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pivotCache/pivotCacheDefinition2.xml" ContentType="application/vnd.openxmlformats-officedocument.spreadsheetml.pivotCacheDefinition+xml"/>
  <Override PartName="/xl/pivotCache/pivotCacheRecords2.xml" ContentType="application/vnd.openxmlformats-officedocument.spreadsheetml.pivotCacheRecords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slicerCaches/slicerCache6.xml" ContentType="application/vnd.ms-excel.slicerCache+xml"/>
  <Override PartName="/xl/slicerCaches/slicerCache7.xml" ContentType="application/vnd.ms-excel.slicerCache+xml"/>
  <Override PartName="/xl/slicerCaches/slicerCache8.xml" ContentType="application/vnd.ms-excel.slicerCache+xml"/>
  <Override PartName="/xl/slicerCaches/slicerCache9.xml" ContentType="application/vnd.ms-excel.slicerCache+xml"/>
  <Override PartName="/xl/slicerCaches/slicerCache10.xml" ContentType="application/vnd.ms-excel.slicerCache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tables/table1.xml" ContentType="application/vnd.openxmlformats-officedocument.spreadsheetml.table+xml"/>
  <Override PartName="/xl/drawings/drawing5.xml" ContentType="application/vnd.openxmlformats-officedocument.drawing+xml"/>
  <Override PartName="/xl/tables/table2.xml" ContentType="application/vnd.openxmlformats-officedocument.spreadsheetml.table+xml"/>
  <Override PartName="/xl/drawings/drawing6.xml" ContentType="application/vnd.openxmlformats-officedocument.drawing+xml"/>
  <Override PartName="/xl/tables/table3.xml" ContentType="application/vnd.openxmlformats-officedocument.spreadsheetml.table+xml"/>
  <Override PartName="/xl/drawings/drawing7.xml" ContentType="application/vnd.openxmlformats-officedocument.drawing+xml"/>
  <Override PartName="/xl/tables/table4.xml" ContentType="application/vnd.openxmlformats-officedocument.spreadsheetml.table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licers/slicer1.xml" ContentType="application/vnd.ms-excel.slicer+xml"/>
  <Override PartName="/xl/pivotTables/pivotTable3.xml" ContentType="application/vnd.openxmlformats-officedocument.spreadsheetml.pivotTable+xml"/>
  <Override PartName="/xl/pivotTables/pivotTable4.xml" ContentType="application/vnd.openxmlformats-officedocument.spreadsheetml.pivotTable+xml"/>
  <Override PartName="/xl/pivotTables/pivotTable5.xml" ContentType="application/vnd.openxmlformats-officedocument.spreadsheetml.pivotTable+xml"/>
  <Override PartName="/xl/pivotTables/pivotTable6.xml" ContentType="application/vnd.openxmlformats-officedocument.spreadsheetml.pivotTable+xml"/>
  <Override PartName="/xl/pivotTables/pivotTable7.xml" ContentType="application/vnd.openxmlformats-officedocument.spreadsheetml.pivotTable+xml"/>
  <Override PartName="/xl/drawings/drawing10.xml" ContentType="application/vnd.openxmlformats-officedocument.drawing+xml"/>
  <Override PartName="/xl/slicers/slicer2.xml" ContentType="application/vnd.ms-excel.slicer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0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kluaneecuador.sharepoint.com/sites/SAFETYHEALTHANDENVIRONMENTALTEAMECUADOR/Documentos compartidos/07. GESTIÓN DOCUMENTAL/INSTRUCTIVOS/"/>
    </mc:Choice>
  </mc:AlternateContent>
  <xr:revisionPtr revIDLastSave="0" documentId="8_{79E8BEC6-1C1F-4DDC-A227-B8F42555569C}" xr6:coauthVersionLast="47" xr6:coauthVersionMax="47" xr10:uidLastSave="{00000000-0000-0000-0000-000000000000}"/>
  <bookViews>
    <workbookView xWindow="-108" yWindow="-108" windowWidth="23256" windowHeight="12576" firstSheet="2" activeTab="2" xr2:uid="{0F51C98F-DA9A-41DA-B57C-B7A172FA671B}"/>
  </bookViews>
  <sheets>
    <sheet name="REQUERIMIENTO" sheetId="18" r:id="rId1"/>
    <sheet name="GUÍA" sheetId="17" r:id="rId2"/>
    <sheet name="PROCESO" sheetId="2" r:id="rId3"/>
    <sheet name="BASE" sheetId="5" r:id="rId4"/>
    <sheet name="L. PERSONAL" sheetId="6" r:id="rId5"/>
    <sheet name="INGRESO" sheetId="11" r:id="rId6"/>
    <sheet name="SALIDA" sheetId="8" r:id="rId7"/>
    <sheet name="TD_SALIDAS" sheetId="9" state="hidden" r:id="rId8"/>
    <sheet name="INVENTARIO" sheetId="14" r:id="rId9"/>
    <sheet name="CONSUMO" sheetId="10" r:id="rId10"/>
    <sheet name="TD_INGRESO" sheetId="13" state="hidden" r:id="rId11"/>
    <sheet name="COSTOS" sheetId="16" state="hidden" r:id="rId12"/>
    <sheet name="LISTAS_D" sheetId="12" state="hidden" r:id="rId13"/>
  </sheets>
  <externalReferences>
    <externalReference r:id="rId14"/>
  </externalReferences>
  <definedNames>
    <definedName name="_xlnm._FilterDatabase" localSheetId="0" hidden="1">REQUERIMIENTO!$A$11:$G$11</definedName>
    <definedName name="_xlnm._FilterDatabase" localSheetId="6" hidden="1">SALIDA!$A$9:$K$3548</definedName>
    <definedName name="_xlnm.Print_Area" localSheetId="11">COSTOS!$A$1:$U$45</definedName>
    <definedName name="_xlnm.Print_Area" localSheetId="2">PROCESO!$A$1:$AU$38</definedName>
    <definedName name="_xlnm.Print_Area" localSheetId="0">REQUERIMIENTO!$A$1:$G$49</definedName>
    <definedName name="_xlnm.Print_Area" localSheetId="6">SALIDA!$A:$VOF</definedName>
    <definedName name="EPP" localSheetId="9">#REF!</definedName>
    <definedName name="EPP" localSheetId="1">#REF!</definedName>
    <definedName name="EPP" localSheetId="2">#REF!</definedName>
    <definedName name="EPP" localSheetId="0">#REF!</definedName>
    <definedName name="EPP">#REF!</definedName>
    <definedName name="Guía_remisión_Lowell" localSheetId="9">#REF!</definedName>
    <definedName name="Guía_remisión_Lowell" localSheetId="1">#REF!</definedName>
    <definedName name="Guía_remisión_Lowell" localSheetId="0">#REF!</definedName>
    <definedName name="Guía_remisión_Lowell">#REF!</definedName>
    <definedName name="Listado_personal_KDE" localSheetId="9">#REF!</definedName>
    <definedName name="Listado_personal_KDE" localSheetId="1">#REF!</definedName>
    <definedName name="Listado_personal_KDE" localSheetId="0">'[1]Lista de personal'!$A$4:$C$94</definedName>
    <definedName name="Listado_personal_KDE">#REF!</definedName>
    <definedName name="Personal_Bram" localSheetId="9">#REF!</definedName>
    <definedName name="Personal_Bram" localSheetId="1">#REF!</definedName>
    <definedName name="Personal_Bram" localSheetId="0">#REF!</definedName>
    <definedName name="Personal_Bram">#REF!</definedName>
    <definedName name="SegmentaciónDeDatos_APELLIDO_NOMBRE">#N/A</definedName>
    <definedName name="SegmentaciónDeDatos_ARTICULO">#N/A</definedName>
    <definedName name="SegmentaciónDeDatos_DESCRIPCIÓN">#N/A</definedName>
    <definedName name="SegmentaciónDeDatos_FACTURA">#N/A</definedName>
    <definedName name="SegmentaciónDeDatos_FECHA">#N/A</definedName>
    <definedName name="SegmentaciónDeDatos_GRUPO">#N/A</definedName>
    <definedName name="SegmentaciónDeDatos_GUIA">#N/A</definedName>
    <definedName name="SegmentaciónDeDatos_MES">#N/A</definedName>
    <definedName name="SegmentaciónDeDatos_Mes1">#N/A</definedName>
    <definedName name="SegmentaciónDeDatos_PROYECTO">#N/A</definedName>
    <definedName name="_xlnm.Print_Titles" localSheetId="0">REQUERIMIENTO!$5:$11</definedName>
    <definedName name="_xlnm.Print_Titles" localSheetId="6">SALIDA!$1:$9</definedName>
  </definedNames>
  <calcPr calcId="191028"/>
  <pivotCaches>
    <pivotCache cacheId="9562" r:id="rId15"/>
    <pivotCache cacheId="9563" r:id="rId16"/>
  </pivotCaches>
  <extLst>
    <ext xmlns:x14="http://schemas.microsoft.com/office/spreadsheetml/2009/9/main" uri="{BBE1A952-AA13-448e-AADC-164F8A28A991}">
      <x14:slicerCaches>
        <x14:slicerCache r:id="rId17"/>
        <x14:slicerCache r:id="rId18"/>
        <x14:slicerCache r:id="rId19"/>
        <x14:slicerCache r:id="rId20"/>
        <x14:slicerCache r:id="rId21"/>
        <x14:slicerCache r:id="rId22"/>
        <x14:slicerCache r:id="rId23"/>
        <x14:slicerCache r:id="rId24"/>
        <x14:slicerCache r:id="rId25"/>
        <x14:slicerCache r:id="rId26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43" i="18" l="1"/>
  <c r="C43" i="18"/>
  <c r="B43" i="18"/>
  <c r="E42" i="18"/>
  <c r="C42" i="18"/>
  <c r="B42" i="18"/>
  <c r="E41" i="18"/>
  <c r="C41" i="18"/>
  <c r="B41" i="18"/>
  <c r="E40" i="18"/>
  <c r="C40" i="18"/>
  <c r="B40" i="18"/>
  <c r="E39" i="18"/>
  <c r="C39" i="18"/>
  <c r="B39" i="18"/>
  <c r="E38" i="18"/>
  <c r="C38" i="18"/>
  <c r="B38" i="18"/>
  <c r="E37" i="18"/>
  <c r="C37" i="18"/>
  <c r="B37" i="18"/>
  <c r="E36" i="18"/>
  <c r="C36" i="18"/>
  <c r="B36" i="18"/>
  <c r="E35" i="18"/>
  <c r="C35" i="18"/>
  <c r="B35" i="18"/>
  <c r="E34" i="18"/>
  <c r="C34" i="18"/>
  <c r="B34" i="18"/>
  <c r="E33" i="18"/>
  <c r="C33" i="18"/>
  <c r="B33" i="18"/>
  <c r="E32" i="18"/>
  <c r="C32" i="18"/>
  <c r="B32" i="18"/>
  <c r="E31" i="18"/>
  <c r="C31" i="18"/>
  <c r="B31" i="18"/>
  <c r="E30" i="18"/>
  <c r="C30" i="18"/>
  <c r="B30" i="18"/>
  <c r="E29" i="18"/>
  <c r="C29" i="18"/>
  <c r="B29" i="18"/>
  <c r="E28" i="18"/>
  <c r="C28" i="18"/>
  <c r="B28" i="18"/>
  <c r="E27" i="18"/>
  <c r="C27" i="18"/>
  <c r="B27" i="18"/>
  <c r="E26" i="18"/>
  <c r="C26" i="18"/>
  <c r="B26" i="18"/>
  <c r="E25" i="18"/>
  <c r="C25" i="18"/>
  <c r="B25" i="18"/>
  <c r="E24" i="18"/>
  <c r="C24" i="18"/>
  <c r="B24" i="18"/>
  <c r="E23" i="18"/>
  <c r="C23" i="18"/>
  <c r="B23" i="18"/>
  <c r="E22" i="18"/>
  <c r="C22" i="18"/>
  <c r="B22" i="18"/>
  <c r="E21" i="18"/>
  <c r="C21" i="18"/>
  <c r="B21" i="18"/>
  <c r="E20" i="18"/>
  <c r="C20" i="18"/>
  <c r="B20" i="18"/>
  <c r="E19" i="18"/>
  <c r="C19" i="18"/>
  <c r="B19" i="18"/>
  <c r="E18" i="18"/>
  <c r="C18" i="18"/>
  <c r="B18" i="18"/>
  <c r="E17" i="18"/>
  <c r="C17" i="18"/>
  <c r="B17" i="18"/>
  <c r="E16" i="18"/>
  <c r="C16" i="18"/>
  <c r="B16" i="18"/>
  <c r="E15" i="18"/>
  <c r="C15" i="18"/>
  <c r="B15" i="18"/>
  <c r="E14" i="18"/>
  <c r="C14" i="18"/>
  <c r="B14" i="18"/>
  <c r="E13" i="18"/>
  <c r="C13" i="18"/>
  <c r="B13" i="18"/>
  <c r="E12" i="18"/>
  <c r="C12" i="18"/>
  <c r="B12" i="18"/>
  <c r="F3227" i="8" l="1"/>
  <c r="F3228" i="8"/>
  <c r="F3229" i="8"/>
  <c r="F3230" i="8"/>
  <c r="F3231" i="8"/>
  <c r="F3232" i="8"/>
  <c r="F3233" i="8"/>
  <c r="F3234" i="8"/>
  <c r="F3235" i="8"/>
  <c r="F3236" i="8"/>
  <c r="F3237" i="8"/>
  <c r="F3238" i="8"/>
  <c r="F3239" i="8"/>
  <c r="F3240" i="8"/>
  <c r="F3241" i="8"/>
  <c r="F3242" i="8"/>
  <c r="F3243" i="8"/>
  <c r="F3244" i="8"/>
  <c r="F3245" i="8"/>
  <c r="F3246" i="8"/>
  <c r="F3247" i="8"/>
  <c r="F3248" i="8"/>
  <c r="F3249" i="8"/>
  <c r="F3250" i="8"/>
  <c r="F3251" i="8"/>
  <c r="F3252" i="8"/>
  <c r="F3253" i="8"/>
  <c r="F3254" i="8"/>
  <c r="F3255" i="8"/>
  <c r="F3256" i="8"/>
  <c r="F3257" i="8"/>
  <c r="F3258" i="8"/>
  <c r="F3259" i="8"/>
  <c r="F3260" i="8"/>
  <c r="F3261" i="8"/>
  <c r="F3262" i="8"/>
  <c r="F3263" i="8"/>
  <c r="F3264" i="8"/>
  <c r="F3265" i="8"/>
  <c r="F3266" i="8"/>
  <c r="F3267" i="8"/>
  <c r="F3268" i="8"/>
  <c r="F3269" i="8"/>
  <c r="F3270" i="8"/>
  <c r="F3271" i="8"/>
  <c r="F3272" i="8"/>
  <c r="F3273" i="8"/>
  <c r="F3274" i="8"/>
  <c r="F3275" i="8"/>
  <c r="F3276" i="8"/>
  <c r="F3277" i="8"/>
  <c r="F3278" i="8"/>
  <c r="F3279" i="8"/>
  <c r="F3280" i="8"/>
  <c r="F3281" i="8"/>
  <c r="F3282" i="8"/>
  <c r="F3283" i="8"/>
  <c r="F3284" i="8"/>
  <c r="F3285" i="8"/>
  <c r="F3286" i="8"/>
  <c r="F3287" i="8"/>
  <c r="F3288" i="8"/>
  <c r="F3289" i="8"/>
  <c r="F3290" i="8"/>
  <c r="F3291" i="8"/>
  <c r="F3292" i="8"/>
  <c r="F3293" i="8"/>
  <c r="F3294" i="8"/>
  <c r="F3295" i="8"/>
  <c r="F3296" i="8"/>
  <c r="F3297" i="8"/>
  <c r="F3298" i="8"/>
  <c r="F3299" i="8"/>
  <c r="F3300" i="8"/>
  <c r="F3301" i="8"/>
  <c r="F3302" i="8"/>
  <c r="F3303" i="8"/>
  <c r="F3304" i="8"/>
  <c r="F3305" i="8"/>
  <c r="F3306" i="8"/>
  <c r="F3307" i="8"/>
  <c r="F3308" i="8"/>
  <c r="F3309" i="8"/>
  <c r="F3310" i="8"/>
  <c r="F3311" i="8"/>
  <c r="F3312" i="8"/>
  <c r="F3313" i="8"/>
  <c r="F3314" i="8"/>
  <c r="F3315" i="8"/>
  <c r="F3316" i="8"/>
  <c r="F3317" i="8"/>
  <c r="F3318" i="8"/>
  <c r="F3319" i="8"/>
  <c r="F3320" i="8"/>
  <c r="F3321" i="8"/>
  <c r="F3322" i="8"/>
  <c r="F3323" i="8"/>
  <c r="F3324" i="8"/>
  <c r="F3325" i="8"/>
  <c r="F3326" i="8"/>
  <c r="F3327" i="8"/>
  <c r="F3328" i="8"/>
  <c r="F3329" i="8"/>
  <c r="F3330" i="8"/>
  <c r="F3331" i="8"/>
  <c r="F3332" i="8"/>
  <c r="F3333" i="8"/>
  <c r="F3334" i="8"/>
  <c r="F3335" i="8"/>
  <c r="F3336" i="8"/>
  <c r="F3337" i="8"/>
  <c r="F3338" i="8"/>
  <c r="F3339" i="8"/>
  <c r="F3340" i="8"/>
  <c r="F3341" i="8"/>
  <c r="F3342" i="8"/>
  <c r="F3343" i="8"/>
  <c r="F3344" i="8"/>
  <c r="F3345" i="8"/>
  <c r="F3346" i="8"/>
  <c r="F3347" i="8"/>
  <c r="F3348" i="8"/>
  <c r="F3349" i="8"/>
  <c r="F3350" i="8"/>
  <c r="F3351" i="8"/>
  <c r="F3352" i="8"/>
  <c r="F3353" i="8"/>
  <c r="F3354" i="8"/>
  <c r="F3355" i="8"/>
  <c r="F3356" i="8"/>
  <c r="F3357" i="8"/>
  <c r="F3358" i="8"/>
  <c r="F3359" i="8"/>
  <c r="F3360" i="8"/>
  <c r="F3361" i="8"/>
  <c r="F3362" i="8"/>
  <c r="F3363" i="8"/>
  <c r="F3364" i="8"/>
  <c r="F3365" i="8"/>
  <c r="F3366" i="8"/>
  <c r="F3367" i="8"/>
  <c r="F3368" i="8"/>
  <c r="F3369" i="8"/>
  <c r="F3370" i="8"/>
  <c r="F3371" i="8"/>
  <c r="F3372" i="8"/>
  <c r="F3373" i="8"/>
  <c r="F3374" i="8"/>
  <c r="F3375" i="8"/>
  <c r="F3376" i="8"/>
  <c r="F3377" i="8"/>
  <c r="F3378" i="8"/>
  <c r="F3379" i="8"/>
  <c r="F3380" i="8"/>
  <c r="F3381" i="8"/>
  <c r="F3382" i="8"/>
  <c r="F3383" i="8"/>
  <c r="F3384" i="8"/>
  <c r="F3385" i="8"/>
  <c r="F3386" i="8"/>
  <c r="F3387" i="8"/>
  <c r="F3388" i="8"/>
  <c r="F3389" i="8"/>
  <c r="F3390" i="8"/>
  <c r="F3391" i="8"/>
  <c r="F3392" i="8"/>
  <c r="F3393" i="8"/>
  <c r="F3394" i="8"/>
  <c r="F3395" i="8"/>
  <c r="F3396" i="8"/>
  <c r="F3397" i="8"/>
  <c r="F3398" i="8"/>
  <c r="F3399" i="8"/>
  <c r="F3400" i="8"/>
  <c r="F3401" i="8"/>
  <c r="F3402" i="8"/>
  <c r="F3403" i="8"/>
  <c r="F3404" i="8"/>
  <c r="F3405" i="8"/>
  <c r="F3406" i="8"/>
  <c r="F3407" i="8"/>
  <c r="F3408" i="8"/>
  <c r="F3409" i="8"/>
  <c r="F3410" i="8"/>
  <c r="F3411" i="8"/>
  <c r="F3412" i="8"/>
  <c r="F3413" i="8"/>
  <c r="F3414" i="8"/>
  <c r="F3415" i="8"/>
  <c r="F3416" i="8"/>
  <c r="F3417" i="8"/>
  <c r="F3418" i="8"/>
  <c r="F3419" i="8"/>
  <c r="F3420" i="8"/>
  <c r="F3421" i="8"/>
  <c r="F3422" i="8"/>
  <c r="F3423" i="8"/>
  <c r="F3424" i="8"/>
  <c r="F3425" i="8"/>
  <c r="F3426" i="8"/>
  <c r="F3427" i="8"/>
  <c r="F3428" i="8"/>
  <c r="F3429" i="8"/>
  <c r="F3430" i="8"/>
  <c r="F3431" i="8"/>
  <c r="F3432" i="8"/>
  <c r="F3433" i="8"/>
  <c r="F3434" i="8"/>
  <c r="F3435" i="8"/>
  <c r="F3436" i="8"/>
  <c r="F3437" i="8"/>
  <c r="F3438" i="8"/>
  <c r="F3439" i="8"/>
  <c r="F3440" i="8"/>
  <c r="F3441" i="8"/>
  <c r="F3442" i="8"/>
  <c r="F3443" i="8"/>
  <c r="F3444" i="8"/>
  <c r="F3445" i="8"/>
  <c r="F3446" i="8"/>
  <c r="F3447" i="8"/>
  <c r="F3448" i="8"/>
  <c r="F3449" i="8"/>
  <c r="F3450" i="8"/>
  <c r="F3451" i="8"/>
  <c r="F3452" i="8"/>
  <c r="F3453" i="8"/>
  <c r="F3454" i="8"/>
  <c r="F3455" i="8"/>
  <c r="F3456" i="8"/>
  <c r="F3457" i="8"/>
  <c r="F3458" i="8"/>
  <c r="F3459" i="8"/>
  <c r="F3460" i="8"/>
  <c r="F3461" i="8"/>
  <c r="F3462" i="8"/>
  <c r="F3463" i="8"/>
  <c r="F3464" i="8"/>
  <c r="F3465" i="8"/>
  <c r="F3466" i="8"/>
  <c r="F3467" i="8"/>
  <c r="F3468" i="8"/>
  <c r="F3469" i="8"/>
  <c r="F3470" i="8"/>
  <c r="F3471" i="8"/>
  <c r="F3472" i="8"/>
  <c r="F3473" i="8"/>
  <c r="F3474" i="8"/>
  <c r="F3475" i="8"/>
  <c r="F3476" i="8"/>
  <c r="F3477" i="8"/>
  <c r="F3478" i="8"/>
  <c r="F3479" i="8"/>
  <c r="F3480" i="8"/>
  <c r="F3481" i="8"/>
  <c r="F3482" i="8"/>
  <c r="F3483" i="8"/>
  <c r="F3484" i="8"/>
  <c r="F3485" i="8"/>
  <c r="F3486" i="8"/>
  <c r="F3487" i="8"/>
  <c r="F3488" i="8"/>
  <c r="F3489" i="8"/>
  <c r="F3490" i="8"/>
  <c r="F3491" i="8"/>
  <c r="F3492" i="8"/>
  <c r="F3493" i="8"/>
  <c r="F3494" i="8"/>
  <c r="F3495" i="8"/>
  <c r="F3496" i="8"/>
  <c r="F3497" i="8"/>
  <c r="F3498" i="8"/>
  <c r="F3499" i="8"/>
  <c r="F3500" i="8"/>
  <c r="F3501" i="8"/>
  <c r="F3502" i="8"/>
  <c r="F3503" i="8"/>
  <c r="F3504" i="8"/>
  <c r="F3505" i="8"/>
  <c r="F3506" i="8"/>
  <c r="F3507" i="8"/>
  <c r="F3508" i="8"/>
  <c r="F3509" i="8"/>
  <c r="F3510" i="8"/>
  <c r="F3511" i="8"/>
  <c r="F3512" i="8"/>
  <c r="F3513" i="8"/>
  <c r="F3514" i="8"/>
  <c r="F3515" i="8"/>
  <c r="F3516" i="8"/>
  <c r="F3517" i="8"/>
  <c r="F3518" i="8"/>
  <c r="F3519" i="8"/>
  <c r="F3520" i="8"/>
  <c r="F3521" i="8"/>
  <c r="F3522" i="8"/>
  <c r="F3523" i="8"/>
  <c r="F3524" i="8"/>
  <c r="F3525" i="8"/>
  <c r="F3526" i="8"/>
  <c r="F3527" i="8"/>
  <c r="F3528" i="8"/>
  <c r="F3529" i="8"/>
  <c r="F3530" i="8"/>
  <c r="F3531" i="8"/>
  <c r="F3532" i="8"/>
  <c r="F3533" i="8"/>
  <c r="F3534" i="8"/>
  <c r="F3535" i="8"/>
  <c r="F3536" i="8"/>
  <c r="F3537" i="8"/>
  <c r="F3538" i="8"/>
  <c r="F3539" i="8"/>
  <c r="F3540" i="8"/>
  <c r="F3541" i="8"/>
  <c r="F3542" i="8"/>
  <c r="F3543" i="8"/>
  <c r="F3544" i="8"/>
  <c r="F3545" i="8"/>
  <c r="F3546" i="8"/>
  <c r="F3547" i="8"/>
  <c r="F3548" i="8"/>
  <c r="F3549" i="8"/>
  <c r="F3550" i="8"/>
  <c r="F3551" i="8"/>
  <c r="F3552" i="8"/>
  <c r="F3553" i="8"/>
  <c r="F3554" i="8"/>
  <c r="F3555" i="8"/>
  <c r="F3556" i="8"/>
  <c r="F3557" i="8"/>
  <c r="F3558" i="8"/>
  <c r="F3559" i="8"/>
  <c r="F3560" i="8"/>
  <c r="F3561" i="8"/>
  <c r="F3562" i="8"/>
  <c r="F3563" i="8"/>
  <c r="F3564" i="8"/>
  <c r="F3565" i="8"/>
  <c r="F3566" i="8"/>
  <c r="F3567" i="8"/>
  <c r="F3568" i="8"/>
  <c r="F3569" i="8"/>
  <c r="F3570" i="8"/>
  <c r="F3571" i="8"/>
  <c r="F3572" i="8"/>
  <c r="F3573" i="8"/>
  <c r="F3574" i="8"/>
  <c r="F3575" i="8"/>
  <c r="F3576" i="8"/>
  <c r="F3577" i="8"/>
  <c r="F3578" i="8"/>
  <c r="F3579" i="8"/>
  <c r="F3580" i="8"/>
  <c r="F3581" i="8"/>
  <c r="F3582" i="8"/>
  <c r="F3583" i="8"/>
  <c r="F3584" i="8"/>
  <c r="F3585" i="8"/>
  <c r="F3586" i="8"/>
  <c r="F3587" i="8"/>
  <c r="F3588" i="8"/>
  <c r="F3589" i="8"/>
  <c r="F3590" i="8"/>
  <c r="F3591" i="8"/>
  <c r="F3592" i="8"/>
  <c r="F3593" i="8"/>
  <c r="F3594" i="8"/>
  <c r="F3595" i="8"/>
  <c r="F3596" i="8"/>
  <c r="F3597" i="8"/>
  <c r="F3598" i="8"/>
  <c r="F3599" i="8"/>
  <c r="F3600" i="8"/>
  <c r="F3601" i="8"/>
  <c r="F3602" i="8"/>
  <c r="F3603" i="8"/>
  <c r="F3604" i="8"/>
  <c r="F3605" i="8"/>
  <c r="F3606" i="8"/>
  <c r="F3607" i="8"/>
  <c r="F3608" i="8"/>
  <c r="F3609" i="8"/>
  <c r="F3610" i="8"/>
  <c r="F3611" i="8"/>
  <c r="F3612" i="8"/>
  <c r="F3613" i="8"/>
  <c r="F3614" i="8"/>
  <c r="F3615" i="8"/>
  <c r="F3616" i="8"/>
  <c r="F3617" i="8"/>
  <c r="F3618" i="8"/>
  <c r="F3619" i="8"/>
  <c r="F3620" i="8"/>
  <c r="F3621" i="8"/>
  <c r="F3622" i="8"/>
  <c r="F3623" i="8"/>
  <c r="F3624" i="8"/>
  <c r="F3625" i="8"/>
  <c r="F3626" i="8"/>
  <c r="F3627" i="8"/>
  <c r="F3628" i="8"/>
  <c r="F3629" i="8"/>
  <c r="F3630" i="8"/>
  <c r="F3631" i="8"/>
  <c r="F3632" i="8"/>
  <c r="F3633" i="8"/>
  <c r="F3634" i="8"/>
  <c r="F3635" i="8"/>
  <c r="F3636" i="8"/>
  <c r="F3637" i="8"/>
  <c r="F3638" i="8"/>
  <c r="F3639" i="8"/>
  <c r="F3640" i="8"/>
  <c r="F3641" i="8"/>
  <c r="F3642" i="8"/>
  <c r="F3643" i="8"/>
  <c r="F3644" i="8"/>
  <c r="F3645" i="8"/>
  <c r="F3646" i="8"/>
  <c r="F3647" i="8"/>
  <c r="F3648" i="8"/>
  <c r="F3649" i="8"/>
  <c r="F3650" i="8"/>
  <c r="F3651" i="8"/>
  <c r="F3652" i="8"/>
  <c r="F3653" i="8"/>
  <c r="F3654" i="8"/>
  <c r="F3655" i="8"/>
  <c r="F3656" i="8"/>
  <c r="F3657" i="8"/>
  <c r="F3658" i="8"/>
  <c r="F3659" i="8"/>
  <c r="F3660" i="8"/>
  <c r="F3661" i="8"/>
  <c r="F3662" i="8"/>
  <c r="F3663" i="8"/>
  <c r="F3664" i="8"/>
  <c r="F3665" i="8"/>
  <c r="F3666" i="8"/>
  <c r="F3667" i="8"/>
  <c r="F3668" i="8"/>
  <c r="F3669" i="8"/>
  <c r="F3670" i="8"/>
  <c r="F3671" i="8"/>
  <c r="F3672" i="8"/>
  <c r="F3673" i="8"/>
  <c r="F3674" i="8"/>
  <c r="F3675" i="8"/>
  <c r="F3676" i="8"/>
  <c r="F3677" i="8"/>
  <c r="F3678" i="8"/>
  <c r="F3679" i="8"/>
  <c r="F3680" i="8"/>
  <c r="F3681" i="8"/>
  <c r="F3682" i="8"/>
  <c r="F3683" i="8"/>
  <c r="F3684" i="8"/>
  <c r="F3685" i="8"/>
  <c r="F3686" i="8"/>
  <c r="F3687" i="8"/>
  <c r="F3688" i="8"/>
  <c r="E3227" i="8"/>
  <c r="E3228" i="8"/>
  <c r="E3229" i="8"/>
  <c r="E3230" i="8"/>
  <c r="E3231" i="8"/>
  <c r="E3232" i="8"/>
  <c r="E3233" i="8"/>
  <c r="E3234" i="8"/>
  <c r="E3235" i="8"/>
  <c r="E3236" i="8"/>
  <c r="E3237" i="8"/>
  <c r="E3238" i="8"/>
  <c r="E3239" i="8"/>
  <c r="E3240" i="8"/>
  <c r="E3241" i="8"/>
  <c r="E3242" i="8"/>
  <c r="E3243" i="8"/>
  <c r="E3244" i="8"/>
  <c r="E3245" i="8"/>
  <c r="E3246" i="8"/>
  <c r="E3247" i="8"/>
  <c r="E3248" i="8"/>
  <c r="E3249" i="8"/>
  <c r="E3250" i="8"/>
  <c r="E3251" i="8"/>
  <c r="E3252" i="8"/>
  <c r="E3253" i="8"/>
  <c r="E3254" i="8"/>
  <c r="E3255" i="8"/>
  <c r="E3256" i="8"/>
  <c r="E3257" i="8"/>
  <c r="E3258" i="8"/>
  <c r="E3259" i="8"/>
  <c r="E3260" i="8"/>
  <c r="E3261" i="8"/>
  <c r="E3262" i="8"/>
  <c r="E3263" i="8"/>
  <c r="E3264" i="8"/>
  <c r="E3265" i="8"/>
  <c r="E3266" i="8"/>
  <c r="E3267" i="8"/>
  <c r="E3268" i="8"/>
  <c r="E3269" i="8"/>
  <c r="E3270" i="8"/>
  <c r="E3271" i="8"/>
  <c r="E3272" i="8"/>
  <c r="E3273" i="8"/>
  <c r="E3274" i="8"/>
  <c r="E3275" i="8"/>
  <c r="E3276" i="8"/>
  <c r="E3277" i="8"/>
  <c r="E3278" i="8"/>
  <c r="E3279" i="8"/>
  <c r="E3280" i="8"/>
  <c r="E3281" i="8"/>
  <c r="E3282" i="8"/>
  <c r="E3283" i="8"/>
  <c r="E3284" i="8"/>
  <c r="E3285" i="8"/>
  <c r="E3286" i="8"/>
  <c r="E3287" i="8"/>
  <c r="E3288" i="8"/>
  <c r="E3289" i="8"/>
  <c r="E3290" i="8"/>
  <c r="E3291" i="8"/>
  <c r="E3292" i="8"/>
  <c r="E3293" i="8"/>
  <c r="E3294" i="8"/>
  <c r="E3295" i="8"/>
  <c r="E3296" i="8"/>
  <c r="E3297" i="8"/>
  <c r="E3298" i="8"/>
  <c r="E3299" i="8"/>
  <c r="E3300" i="8"/>
  <c r="E3301" i="8"/>
  <c r="E3302" i="8"/>
  <c r="E3303" i="8"/>
  <c r="E3304" i="8"/>
  <c r="E3305" i="8"/>
  <c r="E3306" i="8"/>
  <c r="E3307" i="8"/>
  <c r="E3308" i="8"/>
  <c r="E3309" i="8"/>
  <c r="E3310" i="8"/>
  <c r="E3311" i="8"/>
  <c r="E3312" i="8"/>
  <c r="E3313" i="8"/>
  <c r="E3314" i="8"/>
  <c r="E3315" i="8"/>
  <c r="E3316" i="8"/>
  <c r="E3317" i="8"/>
  <c r="E3318" i="8"/>
  <c r="E3319" i="8"/>
  <c r="E3320" i="8"/>
  <c r="E3321" i="8"/>
  <c r="E3322" i="8"/>
  <c r="E3323" i="8"/>
  <c r="E3324" i="8"/>
  <c r="E3325" i="8"/>
  <c r="E3326" i="8"/>
  <c r="E3327" i="8"/>
  <c r="E3328" i="8"/>
  <c r="E3329" i="8"/>
  <c r="E3330" i="8"/>
  <c r="E3331" i="8"/>
  <c r="E3332" i="8"/>
  <c r="E3333" i="8"/>
  <c r="E3334" i="8"/>
  <c r="E3335" i="8"/>
  <c r="E3336" i="8"/>
  <c r="E3337" i="8"/>
  <c r="E3338" i="8"/>
  <c r="E3339" i="8"/>
  <c r="E3340" i="8"/>
  <c r="E3341" i="8"/>
  <c r="E3342" i="8"/>
  <c r="E3343" i="8"/>
  <c r="E3344" i="8"/>
  <c r="E3345" i="8"/>
  <c r="E3346" i="8"/>
  <c r="E3347" i="8"/>
  <c r="E3348" i="8"/>
  <c r="E3349" i="8"/>
  <c r="E3350" i="8"/>
  <c r="E3351" i="8"/>
  <c r="E3352" i="8"/>
  <c r="E3353" i="8"/>
  <c r="E3354" i="8"/>
  <c r="E3355" i="8"/>
  <c r="E3356" i="8"/>
  <c r="E3357" i="8"/>
  <c r="E3358" i="8"/>
  <c r="E3359" i="8"/>
  <c r="E3360" i="8"/>
  <c r="E3361" i="8"/>
  <c r="E3362" i="8"/>
  <c r="E3363" i="8"/>
  <c r="E3364" i="8"/>
  <c r="E3365" i="8"/>
  <c r="E3366" i="8"/>
  <c r="E3367" i="8"/>
  <c r="E3368" i="8"/>
  <c r="E3369" i="8"/>
  <c r="E3370" i="8"/>
  <c r="E3371" i="8"/>
  <c r="E3372" i="8"/>
  <c r="E3373" i="8"/>
  <c r="E3374" i="8"/>
  <c r="E3375" i="8"/>
  <c r="E3376" i="8"/>
  <c r="E3377" i="8"/>
  <c r="E3378" i="8"/>
  <c r="E3379" i="8"/>
  <c r="E3380" i="8"/>
  <c r="E3381" i="8"/>
  <c r="E3382" i="8"/>
  <c r="E3383" i="8"/>
  <c r="E3384" i="8"/>
  <c r="E3385" i="8"/>
  <c r="E3386" i="8"/>
  <c r="E3387" i="8"/>
  <c r="E3388" i="8"/>
  <c r="E3389" i="8"/>
  <c r="E3390" i="8"/>
  <c r="E3391" i="8"/>
  <c r="E3392" i="8"/>
  <c r="E3393" i="8"/>
  <c r="E3394" i="8"/>
  <c r="E3395" i="8"/>
  <c r="E3396" i="8"/>
  <c r="E3397" i="8"/>
  <c r="E3398" i="8"/>
  <c r="E3399" i="8"/>
  <c r="E3400" i="8"/>
  <c r="E3401" i="8"/>
  <c r="E3402" i="8"/>
  <c r="E3403" i="8"/>
  <c r="E3404" i="8"/>
  <c r="E3405" i="8"/>
  <c r="E3406" i="8"/>
  <c r="E3407" i="8"/>
  <c r="E3408" i="8"/>
  <c r="E3409" i="8"/>
  <c r="E3410" i="8"/>
  <c r="E3411" i="8"/>
  <c r="E3412" i="8"/>
  <c r="E3413" i="8"/>
  <c r="E3414" i="8"/>
  <c r="E3415" i="8"/>
  <c r="E3416" i="8"/>
  <c r="E3417" i="8"/>
  <c r="E3418" i="8"/>
  <c r="E3419" i="8"/>
  <c r="E3420" i="8"/>
  <c r="E3421" i="8"/>
  <c r="E3422" i="8"/>
  <c r="E3423" i="8"/>
  <c r="E3424" i="8"/>
  <c r="E3425" i="8"/>
  <c r="E3426" i="8"/>
  <c r="E3427" i="8"/>
  <c r="E3428" i="8"/>
  <c r="E3429" i="8"/>
  <c r="E3430" i="8"/>
  <c r="E3431" i="8"/>
  <c r="E3432" i="8"/>
  <c r="E3433" i="8"/>
  <c r="E3434" i="8"/>
  <c r="E3435" i="8"/>
  <c r="E3436" i="8"/>
  <c r="E3437" i="8"/>
  <c r="E3438" i="8"/>
  <c r="E3439" i="8"/>
  <c r="E3440" i="8"/>
  <c r="E3441" i="8"/>
  <c r="E3442" i="8"/>
  <c r="E3443" i="8"/>
  <c r="E3444" i="8"/>
  <c r="E3445" i="8"/>
  <c r="E3446" i="8"/>
  <c r="E3447" i="8"/>
  <c r="E3448" i="8"/>
  <c r="E3449" i="8"/>
  <c r="E3450" i="8"/>
  <c r="E3451" i="8"/>
  <c r="E3452" i="8"/>
  <c r="E3453" i="8"/>
  <c r="E3454" i="8"/>
  <c r="E3455" i="8"/>
  <c r="E3456" i="8"/>
  <c r="E3457" i="8"/>
  <c r="E3458" i="8"/>
  <c r="E3459" i="8"/>
  <c r="E3460" i="8"/>
  <c r="E3461" i="8"/>
  <c r="E3462" i="8"/>
  <c r="E3463" i="8"/>
  <c r="E3464" i="8"/>
  <c r="E3465" i="8"/>
  <c r="E3466" i="8"/>
  <c r="E3467" i="8"/>
  <c r="E3468" i="8"/>
  <c r="E3469" i="8"/>
  <c r="E3470" i="8"/>
  <c r="E3471" i="8"/>
  <c r="E3472" i="8"/>
  <c r="E3473" i="8"/>
  <c r="E3474" i="8"/>
  <c r="E3475" i="8"/>
  <c r="E3476" i="8"/>
  <c r="E3477" i="8"/>
  <c r="E3478" i="8"/>
  <c r="E3479" i="8"/>
  <c r="E3480" i="8"/>
  <c r="E3481" i="8"/>
  <c r="E3482" i="8"/>
  <c r="E3483" i="8"/>
  <c r="E3484" i="8"/>
  <c r="E3485" i="8"/>
  <c r="E3486" i="8"/>
  <c r="E3487" i="8"/>
  <c r="E3488" i="8"/>
  <c r="E3489" i="8"/>
  <c r="E3490" i="8"/>
  <c r="E3491" i="8"/>
  <c r="E3492" i="8"/>
  <c r="E3493" i="8"/>
  <c r="E3494" i="8"/>
  <c r="E3495" i="8"/>
  <c r="E3496" i="8"/>
  <c r="E3497" i="8"/>
  <c r="E3498" i="8"/>
  <c r="E3499" i="8"/>
  <c r="E3500" i="8"/>
  <c r="E3501" i="8"/>
  <c r="E3502" i="8"/>
  <c r="E3503" i="8"/>
  <c r="E3504" i="8"/>
  <c r="E3505" i="8"/>
  <c r="E3506" i="8"/>
  <c r="E3507" i="8"/>
  <c r="E3508" i="8"/>
  <c r="E3509" i="8"/>
  <c r="E3510" i="8"/>
  <c r="E3511" i="8"/>
  <c r="E3512" i="8"/>
  <c r="E3513" i="8"/>
  <c r="E3514" i="8"/>
  <c r="E3515" i="8"/>
  <c r="E3516" i="8"/>
  <c r="E3517" i="8"/>
  <c r="E3518" i="8"/>
  <c r="E3519" i="8"/>
  <c r="E3520" i="8"/>
  <c r="E3521" i="8"/>
  <c r="E3522" i="8"/>
  <c r="E3523" i="8"/>
  <c r="E3524" i="8"/>
  <c r="E3525" i="8"/>
  <c r="E3526" i="8"/>
  <c r="E3527" i="8"/>
  <c r="E3528" i="8"/>
  <c r="E3529" i="8"/>
  <c r="E3530" i="8"/>
  <c r="E3531" i="8"/>
  <c r="E3532" i="8"/>
  <c r="E3533" i="8"/>
  <c r="E3534" i="8"/>
  <c r="E3535" i="8"/>
  <c r="E3536" i="8"/>
  <c r="E3537" i="8"/>
  <c r="E3538" i="8"/>
  <c r="E3539" i="8"/>
  <c r="E3540" i="8"/>
  <c r="E3541" i="8"/>
  <c r="E3542" i="8"/>
  <c r="E3543" i="8"/>
  <c r="E3544" i="8"/>
  <c r="E3545" i="8"/>
  <c r="E3546" i="8"/>
  <c r="E3547" i="8"/>
  <c r="E3548" i="8"/>
  <c r="E3549" i="8"/>
  <c r="E3550" i="8"/>
  <c r="E3551" i="8"/>
  <c r="E3552" i="8"/>
  <c r="E3553" i="8"/>
  <c r="E3554" i="8"/>
  <c r="E3555" i="8"/>
  <c r="E3556" i="8"/>
  <c r="E3557" i="8"/>
  <c r="E3558" i="8"/>
  <c r="E3559" i="8"/>
  <c r="E3560" i="8"/>
  <c r="E3561" i="8"/>
  <c r="E3562" i="8"/>
  <c r="E3563" i="8"/>
  <c r="E3564" i="8"/>
  <c r="E3565" i="8"/>
  <c r="E3566" i="8"/>
  <c r="E3567" i="8"/>
  <c r="E3568" i="8"/>
  <c r="E3569" i="8"/>
  <c r="E3570" i="8"/>
  <c r="E3571" i="8"/>
  <c r="E3572" i="8"/>
  <c r="E3573" i="8"/>
  <c r="E3574" i="8"/>
  <c r="E3575" i="8"/>
  <c r="E3576" i="8"/>
  <c r="E3577" i="8"/>
  <c r="E3578" i="8"/>
  <c r="E3579" i="8"/>
  <c r="E3580" i="8"/>
  <c r="E3581" i="8"/>
  <c r="E3582" i="8"/>
  <c r="E3583" i="8"/>
  <c r="E3584" i="8"/>
  <c r="E3585" i="8"/>
  <c r="E3586" i="8"/>
  <c r="E3587" i="8"/>
  <c r="E3588" i="8"/>
  <c r="E3589" i="8"/>
  <c r="E3590" i="8"/>
  <c r="E3591" i="8"/>
  <c r="E3592" i="8"/>
  <c r="E3593" i="8"/>
  <c r="E3594" i="8"/>
  <c r="E3595" i="8"/>
  <c r="E3596" i="8"/>
  <c r="E3597" i="8"/>
  <c r="E3598" i="8"/>
  <c r="E3599" i="8"/>
  <c r="E3600" i="8"/>
  <c r="E3601" i="8"/>
  <c r="E3602" i="8"/>
  <c r="E3603" i="8"/>
  <c r="E3604" i="8"/>
  <c r="E3605" i="8"/>
  <c r="E3606" i="8"/>
  <c r="E3607" i="8"/>
  <c r="E3608" i="8"/>
  <c r="E3609" i="8"/>
  <c r="E3610" i="8"/>
  <c r="E3611" i="8"/>
  <c r="E3612" i="8"/>
  <c r="E3613" i="8"/>
  <c r="E3614" i="8"/>
  <c r="E3615" i="8"/>
  <c r="E3616" i="8"/>
  <c r="E3617" i="8"/>
  <c r="E3618" i="8"/>
  <c r="E3619" i="8"/>
  <c r="E3620" i="8"/>
  <c r="E3621" i="8"/>
  <c r="E3622" i="8"/>
  <c r="E3623" i="8"/>
  <c r="E3624" i="8"/>
  <c r="E3625" i="8"/>
  <c r="E3626" i="8"/>
  <c r="E3627" i="8"/>
  <c r="E3628" i="8"/>
  <c r="E3629" i="8"/>
  <c r="E3630" i="8"/>
  <c r="E3631" i="8"/>
  <c r="E3632" i="8"/>
  <c r="E3633" i="8"/>
  <c r="E3634" i="8"/>
  <c r="E3635" i="8"/>
  <c r="E3636" i="8"/>
  <c r="E3637" i="8"/>
  <c r="E3638" i="8"/>
  <c r="E3639" i="8"/>
  <c r="E3640" i="8"/>
  <c r="E3641" i="8"/>
  <c r="E3642" i="8"/>
  <c r="E3643" i="8"/>
  <c r="E3644" i="8"/>
  <c r="E3645" i="8"/>
  <c r="E3646" i="8"/>
  <c r="E3647" i="8"/>
  <c r="E3648" i="8"/>
  <c r="E3649" i="8"/>
  <c r="E3650" i="8"/>
  <c r="E3651" i="8"/>
  <c r="E3652" i="8"/>
  <c r="E3653" i="8"/>
  <c r="E3654" i="8"/>
  <c r="E3655" i="8"/>
  <c r="E3656" i="8"/>
  <c r="E3657" i="8"/>
  <c r="E3658" i="8"/>
  <c r="E3659" i="8"/>
  <c r="E3660" i="8"/>
  <c r="E3661" i="8"/>
  <c r="E3662" i="8"/>
  <c r="E3663" i="8"/>
  <c r="E3664" i="8"/>
  <c r="E3665" i="8"/>
  <c r="E3666" i="8"/>
  <c r="E3667" i="8"/>
  <c r="E3668" i="8"/>
  <c r="E3669" i="8"/>
  <c r="E3670" i="8"/>
  <c r="E3671" i="8"/>
  <c r="E3672" i="8"/>
  <c r="E3673" i="8"/>
  <c r="E3674" i="8"/>
  <c r="E3675" i="8"/>
  <c r="E3676" i="8"/>
  <c r="E3677" i="8"/>
  <c r="E3678" i="8"/>
  <c r="E3679" i="8"/>
  <c r="E3680" i="8"/>
  <c r="E3681" i="8"/>
  <c r="E3682" i="8"/>
  <c r="E3683" i="8"/>
  <c r="E3684" i="8"/>
  <c r="E3685" i="8"/>
  <c r="E3686" i="8"/>
  <c r="E3687" i="8"/>
  <c r="E3688" i="8"/>
  <c r="H3286" i="8"/>
  <c r="H3287" i="8"/>
  <c r="H3288" i="8"/>
  <c r="H3289" i="8"/>
  <c r="H3290" i="8"/>
  <c r="H3291" i="8"/>
  <c r="H3292" i="8"/>
  <c r="H3293" i="8"/>
  <c r="H3294" i="8"/>
  <c r="H3295" i="8"/>
  <c r="H3296" i="8"/>
  <c r="H3297" i="8"/>
  <c r="H3298" i="8"/>
  <c r="H3299" i="8"/>
  <c r="H3300" i="8"/>
  <c r="H3301" i="8"/>
  <c r="H3302" i="8"/>
  <c r="H3303" i="8"/>
  <c r="H3304" i="8"/>
  <c r="H3305" i="8"/>
  <c r="H3306" i="8"/>
  <c r="H3307" i="8"/>
  <c r="H3308" i="8"/>
  <c r="H3309" i="8"/>
  <c r="H3310" i="8"/>
  <c r="H3311" i="8"/>
  <c r="H3312" i="8"/>
  <c r="H3313" i="8"/>
  <c r="H3314" i="8"/>
  <c r="H3315" i="8"/>
  <c r="H3316" i="8"/>
  <c r="H3317" i="8"/>
  <c r="H3318" i="8"/>
  <c r="H3319" i="8"/>
  <c r="H3320" i="8"/>
  <c r="H3321" i="8"/>
  <c r="H3322" i="8"/>
  <c r="H3323" i="8"/>
  <c r="H3324" i="8"/>
  <c r="H3325" i="8"/>
  <c r="H3326" i="8"/>
  <c r="H3327" i="8"/>
  <c r="H3328" i="8"/>
  <c r="H3329" i="8"/>
  <c r="H3330" i="8"/>
  <c r="H3331" i="8"/>
  <c r="H3332" i="8"/>
  <c r="H3333" i="8"/>
  <c r="H3334" i="8"/>
  <c r="H3335" i="8"/>
  <c r="H3336" i="8"/>
  <c r="H3337" i="8"/>
  <c r="H3338" i="8"/>
  <c r="H3339" i="8"/>
  <c r="H3340" i="8"/>
  <c r="H3341" i="8"/>
  <c r="H3342" i="8"/>
  <c r="H3343" i="8"/>
  <c r="H3344" i="8"/>
  <c r="H3345" i="8"/>
  <c r="H3346" i="8"/>
  <c r="H3347" i="8"/>
  <c r="H3348" i="8"/>
  <c r="H3349" i="8"/>
  <c r="H3350" i="8"/>
  <c r="H3351" i="8"/>
  <c r="H3352" i="8"/>
  <c r="H3353" i="8"/>
  <c r="H3354" i="8"/>
  <c r="H3355" i="8"/>
  <c r="H3356" i="8"/>
  <c r="H3357" i="8"/>
  <c r="H3358" i="8"/>
  <c r="H3359" i="8"/>
  <c r="H3360" i="8"/>
  <c r="H3361" i="8"/>
  <c r="H3362" i="8"/>
  <c r="H3363" i="8"/>
  <c r="H3364" i="8"/>
  <c r="H3365" i="8"/>
  <c r="H3366" i="8"/>
  <c r="H3367" i="8"/>
  <c r="H3368" i="8"/>
  <c r="H3369" i="8"/>
  <c r="H3370" i="8"/>
  <c r="H3371" i="8"/>
  <c r="H3372" i="8"/>
  <c r="H3373" i="8"/>
  <c r="H3374" i="8"/>
  <c r="H3375" i="8"/>
  <c r="H3376" i="8"/>
  <c r="H3377" i="8"/>
  <c r="H3378" i="8"/>
  <c r="H3379" i="8"/>
  <c r="H3380" i="8"/>
  <c r="H3381" i="8"/>
  <c r="H3382" i="8"/>
  <c r="H3383" i="8"/>
  <c r="H3384" i="8"/>
  <c r="H3385" i="8"/>
  <c r="H3386" i="8"/>
  <c r="H3387" i="8"/>
  <c r="H3388" i="8"/>
  <c r="H3389" i="8"/>
  <c r="H3390" i="8"/>
  <c r="H3391" i="8"/>
  <c r="H3392" i="8"/>
  <c r="H3393" i="8"/>
  <c r="H3394" i="8"/>
  <c r="H3395" i="8"/>
  <c r="H3396" i="8"/>
  <c r="H3397" i="8"/>
  <c r="H3398" i="8"/>
  <c r="H3399" i="8"/>
  <c r="H3400" i="8"/>
  <c r="H3401" i="8"/>
  <c r="H3402" i="8"/>
  <c r="H3403" i="8"/>
  <c r="H3404" i="8"/>
  <c r="H3405" i="8"/>
  <c r="H3406" i="8"/>
  <c r="H3407" i="8"/>
  <c r="H3408" i="8"/>
  <c r="H3409" i="8"/>
  <c r="H3410" i="8"/>
  <c r="H3411" i="8"/>
  <c r="H3412" i="8"/>
  <c r="H3413" i="8"/>
  <c r="H3414" i="8"/>
  <c r="H3415" i="8"/>
  <c r="H3416" i="8"/>
  <c r="H3417" i="8"/>
  <c r="H3418" i="8"/>
  <c r="H3419" i="8"/>
  <c r="H3420" i="8"/>
  <c r="H3421" i="8"/>
  <c r="H3422" i="8"/>
  <c r="H3423" i="8"/>
  <c r="H3424" i="8"/>
  <c r="H3425" i="8"/>
  <c r="H3426" i="8"/>
  <c r="H3427" i="8"/>
  <c r="H3428" i="8"/>
  <c r="H3429" i="8"/>
  <c r="H3430" i="8"/>
  <c r="H3431" i="8"/>
  <c r="H3432" i="8"/>
  <c r="H3433" i="8"/>
  <c r="H3434" i="8"/>
  <c r="H3435" i="8"/>
  <c r="H3436" i="8"/>
  <c r="H3437" i="8"/>
  <c r="H3438" i="8"/>
  <c r="H3439" i="8"/>
  <c r="H3440" i="8"/>
  <c r="H3441" i="8"/>
  <c r="H3442" i="8"/>
  <c r="H3443" i="8"/>
  <c r="H3444" i="8"/>
  <c r="H3445" i="8"/>
  <c r="H3446" i="8"/>
  <c r="H3447" i="8"/>
  <c r="H3448" i="8"/>
  <c r="H3449" i="8"/>
  <c r="H3450" i="8"/>
  <c r="H3451" i="8"/>
  <c r="H3452" i="8"/>
  <c r="H3453" i="8"/>
  <c r="H3454" i="8"/>
  <c r="H3455" i="8"/>
  <c r="H3456" i="8"/>
  <c r="H3457" i="8"/>
  <c r="H3458" i="8"/>
  <c r="H3459" i="8"/>
  <c r="H3460" i="8"/>
  <c r="H3461" i="8"/>
  <c r="H3462" i="8"/>
  <c r="H3463" i="8"/>
  <c r="H3464" i="8"/>
  <c r="H3465" i="8"/>
  <c r="H3466" i="8"/>
  <c r="H3467" i="8"/>
  <c r="H3468" i="8"/>
  <c r="H3469" i="8"/>
  <c r="H3470" i="8"/>
  <c r="H3471" i="8"/>
  <c r="H3472" i="8"/>
  <c r="H3473" i="8"/>
  <c r="H3474" i="8"/>
  <c r="H3475" i="8"/>
  <c r="H3476" i="8"/>
  <c r="H3477" i="8"/>
  <c r="H3478" i="8"/>
  <c r="H3479" i="8"/>
  <c r="H3480" i="8"/>
  <c r="H3481" i="8"/>
  <c r="H3482" i="8"/>
  <c r="H3483" i="8"/>
  <c r="H3484" i="8"/>
  <c r="H3485" i="8"/>
  <c r="H3486" i="8"/>
  <c r="H3487" i="8"/>
  <c r="H3488" i="8"/>
  <c r="H3489" i="8"/>
  <c r="H3490" i="8"/>
  <c r="H3491" i="8"/>
  <c r="H3492" i="8"/>
  <c r="H3493" i="8"/>
  <c r="H3494" i="8"/>
  <c r="H3495" i="8"/>
  <c r="H3496" i="8"/>
  <c r="H3497" i="8"/>
  <c r="H3498" i="8"/>
  <c r="H3499" i="8"/>
  <c r="H3500" i="8"/>
  <c r="H3501" i="8"/>
  <c r="H3502" i="8"/>
  <c r="H3503" i="8"/>
  <c r="H3504" i="8"/>
  <c r="H3505" i="8"/>
  <c r="H3506" i="8"/>
  <c r="H3507" i="8"/>
  <c r="H3508" i="8"/>
  <c r="H3509" i="8"/>
  <c r="H3510" i="8"/>
  <c r="H3511" i="8"/>
  <c r="H3512" i="8"/>
  <c r="H3513" i="8"/>
  <c r="H3514" i="8"/>
  <c r="H3515" i="8"/>
  <c r="H3516" i="8"/>
  <c r="H3517" i="8"/>
  <c r="H3518" i="8"/>
  <c r="H3519" i="8"/>
  <c r="H3520" i="8"/>
  <c r="H3521" i="8"/>
  <c r="H3522" i="8"/>
  <c r="H3523" i="8"/>
  <c r="H3524" i="8"/>
  <c r="H3525" i="8"/>
  <c r="H3526" i="8"/>
  <c r="H3527" i="8"/>
  <c r="H3528" i="8"/>
  <c r="H3529" i="8"/>
  <c r="H3530" i="8"/>
  <c r="H3531" i="8"/>
  <c r="H3532" i="8"/>
  <c r="H3533" i="8"/>
  <c r="H3534" i="8"/>
  <c r="H3535" i="8"/>
  <c r="H3536" i="8"/>
  <c r="H3537" i="8"/>
  <c r="H3538" i="8"/>
  <c r="H3539" i="8"/>
  <c r="H3540" i="8"/>
  <c r="H3541" i="8"/>
  <c r="H3542" i="8"/>
  <c r="H3543" i="8"/>
  <c r="H3544" i="8"/>
  <c r="H3545" i="8"/>
  <c r="H3546" i="8"/>
  <c r="H3547" i="8"/>
  <c r="H3548" i="8"/>
  <c r="H3549" i="8"/>
  <c r="H3550" i="8"/>
  <c r="H3551" i="8"/>
  <c r="H3552" i="8"/>
  <c r="H3553" i="8"/>
  <c r="H3554" i="8"/>
  <c r="H3555" i="8"/>
  <c r="H3556" i="8"/>
  <c r="H3557" i="8"/>
  <c r="H3558" i="8"/>
  <c r="H3559" i="8"/>
  <c r="H3560" i="8"/>
  <c r="H3561" i="8"/>
  <c r="H3562" i="8"/>
  <c r="H3563" i="8"/>
  <c r="H3564" i="8"/>
  <c r="H3565" i="8"/>
  <c r="H3566" i="8"/>
  <c r="H3567" i="8"/>
  <c r="H3568" i="8"/>
  <c r="H3569" i="8"/>
  <c r="H3570" i="8"/>
  <c r="H3571" i="8"/>
  <c r="H3572" i="8"/>
  <c r="H3573" i="8"/>
  <c r="H3574" i="8"/>
  <c r="H3575" i="8"/>
  <c r="H3576" i="8"/>
  <c r="H3577" i="8"/>
  <c r="H3578" i="8"/>
  <c r="H3579" i="8"/>
  <c r="H3580" i="8"/>
  <c r="H3581" i="8"/>
  <c r="H3582" i="8"/>
  <c r="H3583" i="8"/>
  <c r="H3584" i="8"/>
  <c r="H3585" i="8"/>
  <c r="H3586" i="8"/>
  <c r="H3587" i="8"/>
  <c r="H3588" i="8"/>
  <c r="H3589" i="8"/>
  <c r="H3590" i="8"/>
  <c r="H3591" i="8"/>
  <c r="H3592" i="8"/>
  <c r="H3593" i="8"/>
  <c r="H3594" i="8"/>
  <c r="H3595" i="8"/>
  <c r="H3596" i="8"/>
  <c r="H3597" i="8"/>
  <c r="H3598" i="8"/>
  <c r="H3599" i="8"/>
  <c r="H3600" i="8"/>
  <c r="H3601" i="8"/>
  <c r="H3602" i="8"/>
  <c r="H3603" i="8"/>
  <c r="H3604" i="8"/>
  <c r="H3605" i="8"/>
  <c r="H3606" i="8"/>
  <c r="H3607" i="8"/>
  <c r="H3608" i="8"/>
  <c r="H3609" i="8"/>
  <c r="H3610" i="8"/>
  <c r="H3611" i="8"/>
  <c r="H3612" i="8"/>
  <c r="H3613" i="8"/>
  <c r="H3614" i="8"/>
  <c r="H3615" i="8"/>
  <c r="H3616" i="8"/>
  <c r="H3617" i="8"/>
  <c r="H3618" i="8"/>
  <c r="H3619" i="8"/>
  <c r="H3620" i="8"/>
  <c r="H3621" i="8"/>
  <c r="H3622" i="8"/>
  <c r="H3623" i="8"/>
  <c r="H3624" i="8"/>
  <c r="H3625" i="8"/>
  <c r="H3626" i="8"/>
  <c r="H3627" i="8"/>
  <c r="H3628" i="8"/>
  <c r="H3629" i="8"/>
  <c r="H3630" i="8"/>
  <c r="H3631" i="8"/>
  <c r="H3632" i="8"/>
  <c r="H3633" i="8"/>
  <c r="H3634" i="8"/>
  <c r="H3635" i="8"/>
  <c r="H3636" i="8"/>
  <c r="H3637" i="8"/>
  <c r="H3638" i="8"/>
  <c r="H3639" i="8"/>
  <c r="H3640" i="8"/>
  <c r="H3641" i="8"/>
  <c r="H3642" i="8"/>
  <c r="H3643" i="8"/>
  <c r="H3644" i="8"/>
  <c r="H3645" i="8"/>
  <c r="H3646" i="8"/>
  <c r="H3647" i="8"/>
  <c r="H3648" i="8"/>
  <c r="H3649" i="8"/>
  <c r="H3650" i="8"/>
  <c r="H3651" i="8"/>
  <c r="H3652" i="8"/>
  <c r="H3653" i="8"/>
  <c r="H3654" i="8"/>
  <c r="H3655" i="8"/>
  <c r="H3656" i="8"/>
  <c r="H3657" i="8"/>
  <c r="H3658" i="8"/>
  <c r="H3659" i="8"/>
  <c r="H3660" i="8"/>
  <c r="H3661" i="8"/>
  <c r="H3662" i="8"/>
  <c r="H3663" i="8"/>
  <c r="H3664" i="8"/>
  <c r="H3665" i="8"/>
  <c r="H3666" i="8"/>
  <c r="H3667" i="8"/>
  <c r="H3668" i="8"/>
  <c r="H3669" i="8"/>
  <c r="H3670" i="8"/>
  <c r="H3671" i="8"/>
  <c r="H3672" i="8"/>
  <c r="H3673" i="8"/>
  <c r="H3674" i="8"/>
  <c r="H3675" i="8"/>
  <c r="H3676" i="8"/>
  <c r="H3677" i="8"/>
  <c r="H3678" i="8"/>
  <c r="H3679" i="8"/>
  <c r="H3680" i="8"/>
  <c r="H3681" i="8"/>
  <c r="H3682" i="8"/>
  <c r="H3683" i="8"/>
  <c r="H3684" i="8"/>
  <c r="H3685" i="8"/>
  <c r="H3686" i="8"/>
  <c r="H3687" i="8"/>
  <c r="H3688" i="8"/>
  <c r="Z21" i="13"/>
  <c r="AA21" i="13"/>
  <c r="AB21" i="13"/>
  <c r="AB22" i="13" s="1"/>
  <c r="AC21" i="13"/>
  <c r="AC22" i="13" s="1"/>
  <c r="R21" i="13"/>
  <c r="S21" i="13"/>
  <c r="S22" i="13" s="1"/>
  <c r="T21" i="13"/>
  <c r="T22" i="13" s="1"/>
  <c r="Q21" i="13"/>
  <c r="E19" i="13"/>
  <c r="R22" i="13" l="1"/>
  <c r="U22" i="13" s="1"/>
  <c r="T23" i="13" s="1"/>
  <c r="AA22" i="13"/>
  <c r="AE22" i="13" s="1"/>
  <c r="AC23" i="13" s="1"/>
  <c r="F11" i="8"/>
  <c r="J7" i="11"/>
  <c r="R23" i="13" l="1"/>
  <c r="S23" i="13"/>
  <c r="AB23" i="13"/>
  <c r="AA23" i="13"/>
  <c r="J8" i="11"/>
  <c r="L8" i="11" s="1"/>
  <c r="J9" i="11"/>
  <c r="L9" i="11" s="1"/>
  <c r="J10" i="11"/>
  <c r="L10" i="11" s="1"/>
  <c r="J11" i="11"/>
  <c r="L11" i="11" s="1"/>
  <c r="J12" i="11"/>
  <c r="L12" i="11" s="1"/>
  <c r="J13" i="11"/>
  <c r="L13" i="11" s="1"/>
  <c r="J14" i="11"/>
  <c r="L14" i="11" s="1"/>
  <c r="J15" i="11"/>
  <c r="L15" i="11" s="1"/>
  <c r="J16" i="11"/>
  <c r="L16" i="11" s="1"/>
  <c r="J17" i="11"/>
  <c r="L17" i="11" s="1"/>
  <c r="J18" i="11"/>
  <c r="L18" i="11" s="1"/>
  <c r="J19" i="11"/>
  <c r="L19" i="11" s="1"/>
  <c r="J20" i="11"/>
  <c r="L20" i="11" s="1"/>
  <c r="J21" i="11"/>
  <c r="L21" i="11" s="1"/>
  <c r="J22" i="11"/>
  <c r="L22" i="11" s="1"/>
  <c r="J23" i="11"/>
  <c r="L23" i="11" s="1"/>
  <c r="J24" i="11"/>
  <c r="L24" i="11" s="1"/>
  <c r="J25" i="11"/>
  <c r="L25" i="11" s="1"/>
  <c r="J26" i="11"/>
  <c r="L26" i="11" s="1"/>
  <c r="J27" i="11"/>
  <c r="L27" i="11" s="1"/>
  <c r="J28" i="11"/>
  <c r="L28" i="11" s="1"/>
  <c r="J29" i="11"/>
  <c r="L29" i="11" s="1"/>
  <c r="J30" i="11"/>
  <c r="L30" i="11" s="1"/>
  <c r="J31" i="11"/>
  <c r="L31" i="11" s="1"/>
  <c r="J32" i="11"/>
  <c r="L32" i="11" s="1"/>
  <c r="J33" i="11"/>
  <c r="L33" i="11" s="1"/>
  <c r="J34" i="11"/>
  <c r="L34" i="11" s="1"/>
  <c r="J35" i="11"/>
  <c r="L35" i="11" s="1"/>
  <c r="J36" i="11"/>
  <c r="L36" i="11" s="1"/>
  <c r="J37" i="11"/>
  <c r="L37" i="11" s="1"/>
  <c r="J38" i="11"/>
  <c r="L38" i="11" s="1"/>
  <c r="J39" i="11"/>
  <c r="L39" i="11" s="1"/>
  <c r="J40" i="11"/>
  <c r="L40" i="11" s="1"/>
  <c r="J41" i="11"/>
  <c r="L41" i="11" s="1"/>
  <c r="J42" i="11"/>
  <c r="L42" i="11" s="1"/>
  <c r="J43" i="11"/>
  <c r="L43" i="11" s="1"/>
  <c r="J44" i="11"/>
  <c r="L44" i="11" s="1"/>
  <c r="J45" i="11"/>
  <c r="L45" i="11" s="1"/>
  <c r="J46" i="11"/>
  <c r="L46" i="11" s="1"/>
  <c r="J47" i="11"/>
  <c r="L47" i="11" s="1"/>
  <c r="J48" i="11"/>
  <c r="L48" i="11" s="1"/>
  <c r="J49" i="11"/>
  <c r="L49" i="11" s="1"/>
  <c r="J50" i="11"/>
  <c r="L50" i="11" s="1"/>
  <c r="J51" i="11"/>
  <c r="L51" i="11" s="1"/>
  <c r="J52" i="11"/>
  <c r="L52" i="11" s="1"/>
  <c r="J53" i="11"/>
  <c r="L53" i="11" s="1"/>
  <c r="J54" i="11"/>
  <c r="L54" i="11" s="1"/>
  <c r="J55" i="11"/>
  <c r="L55" i="11" s="1"/>
  <c r="J56" i="11"/>
  <c r="L56" i="11" s="1"/>
  <c r="J57" i="11"/>
  <c r="L57" i="11" s="1"/>
  <c r="J58" i="11"/>
  <c r="L58" i="11" s="1"/>
  <c r="J59" i="11"/>
  <c r="L59" i="11" s="1"/>
  <c r="J60" i="11"/>
  <c r="L60" i="11" s="1"/>
  <c r="J61" i="11"/>
  <c r="L61" i="11" s="1"/>
  <c r="J62" i="11"/>
  <c r="L62" i="11" s="1"/>
  <c r="J63" i="11"/>
  <c r="L63" i="11" s="1"/>
  <c r="J64" i="11"/>
  <c r="L64" i="11" s="1"/>
  <c r="J65" i="11"/>
  <c r="L65" i="11" s="1"/>
  <c r="J66" i="11"/>
  <c r="L66" i="11" s="1"/>
  <c r="J67" i="11"/>
  <c r="L67" i="11" s="1"/>
  <c r="J68" i="11"/>
  <c r="L68" i="11" s="1"/>
  <c r="J69" i="11"/>
  <c r="L69" i="11" s="1"/>
  <c r="J70" i="11"/>
  <c r="L70" i="11" s="1"/>
  <c r="J71" i="11"/>
  <c r="L71" i="11" s="1"/>
  <c r="J72" i="11"/>
  <c r="L72" i="11" s="1"/>
  <c r="J73" i="11"/>
  <c r="L73" i="11" s="1"/>
  <c r="J74" i="11"/>
  <c r="L74" i="11" s="1"/>
  <c r="J75" i="11"/>
  <c r="L75" i="11" s="1"/>
  <c r="J76" i="11"/>
  <c r="L76" i="11" s="1"/>
  <c r="J77" i="11"/>
  <c r="L77" i="11" s="1"/>
  <c r="J78" i="11"/>
  <c r="L78" i="11" s="1"/>
  <c r="J79" i="11"/>
  <c r="L79" i="11" s="1"/>
  <c r="J80" i="11"/>
  <c r="L80" i="11" s="1"/>
  <c r="J81" i="11"/>
  <c r="L81" i="11" s="1"/>
  <c r="J82" i="11"/>
  <c r="L82" i="11" s="1"/>
  <c r="J83" i="11"/>
  <c r="L83" i="11" s="1"/>
  <c r="J84" i="11"/>
  <c r="L84" i="11" s="1"/>
  <c r="J85" i="11"/>
  <c r="L85" i="11" s="1"/>
  <c r="J86" i="11"/>
  <c r="L86" i="11" s="1"/>
  <c r="J87" i="11"/>
  <c r="L87" i="11" s="1"/>
  <c r="J88" i="11"/>
  <c r="L88" i="11" s="1"/>
  <c r="J89" i="11"/>
  <c r="L89" i="11" s="1"/>
  <c r="J90" i="11"/>
  <c r="L90" i="11" s="1"/>
  <c r="J91" i="11"/>
  <c r="L91" i="11" s="1"/>
  <c r="J92" i="11"/>
  <c r="L92" i="11" s="1"/>
  <c r="J93" i="11"/>
  <c r="L93" i="11" s="1"/>
  <c r="J94" i="11"/>
  <c r="L94" i="11" s="1"/>
  <c r="J95" i="11"/>
  <c r="L95" i="11" s="1"/>
  <c r="J96" i="11"/>
  <c r="L96" i="11" s="1"/>
  <c r="J97" i="11"/>
  <c r="L97" i="11" s="1"/>
  <c r="J98" i="11"/>
  <c r="L98" i="11" s="1"/>
  <c r="J99" i="11"/>
  <c r="L99" i="11" s="1"/>
  <c r="J100" i="11"/>
  <c r="L100" i="11" s="1"/>
  <c r="J101" i="11"/>
  <c r="L101" i="11" s="1"/>
  <c r="J102" i="11"/>
  <c r="L102" i="11" s="1"/>
  <c r="J103" i="11"/>
  <c r="L103" i="11" s="1"/>
  <c r="J104" i="11"/>
  <c r="L104" i="11" s="1"/>
  <c r="J105" i="11"/>
  <c r="L105" i="11" s="1"/>
  <c r="J106" i="11"/>
  <c r="L106" i="11" s="1"/>
  <c r="J107" i="11"/>
  <c r="L107" i="11" s="1"/>
  <c r="J108" i="11"/>
  <c r="L108" i="11" s="1"/>
  <c r="J109" i="11"/>
  <c r="L109" i="11" s="1"/>
  <c r="J110" i="11"/>
  <c r="L110" i="11" s="1"/>
  <c r="J111" i="11"/>
  <c r="L111" i="11" s="1"/>
  <c r="J112" i="11"/>
  <c r="L112" i="11" s="1"/>
  <c r="J113" i="11"/>
  <c r="L113" i="11" s="1"/>
  <c r="J114" i="11"/>
  <c r="L114" i="11" s="1"/>
  <c r="J115" i="11"/>
  <c r="L115" i="11" s="1"/>
  <c r="J116" i="11"/>
  <c r="L116" i="11" s="1"/>
  <c r="J117" i="11"/>
  <c r="L117" i="11" s="1"/>
  <c r="J118" i="11"/>
  <c r="L118" i="11" s="1"/>
  <c r="J119" i="11"/>
  <c r="L119" i="11" s="1"/>
  <c r="J120" i="11"/>
  <c r="L120" i="11" s="1"/>
  <c r="J121" i="11"/>
  <c r="L121" i="11" s="1"/>
  <c r="J122" i="11"/>
  <c r="L122" i="11" s="1"/>
  <c r="J123" i="11"/>
  <c r="L123" i="11" s="1"/>
  <c r="J124" i="11"/>
  <c r="L124" i="11" s="1"/>
  <c r="J125" i="11"/>
  <c r="L125" i="11" s="1"/>
  <c r="J126" i="11"/>
  <c r="L126" i="11" s="1"/>
  <c r="J127" i="11"/>
  <c r="L127" i="11" s="1"/>
  <c r="J128" i="11"/>
  <c r="L128" i="11" s="1"/>
  <c r="J129" i="11"/>
  <c r="L129" i="11" s="1"/>
  <c r="J130" i="11"/>
  <c r="L130" i="11" s="1"/>
  <c r="J131" i="11"/>
  <c r="L131" i="11" s="1"/>
  <c r="J132" i="11"/>
  <c r="L132" i="11" s="1"/>
  <c r="J133" i="11"/>
  <c r="L133" i="11" s="1"/>
  <c r="J134" i="11"/>
  <c r="L134" i="11" s="1"/>
  <c r="J135" i="11"/>
  <c r="L135" i="11" s="1"/>
  <c r="J136" i="11"/>
  <c r="L136" i="11" s="1"/>
  <c r="J137" i="11"/>
  <c r="L137" i="11" s="1"/>
  <c r="J138" i="11"/>
  <c r="L138" i="11" s="1"/>
  <c r="J139" i="11"/>
  <c r="L139" i="11" s="1"/>
  <c r="J140" i="11"/>
  <c r="L140" i="11" s="1"/>
  <c r="J141" i="11"/>
  <c r="L141" i="11" s="1"/>
  <c r="J142" i="11"/>
  <c r="L142" i="11" s="1"/>
  <c r="J143" i="11"/>
  <c r="L143" i="11" s="1"/>
  <c r="J144" i="11"/>
  <c r="L144" i="11" s="1"/>
  <c r="J145" i="11"/>
  <c r="L145" i="11" s="1"/>
  <c r="J146" i="11"/>
  <c r="L146" i="11" s="1"/>
  <c r="J147" i="11"/>
  <c r="L147" i="11" s="1"/>
  <c r="J148" i="11"/>
  <c r="L148" i="11" s="1"/>
  <c r="J149" i="11"/>
  <c r="L149" i="11" s="1"/>
  <c r="J150" i="11"/>
  <c r="L150" i="11" s="1"/>
  <c r="J151" i="11"/>
  <c r="L151" i="11" s="1"/>
  <c r="J152" i="11"/>
  <c r="L152" i="11" s="1"/>
  <c r="J153" i="11"/>
  <c r="L153" i="11" s="1"/>
  <c r="J154" i="11"/>
  <c r="L154" i="11" s="1"/>
  <c r="J155" i="11"/>
  <c r="L155" i="11" s="1"/>
  <c r="J156" i="11"/>
  <c r="L156" i="11" s="1"/>
  <c r="J157" i="11"/>
  <c r="L157" i="11" s="1"/>
  <c r="J158" i="11"/>
  <c r="L158" i="11" s="1"/>
  <c r="J159" i="11"/>
  <c r="L159" i="11" s="1"/>
  <c r="J160" i="11"/>
  <c r="L160" i="11" s="1"/>
  <c r="J161" i="11"/>
  <c r="L161" i="11" s="1"/>
  <c r="J162" i="11"/>
  <c r="L162" i="11" s="1"/>
  <c r="J163" i="11"/>
  <c r="L163" i="11" s="1"/>
  <c r="J164" i="11"/>
  <c r="L164" i="11" s="1"/>
  <c r="J165" i="11"/>
  <c r="L165" i="11" s="1"/>
  <c r="J166" i="11"/>
  <c r="L166" i="11" s="1"/>
  <c r="J167" i="11"/>
  <c r="L167" i="11" s="1"/>
  <c r="J168" i="11"/>
  <c r="L168" i="11" s="1"/>
  <c r="J169" i="11"/>
  <c r="L169" i="11" s="1"/>
  <c r="J170" i="11"/>
  <c r="L170" i="11" s="1"/>
  <c r="J171" i="11"/>
  <c r="L171" i="11" s="1"/>
  <c r="J172" i="11"/>
  <c r="L172" i="11" s="1"/>
  <c r="J173" i="11"/>
  <c r="L173" i="11" s="1"/>
  <c r="J174" i="11"/>
  <c r="L174" i="11" s="1"/>
  <c r="J175" i="11"/>
  <c r="L175" i="11" s="1"/>
  <c r="J176" i="11"/>
  <c r="L176" i="11" s="1"/>
  <c r="J177" i="11"/>
  <c r="L177" i="11" s="1"/>
  <c r="J178" i="11"/>
  <c r="L178" i="11" s="1"/>
  <c r="J179" i="11"/>
  <c r="L179" i="11" s="1"/>
  <c r="J180" i="11"/>
  <c r="L180" i="11" s="1"/>
  <c r="J181" i="11"/>
  <c r="L181" i="11" s="1"/>
  <c r="J182" i="11"/>
  <c r="L182" i="11" s="1"/>
  <c r="J183" i="11"/>
  <c r="L183" i="11" s="1"/>
  <c r="J184" i="11"/>
  <c r="L184" i="11" s="1"/>
  <c r="J185" i="11"/>
  <c r="L185" i="11" s="1"/>
  <c r="J186" i="11"/>
  <c r="L186" i="11" s="1"/>
  <c r="J187" i="11"/>
  <c r="L187" i="11" s="1"/>
  <c r="J188" i="11"/>
  <c r="L188" i="11" s="1"/>
  <c r="J189" i="11"/>
  <c r="L189" i="11" s="1"/>
  <c r="J190" i="11"/>
  <c r="L190" i="11" s="1"/>
  <c r="J191" i="11"/>
  <c r="L191" i="11" s="1"/>
  <c r="J192" i="11"/>
  <c r="L192" i="11" s="1"/>
  <c r="J193" i="11"/>
  <c r="L193" i="11" s="1"/>
  <c r="J194" i="11"/>
  <c r="L194" i="11" s="1"/>
  <c r="J195" i="11"/>
  <c r="L195" i="11" s="1"/>
  <c r="J196" i="11"/>
  <c r="L196" i="11" s="1"/>
  <c r="J197" i="11"/>
  <c r="L197" i="11" s="1"/>
  <c r="J198" i="11"/>
  <c r="L198" i="11" s="1"/>
  <c r="J199" i="11"/>
  <c r="L199" i="11" s="1"/>
  <c r="J200" i="11"/>
  <c r="L200" i="11" s="1"/>
  <c r="J201" i="11"/>
  <c r="L201" i="11" s="1"/>
  <c r="J202" i="11"/>
  <c r="L202" i="11" s="1"/>
  <c r="J203" i="11"/>
  <c r="L203" i="11" s="1"/>
  <c r="J204" i="11"/>
  <c r="L204" i="11" s="1"/>
  <c r="J205" i="11"/>
  <c r="L205" i="11" s="1"/>
  <c r="J206" i="11"/>
  <c r="L206" i="11" s="1"/>
  <c r="J207" i="11"/>
  <c r="L207" i="11" s="1"/>
  <c r="J208" i="11"/>
  <c r="L208" i="11" s="1"/>
  <c r="J209" i="11"/>
  <c r="L209" i="11" s="1"/>
  <c r="J210" i="11"/>
  <c r="L210" i="11" s="1"/>
  <c r="J211" i="11"/>
  <c r="L211" i="11" s="1"/>
  <c r="J212" i="11"/>
  <c r="L212" i="11" s="1"/>
  <c r="J213" i="11"/>
  <c r="L213" i="11" s="1"/>
  <c r="J214" i="11"/>
  <c r="L214" i="11" s="1"/>
  <c r="J215" i="11"/>
  <c r="L215" i="11" s="1"/>
  <c r="J216" i="11"/>
  <c r="L216" i="11" s="1"/>
  <c r="J217" i="11"/>
  <c r="L217" i="11" s="1"/>
  <c r="J218" i="11"/>
  <c r="L218" i="11" s="1"/>
  <c r="J219" i="11"/>
  <c r="L219" i="11" s="1"/>
  <c r="J220" i="11"/>
  <c r="L220" i="11" s="1"/>
  <c r="J221" i="11"/>
  <c r="L221" i="11" s="1"/>
  <c r="J222" i="11"/>
  <c r="L222" i="11" s="1"/>
  <c r="J223" i="11"/>
  <c r="L223" i="11" s="1"/>
  <c r="J224" i="11"/>
  <c r="L224" i="11" s="1"/>
  <c r="J225" i="11"/>
  <c r="L225" i="11" s="1"/>
  <c r="J226" i="11"/>
  <c r="L226" i="11" s="1"/>
  <c r="J227" i="11"/>
  <c r="L227" i="11" s="1"/>
  <c r="J228" i="11"/>
  <c r="L228" i="11" s="1"/>
  <c r="J229" i="11"/>
  <c r="L229" i="11" s="1"/>
  <c r="J230" i="11"/>
  <c r="L230" i="11" s="1"/>
  <c r="J231" i="11"/>
  <c r="L231" i="11" s="1"/>
  <c r="J232" i="11"/>
  <c r="L232" i="11" s="1"/>
  <c r="J233" i="11"/>
  <c r="L233" i="11" s="1"/>
  <c r="J234" i="11"/>
  <c r="L234" i="11" s="1"/>
  <c r="J235" i="11"/>
  <c r="L235" i="11" s="1"/>
  <c r="J236" i="11"/>
  <c r="L236" i="11" s="1"/>
  <c r="J237" i="11"/>
  <c r="L237" i="11" s="1"/>
  <c r="J238" i="11"/>
  <c r="L238" i="11" s="1"/>
  <c r="J239" i="11"/>
  <c r="L239" i="11" s="1"/>
  <c r="J240" i="11"/>
  <c r="L240" i="11" s="1"/>
  <c r="J241" i="11"/>
  <c r="L241" i="11" s="1"/>
  <c r="J242" i="11"/>
  <c r="L242" i="11" s="1"/>
  <c r="J243" i="11"/>
  <c r="L243" i="11" s="1"/>
  <c r="J244" i="11"/>
  <c r="L244" i="11" s="1"/>
  <c r="J245" i="11"/>
  <c r="L245" i="11" s="1"/>
  <c r="J246" i="11"/>
  <c r="L246" i="11" s="1"/>
  <c r="J247" i="11"/>
  <c r="L247" i="11" s="1"/>
  <c r="J248" i="11"/>
  <c r="L248" i="11" s="1"/>
  <c r="J249" i="11"/>
  <c r="L249" i="11" s="1"/>
  <c r="J250" i="11"/>
  <c r="L250" i="11" s="1"/>
  <c r="J251" i="11"/>
  <c r="L251" i="11" s="1"/>
  <c r="J252" i="11"/>
  <c r="L252" i="11" s="1"/>
  <c r="J253" i="11"/>
  <c r="L253" i="11" s="1"/>
  <c r="J254" i="11"/>
  <c r="L254" i="11" s="1"/>
  <c r="J255" i="11"/>
  <c r="L255" i="11" s="1"/>
  <c r="J256" i="11"/>
  <c r="L256" i="11" s="1"/>
  <c r="J257" i="11"/>
  <c r="L257" i="11" s="1"/>
  <c r="J258" i="11"/>
  <c r="L258" i="11" s="1"/>
  <c r="J259" i="11"/>
  <c r="L259" i="11" s="1"/>
  <c r="J260" i="11"/>
  <c r="L260" i="11" s="1"/>
  <c r="J261" i="11"/>
  <c r="L261" i="11" s="1"/>
  <c r="J262" i="11"/>
  <c r="L262" i="11" s="1"/>
  <c r="J263" i="11"/>
  <c r="L263" i="11" s="1"/>
  <c r="J264" i="11"/>
  <c r="L264" i="11" s="1"/>
  <c r="J265" i="11"/>
  <c r="L265" i="11" s="1"/>
  <c r="J266" i="11"/>
  <c r="L266" i="11" s="1"/>
  <c r="J267" i="11"/>
  <c r="L267" i="11" s="1"/>
  <c r="J268" i="11"/>
  <c r="L268" i="11" s="1"/>
  <c r="J269" i="11"/>
  <c r="L269" i="11" s="1"/>
  <c r="J270" i="11"/>
  <c r="L270" i="11" s="1"/>
  <c r="J271" i="11"/>
  <c r="L271" i="11" s="1"/>
  <c r="J272" i="11"/>
  <c r="L272" i="11" s="1"/>
  <c r="J273" i="11"/>
  <c r="L273" i="11" s="1"/>
  <c r="J274" i="11"/>
  <c r="L274" i="11" s="1"/>
  <c r="J275" i="11"/>
  <c r="L275" i="11" s="1"/>
  <c r="J276" i="11"/>
  <c r="L276" i="11" s="1"/>
  <c r="J277" i="11"/>
  <c r="L277" i="11" s="1"/>
  <c r="J278" i="11"/>
  <c r="L278" i="11" s="1"/>
  <c r="J279" i="11"/>
  <c r="L279" i="11" s="1"/>
  <c r="J280" i="11"/>
  <c r="L280" i="11" s="1"/>
  <c r="J281" i="11"/>
  <c r="L281" i="11" s="1"/>
  <c r="J282" i="11"/>
  <c r="L282" i="11" s="1"/>
  <c r="J283" i="11"/>
  <c r="L283" i="11" s="1"/>
  <c r="J284" i="11"/>
  <c r="L284" i="11" s="1"/>
  <c r="J285" i="11"/>
  <c r="L285" i="11" s="1"/>
  <c r="J286" i="11"/>
  <c r="L286" i="11" s="1"/>
  <c r="J287" i="11"/>
  <c r="L287" i="11" s="1"/>
  <c r="J288" i="11"/>
  <c r="L288" i="11" s="1"/>
  <c r="J289" i="11"/>
  <c r="L289" i="11" s="1"/>
  <c r="J290" i="11"/>
  <c r="L290" i="11" s="1"/>
  <c r="J291" i="11"/>
  <c r="L291" i="11" s="1"/>
  <c r="J292" i="11"/>
  <c r="L292" i="11" s="1"/>
  <c r="J293" i="11"/>
  <c r="L293" i="11" s="1"/>
  <c r="J294" i="11"/>
  <c r="L294" i="11" s="1"/>
  <c r="J295" i="11"/>
  <c r="L295" i="11" s="1"/>
  <c r="J296" i="11"/>
  <c r="L296" i="11" s="1"/>
  <c r="J297" i="11"/>
  <c r="L297" i="11" s="1"/>
  <c r="J298" i="11"/>
  <c r="L298" i="11" s="1"/>
  <c r="J299" i="11"/>
  <c r="L299" i="11" s="1"/>
  <c r="J300" i="11"/>
  <c r="L300" i="11" s="1"/>
  <c r="J301" i="11"/>
  <c r="L301" i="11" s="1"/>
  <c r="J302" i="11"/>
  <c r="L302" i="11" s="1"/>
  <c r="J303" i="11"/>
  <c r="L303" i="11" s="1"/>
  <c r="J304" i="11"/>
  <c r="L304" i="11" s="1"/>
  <c r="J305" i="11"/>
  <c r="L305" i="11" s="1"/>
  <c r="J306" i="11"/>
  <c r="L306" i="11" s="1"/>
  <c r="J307" i="11"/>
  <c r="L307" i="11" s="1"/>
  <c r="J308" i="11"/>
  <c r="L308" i="11" s="1"/>
  <c r="J309" i="11"/>
  <c r="L309" i="11" s="1"/>
  <c r="J310" i="11"/>
  <c r="L310" i="11" s="1"/>
  <c r="J311" i="11"/>
  <c r="L311" i="11" s="1"/>
  <c r="J312" i="11"/>
  <c r="L312" i="11" s="1"/>
  <c r="J313" i="11"/>
  <c r="L313" i="11" s="1"/>
  <c r="J314" i="11"/>
  <c r="L314" i="11" s="1"/>
  <c r="J315" i="11"/>
  <c r="L315" i="11" s="1"/>
  <c r="J316" i="11"/>
  <c r="L316" i="11" s="1"/>
  <c r="J317" i="11"/>
  <c r="L317" i="11" s="1"/>
  <c r="J318" i="11"/>
  <c r="L318" i="11" s="1"/>
  <c r="J319" i="11"/>
  <c r="L319" i="11" s="1"/>
  <c r="J320" i="11"/>
  <c r="L320" i="11" s="1"/>
  <c r="J321" i="11"/>
  <c r="L321" i="11" s="1"/>
  <c r="J322" i="11"/>
  <c r="L322" i="11" s="1"/>
  <c r="J323" i="11"/>
  <c r="L323" i="11" s="1"/>
  <c r="J324" i="11"/>
  <c r="L324" i="11" s="1"/>
  <c r="J325" i="11"/>
  <c r="L325" i="11" s="1"/>
  <c r="J326" i="11"/>
  <c r="L326" i="11" s="1"/>
  <c r="J327" i="11"/>
  <c r="L327" i="11" s="1"/>
  <c r="J328" i="11"/>
  <c r="L328" i="11" s="1"/>
  <c r="J329" i="11"/>
  <c r="L329" i="11" s="1"/>
  <c r="J330" i="11"/>
  <c r="L330" i="11" s="1"/>
  <c r="J331" i="11"/>
  <c r="L331" i="11" s="1"/>
  <c r="J332" i="11"/>
  <c r="L332" i="11" s="1"/>
  <c r="J333" i="11"/>
  <c r="L333" i="11" s="1"/>
  <c r="J334" i="11"/>
  <c r="L334" i="11" s="1"/>
  <c r="J335" i="11"/>
  <c r="L335" i="11" s="1"/>
  <c r="J336" i="11"/>
  <c r="L336" i="11" s="1"/>
  <c r="J337" i="11"/>
  <c r="L337" i="11" s="1"/>
  <c r="J338" i="11"/>
  <c r="L338" i="11" s="1"/>
  <c r="J339" i="11"/>
  <c r="L339" i="11" s="1"/>
  <c r="J340" i="11"/>
  <c r="L340" i="11" s="1"/>
  <c r="J341" i="11"/>
  <c r="L341" i="11" s="1"/>
  <c r="J342" i="11"/>
  <c r="L342" i="11" s="1"/>
  <c r="J343" i="11"/>
  <c r="L343" i="11" s="1"/>
  <c r="J344" i="11"/>
  <c r="L344" i="11" s="1"/>
  <c r="J345" i="11"/>
  <c r="L345" i="11" s="1"/>
  <c r="J346" i="11"/>
  <c r="L346" i="11" s="1"/>
  <c r="J347" i="11"/>
  <c r="L347" i="11" s="1"/>
  <c r="J348" i="11"/>
  <c r="L348" i="11" s="1"/>
  <c r="J349" i="11"/>
  <c r="L349" i="11" s="1"/>
  <c r="J350" i="11"/>
  <c r="L350" i="11" s="1"/>
  <c r="J351" i="11"/>
  <c r="L351" i="11" s="1"/>
  <c r="J352" i="11"/>
  <c r="L352" i="11" s="1"/>
  <c r="J353" i="11"/>
  <c r="L353" i="11" s="1"/>
  <c r="J354" i="11"/>
  <c r="L354" i="11" s="1"/>
  <c r="J355" i="11"/>
  <c r="L355" i="11" s="1"/>
  <c r="J356" i="11"/>
  <c r="L356" i="11" s="1"/>
  <c r="J357" i="11"/>
  <c r="L357" i="11" s="1"/>
  <c r="J358" i="11"/>
  <c r="L358" i="11" s="1"/>
  <c r="J359" i="11"/>
  <c r="L359" i="11" s="1"/>
  <c r="J360" i="11"/>
  <c r="L360" i="11" s="1"/>
  <c r="J361" i="11"/>
  <c r="L361" i="11" s="1"/>
  <c r="J362" i="11"/>
  <c r="L362" i="11" s="1"/>
  <c r="J363" i="11"/>
  <c r="L363" i="11" s="1"/>
  <c r="J364" i="11"/>
  <c r="L364" i="11" s="1"/>
  <c r="J365" i="11"/>
  <c r="L365" i="11" s="1"/>
  <c r="J366" i="11"/>
  <c r="L366" i="11" s="1"/>
  <c r="J367" i="11"/>
  <c r="L367" i="11" s="1"/>
  <c r="J368" i="11"/>
  <c r="L368" i="11" s="1"/>
  <c r="J369" i="11"/>
  <c r="L369" i="11" s="1"/>
  <c r="J370" i="11"/>
  <c r="L370" i="11" s="1"/>
  <c r="J371" i="11"/>
  <c r="L371" i="11" s="1"/>
  <c r="J372" i="11"/>
  <c r="L372" i="11" s="1"/>
  <c r="J373" i="11"/>
  <c r="L373" i="11" s="1"/>
  <c r="J374" i="11"/>
  <c r="L374" i="11" s="1"/>
  <c r="J375" i="11"/>
  <c r="L375" i="11" s="1"/>
  <c r="J376" i="11"/>
  <c r="L376" i="11" s="1"/>
  <c r="J377" i="11"/>
  <c r="L377" i="11" s="1"/>
  <c r="J378" i="11"/>
  <c r="L378" i="11" s="1"/>
  <c r="J379" i="11"/>
  <c r="L379" i="11" s="1"/>
  <c r="J380" i="11"/>
  <c r="L380" i="11" s="1"/>
  <c r="J381" i="11"/>
  <c r="L381" i="11" s="1"/>
  <c r="J382" i="11"/>
  <c r="L382" i="11" s="1"/>
  <c r="J383" i="11"/>
  <c r="L383" i="11" s="1"/>
  <c r="J384" i="11"/>
  <c r="L384" i="11" s="1"/>
  <c r="J385" i="11"/>
  <c r="L385" i="11" s="1"/>
  <c r="J386" i="11"/>
  <c r="L386" i="11" s="1"/>
  <c r="J387" i="11"/>
  <c r="L387" i="11" s="1"/>
  <c r="J388" i="11"/>
  <c r="L388" i="11" s="1"/>
  <c r="J389" i="11"/>
  <c r="L389" i="11" s="1"/>
  <c r="J390" i="11"/>
  <c r="L390" i="11" s="1"/>
  <c r="J391" i="11"/>
  <c r="L391" i="11" s="1"/>
  <c r="J392" i="11"/>
  <c r="L392" i="11" s="1"/>
  <c r="J393" i="11"/>
  <c r="L393" i="11" s="1"/>
  <c r="J394" i="11"/>
  <c r="L394" i="11" s="1"/>
  <c r="J395" i="11"/>
  <c r="L395" i="11" s="1"/>
  <c r="J396" i="11"/>
  <c r="L396" i="11" s="1"/>
  <c r="J397" i="11"/>
  <c r="L397" i="11" s="1"/>
  <c r="J398" i="11"/>
  <c r="L398" i="11" s="1"/>
  <c r="J399" i="11"/>
  <c r="L399" i="11" s="1"/>
  <c r="J400" i="11"/>
  <c r="L400" i="11" s="1"/>
  <c r="J401" i="11"/>
  <c r="L401" i="11" s="1"/>
  <c r="J402" i="11"/>
  <c r="L402" i="11" s="1"/>
  <c r="J403" i="11"/>
  <c r="L403" i="11" s="1"/>
  <c r="J404" i="11"/>
  <c r="L404" i="11" s="1"/>
  <c r="J405" i="11"/>
  <c r="L405" i="11" s="1"/>
  <c r="J406" i="11"/>
  <c r="L406" i="11" s="1"/>
  <c r="J407" i="11"/>
  <c r="L407" i="11" s="1"/>
  <c r="J408" i="11"/>
  <c r="L408" i="11" s="1"/>
  <c r="J409" i="11"/>
  <c r="L409" i="11" s="1"/>
  <c r="J410" i="11"/>
  <c r="L410" i="11" s="1"/>
  <c r="J411" i="11"/>
  <c r="L411" i="11" s="1"/>
  <c r="J412" i="11"/>
  <c r="L412" i="11" s="1"/>
  <c r="J413" i="11"/>
  <c r="L413" i="11" s="1"/>
  <c r="J414" i="11"/>
  <c r="L414" i="11" s="1"/>
  <c r="J415" i="11"/>
  <c r="L415" i="11" s="1"/>
  <c r="J416" i="11"/>
  <c r="L416" i="11" s="1"/>
  <c r="J417" i="11"/>
  <c r="L417" i="11" s="1"/>
  <c r="J418" i="11"/>
  <c r="L418" i="11" s="1"/>
  <c r="J419" i="11"/>
  <c r="L419" i="11" s="1"/>
  <c r="J420" i="11"/>
  <c r="L420" i="11" s="1"/>
  <c r="J421" i="11"/>
  <c r="L421" i="11" s="1"/>
  <c r="J422" i="11"/>
  <c r="L422" i="11" s="1"/>
  <c r="J423" i="11"/>
  <c r="L423" i="11" s="1"/>
  <c r="J424" i="11"/>
  <c r="L424" i="11" s="1"/>
  <c r="J425" i="11"/>
  <c r="L425" i="11" s="1"/>
  <c r="J426" i="11"/>
  <c r="L426" i="11" s="1"/>
  <c r="J427" i="11"/>
  <c r="L427" i="11" s="1"/>
  <c r="J428" i="11"/>
  <c r="L428" i="11" s="1"/>
  <c r="J429" i="11"/>
  <c r="L429" i="11" s="1"/>
  <c r="J430" i="11"/>
  <c r="L430" i="11" s="1"/>
  <c r="J431" i="11"/>
  <c r="L431" i="11" s="1"/>
  <c r="J432" i="11"/>
  <c r="L432" i="11" s="1"/>
  <c r="J433" i="11"/>
  <c r="L433" i="11" s="1"/>
  <c r="J434" i="11"/>
  <c r="L434" i="11" s="1"/>
  <c r="J435" i="11"/>
  <c r="L435" i="11" s="1"/>
  <c r="J436" i="11"/>
  <c r="L436" i="11" s="1"/>
  <c r="J437" i="11"/>
  <c r="L437" i="11" s="1"/>
  <c r="J438" i="11"/>
  <c r="L438" i="11" s="1"/>
  <c r="J439" i="11"/>
  <c r="L439" i="11" s="1"/>
  <c r="J440" i="11"/>
  <c r="L440" i="11" s="1"/>
  <c r="J441" i="11"/>
  <c r="L441" i="11" s="1"/>
  <c r="J442" i="11"/>
  <c r="L442" i="11" s="1"/>
  <c r="J443" i="11"/>
  <c r="L443" i="11" s="1"/>
  <c r="J444" i="11"/>
  <c r="L444" i="11" s="1"/>
  <c r="J445" i="11"/>
  <c r="L445" i="11" s="1"/>
  <c r="J446" i="11"/>
  <c r="L446" i="11" s="1"/>
  <c r="J447" i="11"/>
  <c r="L447" i="11" s="1"/>
  <c r="J448" i="11"/>
  <c r="L448" i="11" s="1"/>
  <c r="J449" i="11"/>
  <c r="L449" i="11" s="1"/>
  <c r="J450" i="11"/>
  <c r="L450" i="11" s="1"/>
  <c r="J451" i="11"/>
  <c r="L451" i="11" s="1"/>
  <c r="J452" i="11"/>
  <c r="L452" i="11" s="1"/>
  <c r="J453" i="11"/>
  <c r="L453" i="11" s="1"/>
  <c r="J454" i="11"/>
  <c r="L454" i="11" s="1"/>
  <c r="J455" i="11"/>
  <c r="L455" i="11" s="1"/>
  <c r="J456" i="11"/>
  <c r="L456" i="11" s="1"/>
  <c r="J457" i="11"/>
  <c r="L457" i="11" s="1"/>
  <c r="J458" i="11"/>
  <c r="L458" i="11" s="1"/>
  <c r="J459" i="11"/>
  <c r="L459" i="11" s="1"/>
  <c r="J460" i="11"/>
  <c r="L460" i="11" s="1"/>
  <c r="J461" i="11"/>
  <c r="L461" i="11" s="1"/>
  <c r="J462" i="11"/>
  <c r="L462" i="11" s="1"/>
  <c r="J463" i="11"/>
  <c r="L463" i="11" s="1"/>
  <c r="J464" i="11"/>
  <c r="L464" i="11" s="1"/>
  <c r="J465" i="11"/>
  <c r="L465" i="11" s="1"/>
  <c r="J466" i="11"/>
  <c r="L466" i="11" s="1"/>
  <c r="J467" i="11"/>
  <c r="L467" i="11" s="1"/>
  <c r="J468" i="11"/>
  <c r="L468" i="11" s="1"/>
  <c r="J469" i="11"/>
  <c r="L469" i="11" s="1"/>
  <c r="J470" i="11"/>
  <c r="L470" i="11" s="1"/>
  <c r="J471" i="11"/>
  <c r="L471" i="11" s="1"/>
  <c r="J472" i="11"/>
  <c r="L472" i="11" s="1"/>
  <c r="J473" i="11"/>
  <c r="L473" i="11" s="1"/>
  <c r="J474" i="11"/>
  <c r="L474" i="11" s="1"/>
  <c r="J475" i="11"/>
  <c r="L475" i="11" s="1"/>
  <c r="J476" i="11"/>
  <c r="L476" i="11" s="1"/>
  <c r="J477" i="11"/>
  <c r="L477" i="11" s="1"/>
  <c r="J478" i="11"/>
  <c r="L478" i="11" s="1"/>
  <c r="J479" i="11"/>
  <c r="L479" i="11" s="1"/>
  <c r="J480" i="11"/>
  <c r="L480" i="11" s="1"/>
  <c r="J481" i="11"/>
  <c r="L481" i="11" s="1"/>
  <c r="J482" i="11"/>
  <c r="L482" i="11" s="1"/>
  <c r="J483" i="11"/>
  <c r="L483" i="11" s="1"/>
  <c r="J484" i="11"/>
  <c r="L484" i="11" s="1"/>
  <c r="J485" i="11"/>
  <c r="L485" i="11" s="1"/>
  <c r="J486" i="11"/>
  <c r="L486" i="11" s="1"/>
  <c r="J487" i="11"/>
  <c r="L487" i="11" s="1"/>
  <c r="J488" i="11"/>
  <c r="L488" i="11" s="1"/>
  <c r="J489" i="11"/>
  <c r="L489" i="11" s="1"/>
  <c r="J490" i="11"/>
  <c r="L490" i="11" s="1"/>
  <c r="J491" i="11"/>
  <c r="L491" i="11" s="1"/>
  <c r="J492" i="11"/>
  <c r="L492" i="11" s="1"/>
  <c r="J493" i="11"/>
  <c r="L493" i="11" s="1"/>
  <c r="J494" i="11"/>
  <c r="L494" i="11" s="1"/>
  <c r="J495" i="11"/>
  <c r="L495" i="11" s="1"/>
  <c r="J496" i="11"/>
  <c r="L496" i="11" s="1"/>
  <c r="J497" i="11"/>
  <c r="L497" i="11" s="1"/>
  <c r="J498" i="11"/>
  <c r="L498" i="11" s="1"/>
  <c r="J499" i="11"/>
  <c r="L499" i="11" s="1"/>
  <c r="J500" i="11"/>
  <c r="L500" i="11" s="1"/>
  <c r="J501" i="11"/>
  <c r="L501" i="11" s="1"/>
  <c r="J502" i="11"/>
  <c r="L502" i="11" s="1"/>
  <c r="J503" i="11"/>
  <c r="L503" i="11" s="1"/>
  <c r="J504" i="11"/>
  <c r="L504" i="11" s="1"/>
  <c r="J505" i="11"/>
  <c r="L505" i="11" s="1"/>
  <c r="J506" i="11"/>
  <c r="L506" i="11" s="1"/>
  <c r="J507" i="11"/>
  <c r="L507" i="11" s="1"/>
  <c r="J508" i="11"/>
  <c r="L508" i="11" s="1"/>
  <c r="J509" i="11"/>
  <c r="L509" i="11" s="1"/>
  <c r="J510" i="11"/>
  <c r="L510" i="11" s="1"/>
  <c r="J511" i="11"/>
  <c r="L511" i="11" s="1"/>
  <c r="J512" i="11"/>
  <c r="L512" i="11" s="1"/>
  <c r="J513" i="11"/>
  <c r="L513" i="11" s="1"/>
  <c r="J514" i="11"/>
  <c r="L514" i="11" s="1"/>
  <c r="J515" i="11"/>
  <c r="L515" i="11" s="1"/>
  <c r="J516" i="11"/>
  <c r="L516" i="11" s="1"/>
  <c r="J517" i="11"/>
  <c r="L517" i="11" s="1"/>
  <c r="J518" i="11"/>
  <c r="L518" i="11" s="1"/>
  <c r="J519" i="11"/>
  <c r="L519" i="11" s="1"/>
  <c r="J520" i="11"/>
  <c r="L520" i="11" s="1"/>
  <c r="J521" i="11"/>
  <c r="L521" i="11" s="1"/>
  <c r="J522" i="11"/>
  <c r="L522" i="11" s="1"/>
  <c r="J523" i="11"/>
  <c r="L523" i="11" s="1"/>
  <c r="J524" i="11"/>
  <c r="L524" i="11" s="1"/>
  <c r="J525" i="11"/>
  <c r="L525" i="11" s="1"/>
  <c r="J526" i="11"/>
  <c r="L526" i="11" s="1"/>
  <c r="J527" i="11"/>
  <c r="L527" i="11" s="1"/>
  <c r="J528" i="11"/>
  <c r="L528" i="11" s="1"/>
  <c r="J529" i="11"/>
  <c r="L529" i="11" s="1"/>
  <c r="J530" i="11"/>
  <c r="L530" i="11" s="1"/>
  <c r="J531" i="11"/>
  <c r="L531" i="11" s="1"/>
  <c r="J532" i="11"/>
  <c r="L532" i="11" s="1"/>
  <c r="J533" i="11"/>
  <c r="L533" i="11" s="1"/>
  <c r="J534" i="11"/>
  <c r="L534" i="11" s="1"/>
  <c r="J535" i="11"/>
  <c r="L535" i="11" s="1"/>
  <c r="J536" i="11"/>
  <c r="L536" i="11" s="1"/>
  <c r="J537" i="11"/>
  <c r="L537" i="11" s="1"/>
  <c r="J538" i="11"/>
  <c r="L538" i="11" s="1"/>
  <c r="J539" i="11"/>
  <c r="L539" i="11" s="1"/>
  <c r="J540" i="11"/>
  <c r="L540" i="11" s="1"/>
  <c r="J541" i="11"/>
  <c r="L541" i="11" s="1"/>
  <c r="J542" i="11"/>
  <c r="L542" i="11" s="1"/>
  <c r="J543" i="11"/>
  <c r="L543" i="11" s="1"/>
  <c r="J544" i="11"/>
  <c r="L544" i="11" s="1"/>
  <c r="J545" i="11"/>
  <c r="L545" i="11" s="1"/>
  <c r="J546" i="11"/>
  <c r="L546" i="11" s="1"/>
  <c r="J547" i="11"/>
  <c r="L547" i="11" s="1"/>
  <c r="J548" i="11"/>
  <c r="L548" i="11" s="1"/>
  <c r="J549" i="11"/>
  <c r="L549" i="11" s="1"/>
  <c r="J550" i="11"/>
  <c r="L550" i="11" s="1"/>
  <c r="J551" i="11"/>
  <c r="L551" i="11" s="1"/>
  <c r="J552" i="11"/>
  <c r="L552" i="11" s="1"/>
  <c r="J553" i="11"/>
  <c r="L553" i="11" s="1"/>
  <c r="J554" i="11"/>
  <c r="L554" i="11" s="1"/>
  <c r="J555" i="11"/>
  <c r="L555" i="11" s="1"/>
  <c r="J556" i="11"/>
  <c r="L556" i="11" s="1"/>
  <c r="J557" i="11"/>
  <c r="L557" i="11" s="1"/>
  <c r="J558" i="11"/>
  <c r="L558" i="11" s="1"/>
  <c r="J559" i="11"/>
  <c r="L559" i="11" s="1"/>
  <c r="J560" i="11"/>
  <c r="L560" i="11" s="1"/>
  <c r="J561" i="11"/>
  <c r="L561" i="11" s="1"/>
  <c r="J562" i="11"/>
  <c r="L562" i="11" s="1"/>
  <c r="J563" i="11"/>
  <c r="L563" i="11" s="1"/>
  <c r="J564" i="11"/>
  <c r="L564" i="11" s="1"/>
  <c r="J565" i="11"/>
  <c r="L565" i="11" s="1"/>
  <c r="J566" i="11"/>
  <c r="L566" i="11" s="1"/>
  <c r="J567" i="11"/>
  <c r="L567" i="11" s="1"/>
  <c r="J568" i="11"/>
  <c r="L568" i="11" s="1"/>
  <c r="J569" i="11"/>
  <c r="L569" i="11" s="1"/>
  <c r="J570" i="11"/>
  <c r="L570" i="11" s="1"/>
  <c r="J571" i="11"/>
  <c r="L571" i="11" s="1"/>
  <c r="J572" i="11"/>
  <c r="L572" i="11" s="1"/>
  <c r="J573" i="11"/>
  <c r="L573" i="11" s="1"/>
  <c r="J574" i="11"/>
  <c r="L574" i="11" s="1"/>
  <c r="J575" i="11"/>
  <c r="L575" i="11" s="1"/>
  <c r="J576" i="11"/>
  <c r="L576" i="11" s="1"/>
  <c r="J577" i="11"/>
  <c r="L577" i="11" s="1"/>
  <c r="J578" i="11"/>
  <c r="L578" i="11" s="1"/>
  <c r="J579" i="11"/>
  <c r="L579" i="11" s="1"/>
  <c r="J580" i="11"/>
  <c r="L580" i="11" s="1"/>
  <c r="J581" i="11"/>
  <c r="L581" i="11" s="1"/>
  <c r="J582" i="11"/>
  <c r="L582" i="11" s="1"/>
  <c r="J583" i="11"/>
  <c r="L583" i="11" s="1"/>
  <c r="J584" i="11"/>
  <c r="L584" i="11" s="1"/>
  <c r="J585" i="11"/>
  <c r="L585" i="11" s="1"/>
  <c r="J586" i="11"/>
  <c r="L586" i="11" s="1"/>
  <c r="J587" i="11"/>
  <c r="L587" i="11" s="1"/>
  <c r="J588" i="11"/>
  <c r="L588" i="11" s="1"/>
  <c r="J589" i="11"/>
  <c r="L589" i="11" s="1"/>
  <c r="J590" i="11"/>
  <c r="L590" i="11" s="1"/>
  <c r="J591" i="11"/>
  <c r="L591" i="11" s="1"/>
  <c r="J592" i="11"/>
  <c r="L592" i="11" s="1"/>
  <c r="J593" i="11"/>
  <c r="L593" i="11" s="1"/>
  <c r="J594" i="11"/>
  <c r="L594" i="11" s="1"/>
  <c r="J595" i="11"/>
  <c r="L595" i="11" s="1"/>
  <c r="J596" i="11"/>
  <c r="L596" i="11" s="1"/>
  <c r="J597" i="11"/>
  <c r="L597" i="11" s="1"/>
  <c r="J598" i="11"/>
  <c r="L598" i="11" s="1"/>
  <c r="J599" i="11"/>
  <c r="L599" i="11" s="1"/>
  <c r="J600" i="11"/>
  <c r="L600" i="11" s="1"/>
  <c r="J601" i="11"/>
  <c r="L601" i="11" s="1"/>
  <c r="J602" i="11"/>
  <c r="L602" i="11" s="1"/>
  <c r="J603" i="11"/>
  <c r="L603" i="11" s="1"/>
  <c r="J604" i="11"/>
  <c r="L604" i="11" s="1"/>
  <c r="J605" i="11"/>
  <c r="L605" i="11" s="1"/>
  <c r="J606" i="11"/>
  <c r="L606" i="11" s="1"/>
  <c r="J607" i="11"/>
  <c r="L607" i="11" s="1"/>
  <c r="J608" i="11"/>
  <c r="L608" i="11" s="1"/>
  <c r="J609" i="11"/>
  <c r="L609" i="11" s="1"/>
  <c r="J610" i="11"/>
  <c r="L610" i="11" s="1"/>
  <c r="J611" i="11"/>
  <c r="L611" i="11" s="1"/>
  <c r="J612" i="11"/>
  <c r="L612" i="11" s="1"/>
  <c r="J613" i="11"/>
  <c r="L613" i="11" s="1"/>
  <c r="J614" i="11"/>
  <c r="L614" i="11" s="1"/>
  <c r="J615" i="11"/>
  <c r="L615" i="11" s="1"/>
  <c r="J616" i="11"/>
  <c r="L616" i="11" s="1"/>
  <c r="J617" i="11"/>
  <c r="L617" i="11" s="1"/>
  <c r="J618" i="11"/>
  <c r="L618" i="11" s="1"/>
  <c r="J619" i="11"/>
  <c r="L619" i="11" s="1"/>
  <c r="J620" i="11"/>
  <c r="L620" i="11" s="1"/>
  <c r="J621" i="11"/>
  <c r="L621" i="11" s="1"/>
  <c r="J622" i="11"/>
  <c r="L622" i="11" s="1"/>
  <c r="J623" i="11"/>
  <c r="L623" i="11" s="1"/>
  <c r="J624" i="11"/>
  <c r="L624" i="11" s="1"/>
  <c r="J625" i="11"/>
  <c r="L625" i="11" s="1"/>
  <c r="J626" i="11"/>
  <c r="L626" i="11" s="1"/>
  <c r="J627" i="11"/>
  <c r="L627" i="11" s="1"/>
  <c r="J628" i="11"/>
  <c r="L628" i="11" s="1"/>
  <c r="J629" i="11"/>
  <c r="L629" i="11" s="1"/>
  <c r="J630" i="11"/>
  <c r="L630" i="11" s="1"/>
  <c r="J631" i="11"/>
  <c r="L631" i="11" s="1"/>
  <c r="J632" i="11"/>
  <c r="L632" i="11" s="1"/>
  <c r="J633" i="11"/>
  <c r="L633" i="11" s="1"/>
  <c r="J634" i="11"/>
  <c r="L634" i="11" s="1"/>
  <c r="J635" i="11"/>
  <c r="L635" i="11" s="1"/>
  <c r="J636" i="11"/>
  <c r="L636" i="11" s="1"/>
  <c r="J637" i="11"/>
  <c r="L637" i="11" s="1"/>
  <c r="J638" i="11"/>
  <c r="L638" i="11" s="1"/>
  <c r="J639" i="11"/>
  <c r="L639" i="11" s="1"/>
  <c r="J640" i="11"/>
  <c r="L640" i="11" s="1"/>
  <c r="J641" i="11"/>
  <c r="L641" i="11" s="1"/>
  <c r="J642" i="11"/>
  <c r="L642" i="11" s="1"/>
  <c r="J643" i="11"/>
  <c r="L643" i="11" s="1"/>
  <c r="J644" i="11"/>
  <c r="L644" i="11" s="1"/>
  <c r="J645" i="11"/>
  <c r="L645" i="11" s="1"/>
  <c r="J646" i="11"/>
  <c r="L646" i="11" s="1"/>
  <c r="J647" i="11"/>
  <c r="L647" i="11" s="1"/>
  <c r="J648" i="11"/>
  <c r="L648" i="11" s="1"/>
  <c r="J649" i="11"/>
  <c r="L649" i="11" s="1"/>
  <c r="J650" i="11"/>
  <c r="L650" i="11" s="1"/>
  <c r="J651" i="11"/>
  <c r="L651" i="11" s="1"/>
  <c r="J652" i="11"/>
  <c r="L652" i="11" s="1"/>
  <c r="J653" i="11"/>
  <c r="L653" i="11" s="1"/>
  <c r="J654" i="11"/>
  <c r="L654" i="11" s="1"/>
  <c r="J655" i="11"/>
  <c r="L655" i="11" s="1"/>
  <c r="J656" i="11"/>
  <c r="L656" i="11" s="1"/>
  <c r="J657" i="11"/>
  <c r="L657" i="11" s="1"/>
  <c r="J658" i="11"/>
  <c r="L658" i="11" s="1"/>
  <c r="J659" i="11"/>
  <c r="L659" i="11" s="1"/>
  <c r="J660" i="11"/>
  <c r="L660" i="11" s="1"/>
  <c r="J661" i="11"/>
  <c r="L661" i="11" s="1"/>
  <c r="J662" i="11"/>
  <c r="L662" i="11" s="1"/>
  <c r="J663" i="11"/>
  <c r="L663" i="11" s="1"/>
  <c r="J664" i="11"/>
  <c r="L664" i="11" s="1"/>
  <c r="J665" i="11"/>
  <c r="L665" i="11" s="1"/>
  <c r="J666" i="11"/>
  <c r="L666" i="11" s="1"/>
  <c r="J667" i="11"/>
  <c r="L667" i="11" s="1"/>
  <c r="J668" i="11"/>
  <c r="L668" i="11" s="1"/>
  <c r="J669" i="11"/>
  <c r="L669" i="11" s="1"/>
  <c r="J670" i="11"/>
  <c r="L670" i="11" s="1"/>
  <c r="J671" i="11"/>
  <c r="L671" i="11" s="1"/>
  <c r="J672" i="11"/>
  <c r="L672" i="11" s="1"/>
  <c r="J673" i="11"/>
  <c r="L673" i="11" s="1"/>
  <c r="J674" i="11"/>
  <c r="L674" i="11" s="1"/>
  <c r="J675" i="11"/>
  <c r="L675" i="11" s="1"/>
  <c r="J676" i="11"/>
  <c r="L676" i="11" s="1"/>
  <c r="J677" i="11"/>
  <c r="L677" i="11" s="1"/>
  <c r="J678" i="11"/>
  <c r="L678" i="11" s="1"/>
  <c r="J679" i="11"/>
  <c r="L679" i="11" s="1"/>
  <c r="J680" i="11"/>
  <c r="L680" i="11" s="1"/>
  <c r="J681" i="11"/>
  <c r="L681" i="11" s="1"/>
  <c r="J682" i="11"/>
  <c r="L682" i="11" s="1"/>
  <c r="J683" i="11"/>
  <c r="L683" i="11" s="1"/>
  <c r="J684" i="11"/>
  <c r="L684" i="11" s="1"/>
  <c r="J685" i="11"/>
  <c r="L685" i="11" s="1"/>
  <c r="J686" i="11"/>
  <c r="L686" i="11" s="1"/>
  <c r="J687" i="11"/>
  <c r="L687" i="11" s="1"/>
  <c r="J688" i="11"/>
  <c r="L688" i="11" s="1"/>
  <c r="J689" i="11"/>
  <c r="L689" i="11" s="1"/>
  <c r="J690" i="11"/>
  <c r="L690" i="11" s="1"/>
  <c r="J691" i="11"/>
  <c r="L691" i="11" s="1"/>
  <c r="J692" i="11"/>
  <c r="L692" i="11" s="1"/>
  <c r="J693" i="11"/>
  <c r="L693" i="11" s="1"/>
  <c r="J694" i="11"/>
  <c r="L694" i="11" s="1"/>
  <c r="J695" i="11"/>
  <c r="L695" i="11" s="1"/>
  <c r="J696" i="11"/>
  <c r="L696" i="11" s="1"/>
  <c r="J697" i="11"/>
  <c r="L697" i="11" s="1"/>
  <c r="J698" i="11"/>
  <c r="L698" i="11" s="1"/>
  <c r="J699" i="11"/>
  <c r="L699" i="11" s="1"/>
  <c r="J700" i="11"/>
  <c r="L700" i="11" s="1"/>
  <c r="J701" i="11"/>
  <c r="L701" i="11" s="1"/>
  <c r="J702" i="11"/>
  <c r="L702" i="11" s="1"/>
  <c r="J703" i="11"/>
  <c r="L703" i="11" s="1"/>
  <c r="J704" i="11"/>
  <c r="L704" i="11" s="1"/>
  <c r="J705" i="11"/>
  <c r="L705" i="11" s="1"/>
  <c r="J706" i="11"/>
  <c r="L706" i="11" s="1"/>
  <c r="J707" i="11"/>
  <c r="L707" i="11" s="1"/>
  <c r="J708" i="11"/>
  <c r="L708" i="11" s="1"/>
  <c r="J709" i="11"/>
  <c r="L709" i="11" s="1"/>
  <c r="J710" i="11"/>
  <c r="L710" i="11" s="1"/>
  <c r="J711" i="11"/>
  <c r="L711" i="11" s="1"/>
  <c r="J712" i="11"/>
  <c r="L712" i="11" s="1"/>
  <c r="J713" i="11"/>
  <c r="L713" i="11" s="1"/>
  <c r="J714" i="11"/>
  <c r="L714" i="11" s="1"/>
  <c r="J715" i="11"/>
  <c r="L715" i="11" s="1"/>
  <c r="J716" i="11"/>
  <c r="L716" i="11" s="1"/>
  <c r="J717" i="11"/>
  <c r="L717" i="11" s="1"/>
  <c r="J718" i="11"/>
  <c r="L718" i="11" s="1"/>
  <c r="J719" i="11"/>
  <c r="L719" i="11" s="1"/>
  <c r="J720" i="11"/>
  <c r="L720" i="11" s="1"/>
  <c r="J721" i="11"/>
  <c r="L721" i="11" s="1"/>
  <c r="J722" i="11"/>
  <c r="L722" i="11" s="1"/>
  <c r="J723" i="11"/>
  <c r="L723" i="11" s="1"/>
  <c r="J724" i="11"/>
  <c r="L724" i="11" s="1"/>
  <c r="J725" i="11"/>
  <c r="L725" i="11" s="1"/>
  <c r="J726" i="11"/>
  <c r="L726" i="11" s="1"/>
  <c r="J727" i="11"/>
  <c r="L727" i="11" s="1"/>
  <c r="J728" i="11"/>
  <c r="L728" i="11" s="1"/>
  <c r="J729" i="11"/>
  <c r="L729" i="11" s="1"/>
  <c r="J730" i="11"/>
  <c r="L730" i="11" s="1"/>
  <c r="J731" i="11"/>
  <c r="L731" i="11" s="1"/>
  <c r="J732" i="11"/>
  <c r="L732" i="11" s="1"/>
  <c r="J733" i="11"/>
  <c r="L733" i="11" s="1"/>
  <c r="J734" i="11"/>
  <c r="L734" i="11" s="1"/>
  <c r="J735" i="11"/>
  <c r="L735" i="11" s="1"/>
  <c r="J736" i="11"/>
  <c r="L736" i="11" s="1"/>
  <c r="J737" i="11"/>
  <c r="L737" i="11" s="1"/>
  <c r="J738" i="11"/>
  <c r="L738" i="11" s="1"/>
  <c r="J739" i="11"/>
  <c r="L739" i="11" s="1"/>
  <c r="J740" i="11"/>
  <c r="L740" i="11" s="1"/>
  <c r="J741" i="11"/>
  <c r="L741" i="11" s="1"/>
  <c r="J742" i="11"/>
  <c r="L742" i="11" s="1"/>
  <c r="J743" i="11"/>
  <c r="L743" i="11" s="1"/>
  <c r="J744" i="11"/>
  <c r="L744" i="11" s="1"/>
  <c r="J745" i="11"/>
  <c r="L745" i="11" s="1"/>
  <c r="J746" i="11"/>
  <c r="L746" i="11" s="1"/>
  <c r="J747" i="11"/>
  <c r="L747" i="11" s="1"/>
  <c r="J748" i="11"/>
  <c r="L748" i="11" s="1"/>
  <c r="J749" i="11"/>
  <c r="L749" i="11" s="1"/>
  <c r="J750" i="11"/>
  <c r="L750" i="11" s="1"/>
  <c r="J751" i="11"/>
  <c r="L751" i="11" s="1"/>
  <c r="J752" i="11"/>
  <c r="L752" i="11" s="1"/>
  <c r="J753" i="11"/>
  <c r="L753" i="11" s="1"/>
  <c r="J754" i="11"/>
  <c r="L754" i="11" s="1"/>
  <c r="J755" i="11"/>
  <c r="L755" i="11" s="1"/>
  <c r="J756" i="11"/>
  <c r="L756" i="11" s="1"/>
  <c r="J757" i="11"/>
  <c r="L757" i="11" s="1"/>
  <c r="J758" i="11"/>
  <c r="L758" i="11" s="1"/>
  <c r="J759" i="11"/>
  <c r="L759" i="11" s="1"/>
  <c r="J760" i="11"/>
  <c r="L760" i="11" s="1"/>
  <c r="J761" i="11"/>
  <c r="L761" i="11" s="1"/>
  <c r="J762" i="11"/>
  <c r="L762" i="11" s="1"/>
  <c r="J763" i="11"/>
  <c r="L763" i="11" s="1"/>
  <c r="J764" i="11"/>
  <c r="L764" i="11" s="1"/>
  <c r="J765" i="11"/>
  <c r="L765" i="11" s="1"/>
  <c r="J766" i="11"/>
  <c r="L766" i="11" s="1"/>
  <c r="J767" i="11"/>
  <c r="L767" i="11" s="1"/>
  <c r="J768" i="11"/>
  <c r="L768" i="11" s="1"/>
  <c r="J769" i="11"/>
  <c r="L769" i="11" s="1"/>
  <c r="J770" i="11"/>
  <c r="L770" i="11" s="1"/>
  <c r="J771" i="11"/>
  <c r="L771" i="11" s="1"/>
  <c r="J772" i="11"/>
  <c r="L772" i="11" s="1"/>
  <c r="J773" i="11"/>
  <c r="L773" i="11" s="1"/>
  <c r="J774" i="11"/>
  <c r="L774" i="11" s="1"/>
  <c r="J775" i="11"/>
  <c r="L775" i="11" s="1"/>
  <c r="J776" i="11"/>
  <c r="L776" i="11" s="1"/>
  <c r="J777" i="11"/>
  <c r="L777" i="11" s="1"/>
  <c r="J778" i="11"/>
  <c r="L778" i="11" s="1"/>
  <c r="J779" i="11"/>
  <c r="L779" i="11" s="1"/>
  <c r="J780" i="11"/>
  <c r="L780" i="11" s="1"/>
  <c r="J781" i="11"/>
  <c r="L781" i="11" s="1"/>
  <c r="J782" i="11"/>
  <c r="L782" i="11" s="1"/>
  <c r="J783" i="11"/>
  <c r="L783" i="11" s="1"/>
  <c r="J784" i="11"/>
  <c r="L784" i="11" s="1"/>
  <c r="J785" i="11"/>
  <c r="L785" i="11" s="1"/>
  <c r="J786" i="11"/>
  <c r="L786" i="11" s="1"/>
  <c r="J787" i="11"/>
  <c r="L787" i="11" s="1"/>
  <c r="J788" i="11"/>
  <c r="L788" i="11" s="1"/>
  <c r="J789" i="11"/>
  <c r="L789" i="11" s="1"/>
  <c r="J790" i="11"/>
  <c r="L790" i="11" s="1"/>
  <c r="J791" i="11"/>
  <c r="L791" i="11" s="1"/>
  <c r="J792" i="11"/>
  <c r="L792" i="11" s="1"/>
  <c r="J793" i="11"/>
  <c r="L793" i="11" s="1"/>
  <c r="J794" i="11"/>
  <c r="L794" i="11" s="1"/>
  <c r="J795" i="11"/>
  <c r="L795" i="11" s="1"/>
  <c r="J796" i="11"/>
  <c r="L796" i="11" s="1"/>
  <c r="J797" i="11"/>
  <c r="L797" i="11" s="1"/>
  <c r="J798" i="11"/>
  <c r="L798" i="11" s="1"/>
  <c r="J799" i="11"/>
  <c r="L799" i="11" s="1"/>
  <c r="J800" i="11"/>
  <c r="L800" i="11" s="1"/>
  <c r="J801" i="11"/>
  <c r="L801" i="11" s="1"/>
  <c r="J802" i="11"/>
  <c r="L802" i="11" s="1"/>
  <c r="J803" i="11"/>
  <c r="L803" i="11" s="1"/>
  <c r="J804" i="11"/>
  <c r="L804" i="11" s="1"/>
  <c r="J805" i="11"/>
  <c r="L805" i="11" s="1"/>
  <c r="J806" i="11"/>
  <c r="L806" i="11" s="1"/>
  <c r="J807" i="11"/>
  <c r="L807" i="11" s="1"/>
  <c r="J808" i="11"/>
  <c r="L808" i="11" s="1"/>
  <c r="J809" i="11"/>
  <c r="L809" i="11" s="1"/>
  <c r="J810" i="11"/>
  <c r="L810" i="11" s="1"/>
  <c r="J811" i="11"/>
  <c r="L811" i="11" s="1"/>
  <c r="J812" i="11"/>
  <c r="L812" i="11" s="1"/>
  <c r="J813" i="11"/>
  <c r="L813" i="11" s="1"/>
  <c r="J814" i="11"/>
  <c r="L814" i="11" s="1"/>
  <c r="J815" i="11"/>
  <c r="L815" i="11" s="1"/>
  <c r="J816" i="11"/>
  <c r="L816" i="11" s="1"/>
  <c r="J817" i="11"/>
  <c r="L817" i="11" s="1"/>
  <c r="J818" i="11"/>
  <c r="L818" i="11" s="1"/>
  <c r="J819" i="11"/>
  <c r="L819" i="11" s="1"/>
  <c r="J820" i="11"/>
  <c r="L820" i="11" s="1"/>
  <c r="J821" i="11"/>
  <c r="L821" i="11" s="1"/>
  <c r="J822" i="11"/>
  <c r="L822" i="11" s="1"/>
  <c r="J823" i="11"/>
  <c r="L823" i="11" s="1"/>
  <c r="J824" i="11"/>
  <c r="L824" i="11" s="1"/>
  <c r="J825" i="11"/>
  <c r="L825" i="11" s="1"/>
  <c r="J826" i="11"/>
  <c r="L826" i="11" s="1"/>
  <c r="J827" i="11"/>
  <c r="L827" i="11" s="1"/>
  <c r="J828" i="11"/>
  <c r="L828" i="11" s="1"/>
  <c r="J829" i="11"/>
  <c r="L829" i="11" s="1"/>
  <c r="J830" i="11"/>
  <c r="L830" i="11" s="1"/>
  <c r="J831" i="11"/>
  <c r="L831" i="11" s="1"/>
  <c r="J832" i="11"/>
  <c r="L832" i="11" s="1"/>
  <c r="J833" i="11"/>
  <c r="L833" i="11" s="1"/>
  <c r="J834" i="11"/>
  <c r="L834" i="11" s="1"/>
  <c r="J835" i="11"/>
  <c r="L835" i="11" s="1"/>
  <c r="J836" i="11"/>
  <c r="L836" i="11" s="1"/>
  <c r="J837" i="11"/>
  <c r="L837" i="11" s="1"/>
  <c r="J838" i="11"/>
  <c r="L838" i="11" s="1"/>
  <c r="J839" i="11"/>
  <c r="L839" i="11" s="1"/>
  <c r="J840" i="11"/>
  <c r="L840" i="11" s="1"/>
  <c r="J841" i="11"/>
  <c r="L841" i="11" s="1"/>
  <c r="J842" i="11"/>
  <c r="L842" i="11" s="1"/>
  <c r="J843" i="11"/>
  <c r="L843" i="11" s="1"/>
  <c r="J844" i="11"/>
  <c r="L844" i="11" s="1"/>
  <c r="J845" i="11"/>
  <c r="L845" i="11" s="1"/>
  <c r="J846" i="11"/>
  <c r="L846" i="11" s="1"/>
  <c r="J847" i="11"/>
  <c r="L847" i="11" s="1"/>
  <c r="J848" i="11"/>
  <c r="L848" i="11" s="1"/>
  <c r="J849" i="11"/>
  <c r="L849" i="11" s="1"/>
  <c r="J850" i="11"/>
  <c r="L850" i="11" s="1"/>
  <c r="J851" i="11"/>
  <c r="L851" i="11" s="1"/>
  <c r="J852" i="11"/>
  <c r="L852" i="11" s="1"/>
  <c r="J853" i="11"/>
  <c r="L853" i="11" s="1"/>
  <c r="J854" i="11"/>
  <c r="L854" i="11" s="1"/>
  <c r="J855" i="11"/>
  <c r="L855" i="11" s="1"/>
  <c r="J856" i="11"/>
  <c r="L856" i="11" s="1"/>
  <c r="J857" i="11"/>
  <c r="L857" i="11" s="1"/>
  <c r="J858" i="11"/>
  <c r="L858" i="11" s="1"/>
  <c r="J859" i="11"/>
  <c r="L859" i="11" s="1"/>
  <c r="J860" i="11"/>
  <c r="L860" i="11" s="1"/>
  <c r="J861" i="11"/>
  <c r="L861" i="11" s="1"/>
  <c r="J862" i="11"/>
  <c r="L862" i="11" s="1"/>
  <c r="J863" i="11"/>
  <c r="L863" i="11" s="1"/>
  <c r="J864" i="11"/>
  <c r="L864" i="11" s="1"/>
  <c r="J865" i="11"/>
  <c r="L865" i="11" s="1"/>
  <c r="J866" i="11"/>
  <c r="L866" i="11" s="1"/>
  <c r="J867" i="11"/>
  <c r="L867" i="11" s="1"/>
  <c r="J868" i="11"/>
  <c r="L868" i="11" s="1"/>
  <c r="J869" i="11"/>
  <c r="L869" i="11" s="1"/>
  <c r="J870" i="11"/>
  <c r="L870" i="11" s="1"/>
  <c r="J871" i="11"/>
  <c r="L871" i="11" s="1"/>
  <c r="J872" i="11"/>
  <c r="L872" i="11" s="1"/>
  <c r="J873" i="11"/>
  <c r="L873" i="11" s="1"/>
  <c r="J874" i="11"/>
  <c r="L874" i="11" s="1"/>
  <c r="J875" i="11"/>
  <c r="L875" i="11" s="1"/>
  <c r="J876" i="11"/>
  <c r="L876" i="11" s="1"/>
  <c r="J877" i="11"/>
  <c r="L877" i="11" s="1"/>
  <c r="J878" i="11"/>
  <c r="L878" i="11" s="1"/>
  <c r="J879" i="11"/>
  <c r="L879" i="11" s="1"/>
  <c r="J880" i="11"/>
  <c r="L880" i="11" s="1"/>
  <c r="J881" i="11"/>
  <c r="L881" i="11" s="1"/>
  <c r="J882" i="11"/>
  <c r="L882" i="11" s="1"/>
  <c r="J883" i="11"/>
  <c r="L883" i="11" s="1"/>
  <c r="J884" i="11"/>
  <c r="L884" i="11" s="1"/>
  <c r="J885" i="11"/>
  <c r="L885" i="11" s="1"/>
  <c r="J886" i="11"/>
  <c r="L886" i="11" s="1"/>
  <c r="J887" i="11"/>
  <c r="L887" i="11" s="1"/>
  <c r="J888" i="11"/>
  <c r="L888" i="11" s="1"/>
  <c r="J889" i="11"/>
  <c r="L889" i="11" s="1"/>
  <c r="J890" i="11"/>
  <c r="L890" i="11" s="1"/>
  <c r="J891" i="11"/>
  <c r="L891" i="11" s="1"/>
  <c r="J892" i="11"/>
  <c r="L892" i="11" s="1"/>
  <c r="J893" i="11"/>
  <c r="L893" i="11" s="1"/>
  <c r="J894" i="11"/>
  <c r="L894" i="11" s="1"/>
  <c r="J895" i="11"/>
  <c r="L895" i="11" s="1"/>
  <c r="J896" i="11"/>
  <c r="L896" i="11" s="1"/>
  <c r="J897" i="11"/>
  <c r="L897" i="11" s="1"/>
  <c r="J898" i="11"/>
  <c r="L898" i="11" s="1"/>
  <c r="J899" i="11"/>
  <c r="L899" i="11" s="1"/>
  <c r="J900" i="11"/>
  <c r="L900" i="11" s="1"/>
  <c r="J901" i="11"/>
  <c r="L901" i="11" s="1"/>
  <c r="J902" i="11"/>
  <c r="L902" i="11" s="1"/>
  <c r="J903" i="11"/>
  <c r="L903" i="11" s="1"/>
  <c r="J904" i="11"/>
  <c r="L904" i="11" s="1"/>
  <c r="J905" i="11"/>
  <c r="L905" i="11" s="1"/>
  <c r="J906" i="11"/>
  <c r="L906" i="11" s="1"/>
  <c r="J907" i="11"/>
  <c r="L907" i="11" s="1"/>
  <c r="J908" i="11"/>
  <c r="L908" i="11" s="1"/>
  <c r="J909" i="11"/>
  <c r="L909" i="11" s="1"/>
  <c r="J910" i="11"/>
  <c r="L910" i="11" s="1"/>
  <c r="J911" i="11"/>
  <c r="L911" i="11" s="1"/>
  <c r="J912" i="11"/>
  <c r="L912" i="11" s="1"/>
  <c r="J913" i="11"/>
  <c r="L913" i="11" s="1"/>
  <c r="J914" i="11"/>
  <c r="L914" i="11" s="1"/>
  <c r="J915" i="11"/>
  <c r="L915" i="11" s="1"/>
  <c r="J916" i="11"/>
  <c r="L916" i="11" s="1"/>
  <c r="J917" i="11"/>
  <c r="L917" i="11" s="1"/>
  <c r="J918" i="11"/>
  <c r="L918" i="11" s="1"/>
  <c r="J919" i="11"/>
  <c r="L919" i="11" s="1"/>
  <c r="J920" i="11"/>
  <c r="L920" i="11" s="1"/>
  <c r="J921" i="11"/>
  <c r="L921" i="11" s="1"/>
  <c r="J922" i="11"/>
  <c r="L922" i="11" s="1"/>
  <c r="J923" i="11"/>
  <c r="L923" i="11" s="1"/>
  <c r="J924" i="11"/>
  <c r="L924" i="11" s="1"/>
  <c r="J925" i="11"/>
  <c r="L925" i="11" s="1"/>
  <c r="J926" i="11"/>
  <c r="L926" i="11" s="1"/>
  <c r="J927" i="11"/>
  <c r="L927" i="11" s="1"/>
  <c r="J928" i="11"/>
  <c r="L928" i="11" s="1"/>
  <c r="J929" i="11"/>
  <c r="L929" i="11" s="1"/>
  <c r="J930" i="11"/>
  <c r="L930" i="11" s="1"/>
  <c r="J931" i="11"/>
  <c r="L931" i="11" s="1"/>
  <c r="J932" i="11"/>
  <c r="L932" i="11" s="1"/>
  <c r="J933" i="11"/>
  <c r="L933" i="11" s="1"/>
  <c r="J934" i="11"/>
  <c r="L934" i="11" s="1"/>
  <c r="J935" i="11"/>
  <c r="L935" i="11" s="1"/>
  <c r="J936" i="11"/>
  <c r="L936" i="11" s="1"/>
  <c r="J937" i="11"/>
  <c r="L937" i="11" s="1"/>
  <c r="J938" i="11"/>
  <c r="L938" i="11" s="1"/>
  <c r="J939" i="11"/>
  <c r="L939" i="11" s="1"/>
  <c r="J940" i="11"/>
  <c r="L940" i="11" s="1"/>
  <c r="J941" i="11"/>
  <c r="L941" i="11" s="1"/>
  <c r="J942" i="11"/>
  <c r="L942" i="11" s="1"/>
  <c r="J943" i="11"/>
  <c r="L943" i="11" s="1"/>
  <c r="J944" i="11"/>
  <c r="L944" i="11" s="1"/>
  <c r="J945" i="11"/>
  <c r="L945" i="11" s="1"/>
  <c r="J946" i="11"/>
  <c r="L946" i="11" s="1"/>
  <c r="J947" i="11"/>
  <c r="L947" i="11" s="1"/>
  <c r="J948" i="11"/>
  <c r="L948" i="11" s="1"/>
  <c r="J949" i="11"/>
  <c r="L949" i="11" s="1"/>
  <c r="J950" i="11"/>
  <c r="L950" i="11" s="1"/>
  <c r="J951" i="11"/>
  <c r="L951" i="11" s="1"/>
  <c r="J952" i="11"/>
  <c r="L952" i="11" s="1"/>
  <c r="J953" i="11"/>
  <c r="L953" i="11" s="1"/>
  <c r="J954" i="11"/>
  <c r="L954" i="11" s="1"/>
  <c r="J955" i="11"/>
  <c r="L955" i="11" s="1"/>
  <c r="J956" i="11"/>
  <c r="L956" i="11" s="1"/>
  <c r="J957" i="11"/>
  <c r="L957" i="11" s="1"/>
  <c r="J958" i="11"/>
  <c r="L958" i="11" s="1"/>
  <c r="J959" i="11"/>
  <c r="L959" i="11" s="1"/>
  <c r="J960" i="11"/>
  <c r="L960" i="11" s="1"/>
  <c r="J961" i="11"/>
  <c r="L961" i="11" s="1"/>
  <c r="J962" i="11"/>
  <c r="L962" i="11" s="1"/>
  <c r="J963" i="11"/>
  <c r="L963" i="11" s="1"/>
  <c r="J964" i="11"/>
  <c r="L964" i="11" s="1"/>
  <c r="J965" i="11"/>
  <c r="L965" i="11" s="1"/>
  <c r="J966" i="11"/>
  <c r="L966" i="11" s="1"/>
  <c r="J967" i="11"/>
  <c r="L967" i="11" s="1"/>
  <c r="J968" i="11"/>
  <c r="L968" i="11" s="1"/>
  <c r="J969" i="11"/>
  <c r="L969" i="11" s="1"/>
  <c r="J970" i="11"/>
  <c r="L970" i="11" s="1"/>
  <c r="J971" i="11"/>
  <c r="L971" i="11" s="1"/>
  <c r="J972" i="11"/>
  <c r="L972" i="11" s="1"/>
  <c r="J973" i="11"/>
  <c r="L973" i="11" s="1"/>
  <c r="J974" i="11"/>
  <c r="L974" i="11" s="1"/>
  <c r="J975" i="11"/>
  <c r="L975" i="11" s="1"/>
  <c r="J976" i="11"/>
  <c r="L976" i="11" s="1"/>
  <c r="J977" i="11"/>
  <c r="L977" i="11" s="1"/>
  <c r="J978" i="11"/>
  <c r="L978" i="11" s="1"/>
  <c r="J979" i="11"/>
  <c r="L979" i="11" s="1"/>
  <c r="J980" i="11"/>
  <c r="L980" i="11" s="1"/>
  <c r="J981" i="11"/>
  <c r="L981" i="11" s="1"/>
  <c r="J982" i="11"/>
  <c r="L982" i="11" s="1"/>
  <c r="J983" i="11"/>
  <c r="L983" i="11" s="1"/>
  <c r="J984" i="11"/>
  <c r="L984" i="11" s="1"/>
  <c r="J985" i="11"/>
  <c r="L985" i="11" s="1"/>
  <c r="J986" i="11"/>
  <c r="L986" i="11" s="1"/>
  <c r="J987" i="11"/>
  <c r="L987" i="11" s="1"/>
  <c r="J988" i="11"/>
  <c r="L988" i="11" s="1"/>
  <c r="J989" i="11"/>
  <c r="L989" i="11" s="1"/>
  <c r="J990" i="11"/>
  <c r="L990" i="11" s="1"/>
  <c r="J991" i="11"/>
  <c r="L991" i="11" s="1"/>
  <c r="J992" i="11"/>
  <c r="L992" i="11" s="1"/>
  <c r="J993" i="11"/>
  <c r="L993" i="11" s="1"/>
  <c r="J994" i="11"/>
  <c r="L994" i="11" s="1"/>
  <c r="J995" i="11"/>
  <c r="L995" i="11" s="1"/>
  <c r="J996" i="11"/>
  <c r="L996" i="11" s="1"/>
  <c r="J997" i="11"/>
  <c r="L997" i="11" s="1"/>
  <c r="J998" i="11"/>
  <c r="L998" i="11" s="1"/>
  <c r="J999" i="11"/>
  <c r="L999" i="11" s="1"/>
  <c r="J1000" i="11"/>
  <c r="L1000" i="11" s="1"/>
  <c r="J1001" i="11"/>
  <c r="L1001" i="11" s="1"/>
  <c r="J1002" i="11"/>
  <c r="L1002" i="11" s="1"/>
  <c r="J1003" i="11"/>
  <c r="L1003" i="11" s="1"/>
  <c r="J1004" i="11"/>
  <c r="L1004" i="11" s="1"/>
  <c r="J1005" i="11"/>
  <c r="L1005" i="11" s="1"/>
  <c r="J1006" i="11"/>
  <c r="L1006" i="11" s="1"/>
  <c r="J1007" i="11"/>
  <c r="L1007" i="11" s="1"/>
  <c r="J1008" i="11"/>
  <c r="L1008" i="11" s="1"/>
  <c r="J1009" i="11"/>
  <c r="L1009" i="11" s="1"/>
  <c r="J1010" i="11"/>
  <c r="L1010" i="11" s="1"/>
  <c r="J1011" i="11"/>
  <c r="L1011" i="11" s="1"/>
  <c r="J1012" i="11"/>
  <c r="L1012" i="11" s="1"/>
  <c r="J1013" i="11"/>
  <c r="L1013" i="11" s="1"/>
  <c r="J1014" i="11"/>
  <c r="L1014" i="11" s="1"/>
  <c r="J1015" i="11"/>
  <c r="L1015" i="11" s="1"/>
  <c r="J1016" i="11"/>
  <c r="L1016" i="11" s="1"/>
  <c r="J1017" i="11"/>
  <c r="L1017" i="11" s="1"/>
  <c r="J1018" i="11"/>
  <c r="L1018" i="11" s="1"/>
  <c r="J1019" i="11"/>
  <c r="L1019" i="11" s="1"/>
  <c r="J1020" i="11"/>
  <c r="L1020" i="11" s="1"/>
  <c r="J1021" i="11"/>
  <c r="L1021" i="11" s="1"/>
  <c r="J1022" i="11"/>
  <c r="L1022" i="11" s="1"/>
  <c r="J1023" i="11"/>
  <c r="L1023" i="11" s="1"/>
  <c r="J1024" i="11"/>
  <c r="L1024" i="11" s="1"/>
  <c r="J1025" i="11"/>
  <c r="L1025" i="11" s="1"/>
  <c r="J1026" i="11"/>
  <c r="L1026" i="11" s="1"/>
  <c r="J1027" i="11"/>
  <c r="L1027" i="11" s="1"/>
  <c r="J1028" i="11"/>
  <c r="L1028" i="11" s="1"/>
  <c r="J1029" i="11"/>
  <c r="L1029" i="11" s="1"/>
  <c r="J1030" i="11"/>
  <c r="L1030" i="11" s="1"/>
  <c r="J1031" i="11"/>
  <c r="L1031" i="11" s="1"/>
  <c r="J1032" i="11"/>
  <c r="L1032" i="11" s="1"/>
  <c r="J1033" i="11"/>
  <c r="L1033" i="11" s="1"/>
  <c r="J1034" i="11"/>
  <c r="L1034" i="11" s="1"/>
  <c r="J1035" i="11"/>
  <c r="L1035" i="11" s="1"/>
  <c r="J1036" i="11"/>
  <c r="L1036" i="11" s="1"/>
  <c r="J1037" i="11"/>
  <c r="L1037" i="11" s="1"/>
  <c r="J1038" i="11"/>
  <c r="L1038" i="11" s="1"/>
  <c r="J1039" i="11"/>
  <c r="L1039" i="11" s="1"/>
  <c r="J1040" i="11"/>
  <c r="L1040" i="11" s="1"/>
  <c r="J1041" i="11"/>
  <c r="L1041" i="11" s="1"/>
  <c r="J1042" i="11"/>
  <c r="L1042" i="11" s="1"/>
  <c r="J1043" i="11"/>
  <c r="L1043" i="11" s="1"/>
  <c r="J1044" i="11"/>
  <c r="L1044" i="11" s="1"/>
  <c r="J1045" i="11"/>
  <c r="L1045" i="11" s="1"/>
  <c r="J1046" i="11"/>
  <c r="L1046" i="11" s="1"/>
  <c r="J1047" i="11"/>
  <c r="L1047" i="11" s="1"/>
  <c r="J1048" i="11"/>
  <c r="L1048" i="11" s="1"/>
  <c r="J1049" i="11"/>
  <c r="L1049" i="11" s="1"/>
  <c r="J1050" i="11"/>
  <c r="L1050" i="11" s="1"/>
  <c r="J1051" i="11"/>
  <c r="L1051" i="11" s="1"/>
  <c r="J1052" i="11"/>
  <c r="L1052" i="11" s="1"/>
  <c r="J1053" i="11"/>
  <c r="L1053" i="11" s="1"/>
  <c r="J1054" i="11"/>
  <c r="L1054" i="11" s="1"/>
  <c r="J1055" i="11"/>
  <c r="L1055" i="11" s="1"/>
  <c r="J1056" i="11"/>
  <c r="L1056" i="11" s="1"/>
  <c r="J1057" i="11"/>
  <c r="L1057" i="11" s="1"/>
  <c r="J1058" i="11"/>
  <c r="L1058" i="11" s="1"/>
  <c r="J1059" i="11"/>
  <c r="L1059" i="11" s="1"/>
  <c r="J1060" i="11"/>
  <c r="L1060" i="11" s="1"/>
  <c r="J1061" i="11"/>
  <c r="L1061" i="11" s="1"/>
  <c r="J1062" i="11"/>
  <c r="L1062" i="11" s="1"/>
  <c r="J1063" i="11"/>
  <c r="L1063" i="11" s="1"/>
  <c r="J1064" i="11"/>
  <c r="L1064" i="11" s="1"/>
  <c r="J1065" i="11"/>
  <c r="L1065" i="11" s="1"/>
  <c r="J1066" i="11"/>
  <c r="L1066" i="11" s="1"/>
  <c r="J1067" i="11"/>
  <c r="L1067" i="11" s="1"/>
  <c r="J1068" i="11"/>
  <c r="L1068" i="11" s="1"/>
  <c r="J1069" i="11"/>
  <c r="L1069" i="11" s="1"/>
  <c r="J1070" i="11"/>
  <c r="L1070" i="11" s="1"/>
  <c r="J1071" i="11"/>
  <c r="L1071" i="11" s="1"/>
  <c r="J1072" i="11"/>
  <c r="L1072" i="11" s="1"/>
  <c r="J1073" i="11"/>
  <c r="L1073" i="11" s="1"/>
  <c r="J1074" i="11"/>
  <c r="L1074" i="11" s="1"/>
  <c r="J1075" i="11"/>
  <c r="L1075" i="11" s="1"/>
  <c r="J1076" i="11"/>
  <c r="L1076" i="11" s="1"/>
  <c r="J1077" i="11"/>
  <c r="L1077" i="11" s="1"/>
  <c r="J1078" i="11"/>
  <c r="L1078" i="11" s="1"/>
  <c r="J1079" i="11"/>
  <c r="L1079" i="11" s="1"/>
  <c r="J1080" i="11"/>
  <c r="L1080" i="11" s="1"/>
  <c r="J1081" i="11"/>
  <c r="L1081" i="11" s="1"/>
  <c r="J1082" i="11"/>
  <c r="L1082" i="11" s="1"/>
  <c r="J1083" i="11"/>
  <c r="L1083" i="11" s="1"/>
  <c r="J1084" i="11"/>
  <c r="L1084" i="11" s="1"/>
  <c r="J1085" i="11"/>
  <c r="L1085" i="11" s="1"/>
  <c r="J1086" i="11"/>
  <c r="L1086" i="11" s="1"/>
  <c r="J1087" i="11"/>
  <c r="L1087" i="11" s="1"/>
  <c r="J1088" i="11"/>
  <c r="L1088" i="11" s="1"/>
  <c r="J1089" i="11"/>
  <c r="L1089" i="11" s="1"/>
  <c r="J1090" i="11"/>
  <c r="L1090" i="11" s="1"/>
  <c r="J1091" i="11"/>
  <c r="L1091" i="11" s="1"/>
  <c r="J1092" i="11"/>
  <c r="L1092" i="11" s="1"/>
  <c r="J1093" i="11"/>
  <c r="L1093" i="11" s="1"/>
  <c r="J1094" i="11"/>
  <c r="L1094" i="11" s="1"/>
  <c r="J1095" i="11"/>
  <c r="L1095" i="11" s="1"/>
  <c r="J1096" i="11"/>
  <c r="L1096" i="11" s="1"/>
  <c r="J1097" i="11"/>
  <c r="L1097" i="11" s="1"/>
  <c r="J1098" i="11"/>
  <c r="L1098" i="11" s="1"/>
  <c r="J1099" i="11"/>
  <c r="L1099" i="11" s="1"/>
  <c r="J1100" i="11"/>
  <c r="L1100" i="11" s="1"/>
  <c r="J1101" i="11"/>
  <c r="L1101" i="11" s="1"/>
  <c r="J1102" i="11"/>
  <c r="L1102" i="11" s="1"/>
  <c r="J1103" i="11"/>
  <c r="L1103" i="11" s="1"/>
  <c r="J1104" i="11"/>
  <c r="L1104" i="11" s="1"/>
  <c r="J1105" i="11"/>
  <c r="L1105" i="11" s="1"/>
  <c r="J1106" i="11"/>
  <c r="L1106" i="11" s="1"/>
  <c r="J1107" i="11"/>
  <c r="L1107" i="11" s="1"/>
  <c r="J1108" i="11"/>
  <c r="L1108" i="11" s="1"/>
  <c r="J1109" i="11"/>
  <c r="L1109" i="11" s="1"/>
  <c r="J1110" i="11"/>
  <c r="L1110" i="11" s="1"/>
  <c r="J1111" i="11"/>
  <c r="L1111" i="11" s="1"/>
  <c r="J1112" i="11"/>
  <c r="L1112" i="11" s="1"/>
  <c r="J1113" i="11"/>
  <c r="L1113" i="11" s="1"/>
  <c r="J1114" i="11"/>
  <c r="L1114" i="11" s="1"/>
  <c r="J1115" i="11"/>
  <c r="L1115" i="11" s="1"/>
  <c r="J1116" i="11"/>
  <c r="L1116" i="11" s="1"/>
  <c r="J1117" i="11"/>
  <c r="L1117" i="11" s="1"/>
  <c r="J1118" i="11"/>
  <c r="L1118" i="11" s="1"/>
  <c r="J1119" i="11"/>
  <c r="L1119" i="11" s="1"/>
  <c r="J1120" i="11"/>
  <c r="L1120" i="11" s="1"/>
  <c r="J1121" i="11"/>
  <c r="L1121" i="11" s="1"/>
  <c r="J1122" i="11"/>
  <c r="L1122" i="11" s="1"/>
  <c r="J1123" i="11"/>
  <c r="L1123" i="11" s="1"/>
  <c r="J1124" i="11"/>
  <c r="L1124" i="11" s="1"/>
  <c r="J1125" i="11"/>
  <c r="L1125" i="11" s="1"/>
  <c r="J1126" i="11"/>
  <c r="L1126" i="11" s="1"/>
  <c r="J1127" i="11"/>
  <c r="L1127" i="11" s="1"/>
  <c r="J1128" i="11"/>
  <c r="L1128" i="11" s="1"/>
  <c r="J1129" i="11"/>
  <c r="L1129" i="11" s="1"/>
  <c r="J1130" i="11"/>
  <c r="L1130" i="11" s="1"/>
  <c r="J1131" i="11"/>
  <c r="L1131" i="11" s="1"/>
  <c r="J1132" i="11"/>
  <c r="L1132" i="11" s="1"/>
  <c r="J1133" i="11"/>
  <c r="L1133" i="11" s="1"/>
  <c r="J1134" i="11"/>
  <c r="L1134" i="11" s="1"/>
  <c r="J1135" i="11"/>
  <c r="L1135" i="11" s="1"/>
  <c r="J1136" i="11"/>
  <c r="L1136" i="11" s="1"/>
  <c r="J1137" i="11"/>
  <c r="L1137" i="11" s="1"/>
  <c r="J1138" i="11"/>
  <c r="L1138" i="11" s="1"/>
  <c r="J1139" i="11"/>
  <c r="L1139" i="11" s="1"/>
  <c r="J1140" i="11"/>
  <c r="L1140" i="11" s="1"/>
  <c r="J1141" i="11"/>
  <c r="L1141" i="11" s="1"/>
  <c r="J1142" i="11"/>
  <c r="L1142" i="11" s="1"/>
  <c r="J1143" i="11"/>
  <c r="L1143" i="11" s="1"/>
  <c r="J1144" i="11"/>
  <c r="L1144" i="11" s="1"/>
  <c r="J1145" i="11"/>
  <c r="L1145" i="11" s="1"/>
  <c r="J1146" i="11"/>
  <c r="L1146" i="11" s="1"/>
  <c r="J1147" i="11"/>
  <c r="L1147" i="11" s="1"/>
  <c r="J1148" i="11"/>
  <c r="L1148" i="11" s="1"/>
  <c r="J1149" i="11"/>
  <c r="L1149" i="11" s="1"/>
  <c r="J1150" i="11"/>
  <c r="L1150" i="11" s="1"/>
  <c r="J1151" i="11"/>
  <c r="L1151" i="11" s="1"/>
  <c r="J1152" i="11"/>
  <c r="L1152" i="11" s="1"/>
  <c r="J1153" i="11"/>
  <c r="L1153" i="11" s="1"/>
  <c r="J1154" i="11"/>
  <c r="L1154" i="11" s="1"/>
  <c r="J1155" i="11"/>
  <c r="L1155" i="11" s="1"/>
  <c r="J1156" i="11"/>
  <c r="L1156" i="11" s="1"/>
  <c r="J1157" i="11"/>
  <c r="L1157" i="11" s="1"/>
  <c r="J1158" i="11"/>
  <c r="L1158" i="11" s="1"/>
  <c r="J1159" i="11"/>
  <c r="L1159" i="11" s="1"/>
  <c r="J1160" i="11"/>
  <c r="L1160" i="11" s="1"/>
  <c r="J1161" i="11"/>
  <c r="L1161" i="11" s="1"/>
  <c r="J1162" i="11"/>
  <c r="L1162" i="11" s="1"/>
  <c r="J1163" i="11"/>
  <c r="L1163" i="11" s="1"/>
  <c r="J1164" i="11"/>
  <c r="L1164" i="11" s="1"/>
  <c r="J1165" i="11"/>
  <c r="L1165" i="11" s="1"/>
  <c r="J1166" i="11"/>
  <c r="L1166" i="11" s="1"/>
  <c r="J1167" i="11"/>
  <c r="L1167" i="11" s="1"/>
  <c r="J1168" i="11"/>
  <c r="L1168" i="11" s="1"/>
  <c r="J1169" i="11"/>
  <c r="L1169" i="11" s="1"/>
  <c r="J1170" i="11"/>
  <c r="L1170" i="11" s="1"/>
  <c r="J1171" i="11"/>
  <c r="L1171" i="11" s="1"/>
  <c r="J1172" i="11"/>
  <c r="L1172" i="11" s="1"/>
  <c r="J1173" i="11"/>
  <c r="L1173" i="11" s="1"/>
  <c r="J1174" i="11"/>
  <c r="L1174" i="11" s="1"/>
  <c r="J1175" i="11"/>
  <c r="L1175" i="11" s="1"/>
  <c r="J1176" i="11"/>
  <c r="L1176" i="11" s="1"/>
  <c r="J1177" i="11"/>
  <c r="L1177" i="11" s="1"/>
  <c r="J1178" i="11"/>
  <c r="L1178" i="11" s="1"/>
  <c r="J1179" i="11"/>
  <c r="L1179" i="11" s="1"/>
  <c r="J1180" i="11"/>
  <c r="L1180" i="11" s="1"/>
  <c r="J1181" i="11"/>
  <c r="L1181" i="11" s="1"/>
  <c r="J1182" i="11"/>
  <c r="L1182" i="11" s="1"/>
  <c r="J1183" i="11"/>
  <c r="L1183" i="11" s="1"/>
  <c r="J1184" i="11"/>
  <c r="L1184" i="11" s="1"/>
  <c r="J1185" i="11"/>
  <c r="L1185" i="11" s="1"/>
  <c r="J1186" i="11"/>
  <c r="L1186" i="11" s="1"/>
  <c r="J1187" i="11"/>
  <c r="L1187" i="11" s="1"/>
  <c r="J1188" i="11"/>
  <c r="L1188" i="11" s="1"/>
  <c r="J1189" i="11"/>
  <c r="L1189" i="11" s="1"/>
  <c r="J1190" i="11"/>
  <c r="L1190" i="11" s="1"/>
  <c r="J1191" i="11"/>
  <c r="L1191" i="11" s="1"/>
  <c r="J1192" i="11"/>
  <c r="L1192" i="11" s="1"/>
  <c r="J1193" i="11"/>
  <c r="L1193" i="11" s="1"/>
  <c r="J1194" i="11"/>
  <c r="L1194" i="11" s="1"/>
  <c r="J1195" i="11"/>
  <c r="L1195" i="11" s="1"/>
  <c r="J1196" i="11"/>
  <c r="L1196" i="11" s="1"/>
  <c r="J1197" i="11"/>
  <c r="L1197" i="11" s="1"/>
  <c r="J1198" i="11"/>
  <c r="L1198" i="11" s="1"/>
  <c r="J1199" i="11"/>
  <c r="L1199" i="11" s="1"/>
  <c r="J1200" i="11"/>
  <c r="L1200" i="11" s="1"/>
  <c r="J1201" i="11"/>
  <c r="L1201" i="11" s="1"/>
  <c r="J1202" i="11"/>
  <c r="L1202" i="11" s="1"/>
  <c r="J1203" i="11"/>
  <c r="L1203" i="11" s="1"/>
  <c r="J1204" i="11"/>
  <c r="L1204" i="11" s="1"/>
  <c r="J1205" i="11"/>
  <c r="L1205" i="11" s="1"/>
  <c r="J1206" i="11"/>
  <c r="L1206" i="11" s="1"/>
  <c r="J1207" i="11"/>
  <c r="L1207" i="11" s="1"/>
  <c r="J1208" i="11"/>
  <c r="L1208" i="11" s="1"/>
  <c r="J1209" i="11"/>
  <c r="L1209" i="11" s="1"/>
  <c r="J1210" i="11"/>
  <c r="L1210" i="11" s="1"/>
  <c r="J1211" i="11"/>
  <c r="L1211" i="11" s="1"/>
  <c r="J1212" i="11"/>
  <c r="L1212" i="11" s="1"/>
  <c r="J1213" i="11"/>
  <c r="L1213" i="11" s="1"/>
  <c r="J1214" i="11"/>
  <c r="L1214" i="11" s="1"/>
  <c r="J1215" i="11"/>
  <c r="L1215" i="11" s="1"/>
  <c r="J1216" i="11"/>
  <c r="L1216" i="11" s="1"/>
  <c r="J1217" i="11"/>
  <c r="L1217" i="11" s="1"/>
  <c r="J1218" i="11"/>
  <c r="L1218" i="11" s="1"/>
  <c r="J1219" i="11"/>
  <c r="L1219" i="11" s="1"/>
  <c r="J1220" i="11"/>
  <c r="L1220" i="11" s="1"/>
  <c r="J1221" i="11"/>
  <c r="L1221" i="11" s="1"/>
  <c r="J1222" i="11"/>
  <c r="L1222" i="11" s="1"/>
  <c r="J1223" i="11"/>
  <c r="L1223" i="11" s="1"/>
  <c r="J1224" i="11"/>
  <c r="L1224" i="11" s="1"/>
  <c r="J1225" i="11"/>
  <c r="L1225" i="11" s="1"/>
  <c r="J1226" i="11"/>
  <c r="L1226" i="11" s="1"/>
  <c r="J1227" i="11"/>
  <c r="L1227" i="11" s="1"/>
  <c r="J1228" i="11"/>
  <c r="L1228" i="11" s="1"/>
  <c r="J1229" i="11"/>
  <c r="L1229" i="11" s="1"/>
  <c r="J1230" i="11"/>
  <c r="L1230" i="11" s="1"/>
  <c r="J1231" i="11"/>
  <c r="L1231" i="11" s="1"/>
  <c r="J1232" i="11"/>
  <c r="L1232" i="11" s="1"/>
  <c r="J1233" i="11"/>
  <c r="L1233" i="11" s="1"/>
  <c r="J1234" i="11"/>
  <c r="L1234" i="11" s="1"/>
  <c r="J1235" i="11"/>
  <c r="L1235" i="11" s="1"/>
  <c r="J1236" i="11"/>
  <c r="L1236" i="11" s="1"/>
  <c r="J1237" i="11"/>
  <c r="L1237" i="11" s="1"/>
  <c r="J1238" i="11"/>
  <c r="L1238" i="11" s="1"/>
  <c r="J1239" i="11"/>
  <c r="L1239" i="11" s="1"/>
  <c r="J1240" i="11"/>
  <c r="L1240" i="11" s="1"/>
  <c r="J1241" i="11"/>
  <c r="L1241" i="11" s="1"/>
  <c r="J1242" i="11"/>
  <c r="L1242" i="11" s="1"/>
  <c r="J1243" i="11"/>
  <c r="L1243" i="11" s="1"/>
  <c r="J1244" i="11"/>
  <c r="L1244" i="11" s="1"/>
  <c r="J1245" i="11"/>
  <c r="L1245" i="11" s="1"/>
  <c r="J1246" i="11"/>
  <c r="L1246" i="11" s="1"/>
  <c r="J1247" i="11"/>
  <c r="L1247" i="11" s="1"/>
  <c r="J1248" i="11"/>
  <c r="L1248" i="11" s="1"/>
  <c r="J1249" i="11"/>
  <c r="L1249" i="11" s="1"/>
  <c r="J1250" i="11"/>
  <c r="L1250" i="11" s="1"/>
  <c r="J1251" i="11"/>
  <c r="L1251" i="11" s="1"/>
  <c r="J1252" i="11"/>
  <c r="L1252" i="11" s="1"/>
  <c r="J1253" i="11"/>
  <c r="L1253" i="11" s="1"/>
  <c r="J1254" i="11"/>
  <c r="L1254" i="11" s="1"/>
  <c r="J1255" i="11"/>
  <c r="L1255" i="11" s="1"/>
  <c r="J1256" i="11"/>
  <c r="L1256" i="11" s="1"/>
  <c r="J1257" i="11"/>
  <c r="L1257" i="11" s="1"/>
  <c r="J1258" i="11"/>
  <c r="L1258" i="11" s="1"/>
  <c r="J1259" i="11"/>
  <c r="L1259" i="11" s="1"/>
  <c r="J1260" i="11"/>
  <c r="L1260" i="11" s="1"/>
  <c r="J1261" i="11"/>
  <c r="L1261" i="11" s="1"/>
  <c r="J1262" i="11"/>
  <c r="L1262" i="11" s="1"/>
  <c r="J1263" i="11"/>
  <c r="L1263" i="11" s="1"/>
  <c r="J1264" i="11"/>
  <c r="L1264" i="11" s="1"/>
  <c r="J1265" i="11"/>
  <c r="L1265" i="11" s="1"/>
  <c r="J1266" i="11"/>
  <c r="L1266" i="11" s="1"/>
  <c r="J1267" i="11"/>
  <c r="L1267" i="11" s="1"/>
  <c r="J1268" i="11"/>
  <c r="L1268" i="11" s="1"/>
  <c r="J1269" i="11"/>
  <c r="L1269" i="11" s="1"/>
  <c r="J1270" i="11"/>
  <c r="L1270" i="11" s="1"/>
  <c r="J1271" i="11"/>
  <c r="L1271" i="11" s="1"/>
  <c r="J1272" i="11"/>
  <c r="L1272" i="11" s="1"/>
  <c r="J1273" i="11"/>
  <c r="L1273" i="11" s="1"/>
  <c r="J1274" i="11"/>
  <c r="L1274" i="11" s="1"/>
  <c r="J1275" i="11"/>
  <c r="L1275" i="11" s="1"/>
  <c r="J1276" i="11"/>
  <c r="L1276" i="11" s="1"/>
  <c r="J1277" i="11"/>
  <c r="L1277" i="11" s="1"/>
  <c r="J1278" i="11"/>
  <c r="L1278" i="11" s="1"/>
  <c r="J1279" i="11"/>
  <c r="L1279" i="11" s="1"/>
  <c r="J1280" i="11"/>
  <c r="L1280" i="11" s="1"/>
  <c r="J1281" i="11"/>
  <c r="L1281" i="11" s="1"/>
  <c r="J1282" i="11"/>
  <c r="L1282" i="11" s="1"/>
  <c r="J1283" i="11"/>
  <c r="L1283" i="11" s="1"/>
  <c r="J1284" i="11"/>
  <c r="L1284" i="11" s="1"/>
  <c r="J1285" i="11"/>
  <c r="L1285" i="11" s="1"/>
  <c r="J1286" i="11"/>
  <c r="L1286" i="11" s="1"/>
  <c r="J1287" i="11"/>
  <c r="L1287" i="11" s="1"/>
  <c r="J1288" i="11"/>
  <c r="L1288" i="11" s="1"/>
  <c r="J1289" i="11"/>
  <c r="L1289" i="11" s="1"/>
  <c r="J1290" i="11"/>
  <c r="L1290" i="11" s="1"/>
  <c r="J1291" i="11"/>
  <c r="L1291" i="11" s="1"/>
  <c r="J1292" i="11"/>
  <c r="L1292" i="11" s="1"/>
  <c r="J1293" i="11"/>
  <c r="L1293" i="11" s="1"/>
  <c r="J1294" i="11"/>
  <c r="L1294" i="11" s="1"/>
  <c r="J1295" i="11"/>
  <c r="L1295" i="11" s="1"/>
  <c r="J1296" i="11"/>
  <c r="L1296" i="11" s="1"/>
  <c r="J1297" i="11"/>
  <c r="L1297" i="11" s="1"/>
  <c r="J1298" i="11"/>
  <c r="L1298" i="11" s="1"/>
  <c r="J1299" i="11"/>
  <c r="L1299" i="11" s="1"/>
  <c r="J1300" i="11"/>
  <c r="L1300" i="11" s="1"/>
  <c r="J1301" i="11"/>
  <c r="L1301" i="11" s="1"/>
  <c r="J1302" i="11"/>
  <c r="L1302" i="11" s="1"/>
  <c r="J1303" i="11"/>
  <c r="L1303" i="11" s="1"/>
  <c r="J1304" i="11"/>
  <c r="L1304" i="11" s="1"/>
  <c r="J1305" i="11"/>
  <c r="L1305" i="11" s="1"/>
  <c r="J1306" i="11"/>
  <c r="L1306" i="11" s="1"/>
  <c r="J1307" i="11"/>
  <c r="L1307" i="11" s="1"/>
  <c r="J1308" i="11"/>
  <c r="L1308" i="11" s="1"/>
  <c r="J1309" i="11"/>
  <c r="L1309" i="11" s="1"/>
  <c r="J1310" i="11"/>
  <c r="L1310" i="11" s="1"/>
  <c r="J1311" i="11"/>
  <c r="L1311" i="11" s="1"/>
  <c r="J1312" i="11"/>
  <c r="L1312" i="11" s="1"/>
  <c r="J1313" i="11"/>
  <c r="L1313" i="11" s="1"/>
  <c r="J1314" i="11"/>
  <c r="L1314" i="11" s="1"/>
  <c r="J1315" i="11"/>
  <c r="L1315" i="11" s="1"/>
  <c r="J1316" i="11"/>
  <c r="L1316" i="11" s="1"/>
  <c r="J1317" i="11"/>
  <c r="L1317" i="11" s="1"/>
  <c r="J1318" i="11"/>
  <c r="L1318" i="11" s="1"/>
  <c r="J1319" i="11"/>
  <c r="L1319" i="11" s="1"/>
  <c r="J1320" i="11"/>
  <c r="L1320" i="11" s="1"/>
  <c r="J1321" i="11"/>
  <c r="L1321" i="11" s="1"/>
  <c r="J1322" i="11"/>
  <c r="L1322" i="11" s="1"/>
  <c r="J1323" i="11"/>
  <c r="L1323" i="11" s="1"/>
  <c r="J1324" i="11"/>
  <c r="L1324" i="11" s="1"/>
  <c r="J1325" i="11"/>
  <c r="L1325" i="11" s="1"/>
  <c r="J1326" i="11"/>
  <c r="L1326" i="11" s="1"/>
  <c r="J1327" i="11"/>
  <c r="L1327" i="11" s="1"/>
  <c r="J1328" i="11"/>
  <c r="L1328" i="11" s="1"/>
  <c r="J1329" i="11"/>
  <c r="L1329" i="11" s="1"/>
  <c r="J1330" i="11"/>
  <c r="L1330" i="11" s="1"/>
  <c r="J1331" i="11"/>
  <c r="L1331" i="11" s="1"/>
  <c r="J1332" i="11"/>
  <c r="L1332" i="11" s="1"/>
  <c r="J1333" i="11"/>
  <c r="L1333" i="11" s="1"/>
  <c r="J1334" i="11"/>
  <c r="L1334" i="11" s="1"/>
  <c r="J1335" i="11"/>
  <c r="L1335" i="11" s="1"/>
  <c r="J1336" i="11"/>
  <c r="L1336" i="11" s="1"/>
  <c r="J1337" i="11"/>
  <c r="L1337" i="11" s="1"/>
  <c r="J1338" i="11"/>
  <c r="L1338" i="11" s="1"/>
  <c r="J1339" i="11"/>
  <c r="L1339" i="11" s="1"/>
  <c r="J1340" i="11"/>
  <c r="L1340" i="11" s="1"/>
  <c r="J1341" i="11"/>
  <c r="L1341" i="11" s="1"/>
  <c r="J1342" i="11"/>
  <c r="L1342" i="11" s="1"/>
  <c r="J1343" i="11"/>
  <c r="L1343" i="11" s="1"/>
  <c r="J1344" i="11"/>
  <c r="L1344" i="11" s="1"/>
  <c r="J1345" i="11"/>
  <c r="L1345" i="11" s="1"/>
  <c r="J1346" i="11"/>
  <c r="L1346" i="11" s="1"/>
  <c r="J1347" i="11"/>
  <c r="L1347" i="11" s="1"/>
  <c r="J1348" i="11"/>
  <c r="L1348" i="11" s="1"/>
  <c r="J1349" i="11"/>
  <c r="L1349" i="11" s="1"/>
  <c r="J1350" i="11"/>
  <c r="L1350" i="11" s="1"/>
  <c r="J1351" i="11"/>
  <c r="L1351" i="11" s="1"/>
  <c r="J1352" i="11"/>
  <c r="L1352" i="11" s="1"/>
  <c r="J1353" i="11"/>
  <c r="L1353" i="11" s="1"/>
  <c r="J1354" i="11"/>
  <c r="L1354" i="11" s="1"/>
  <c r="J1355" i="11"/>
  <c r="L1355" i="11" s="1"/>
  <c r="J1356" i="11"/>
  <c r="L1356" i="11" s="1"/>
  <c r="J1357" i="11"/>
  <c r="L1357" i="11" s="1"/>
  <c r="J1358" i="11"/>
  <c r="L1358" i="11" s="1"/>
  <c r="J1359" i="11"/>
  <c r="L1359" i="11" s="1"/>
  <c r="J1360" i="11"/>
  <c r="L1360" i="11" s="1"/>
  <c r="J1361" i="11"/>
  <c r="L1361" i="11" s="1"/>
  <c r="J1362" i="11"/>
  <c r="L1362" i="11" s="1"/>
  <c r="J1363" i="11"/>
  <c r="L1363" i="11" s="1"/>
  <c r="J1364" i="11"/>
  <c r="L1364" i="11" s="1"/>
  <c r="J1365" i="11"/>
  <c r="L1365" i="11" s="1"/>
  <c r="J1366" i="11"/>
  <c r="L1366" i="11" s="1"/>
  <c r="J1367" i="11"/>
  <c r="L1367" i="11" s="1"/>
  <c r="J1368" i="11"/>
  <c r="L1368" i="11" s="1"/>
  <c r="J1369" i="11"/>
  <c r="L1369" i="11" s="1"/>
  <c r="J1370" i="11"/>
  <c r="L1370" i="11" s="1"/>
  <c r="J1371" i="11"/>
  <c r="L1371" i="11" s="1"/>
  <c r="J1372" i="11"/>
  <c r="L1372" i="11" s="1"/>
  <c r="J1373" i="11"/>
  <c r="L1373" i="11" s="1"/>
  <c r="J1374" i="11"/>
  <c r="L1374" i="11" s="1"/>
  <c r="J1375" i="11"/>
  <c r="L1375" i="11" s="1"/>
  <c r="J1376" i="11"/>
  <c r="L1376" i="11" s="1"/>
  <c r="J1377" i="11"/>
  <c r="L1377" i="11" s="1"/>
  <c r="J1378" i="11"/>
  <c r="L1378" i="11" s="1"/>
  <c r="J1379" i="11"/>
  <c r="L1379" i="11" s="1"/>
  <c r="J1380" i="11"/>
  <c r="L1380" i="11" s="1"/>
  <c r="J1381" i="11"/>
  <c r="L1381" i="11" s="1"/>
  <c r="J1382" i="11"/>
  <c r="L1382" i="11" s="1"/>
  <c r="J1383" i="11"/>
  <c r="L1383" i="11" s="1"/>
  <c r="J1384" i="11"/>
  <c r="L1384" i="11" s="1"/>
  <c r="J1385" i="11"/>
  <c r="L1385" i="11" s="1"/>
  <c r="J1386" i="11"/>
  <c r="L1386" i="11" s="1"/>
  <c r="J1387" i="11"/>
  <c r="L1387" i="11" s="1"/>
  <c r="J1388" i="11"/>
  <c r="L1388" i="11" s="1"/>
  <c r="J1389" i="11"/>
  <c r="L1389" i="11" s="1"/>
  <c r="J1390" i="11"/>
  <c r="L1390" i="11" s="1"/>
  <c r="J1391" i="11"/>
  <c r="L1391" i="11" s="1"/>
  <c r="J1392" i="11"/>
  <c r="L1392" i="11" s="1"/>
  <c r="J1393" i="11"/>
  <c r="L1393" i="11" s="1"/>
  <c r="J1394" i="11"/>
  <c r="L1394" i="11" s="1"/>
  <c r="J1395" i="11"/>
  <c r="L1395" i="11" s="1"/>
  <c r="J1396" i="11"/>
  <c r="L1396" i="11" s="1"/>
  <c r="J1397" i="11"/>
  <c r="L1397" i="11" s="1"/>
  <c r="J1398" i="11"/>
  <c r="L1398" i="11" s="1"/>
  <c r="J1399" i="11"/>
  <c r="L1399" i="11" s="1"/>
  <c r="J1400" i="11"/>
  <c r="L1400" i="11" s="1"/>
  <c r="J1401" i="11"/>
  <c r="L1401" i="11" s="1"/>
  <c r="J1402" i="11"/>
  <c r="L1402" i="11" s="1"/>
  <c r="J1403" i="11"/>
  <c r="L1403" i="11" s="1"/>
  <c r="J1404" i="11"/>
  <c r="L1404" i="11" s="1"/>
  <c r="J1405" i="11"/>
  <c r="L1405" i="11" s="1"/>
  <c r="J1406" i="11"/>
  <c r="L1406" i="11" s="1"/>
  <c r="J1407" i="11"/>
  <c r="L1407" i="11" s="1"/>
  <c r="J1408" i="11"/>
  <c r="L1408" i="11" s="1"/>
  <c r="J1409" i="11"/>
  <c r="L1409" i="11" s="1"/>
  <c r="J1410" i="11"/>
  <c r="L1410" i="11" s="1"/>
  <c r="J1411" i="11"/>
  <c r="L1411" i="11" s="1"/>
  <c r="J1412" i="11"/>
  <c r="L1412" i="11" s="1"/>
  <c r="J1413" i="11"/>
  <c r="L1413" i="11" s="1"/>
  <c r="J1414" i="11"/>
  <c r="L1414" i="11" s="1"/>
  <c r="J1415" i="11"/>
  <c r="L1415" i="11" s="1"/>
  <c r="J1416" i="11"/>
  <c r="L1416" i="11" s="1"/>
  <c r="J1417" i="11"/>
  <c r="L1417" i="11" s="1"/>
  <c r="J1418" i="11"/>
  <c r="L1418" i="11" s="1"/>
  <c r="J1419" i="11"/>
  <c r="L1419" i="11" s="1"/>
  <c r="J1420" i="11"/>
  <c r="L1420" i="11" s="1"/>
  <c r="J1421" i="11"/>
  <c r="L1421" i="11" s="1"/>
  <c r="J1422" i="11"/>
  <c r="L1422" i="11" s="1"/>
  <c r="J1423" i="11"/>
  <c r="L1423" i="11" s="1"/>
  <c r="J1424" i="11"/>
  <c r="L1424" i="11" s="1"/>
  <c r="J1425" i="11"/>
  <c r="L1425" i="11" s="1"/>
  <c r="J1426" i="11"/>
  <c r="L1426" i="11" s="1"/>
  <c r="J1427" i="11"/>
  <c r="L1427" i="11" s="1"/>
  <c r="J1428" i="11"/>
  <c r="L1428" i="11" s="1"/>
  <c r="J1429" i="11"/>
  <c r="L1429" i="11" s="1"/>
  <c r="J1430" i="11"/>
  <c r="L1430" i="11" s="1"/>
  <c r="J1431" i="11"/>
  <c r="L1431" i="11" s="1"/>
  <c r="J1432" i="11"/>
  <c r="L1432" i="11" s="1"/>
  <c r="J1433" i="11"/>
  <c r="L1433" i="11" s="1"/>
  <c r="J1434" i="11"/>
  <c r="L1434" i="11" s="1"/>
  <c r="J1435" i="11"/>
  <c r="L1435" i="11" s="1"/>
  <c r="J1436" i="11"/>
  <c r="L1436" i="11" s="1"/>
  <c r="J1437" i="11"/>
  <c r="L1437" i="11" s="1"/>
  <c r="J1438" i="11"/>
  <c r="L1438" i="11" s="1"/>
  <c r="J1439" i="11"/>
  <c r="L1439" i="11" s="1"/>
  <c r="J1440" i="11"/>
  <c r="L1440" i="11" s="1"/>
  <c r="J1441" i="11"/>
  <c r="L1441" i="11" s="1"/>
  <c r="J1442" i="11"/>
  <c r="L1442" i="11" s="1"/>
  <c r="J1443" i="11"/>
  <c r="L1443" i="11" s="1"/>
  <c r="J1444" i="11"/>
  <c r="L1444" i="11" s="1"/>
  <c r="J1445" i="11"/>
  <c r="L1445" i="11" s="1"/>
  <c r="J1446" i="11"/>
  <c r="L1446" i="11" s="1"/>
  <c r="J1447" i="11"/>
  <c r="L1447" i="11" s="1"/>
  <c r="J1448" i="11"/>
  <c r="L1448" i="11" s="1"/>
  <c r="J1449" i="11"/>
  <c r="L1449" i="11" s="1"/>
  <c r="J1450" i="11"/>
  <c r="L1450" i="11" s="1"/>
  <c r="J1451" i="11"/>
  <c r="L1451" i="11" s="1"/>
  <c r="J1452" i="11"/>
  <c r="L1452" i="11" s="1"/>
  <c r="J1453" i="11"/>
  <c r="L1453" i="11" s="1"/>
  <c r="J1454" i="11"/>
  <c r="L1454" i="11" s="1"/>
  <c r="J1455" i="11"/>
  <c r="L1455" i="11" s="1"/>
  <c r="J1456" i="11"/>
  <c r="L1456" i="11" s="1"/>
  <c r="J1457" i="11"/>
  <c r="L1457" i="11" s="1"/>
  <c r="J1458" i="11"/>
  <c r="L1458" i="11" s="1"/>
  <c r="J1459" i="11"/>
  <c r="L1459" i="11" s="1"/>
  <c r="J1460" i="11"/>
  <c r="L1460" i="11" s="1"/>
  <c r="J1461" i="11"/>
  <c r="L1461" i="11" s="1"/>
  <c r="J1462" i="11"/>
  <c r="L1462" i="11" s="1"/>
  <c r="J1463" i="11"/>
  <c r="L1463" i="11" s="1"/>
  <c r="J1464" i="11"/>
  <c r="L1464" i="11" s="1"/>
  <c r="J1465" i="11"/>
  <c r="L1465" i="11" s="1"/>
  <c r="J1466" i="11"/>
  <c r="L1466" i="11" s="1"/>
  <c r="J1467" i="11"/>
  <c r="L1467" i="11" s="1"/>
  <c r="J1468" i="11"/>
  <c r="L1468" i="11" s="1"/>
  <c r="J1469" i="11"/>
  <c r="L1469" i="11" s="1"/>
  <c r="J1470" i="11"/>
  <c r="L1470" i="11" s="1"/>
  <c r="J1471" i="11"/>
  <c r="L1471" i="11" s="1"/>
  <c r="J1472" i="11"/>
  <c r="L1472" i="11" s="1"/>
  <c r="J1473" i="11"/>
  <c r="L1473" i="11" s="1"/>
  <c r="J1474" i="11"/>
  <c r="L1474" i="11" s="1"/>
  <c r="J1475" i="11"/>
  <c r="L1475" i="11" s="1"/>
  <c r="J1476" i="11"/>
  <c r="L1476" i="11" s="1"/>
  <c r="J1477" i="11"/>
  <c r="L1477" i="11" s="1"/>
  <c r="J1478" i="11"/>
  <c r="L1478" i="11" s="1"/>
  <c r="J1479" i="11"/>
  <c r="L1479" i="11" s="1"/>
  <c r="J1480" i="11"/>
  <c r="L1480" i="11" s="1"/>
  <c r="J1481" i="11"/>
  <c r="L1481" i="11" s="1"/>
  <c r="J1482" i="11"/>
  <c r="L1482" i="11" s="1"/>
  <c r="J1483" i="11"/>
  <c r="L1483" i="11" s="1"/>
  <c r="J1484" i="11"/>
  <c r="L1484" i="11" s="1"/>
  <c r="J1485" i="11"/>
  <c r="L1485" i="11" s="1"/>
  <c r="J1486" i="11"/>
  <c r="L1486" i="11" s="1"/>
  <c r="J1487" i="11"/>
  <c r="L1487" i="11" s="1"/>
  <c r="J1488" i="11"/>
  <c r="L1488" i="11" s="1"/>
  <c r="J1489" i="11"/>
  <c r="L1489" i="11" s="1"/>
  <c r="J1490" i="11"/>
  <c r="L1490" i="11" s="1"/>
  <c r="J1491" i="11"/>
  <c r="L1491" i="11" s="1"/>
  <c r="J1492" i="11"/>
  <c r="L1492" i="11" s="1"/>
  <c r="J1493" i="11"/>
  <c r="L1493" i="11" s="1"/>
  <c r="J1494" i="11"/>
  <c r="L1494" i="11" s="1"/>
  <c r="J1495" i="11"/>
  <c r="L1495" i="11" s="1"/>
  <c r="J1496" i="11"/>
  <c r="L1496" i="11" s="1"/>
  <c r="J1497" i="11"/>
  <c r="L1497" i="11" s="1"/>
  <c r="J1498" i="11"/>
  <c r="L1498" i="11" s="1"/>
  <c r="J1499" i="11"/>
  <c r="L1499" i="11" s="1"/>
  <c r="J1500" i="11"/>
  <c r="L1500" i="11" s="1"/>
  <c r="J1501" i="11"/>
  <c r="L1501" i="11" s="1"/>
  <c r="J1502" i="11"/>
  <c r="L1502" i="11" s="1"/>
  <c r="J1503" i="11"/>
  <c r="L1503" i="11" s="1"/>
  <c r="J1504" i="11"/>
  <c r="L1504" i="11" s="1"/>
  <c r="J1505" i="11"/>
  <c r="L1505" i="11" s="1"/>
  <c r="J1506" i="11"/>
  <c r="L1506" i="11" s="1"/>
  <c r="J1507" i="11"/>
  <c r="L1507" i="11" s="1"/>
  <c r="J1508" i="11"/>
  <c r="L1508" i="11" s="1"/>
  <c r="J1509" i="11"/>
  <c r="L1509" i="11" s="1"/>
  <c r="J1510" i="11"/>
  <c r="L1510" i="11" s="1"/>
  <c r="J1511" i="11"/>
  <c r="L1511" i="11" s="1"/>
  <c r="J1512" i="11"/>
  <c r="L1512" i="11" s="1"/>
  <c r="J1513" i="11"/>
  <c r="L1513" i="11" s="1"/>
  <c r="J1514" i="11"/>
  <c r="L1514" i="11" s="1"/>
  <c r="J1515" i="11"/>
  <c r="L1515" i="11" s="1"/>
  <c r="J1516" i="11"/>
  <c r="L1516" i="11" s="1"/>
  <c r="J1517" i="11"/>
  <c r="L1517" i="11" s="1"/>
  <c r="J1518" i="11"/>
  <c r="L1518" i="11" s="1"/>
  <c r="J1519" i="11"/>
  <c r="L1519" i="11" s="1"/>
  <c r="J1520" i="11"/>
  <c r="L1520" i="11" s="1"/>
  <c r="J1521" i="11"/>
  <c r="L1521" i="11" s="1"/>
  <c r="J1522" i="11"/>
  <c r="L1522" i="11" s="1"/>
  <c r="J1523" i="11"/>
  <c r="L1523" i="11" s="1"/>
  <c r="J1524" i="11"/>
  <c r="L1524" i="11" s="1"/>
  <c r="J1525" i="11"/>
  <c r="L1525" i="11" s="1"/>
  <c r="J1526" i="11"/>
  <c r="L1526" i="11" s="1"/>
  <c r="J1527" i="11"/>
  <c r="L1527" i="11" s="1"/>
  <c r="J1528" i="11"/>
  <c r="L1528" i="11" s="1"/>
  <c r="J1529" i="11"/>
  <c r="L1529" i="11" s="1"/>
  <c r="J1530" i="11"/>
  <c r="L1530" i="11" s="1"/>
  <c r="J1531" i="11"/>
  <c r="L1531" i="11" s="1"/>
  <c r="J1532" i="11"/>
  <c r="L1532" i="11" s="1"/>
  <c r="J1533" i="11"/>
  <c r="L1533" i="11" s="1"/>
  <c r="J1534" i="11"/>
  <c r="L1534" i="11" s="1"/>
  <c r="J1535" i="11"/>
  <c r="L1535" i="11" s="1"/>
  <c r="J1536" i="11"/>
  <c r="L1536" i="11" s="1"/>
  <c r="J1537" i="11"/>
  <c r="L1537" i="11" s="1"/>
  <c r="J1538" i="11"/>
  <c r="L1538" i="11" s="1"/>
  <c r="J1539" i="11"/>
  <c r="L1539" i="11" s="1"/>
  <c r="J1540" i="11"/>
  <c r="L1540" i="11" s="1"/>
  <c r="J1541" i="11"/>
  <c r="L1541" i="11" s="1"/>
  <c r="J1542" i="11"/>
  <c r="L1542" i="11" s="1"/>
  <c r="J1543" i="11"/>
  <c r="L1543" i="11" s="1"/>
  <c r="J1544" i="11"/>
  <c r="L1544" i="11" s="1"/>
  <c r="J1545" i="11"/>
  <c r="L1545" i="11" s="1"/>
  <c r="J1546" i="11"/>
  <c r="L1546" i="11" s="1"/>
  <c r="J1547" i="11"/>
  <c r="L1547" i="11" s="1"/>
  <c r="J1548" i="11"/>
  <c r="L1548" i="11" s="1"/>
  <c r="J1549" i="11"/>
  <c r="L1549" i="11" s="1"/>
  <c r="J1550" i="11"/>
  <c r="L1550" i="11" s="1"/>
  <c r="J1551" i="11"/>
  <c r="L1551" i="11" s="1"/>
  <c r="J1552" i="11"/>
  <c r="L1552" i="11" s="1"/>
  <c r="J1553" i="11"/>
  <c r="L1553" i="11" s="1"/>
  <c r="J1554" i="11"/>
  <c r="L1554" i="11" s="1"/>
  <c r="J1555" i="11"/>
  <c r="L1555" i="11" s="1"/>
  <c r="J1556" i="11"/>
  <c r="L1556" i="11" s="1"/>
  <c r="J1557" i="11"/>
  <c r="L1557" i="11" s="1"/>
  <c r="J1558" i="11"/>
  <c r="L1558" i="11" s="1"/>
  <c r="J1559" i="11"/>
  <c r="L1559" i="11" s="1"/>
  <c r="J1560" i="11"/>
  <c r="L1560" i="11" s="1"/>
  <c r="J1561" i="11"/>
  <c r="L1561" i="11" s="1"/>
  <c r="J1562" i="11"/>
  <c r="L1562" i="11" s="1"/>
  <c r="J1563" i="11"/>
  <c r="L1563" i="11" s="1"/>
  <c r="J1564" i="11"/>
  <c r="L1564" i="11" s="1"/>
  <c r="J1565" i="11"/>
  <c r="L1565" i="11" s="1"/>
  <c r="J1566" i="11"/>
  <c r="L1566" i="11" s="1"/>
  <c r="J1567" i="11"/>
  <c r="L1567" i="11" s="1"/>
  <c r="J1568" i="11"/>
  <c r="L1568" i="11" s="1"/>
  <c r="J1569" i="11"/>
  <c r="L1569" i="11" s="1"/>
  <c r="J1570" i="11"/>
  <c r="L1570" i="11" s="1"/>
  <c r="J1571" i="11"/>
  <c r="L1571" i="11" s="1"/>
  <c r="J1572" i="11"/>
  <c r="L1572" i="11" s="1"/>
  <c r="J1573" i="11"/>
  <c r="L1573" i="11" s="1"/>
  <c r="J1574" i="11"/>
  <c r="L1574" i="11" s="1"/>
  <c r="J1575" i="11"/>
  <c r="L1575" i="11" s="1"/>
  <c r="J1576" i="11"/>
  <c r="L1576" i="11" s="1"/>
  <c r="J1577" i="11"/>
  <c r="L1577" i="11" s="1"/>
  <c r="J1578" i="11"/>
  <c r="L1578" i="11" s="1"/>
  <c r="J1579" i="11"/>
  <c r="L1579" i="11" s="1"/>
  <c r="J1580" i="11"/>
  <c r="L1580" i="11" s="1"/>
  <c r="J1581" i="11"/>
  <c r="L1581" i="11" s="1"/>
  <c r="J1582" i="11"/>
  <c r="L1582" i="11" s="1"/>
  <c r="J1583" i="11"/>
  <c r="L1583" i="11" s="1"/>
  <c r="J1584" i="11"/>
  <c r="L1584" i="11" s="1"/>
  <c r="J1585" i="11"/>
  <c r="L1585" i="11" s="1"/>
  <c r="J1586" i="11"/>
  <c r="L1586" i="11" s="1"/>
  <c r="J1587" i="11"/>
  <c r="L1587" i="11" s="1"/>
  <c r="J1588" i="11"/>
  <c r="L1588" i="11" s="1"/>
  <c r="J1589" i="11"/>
  <c r="L1589" i="11" s="1"/>
  <c r="J1590" i="11"/>
  <c r="L1590" i="11" s="1"/>
  <c r="J1591" i="11"/>
  <c r="L1591" i="11" s="1"/>
  <c r="J1592" i="11"/>
  <c r="L1592" i="11" s="1"/>
  <c r="J1593" i="11"/>
  <c r="L1593" i="11" s="1"/>
  <c r="J1594" i="11"/>
  <c r="L1594" i="11" s="1"/>
  <c r="J1595" i="11"/>
  <c r="L1595" i="11" s="1"/>
  <c r="J1596" i="11"/>
  <c r="L1596" i="11" s="1"/>
  <c r="J1597" i="11"/>
  <c r="L1597" i="11" s="1"/>
  <c r="J1598" i="11"/>
  <c r="L1598" i="11" s="1"/>
  <c r="J1599" i="11"/>
  <c r="L1599" i="11" s="1"/>
  <c r="J1600" i="11"/>
  <c r="L1600" i="11" s="1"/>
  <c r="J1601" i="11"/>
  <c r="L1601" i="11" s="1"/>
  <c r="J1602" i="11"/>
  <c r="L1602" i="11" s="1"/>
  <c r="J1603" i="11"/>
  <c r="L1603" i="11" s="1"/>
  <c r="J1604" i="11"/>
  <c r="L1604" i="11" s="1"/>
  <c r="J1605" i="11"/>
  <c r="L1605" i="11" s="1"/>
  <c r="J1606" i="11"/>
  <c r="L1606" i="11" s="1"/>
  <c r="J1607" i="11"/>
  <c r="L1607" i="11" s="1"/>
  <c r="J1608" i="11"/>
  <c r="L1608" i="11" s="1"/>
  <c r="J1609" i="11"/>
  <c r="L1609" i="11" s="1"/>
  <c r="J1610" i="11"/>
  <c r="L1610" i="11" s="1"/>
  <c r="J1611" i="11"/>
  <c r="L1611" i="11" s="1"/>
  <c r="J1612" i="11"/>
  <c r="L1612" i="11" s="1"/>
  <c r="J1613" i="11"/>
  <c r="L1613" i="11" s="1"/>
  <c r="J1614" i="11"/>
  <c r="L1614" i="11" s="1"/>
  <c r="J1615" i="11"/>
  <c r="L1615" i="11" s="1"/>
  <c r="J1616" i="11"/>
  <c r="L1616" i="11" s="1"/>
  <c r="J1617" i="11"/>
  <c r="L1617" i="11" s="1"/>
  <c r="J1618" i="11"/>
  <c r="L1618" i="11" s="1"/>
  <c r="J1619" i="11"/>
  <c r="L1619" i="11" s="1"/>
  <c r="J1620" i="11"/>
  <c r="L1620" i="11" s="1"/>
  <c r="J1621" i="11"/>
  <c r="L1621" i="11" s="1"/>
  <c r="J1622" i="11"/>
  <c r="L1622" i="11" s="1"/>
  <c r="J1623" i="11"/>
  <c r="L1623" i="11" s="1"/>
  <c r="J1624" i="11"/>
  <c r="L1624" i="11" s="1"/>
  <c r="J1625" i="11"/>
  <c r="L1625" i="11" s="1"/>
  <c r="J1626" i="11"/>
  <c r="L1626" i="11" s="1"/>
  <c r="J1627" i="11"/>
  <c r="L1627" i="11" s="1"/>
  <c r="J1628" i="11"/>
  <c r="L1628" i="11" s="1"/>
  <c r="J1629" i="11"/>
  <c r="L1629" i="11" s="1"/>
  <c r="J1630" i="11"/>
  <c r="L1630" i="11" s="1"/>
  <c r="J1631" i="11"/>
  <c r="L1631" i="11" s="1"/>
  <c r="J1632" i="11"/>
  <c r="L1632" i="11" s="1"/>
  <c r="J1633" i="11"/>
  <c r="L1633" i="11" s="1"/>
  <c r="J1634" i="11"/>
  <c r="L1634" i="11" s="1"/>
  <c r="J1635" i="11"/>
  <c r="L1635" i="11" s="1"/>
  <c r="J1636" i="11"/>
  <c r="L1636" i="11" s="1"/>
  <c r="J1637" i="11"/>
  <c r="L1637" i="11" s="1"/>
  <c r="J1638" i="11"/>
  <c r="L1638" i="11" s="1"/>
  <c r="J1639" i="11"/>
  <c r="L1639" i="11" s="1"/>
  <c r="J1640" i="11"/>
  <c r="L1640" i="11" s="1"/>
  <c r="J1641" i="11"/>
  <c r="L1641" i="11" s="1"/>
  <c r="J1642" i="11"/>
  <c r="L1642" i="11" s="1"/>
  <c r="J1643" i="11"/>
  <c r="L1643" i="11" s="1"/>
  <c r="J1644" i="11"/>
  <c r="L1644" i="11" s="1"/>
  <c r="J1645" i="11"/>
  <c r="L1645" i="11" s="1"/>
  <c r="J1646" i="11"/>
  <c r="L1646" i="11" s="1"/>
  <c r="J1647" i="11"/>
  <c r="L1647" i="11" s="1"/>
  <c r="J1648" i="11"/>
  <c r="L1648" i="11" s="1"/>
  <c r="J1649" i="11"/>
  <c r="L1649" i="11" s="1"/>
  <c r="J1650" i="11"/>
  <c r="L1650" i="11" s="1"/>
  <c r="J1651" i="11"/>
  <c r="L1651" i="11" s="1"/>
  <c r="J1652" i="11"/>
  <c r="L1652" i="11" s="1"/>
  <c r="J1653" i="11"/>
  <c r="L1653" i="11" s="1"/>
  <c r="J1654" i="11"/>
  <c r="L1654" i="11" s="1"/>
  <c r="J1655" i="11"/>
  <c r="L1655" i="11" s="1"/>
  <c r="J1656" i="11"/>
  <c r="L1656" i="11" s="1"/>
  <c r="J1657" i="11"/>
  <c r="L1657" i="11" s="1"/>
  <c r="J1658" i="11"/>
  <c r="L1658" i="11" s="1"/>
  <c r="J1659" i="11"/>
  <c r="L1659" i="11" s="1"/>
  <c r="J1660" i="11"/>
  <c r="L1660" i="11" s="1"/>
  <c r="J1661" i="11"/>
  <c r="L1661" i="11" s="1"/>
  <c r="J1662" i="11"/>
  <c r="L1662" i="11" s="1"/>
  <c r="J1663" i="11"/>
  <c r="L1663" i="11" s="1"/>
  <c r="J1664" i="11"/>
  <c r="L1664" i="11" s="1"/>
  <c r="J1665" i="11"/>
  <c r="L1665" i="11" s="1"/>
  <c r="J1666" i="11"/>
  <c r="L1666" i="11" s="1"/>
  <c r="J1667" i="11"/>
  <c r="L1667" i="11" s="1"/>
  <c r="J1668" i="11"/>
  <c r="L1668" i="11" s="1"/>
  <c r="J1669" i="11"/>
  <c r="L1669" i="11" s="1"/>
  <c r="J1670" i="11"/>
  <c r="L1670" i="11" s="1"/>
  <c r="J1671" i="11"/>
  <c r="L1671" i="11" s="1"/>
  <c r="J1672" i="11"/>
  <c r="L1672" i="11" s="1"/>
  <c r="J1673" i="11"/>
  <c r="L1673" i="11" s="1"/>
  <c r="J1674" i="11"/>
  <c r="L1674" i="11" s="1"/>
  <c r="J1675" i="11"/>
  <c r="L1675" i="11" s="1"/>
  <c r="J1676" i="11"/>
  <c r="L1676" i="11" s="1"/>
  <c r="J1677" i="11"/>
  <c r="L1677" i="11" s="1"/>
  <c r="J1678" i="11"/>
  <c r="L1678" i="11" s="1"/>
  <c r="J1679" i="11"/>
  <c r="L1679" i="11" s="1"/>
  <c r="J1680" i="11"/>
  <c r="L1680" i="11" s="1"/>
  <c r="J1681" i="11"/>
  <c r="L1681" i="11" s="1"/>
  <c r="J1682" i="11"/>
  <c r="L1682" i="11" s="1"/>
  <c r="J1683" i="11"/>
  <c r="L1683" i="11" s="1"/>
  <c r="J1684" i="11"/>
  <c r="L1684" i="11" s="1"/>
  <c r="J1685" i="11"/>
  <c r="L1685" i="11" s="1"/>
  <c r="J1686" i="11"/>
  <c r="L1686" i="11" s="1"/>
  <c r="J1687" i="11"/>
  <c r="L1687" i="11" s="1"/>
  <c r="J1688" i="11"/>
  <c r="L1688" i="11" s="1"/>
  <c r="J1689" i="11"/>
  <c r="L1689" i="11" s="1"/>
  <c r="J1690" i="11"/>
  <c r="L1690" i="11" s="1"/>
  <c r="J1691" i="11"/>
  <c r="L1691" i="11" s="1"/>
  <c r="J1692" i="11"/>
  <c r="L1692" i="11" s="1"/>
  <c r="J1693" i="11"/>
  <c r="L1693" i="11" s="1"/>
  <c r="J1694" i="11"/>
  <c r="L1694" i="11" s="1"/>
  <c r="J1695" i="11"/>
  <c r="L1695" i="11" s="1"/>
  <c r="J1696" i="11"/>
  <c r="L1696" i="11" s="1"/>
  <c r="J1697" i="11"/>
  <c r="L1697" i="11" s="1"/>
  <c r="J1698" i="11"/>
  <c r="L1698" i="11" s="1"/>
  <c r="J1699" i="11"/>
  <c r="L1699" i="11" s="1"/>
  <c r="J1700" i="11"/>
  <c r="L1700" i="11" s="1"/>
  <c r="J1701" i="11"/>
  <c r="L1701" i="11" s="1"/>
  <c r="J1702" i="11"/>
  <c r="L1702" i="11" s="1"/>
  <c r="J1703" i="11"/>
  <c r="L1703" i="11" s="1"/>
  <c r="J1704" i="11"/>
  <c r="L1704" i="11" s="1"/>
  <c r="J1705" i="11"/>
  <c r="L1705" i="11" s="1"/>
  <c r="J1706" i="11"/>
  <c r="L1706" i="11" s="1"/>
  <c r="J1707" i="11"/>
  <c r="L1707" i="11" s="1"/>
  <c r="J1708" i="11"/>
  <c r="L1708" i="11" s="1"/>
  <c r="J1709" i="11"/>
  <c r="L1709" i="11" s="1"/>
  <c r="J1710" i="11"/>
  <c r="L1710" i="11" s="1"/>
  <c r="J1711" i="11"/>
  <c r="L1711" i="11" s="1"/>
  <c r="J1712" i="11"/>
  <c r="L1712" i="11" s="1"/>
  <c r="J1713" i="11"/>
  <c r="L1713" i="11" s="1"/>
  <c r="J1714" i="11"/>
  <c r="L1714" i="11" s="1"/>
  <c r="J1715" i="11"/>
  <c r="L1715" i="11" s="1"/>
  <c r="J1716" i="11"/>
  <c r="L1716" i="11" s="1"/>
  <c r="J1717" i="11"/>
  <c r="L1717" i="11" s="1"/>
  <c r="J1718" i="11"/>
  <c r="L1718" i="11" s="1"/>
  <c r="J1719" i="11"/>
  <c r="L1719" i="11" s="1"/>
  <c r="J1720" i="11"/>
  <c r="L1720" i="11" s="1"/>
  <c r="J1721" i="11"/>
  <c r="L1721" i="11" s="1"/>
  <c r="J1722" i="11"/>
  <c r="L1722" i="11" s="1"/>
  <c r="J1723" i="11"/>
  <c r="L1723" i="11" s="1"/>
  <c r="J1724" i="11"/>
  <c r="L1724" i="11" s="1"/>
  <c r="J1725" i="11"/>
  <c r="L1725" i="11" s="1"/>
  <c r="J1726" i="11"/>
  <c r="L1726" i="11" s="1"/>
  <c r="J1727" i="11"/>
  <c r="L1727" i="11" s="1"/>
  <c r="J1728" i="11"/>
  <c r="L1728" i="11" s="1"/>
  <c r="J1729" i="11"/>
  <c r="L1729" i="11" s="1"/>
  <c r="J1730" i="11"/>
  <c r="L1730" i="11" s="1"/>
  <c r="J1731" i="11"/>
  <c r="L1731" i="11" s="1"/>
  <c r="J1732" i="11"/>
  <c r="L1732" i="11" s="1"/>
  <c r="J1733" i="11"/>
  <c r="L1733" i="11" s="1"/>
  <c r="J1734" i="11"/>
  <c r="L1734" i="11" s="1"/>
  <c r="J1735" i="11"/>
  <c r="L1735" i="11" s="1"/>
  <c r="J1736" i="11"/>
  <c r="L1736" i="11" s="1"/>
  <c r="J1737" i="11"/>
  <c r="L1737" i="11" s="1"/>
  <c r="J1738" i="11"/>
  <c r="L1738" i="11" s="1"/>
  <c r="J1739" i="11"/>
  <c r="L1739" i="11" s="1"/>
  <c r="J1740" i="11"/>
  <c r="L1740" i="11" s="1"/>
  <c r="J1741" i="11"/>
  <c r="L1741" i="11" s="1"/>
  <c r="J1742" i="11"/>
  <c r="L1742" i="11" s="1"/>
  <c r="J1743" i="11"/>
  <c r="L1743" i="11" s="1"/>
  <c r="J1744" i="11"/>
  <c r="L1744" i="11" s="1"/>
  <c r="J1745" i="11"/>
  <c r="L1745" i="11" s="1"/>
  <c r="J1746" i="11"/>
  <c r="L1746" i="11" s="1"/>
  <c r="J1747" i="11"/>
  <c r="L1747" i="11" s="1"/>
  <c r="J1748" i="11"/>
  <c r="L1748" i="11" s="1"/>
  <c r="J1749" i="11"/>
  <c r="L1749" i="11" s="1"/>
  <c r="J1750" i="11"/>
  <c r="L1750" i="11" s="1"/>
  <c r="J1751" i="11"/>
  <c r="L1751" i="11" s="1"/>
  <c r="J1752" i="11"/>
  <c r="L1752" i="11" s="1"/>
  <c r="J1753" i="11"/>
  <c r="L1753" i="11" s="1"/>
  <c r="J1754" i="11"/>
  <c r="L1754" i="11" s="1"/>
  <c r="J1755" i="11"/>
  <c r="L1755" i="11" s="1"/>
  <c r="J1756" i="11"/>
  <c r="L1756" i="11" s="1"/>
  <c r="J1757" i="11"/>
  <c r="L1757" i="11" s="1"/>
  <c r="J1758" i="11"/>
  <c r="L1758" i="11" s="1"/>
  <c r="J1759" i="11"/>
  <c r="L1759" i="11" s="1"/>
  <c r="J1760" i="11"/>
  <c r="L1760" i="11" s="1"/>
  <c r="J1761" i="11"/>
  <c r="L1761" i="11" s="1"/>
  <c r="J1762" i="11"/>
  <c r="L1762" i="11" s="1"/>
  <c r="J1763" i="11"/>
  <c r="L1763" i="11" s="1"/>
  <c r="J1764" i="11"/>
  <c r="L1764" i="11" s="1"/>
  <c r="J1765" i="11"/>
  <c r="L1765" i="11" s="1"/>
  <c r="J1766" i="11"/>
  <c r="L1766" i="11" s="1"/>
  <c r="J1767" i="11"/>
  <c r="L1767" i="11" s="1"/>
  <c r="J1768" i="11"/>
  <c r="L1768" i="11" s="1"/>
  <c r="J1769" i="11"/>
  <c r="L1769" i="11" s="1"/>
  <c r="J1770" i="11"/>
  <c r="L1770" i="11" s="1"/>
  <c r="J1771" i="11"/>
  <c r="L1771" i="11" s="1"/>
  <c r="J1772" i="11"/>
  <c r="L1772" i="11" s="1"/>
  <c r="J1773" i="11"/>
  <c r="L1773" i="11" s="1"/>
  <c r="J1774" i="11"/>
  <c r="L1774" i="11" s="1"/>
  <c r="J1775" i="11"/>
  <c r="L1775" i="11" s="1"/>
  <c r="J1776" i="11"/>
  <c r="L1776" i="11" s="1"/>
  <c r="J1777" i="11"/>
  <c r="L1777" i="11" s="1"/>
  <c r="J1778" i="11"/>
  <c r="L1778" i="11" s="1"/>
  <c r="J1779" i="11"/>
  <c r="L1779" i="11" s="1"/>
  <c r="J1780" i="11"/>
  <c r="L1780" i="11" s="1"/>
  <c r="J1781" i="11"/>
  <c r="L1781" i="11" s="1"/>
  <c r="J1782" i="11"/>
  <c r="L1782" i="11" s="1"/>
  <c r="J1783" i="11"/>
  <c r="L1783" i="11" s="1"/>
  <c r="J1784" i="11"/>
  <c r="L1784" i="11" s="1"/>
  <c r="J1785" i="11"/>
  <c r="L1785" i="11" s="1"/>
  <c r="J1786" i="11"/>
  <c r="L1786" i="11" s="1"/>
  <c r="J1787" i="11"/>
  <c r="L1787" i="11" s="1"/>
  <c r="J1788" i="11"/>
  <c r="L1788" i="11" s="1"/>
  <c r="J1789" i="11"/>
  <c r="L1789" i="11" s="1"/>
  <c r="J1790" i="11"/>
  <c r="L1790" i="11" s="1"/>
  <c r="J1791" i="11"/>
  <c r="L1791" i="11" s="1"/>
  <c r="J1792" i="11"/>
  <c r="L1792" i="11" s="1"/>
  <c r="J1793" i="11"/>
  <c r="L1793" i="11" s="1"/>
  <c r="J1794" i="11"/>
  <c r="L1794" i="11" s="1"/>
  <c r="J1795" i="11"/>
  <c r="L1795" i="11" s="1"/>
  <c r="J1796" i="11"/>
  <c r="L1796" i="11" s="1"/>
  <c r="J1797" i="11"/>
  <c r="L1797" i="11" s="1"/>
  <c r="J1798" i="11"/>
  <c r="L1798" i="11" s="1"/>
  <c r="J1799" i="11"/>
  <c r="L1799" i="11" s="1"/>
  <c r="J1800" i="11"/>
  <c r="L1800" i="11" s="1"/>
  <c r="J1801" i="11"/>
  <c r="L1801" i="11" s="1"/>
  <c r="J1802" i="11"/>
  <c r="L1802" i="11" s="1"/>
  <c r="J1803" i="11"/>
  <c r="L1803" i="11" s="1"/>
  <c r="J1804" i="11"/>
  <c r="L1804" i="11" s="1"/>
  <c r="J1805" i="11"/>
  <c r="L1805" i="11" s="1"/>
  <c r="J1806" i="11"/>
  <c r="L1806" i="11" s="1"/>
  <c r="J1807" i="11"/>
  <c r="L1807" i="11" s="1"/>
  <c r="J1808" i="11"/>
  <c r="L1808" i="11" s="1"/>
  <c r="J1809" i="11"/>
  <c r="L1809" i="11" s="1"/>
  <c r="J1810" i="11"/>
  <c r="L1810" i="11" s="1"/>
  <c r="J1811" i="11"/>
  <c r="L1811" i="11" s="1"/>
  <c r="J1812" i="11"/>
  <c r="L1812" i="11" s="1"/>
  <c r="J1813" i="11"/>
  <c r="L1813" i="11" s="1"/>
  <c r="J1814" i="11"/>
  <c r="L1814" i="11" s="1"/>
  <c r="J1815" i="11"/>
  <c r="L1815" i="11" s="1"/>
  <c r="J1816" i="11"/>
  <c r="L1816" i="11" s="1"/>
  <c r="J1817" i="11"/>
  <c r="L1817" i="11" s="1"/>
  <c r="J1818" i="11"/>
  <c r="L1818" i="11" s="1"/>
  <c r="J1819" i="11"/>
  <c r="L1819" i="11" s="1"/>
  <c r="J1820" i="11"/>
  <c r="L1820" i="11" s="1"/>
  <c r="J1821" i="11"/>
  <c r="L1821" i="11" s="1"/>
  <c r="J1822" i="11"/>
  <c r="L1822" i="11" s="1"/>
  <c r="J1823" i="11"/>
  <c r="L1823" i="11" s="1"/>
  <c r="J1824" i="11"/>
  <c r="L1824" i="11" s="1"/>
  <c r="J1825" i="11"/>
  <c r="L1825" i="11" s="1"/>
  <c r="J1826" i="11"/>
  <c r="L1826" i="11" s="1"/>
  <c r="J1827" i="11"/>
  <c r="L1827" i="11" s="1"/>
  <c r="J1828" i="11"/>
  <c r="L1828" i="11" s="1"/>
  <c r="J1829" i="11"/>
  <c r="L1829" i="11" s="1"/>
  <c r="J1830" i="11"/>
  <c r="L1830" i="11" s="1"/>
  <c r="J1831" i="11"/>
  <c r="L1831" i="11" s="1"/>
  <c r="J1832" i="11"/>
  <c r="L1832" i="11" s="1"/>
  <c r="J1833" i="11"/>
  <c r="L1833" i="11" s="1"/>
  <c r="J1834" i="11"/>
  <c r="L1834" i="11" s="1"/>
  <c r="J1835" i="11"/>
  <c r="L1835" i="11" s="1"/>
  <c r="J1836" i="11"/>
  <c r="L1836" i="11" s="1"/>
  <c r="J1837" i="11"/>
  <c r="L1837" i="11" s="1"/>
  <c r="J1838" i="11"/>
  <c r="L1838" i="11" s="1"/>
  <c r="J1839" i="11"/>
  <c r="L1839" i="11" s="1"/>
  <c r="J1840" i="11"/>
  <c r="L1840" i="11" s="1"/>
  <c r="J1841" i="11"/>
  <c r="L1841" i="11" s="1"/>
  <c r="J1842" i="11"/>
  <c r="L1842" i="11" s="1"/>
  <c r="J1843" i="11"/>
  <c r="L1843" i="11" s="1"/>
  <c r="J1844" i="11"/>
  <c r="L1844" i="11" s="1"/>
  <c r="J1845" i="11"/>
  <c r="L1845" i="11" s="1"/>
  <c r="J1846" i="11"/>
  <c r="L1846" i="11" s="1"/>
  <c r="J1847" i="11"/>
  <c r="L1847" i="11" s="1"/>
  <c r="J1848" i="11"/>
  <c r="L1848" i="11" s="1"/>
  <c r="J1849" i="11"/>
  <c r="L1849" i="11" s="1"/>
  <c r="J1850" i="11"/>
  <c r="L1850" i="11" s="1"/>
  <c r="J1851" i="11"/>
  <c r="L1851" i="11" s="1"/>
  <c r="J1852" i="11"/>
  <c r="L1852" i="11" s="1"/>
  <c r="J1853" i="11"/>
  <c r="L1853" i="11" s="1"/>
  <c r="J1854" i="11"/>
  <c r="L1854" i="11" s="1"/>
  <c r="J1855" i="11"/>
  <c r="L1855" i="11" s="1"/>
  <c r="J1856" i="11"/>
  <c r="L1856" i="11" s="1"/>
  <c r="J1857" i="11"/>
  <c r="L1857" i="11" s="1"/>
  <c r="J1858" i="11"/>
  <c r="L1858" i="11" s="1"/>
  <c r="J1859" i="11"/>
  <c r="L1859" i="11" s="1"/>
  <c r="J1860" i="11"/>
  <c r="L1860" i="11" s="1"/>
  <c r="J1861" i="11"/>
  <c r="L1861" i="11" s="1"/>
  <c r="J1862" i="11"/>
  <c r="L1862" i="11" s="1"/>
  <c r="J1863" i="11"/>
  <c r="L1863" i="11" s="1"/>
  <c r="J1864" i="11"/>
  <c r="L1864" i="11" s="1"/>
  <c r="J1865" i="11"/>
  <c r="L1865" i="11" s="1"/>
  <c r="J1866" i="11"/>
  <c r="L1866" i="11" s="1"/>
  <c r="J1867" i="11"/>
  <c r="L1867" i="11" s="1"/>
  <c r="J1868" i="11"/>
  <c r="L1868" i="11" s="1"/>
  <c r="J1869" i="11"/>
  <c r="L1869" i="11" s="1"/>
  <c r="J1870" i="11"/>
  <c r="L1870" i="11" s="1"/>
  <c r="J1871" i="11"/>
  <c r="L1871" i="11" s="1"/>
  <c r="J1872" i="11"/>
  <c r="L1872" i="11" s="1"/>
  <c r="J1873" i="11"/>
  <c r="L1873" i="11" s="1"/>
  <c r="J1874" i="11"/>
  <c r="L1874" i="11" s="1"/>
  <c r="J1875" i="11"/>
  <c r="L1875" i="11" s="1"/>
  <c r="J1876" i="11"/>
  <c r="L1876" i="11" s="1"/>
  <c r="J1877" i="11"/>
  <c r="L1877" i="11" s="1"/>
  <c r="J1878" i="11"/>
  <c r="L1878" i="11" s="1"/>
  <c r="J1879" i="11"/>
  <c r="L1879" i="11" s="1"/>
  <c r="J1880" i="11"/>
  <c r="L1880" i="11" s="1"/>
  <c r="J1881" i="11"/>
  <c r="L1881" i="11" s="1"/>
  <c r="J1882" i="11"/>
  <c r="L1882" i="11" s="1"/>
  <c r="J1883" i="11"/>
  <c r="L1883" i="11" s="1"/>
  <c r="J1884" i="11"/>
  <c r="L1884" i="11" s="1"/>
  <c r="J1885" i="11"/>
  <c r="L1885" i="11" s="1"/>
  <c r="J1886" i="11"/>
  <c r="L1886" i="11" s="1"/>
  <c r="J1887" i="11"/>
  <c r="L1887" i="11" s="1"/>
  <c r="J1888" i="11"/>
  <c r="L1888" i="11" s="1"/>
  <c r="J1889" i="11"/>
  <c r="L1889" i="11" s="1"/>
  <c r="J1890" i="11"/>
  <c r="L1890" i="11" s="1"/>
  <c r="J1891" i="11"/>
  <c r="L1891" i="11" s="1"/>
  <c r="J1892" i="11"/>
  <c r="L1892" i="11" s="1"/>
  <c r="J1893" i="11"/>
  <c r="L1893" i="11" s="1"/>
  <c r="J1894" i="11"/>
  <c r="L1894" i="11" s="1"/>
  <c r="J1895" i="11"/>
  <c r="L1895" i="11" s="1"/>
  <c r="J1896" i="11"/>
  <c r="L1896" i="11" s="1"/>
  <c r="J1897" i="11"/>
  <c r="L1897" i="11" s="1"/>
  <c r="J1898" i="11"/>
  <c r="L1898" i="11" s="1"/>
  <c r="J1899" i="11"/>
  <c r="L1899" i="11" s="1"/>
  <c r="J1900" i="11"/>
  <c r="L1900" i="11" s="1"/>
  <c r="J1901" i="11"/>
  <c r="L1901" i="11" s="1"/>
  <c r="J1902" i="11"/>
  <c r="L1902" i="11" s="1"/>
  <c r="J1903" i="11"/>
  <c r="L1903" i="11" s="1"/>
  <c r="J1904" i="11"/>
  <c r="L1904" i="11" s="1"/>
  <c r="J1905" i="11"/>
  <c r="L1905" i="11" s="1"/>
  <c r="J1906" i="11"/>
  <c r="L1906" i="11" s="1"/>
  <c r="J1907" i="11"/>
  <c r="L1907" i="11" s="1"/>
  <c r="J1908" i="11"/>
  <c r="L1908" i="11" s="1"/>
  <c r="J1909" i="11"/>
  <c r="L1909" i="11" s="1"/>
  <c r="J1910" i="11"/>
  <c r="L1910" i="11" s="1"/>
  <c r="J1911" i="11"/>
  <c r="L1911" i="11" s="1"/>
  <c r="J1912" i="11"/>
  <c r="L1912" i="11" s="1"/>
  <c r="J1913" i="11"/>
  <c r="L1913" i="11" s="1"/>
  <c r="J1914" i="11"/>
  <c r="L1914" i="11" s="1"/>
  <c r="J1915" i="11"/>
  <c r="L1915" i="11" s="1"/>
  <c r="J1916" i="11"/>
  <c r="L1916" i="11" s="1"/>
  <c r="J1917" i="11"/>
  <c r="L1917" i="11" s="1"/>
  <c r="J1918" i="11"/>
  <c r="L1918" i="11" s="1"/>
  <c r="J1919" i="11"/>
  <c r="L1919" i="11" s="1"/>
  <c r="J1920" i="11"/>
  <c r="L1920" i="11" s="1"/>
  <c r="J1921" i="11"/>
  <c r="L1921" i="11" s="1"/>
  <c r="J1922" i="11"/>
  <c r="L1922" i="11" s="1"/>
  <c r="J1923" i="11"/>
  <c r="L1923" i="11" s="1"/>
  <c r="J1924" i="11"/>
  <c r="L1924" i="11" s="1"/>
  <c r="J1925" i="11"/>
  <c r="L1925" i="11" s="1"/>
  <c r="J1926" i="11"/>
  <c r="L1926" i="11" s="1"/>
  <c r="J1927" i="11"/>
  <c r="L1927" i="11" s="1"/>
  <c r="J1928" i="11"/>
  <c r="L1928" i="11" s="1"/>
  <c r="J1929" i="11"/>
  <c r="L1929" i="11" s="1"/>
  <c r="J1930" i="11"/>
  <c r="L1930" i="11" s="1"/>
  <c r="J1931" i="11"/>
  <c r="L1931" i="11" s="1"/>
  <c r="J1932" i="11"/>
  <c r="L1932" i="11" s="1"/>
  <c r="J1933" i="11"/>
  <c r="L1933" i="11" s="1"/>
  <c r="J1934" i="11"/>
  <c r="L1934" i="11" s="1"/>
  <c r="J1935" i="11"/>
  <c r="L1935" i="11" s="1"/>
  <c r="J1936" i="11"/>
  <c r="L1936" i="11" s="1"/>
  <c r="J1937" i="11"/>
  <c r="L1937" i="11" s="1"/>
  <c r="J1938" i="11"/>
  <c r="L1938" i="11" s="1"/>
  <c r="J1939" i="11"/>
  <c r="L1939" i="11" s="1"/>
  <c r="J1940" i="11"/>
  <c r="L1940" i="11" s="1"/>
  <c r="J1941" i="11"/>
  <c r="L1941" i="11" s="1"/>
  <c r="J1942" i="11"/>
  <c r="L1942" i="11" s="1"/>
  <c r="J1943" i="11"/>
  <c r="L1943" i="11" s="1"/>
  <c r="J1944" i="11"/>
  <c r="L1944" i="11" s="1"/>
  <c r="J1945" i="11"/>
  <c r="L1945" i="11" s="1"/>
  <c r="J1946" i="11"/>
  <c r="L1946" i="11" s="1"/>
  <c r="J1947" i="11"/>
  <c r="L1947" i="11" s="1"/>
  <c r="J1948" i="11"/>
  <c r="L1948" i="11" s="1"/>
  <c r="J1949" i="11"/>
  <c r="L1949" i="11" s="1"/>
  <c r="J1950" i="11"/>
  <c r="L1950" i="11" s="1"/>
  <c r="J1951" i="11"/>
  <c r="L1951" i="11" s="1"/>
  <c r="J1952" i="11"/>
  <c r="L1952" i="11" s="1"/>
  <c r="J1953" i="11"/>
  <c r="L1953" i="11" s="1"/>
  <c r="J1954" i="11"/>
  <c r="L1954" i="11" s="1"/>
  <c r="J1955" i="11"/>
  <c r="L1955" i="11" s="1"/>
  <c r="J1956" i="11"/>
  <c r="L1956" i="11" s="1"/>
  <c r="J1957" i="11"/>
  <c r="L1957" i="11" s="1"/>
  <c r="J1958" i="11"/>
  <c r="L1958" i="11" s="1"/>
  <c r="J1959" i="11"/>
  <c r="L1959" i="11" s="1"/>
  <c r="J1960" i="11"/>
  <c r="L1960" i="11" s="1"/>
  <c r="J1961" i="11"/>
  <c r="L1961" i="11" s="1"/>
  <c r="J1962" i="11"/>
  <c r="L1962" i="11" s="1"/>
  <c r="J1963" i="11"/>
  <c r="L1963" i="11" s="1"/>
  <c r="J1964" i="11"/>
  <c r="L1964" i="11" s="1"/>
  <c r="J1965" i="11"/>
  <c r="L1965" i="11" s="1"/>
  <c r="J1966" i="11"/>
  <c r="L1966" i="11" s="1"/>
  <c r="J1967" i="11"/>
  <c r="L1967" i="11" s="1"/>
  <c r="J1968" i="11"/>
  <c r="L1968" i="11" s="1"/>
  <c r="J1969" i="11"/>
  <c r="L1969" i="11" s="1"/>
  <c r="J1970" i="11"/>
  <c r="L1970" i="11" s="1"/>
  <c r="J1971" i="11"/>
  <c r="L1971" i="11" s="1"/>
  <c r="J1972" i="11"/>
  <c r="L1972" i="11" s="1"/>
  <c r="J1973" i="11"/>
  <c r="L1973" i="11" s="1"/>
  <c r="J1974" i="11"/>
  <c r="L1974" i="11" s="1"/>
  <c r="J1975" i="11"/>
  <c r="L1975" i="11" s="1"/>
  <c r="J1976" i="11"/>
  <c r="L1976" i="11" s="1"/>
  <c r="J1977" i="11"/>
  <c r="L1977" i="11" s="1"/>
  <c r="J1978" i="11"/>
  <c r="L1978" i="11" s="1"/>
  <c r="J1979" i="11"/>
  <c r="L1979" i="11" s="1"/>
  <c r="J1980" i="11"/>
  <c r="L1980" i="11" s="1"/>
  <c r="J1981" i="11"/>
  <c r="L1981" i="11" s="1"/>
  <c r="J1982" i="11"/>
  <c r="L1982" i="11" s="1"/>
  <c r="J1983" i="11"/>
  <c r="L1983" i="11" s="1"/>
  <c r="J1984" i="11"/>
  <c r="L1984" i="11" s="1"/>
  <c r="J1985" i="11"/>
  <c r="L1985" i="11" s="1"/>
  <c r="J1986" i="11"/>
  <c r="L1986" i="11" s="1"/>
  <c r="J1987" i="11"/>
  <c r="L1987" i="11" s="1"/>
  <c r="J1988" i="11"/>
  <c r="L1988" i="11" s="1"/>
  <c r="J1989" i="11"/>
  <c r="L1989" i="11" s="1"/>
  <c r="J1990" i="11"/>
  <c r="L1990" i="11" s="1"/>
  <c r="J1991" i="11"/>
  <c r="L1991" i="11" s="1"/>
  <c r="J1992" i="11"/>
  <c r="L1992" i="11" s="1"/>
  <c r="J1993" i="11"/>
  <c r="L1993" i="11" s="1"/>
  <c r="J1994" i="11"/>
  <c r="L1994" i="11" s="1"/>
  <c r="J1995" i="11"/>
  <c r="L1995" i="11" s="1"/>
  <c r="J1996" i="11"/>
  <c r="L1996" i="11" s="1"/>
  <c r="J1997" i="11"/>
  <c r="L1997" i="11" s="1"/>
  <c r="J1998" i="11"/>
  <c r="L1998" i="11" s="1"/>
  <c r="J1999" i="11"/>
  <c r="L1999" i="11" s="1"/>
  <c r="J2000" i="11"/>
  <c r="L2000" i="11" s="1"/>
  <c r="J2001" i="11"/>
  <c r="L2001" i="11" s="1"/>
  <c r="J2002" i="11"/>
  <c r="L2002" i="11" s="1"/>
  <c r="J2003" i="11"/>
  <c r="L2003" i="11" s="1"/>
  <c r="J2004" i="11"/>
  <c r="L2004" i="11" s="1"/>
  <c r="J2005" i="11"/>
  <c r="L2005" i="11" s="1"/>
  <c r="J2006" i="11"/>
  <c r="L2006" i="11" s="1"/>
  <c r="J2007" i="11"/>
  <c r="L2007" i="11" s="1"/>
  <c r="J2008" i="11"/>
  <c r="L2008" i="11" s="1"/>
  <c r="J2009" i="11"/>
  <c r="L2009" i="11" s="1"/>
  <c r="J2010" i="11"/>
  <c r="L2010" i="11" s="1"/>
  <c r="J2011" i="11"/>
  <c r="L2011" i="11" s="1"/>
  <c r="J2012" i="11"/>
  <c r="L2012" i="11" s="1"/>
  <c r="J2013" i="11"/>
  <c r="L2013" i="11" s="1"/>
  <c r="J2014" i="11"/>
  <c r="L2014" i="11" s="1"/>
  <c r="J2015" i="11"/>
  <c r="L2015" i="11" s="1"/>
  <c r="J2016" i="11"/>
  <c r="L2016" i="11" s="1"/>
  <c r="J2017" i="11"/>
  <c r="L2017" i="11" s="1"/>
  <c r="J2018" i="11"/>
  <c r="L2018" i="11" s="1"/>
  <c r="J2019" i="11"/>
  <c r="L2019" i="11" s="1"/>
  <c r="J2020" i="11"/>
  <c r="L2020" i="11" s="1"/>
  <c r="J2021" i="11"/>
  <c r="L2021" i="11" s="1"/>
  <c r="J2022" i="11"/>
  <c r="L2022" i="11" s="1"/>
  <c r="J2023" i="11"/>
  <c r="L2023" i="11" s="1"/>
  <c r="J2024" i="11"/>
  <c r="L2024" i="11" s="1"/>
  <c r="J2025" i="11"/>
  <c r="L2025" i="11" s="1"/>
  <c r="J2026" i="11"/>
  <c r="L2026" i="11" s="1"/>
  <c r="J2027" i="11"/>
  <c r="L2027" i="11" s="1"/>
  <c r="J2028" i="11"/>
  <c r="L2028" i="11" s="1"/>
  <c r="J2029" i="11"/>
  <c r="L2029" i="11" s="1"/>
  <c r="J2030" i="11"/>
  <c r="L2030" i="11" s="1"/>
  <c r="J2031" i="11"/>
  <c r="L2031" i="11" s="1"/>
  <c r="J2032" i="11"/>
  <c r="L2032" i="11" s="1"/>
  <c r="J2033" i="11"/>
  <c r="L2033" i="11" s="1"/>
  <c r="J2034" i="11"/>
  <c r="L2034" i="11" s="1"/>
  <c r="J2035" i="11"/>
  <c r="L2035" i="11" s="1"/>
  <c r="J2036" i="11"/>
  <c r="L2036" i="11" s="1"/>
  <c r="J2037" i="11"/>
  <c r="L2037" i="11" s="1"/>
  <c r="J2038" i="11"/>
  <c r="L2038" i="11" s="1"/>
  <c r="J2039" i="11"/>
  <c r="L2039" i="11" s="1"/>
  <c r="J2040" i="11"/>
  <c r="L2040" i="11" s="1"/>
  <c r="J2041" i="11"/>
  <c r="L2041" i="11" s="1"/>
  <c r="J2042" i="11"/>
  <c r="L2042" i="11" s="1"/>
  <c r="J2043" i="11"/>
  <c r="L2043" i="11" s="1"/>
  <c r="J2044" i="11"/>
  <c r="L2044" i="11" s="1"/>
  <c r="J2045" i="11"/>
  <c r="L2045" i="11" s="1"/>
  <c r="J2046" i="11"/>
  <c r="L2046" i="11" s="1"/>
  <c r="J2047" i="11"/>
  <c r="L2047" i="11" s="1"/>
  <c r="J2048" i="11"/>
  <c r="L2048" i="11" s="1"/>
  <c r="J2049" i="11"/>
  <c r="L2049" i="11" s="1"/>
  <c r="J2050" i="11"/>
  <c r="L2050" i="11" s="1"/>
  <c r="J2051" i="11"/>
  <c r="L2051" i="11" s="1"/>
  <c r="J2052" i="11"/>
  <c r="L2052" i="11" s="1"/>
  <c r="J2053" i="11"/>
  <c r="L2053" i="11" s="1"/>
  <c r="J2054" i="11"/>
  <c r="L2054" i="11" s="1"/>
  <c r="J2055" i="11"/>
  <c r="L2055" i="11" s="1"/>
  <c r="J2056" i="11"/>
  <c r="L2056" i="11" s="1"/>
  <c r="J2057" i="11"/>
  <c r="L2057" i="11" s="1"/>
  <c r="J2058" i="11"/>
  <c r="L2058" i="11" s="1"/>
  <c r="J2059" i="11"/>
  <c r="L2059" i="11" s="1"/>
  <c r="J2060" i="11"/>
  <c r="L2060" i="11" s="1"/>
  <c r="J2061" i="11"/>
  <c r="L2061" i="11" s="1"/>
  <c r="J2062" i="11"/>
  <c r="L2062" i="11" s="1"/>
  <c r="J2063" i="11"/>
  <c r="L2063" i="11" s="1"/>
  <c r="J2064" i="11"/>
  <c r="L2064" i="11" s="1"/>
  <c r="J2065" i="11"/>
  <c r="L2065" i="11" s="1"/>
  <c r="J2066" i="11"/>
  <c r="L2066" i="11" s="1"/>
  <c r="J2067" i="11"/>
  <c r="L2067" i="11" s="1"/>
  <c r="J2068" i="11"/>
  <c r="L2068" i="11" s="1"/>
  <c r="J2069" i="11"/>
  <c r="L2069" i="11" s="1"/>
  <c r="J2070" i="11"/>
  <c r="L2070" i="11" s="1"/>
  <c r="J2071" i="11"/>
  <c r="L2071" i="11" s="1"/>
  <c r="J2072" i="11"/>
  <c r="L2072" i="11" s="1"/>
  <c r="J2073" i="11"/>
  <c r="L2073" i="11" s="1"/>
  <c r="J2074" i="11"/>
  <c r="L2074" i="11" s="1"/>
  <c r="J2075" i="11"/>
  <c r="L2075" i="11" s="1"/>
  <c r="J2076" i="11"/>
  <c r="L2076" i="11" s="1"/>
  <c r="J2077" i="11"/>
  <c r="L2077" i="11" s="1"/>
  <c r="J2078" i="11"/>
  <c r="L2078" i="11" s="1"/>
  <c r="J2079" i="11"/>
  <c r="L2079" i="11" s="1"/>
  <c r="J2080" i="11"/>
  <c r="L2080" i="11" s="1"/>
  <c r="J2081" i="11"/>
  <c r="L2081" i="11" s="1"/>
  <c r="J2082" i="11"/>
  <c r="L2082" i="11" s="1"/>
  <c r="J2083" i="11"/>
  <c r="L2083" i="11" s="1"/>
  <c r="J2084" i="11"/>
  <c r="L2084" i="11" s="1"/>
  <c r="J2085" i="11"/>
  <c r="L2085" i="11" s="1"/>
  <c r="J2086" i="11"/>
  <c r="L2086" i="11" s="1"/>
  <c r="J2087" i="11"/>
  <c r="L2087" i="11" s="1"/>
  <c r="J2088" i="11"/>
  <c r="L2088" i="11" s="1"/>
  <c r="J2089" i="11"/>
  <c r="L2089" i="11" s="1"/>
  <c r="J2090" i="11"/>
  <c r="L2090" i="11" s="1"/>
  <c r="J2091" i="11"/>
  <c r="L2091" i="11" s="1"/>
  <c r="J2092" i="11"/>
  <c r="L2092" i="11" s="1"/>
  <c r="J2093" i="11"/>
  <c r="L2093" i="11" s="1"/>
  <c r="J2094" i="11"/>
  <c r="L2094" i="11" s="1"/>
  <c r="J2095" i="11"/>
  <c r="L2095" i="11" s="1"/>
  <c r="J2096" i="11"/>
  <c r="L2096" i="11" s="1"/>
  <c r="J2097" i="11"/>
  <c r="L2097" i="11" s="1"/>
  <c r="J2098" i="11"/>
  <c r="L2098" i="11" s="1"/>
  <c r="J2099" i="11"/>
  <c r="L2099" i="11" s="1"/>
  <c r="J2100" i="11"/>
  <c r="L2100" i="11" s="1"/>
  <c r="J2101" i="11"/>
  <c r="L2101" i="11" s="1"/>
  <c r="J2102" i="11"/>
  <c r="L2102" i="11" s="1"/>
  <c r="J2103" i="11"/>
  <c r="L2103" i="11" s="1"/>
  <c r="J2104" i="11"/>
  <c r="L2104" i="11" s="1"/>
  <c r="J2105" i="11"/>
  <c r="L2105" i="11" s="1"/>
  <c r="J2106" i="11"/>
  <c r="L2106" i="11" s="1"/>
  <c r="J2107" i="11"/>
  <c r="L2107" i="11" s="1"/>
  <c r="J2108" i="11"/>
  <c r="L2108" i="11" s="1"/>
  <c r="J2109" i="11"/>
  <c r="L2109" i="11" s="1"/>
  <c r="J2110" i="11"/>
  <c r="L2110" i="11" s="1"/>
  <c r="J2111" i="11"/>
  <c r="L2111" i="11" s="1"/>
  <c r="J2112" i="11"/>
  <c r="L2112" i="11" s="1"/>
  <c r="J2113" i="11"/>
  <c r="L2113" i="11" s="1"/>
  <c r="J2114" i="11"/>
  <c r="L2114" i="11" s="1"/>
  <c r="J2115" i="11"/>
  <c r="L2115" i="11" s="1"/>
  <c r="J2116" i="11"/>
  <c r="L2116" i="11" s="1"/>
  <c r="J2117" i="11"/>
  <c r="L2117" i="11" s="1"/>
  <c r="J2118" i="11"/>
  <c r="L2118" i="11" s="1"/>
  <c r="J2119" i="11"/>
  <c r="L2119" i="11" s="1"/>
  <c r="J2120" i="11"/>
  <c r="L2120" i="11" s="1"/>
  <c r="J2121" i="11"/>
  <c r="L2121" i="11" s="1"/>
  <c r="J2122" i="11"/>
  <c r="L2122" i="11" s="1"/>
  <c r="J2123" i="11"/>
  <c r="L2123" i="11" s="1"/>
  <c r="J2124" i="11"/>
  <c r="L2124" i="11" s="1"/>
  <c r="J2125" i="11"/>
  <c r="L2125" i="11" s="1"/>
  <c r="J2126" i="11"/>
  <c r="L2126" i="11" s="1"/>
  <c r="J2127" i="11"/>
  <c r="L2127" i="11" s="1"/>
  <c r="J2128" i="11"/>
  <c r="L2128" i="11" s="1"/>
  <c r="J2129" i="11"/>
  <c r="L2129" i="11" s="1"/>
  <c r="J2130" i="11"/>
  <c r="L2130" i="11" s="1"/>
  <c r="J2131" i="11"/>
  <c r="L2131" i="11" s="1"/>
  <c r="J2132" i="11"/>
  <c r="L2132" i="11" s="1"/>
  <c r="J2133" i="11"/>
  <c r="L2133" i="11" s="1"/>
  <c r="J2134" i="11"/>
  <c r="L2134" i="11" s="1"/>
  <c r="J2135" i="11"/>
  <c r="L2135" i="11" s="1"/>
  <c r="J2136" i="11"/>
  <c r="L2136" i="11" s="1"/>
  <c r="J2137" i="11"/>
  <c r="L2137" i="11" s="1"/>
  <c r="J2138" i="11"/>
  <c r="L2138" i="11" s="1"/>
  <c r="J2139" i="11"/>
  <c r="L2139" i="11" s="1"/>
  <c r="J2140" i="11"/>
  <c r="L2140" i="11" s="1"/>
  <c r="J2141" i="11"/>
  <c r="L2141" i="11" s="1"/>
  <c r="J2142" i="11"/>
  <c r="L2142" i="11" s="1"/>
  <c r="J2143" i="11"/>
  <c r="L2143" i="11" s="1"/>
  <c r="J2144" i="11"/>
  <c r="L2144" i="11" s="1"/>
  <c r="J2145" i="11"/>
  <c r="L2145" i="11" s="1"/>
  <c r="J2146" i="11"/>
  <c r="L2146" i="11" s="1"/>
  <c r="J2147" i="11"/>
  <c r="L2147" i="11" s="1"/>
  <c r="J2148" i="11"/>
  <c r="L2148" i="11" s="1"/>
  <c r="J2149" i="11"/>
  <c r="L2149" i="11" s="1"/>
  <c r="J2150" i="11"/>
  <c r="L2150" i="11" s="1"/>
  <c r="J2151" i="11"/>
  <c r="L2151" i="11" s="1"/>
  <c r="J2152" i="11"/>
  <c r="L2152" i="11" s="1"/>
  <c r="J2153" i="11"/>
  <c r="L2153" i="11" s="1"/>
  <c r="J2154" i="11"/>
  <c r="L2154" i="11" s="1"/>
  <c r="J2155" i="11"/>
  <c r="L2155" i="11" s="1"/>
  <c r="J2156" i="11"/>
  <c r="L2156" i="11" s="1"/>
  <c r="J2157" i="11"/>
  <c r="L2157" i="11" s="1"/>
  <c r="J2158" i="11"/>
  <c r="L2158" i="11" s="1"/>
  <c r="J2159" i="11"/>
  <c r="L2159" i="11" s="1"/>
  <c r="J2160" i="11"/>
  <c r="L2160" i="11" s="1"/>
  <c r="J2161" i="11"/>
  <c r="L2161" i="11" s="1"/>
  <c r="J2162" i="11"/>
  <c r="L2162" i="11" s="1"/>
  <c r="J2163" i="11"/>
  <c r="L2163" i="11" s="1"/>
  <c r="J2164" i="11"/>
  <c r="L2164" i="11" s="1"/>
  <c r="J2165" i="11"/>
  <c r="L2165" i="11" s="1"/>
  <c r="J2166" i="11"/>
  <c r="L2166" i="11" s="1"/>
  <c r="J2167" i="11"/>
  <c r="L2167" i="11" s="1"/>
  <c r="J2168" i="11"/>
  <c r="L2168" i="11" s="1"/>
  <c r="J2169" i="11"/>
  <c r="L2169" i="11" s="1"/>
  <c r="J2170" i="11"/>
  <c r="L2170" i="11" s="1"/>
  <c r="J2171" i="11"/>
  <c r="L2171" i="11" s="1"/>
  <c r="J2172" i="11"/>
  <c r="L2172" i="11" s="1"/>
  <c r="J2173" i="11"/>
  <c r="L2173" i="11" s="1"/>
  <c r="J2174" i="11"/>
  <c r="L2174" i="11" s="1"/>
  <c r="J2175" i="11"/>
  <c r="L2175" i="11" s="1"/>
  <c r="J2176" i="11"/>
  <c r="L2176" i="11" s="1"/>
  <c r="J2177" i="11"/>
  <c r="L2177" i="11" s="1"/>
  <c r="J2178" i="11"/>
  <c r="L2178" i="11" s="1"/>
  <c r="J2179" i="11"/>
  <c r="L2179" i="11" s="1"/>
  <c r="J2180" i="11"/>
  <c r="L2180" i="11" s="1"/>
  <c r="J2181" i="11"/>
  <c r="L2181" i="11" s="1"/>
  <c r="J2182" i="11"/>
  <c r="L2182" i="11" s="1"/>
  <c r="J2183" i="11"/>
  <c r="L2183" i="11" s="1"/>
  <c r="J2184" i="11"/>
  <c r="L2184" i="11" s="1"/>
  <c r="J2185" i="11"/>
  <c r="L2185" i="11" s="1"/>
  <c r="J2186" i="11"/>
  <c r="L2186" i="11" s="1"/>
  <c r="J2187" i="11"/>
  <c r="L2187" i="11" s="1"/>
  <c r="J2188" i="11"/>
  <c r="L2188" i="11" s="1"/>
  <c r="J2189" i="11"/>
  <c r="L2189" i="11" s="1"/>
  <c r="J2190" i="11"/>
  <c r="L2190" i="11" s="1"/>
  <c r="J2191" i="11"/>
  <c r="L2191" i="11" s="1"/>
  <c r="J2192" i="11"/>
  <c r="L2192" i="11" s="1"/>
  <c r="J2193" i="11"/>
  <c r="L2193" i="11" s="1"/>
  <c r="J2194" i="11"/>
  <c r="L2194" i="11" s="1"/>
  <c r="J2195" i="11"/>
  <c r="L2195" i="11" s="1"/>
  <c r="J2196" i="11"/>
  <c r="L2196" i="11" s="1"/>
  <c r="J2197" i="11"/>
  <c r="L2197" i="11" s="1"/>
  <c r="J2198" i="11"/>
  <c r="L2198" i="11" s="1"/>
  <c r="J2199" i="11"/>
  <c r="L2199" i="11" s="1"/>
  <c r="J2200" i="11"/>
  <c r="L2200" i="11" s="1"/>
  <c r="J2201" i="11"/>
  <c r="L2201" i="11" s="1"/>
  <c r="J2202" i="11"/>
  <c r="L2202" i="11" s="1"/>
  <c r="J2203" i="11"/>
  <c r="L2203" i="11" s="1"/>
  <c r="J2204" i="11"/>
  <c r="L2204" i="11" s="1"/>
  <c r="J2205" i="11"/>
  <c r="L2205" i="11" s="1"/>
  <c r="J2206" i="11"/>
  <c r="L2206" i="11" s="1"/>
  <c r="J2207" i="11"/>
  <c r="L2207" i="11" s="1"/>
  <c r="J2208" i="11"/>
  <c r="L2208" i="11" s="1"/>
  <c r="J2209" i="11"/>
  <c r="L2209" i="11" s="1"/>
  <c r="J2210" i="11"/>
  <c r="L2210" i="11" s="1"/>
  <c r="J2211" i="11"/>
  <c r="L2211" i="11" s="1"/>
  <c r="J2212" i="11"/>
  <c r="L2212" i="11" s="1"/>
  <c r="J2213" i="11"/>
  <c r="L2213" i="11" s="1"/>
  <c r="J2214" i="11"/>
  <c r="L2214" i="11" s="1"/>
  <c r="J2215" i="11"/>
  <c r="L2215" i="11" s="1"/>
  <c r="J2216" i="11"/>
  <c r="L2216" i="11" s="1"/>
  <c r="J2217" i="11"/>
  <c r="L2217" i="11" s="1"/>
  <c r="J2218" i="11"/>
  <c r="L2218" i="11" s="1"/>
  <c r="J2219" i="11"/>
  <c r="L2219" i="11" s="1"/>
  <c r="J2220" i="11"/>
  <c r="L2220" i="11" s="1"/>
  <c r="J2221" i="11"/>
  <c r="L2221" i="11" s="1"/>
  <c r="J2222" i="11"/>
  <c r="L2222" i="11" s="1"/>
  <c r="J2223" i="11"/>
  <c r="L2223" i="11" s="1"/>
  <c r="J2224" i="11"/>
  <c r="L2224" i="11" s="1"/>
  <c r="J2225" i="11"/>
  <c r="L2225" i="11" s="1"/>
  <c r="J2226" i="11"/>
  <c r="L2226" i="11" s="1"/>
  <c r="J2227" i="11"/>
  <c r="L2227" i="11" s="1"/>
  <c r="J2228" i="11"/>
  <c r="L2228" i="11" s="1"/>
  <c r="J2229" i="11"/>
  <c r="L2229" i="11" s="1"/>
  <c r="J2230" i="11"/>
  <c r="L2230" i="11" s="1"/>
  <c r="J2231" i="11"/>
  <c r="L2231" i="11" s="1"/>
  <c r="J2232" i="11"/>
  <c r="L2232" i="11" s="1"/>
  <c r="J2233" i="11"/>
  <c r="L2233" i="11" s="1"/>
  <c r="J2234" i="11"/>
  <c r="L2234" i="11" s="1"/>
  <c r="J2235" i="11"/>
  <c r="L2235" i="11" s="1"/>
  <c r="J2236" i="11"/>
  <c r="L2236" i="11" s="1"/>
  <c r="J2237" i="11"/>
  <c r="L2237" i="11" s="1"/>
  <c r="J2238" i="11"/>
  <c r="L2238" i="11" s="1"/>
  <c r="J2239" i="11"/>
  <c r="L2239" i="11" s="1"/>
  <c r="J2240" i="11"/>
  <c r="L2240" i="11" s="1"/>
  <c r="J2241" i="11"/>
  <c r="L2241" i="11" s="1"/>
  <c r="J2242" i="11"/>
  <c r="L2242" i="11" s="1"/>
  <c r="J2243" i="11"/>
  <c r="L2243" i="11" s="1"/>
  <c r="J2244" i="11"/>
  <c r="L2244" i="11" s="1"/>
  <c r="J2245" i="11"/>
  <c r="L2245" i="11" s="1"/>
  <c r="J2246" i="11"/>
  <c r="L2246" i="11" s="1"/>
  <c r="J2247" i="11"/>
  <c r="L2247" i="11" s="1"/>
  <c r="J2248" i="11"/>
  <c r="L2248" i="11" s="1"/>
  <c r="J2249" i="11"/>
  <c r="L2249" i="11" s="1"/>
  <c r="J2250" i="11"/>
  <c r="L2250" i="11" s="1"/>
  <c r="J2251" i="11"/>
  <c r="L2251" i="11" s="1"/>
  <c r="J2252" i="11"/>
  <c r="L2252" i="11" s="1"/>
  <c r="J2253" i="11"/>
  <c r="L2253" i="11" s="1"/>
  <c r="J2254" i="11"/>
  <c r="L2254" i="11" s="1"/>
  <c r="J2255" i="11"/>
  <c r="L2255" i="11" s="1"/>
  <c r="J2256" i="11"/>
  <c r="L2256" i="11" s="1"/>
  <c r="J2257" i="11"/>
  <c r="L2257" i="11" s="1"/>
  <c r="J2258" i="11"/>
  <c r="L2258" i="11" s="1"/>
  <c r="J2259" i="11"/>
  <c r="L2259" i="11" s="1"/>
  <c r="J2260" i="11"/>
  <c r="L2260" i="11" s="1"/>
  <c r="J2261" i="11"/>
  <c r="L2261" i="11" s="1"/>
  <c r="J2262" i="11"/>
  <c r="L2262" i="11" s="1"/>
  <c r="J2263" i="11"/>
  <c r="L2263" i="11" s="1"/>
  <c r="J2264" i="11"/>
  <c r="L2264" i="11" s="1"/>
  <c r="J2265" i="11"/>
  <c r="L2265" i="11" s="1"/>
  <c r="J2266" i="11"/>
  <c r="L2266" i="11" s="1"/>
  <c r="J2267" i="11"/>
  <c r="L2267" i="11" s="1"/>
  <c r="J2268" i="11"/>
  <c r="L2268" i="11" s="1"/>
  <c r="J2269" i="11"/>
  <c r="L2269" i="11" s="1"/>
  <c r="J2270" i="11"/>
  <c r="L2270" i="11" s="1"/>
  <c r="J2271" i="11"/>
  <c r="L2271" i="11" s="1"/>
  <c r="J2272" i="11"/>
  <c r="L2272" i="11" s="1"/>
  <c r="J2273" i="11"/>
  <c r="L2273" i="11" s="1"/>
  <c r="J2274" i="11"/>
  <c r="L2274" i="11" s="1"/>
  <c r="J2275" i="11"/>
  <c r="L2275" i="11" s="1"/>
  <c r="J2276" i="11"/>
  <c r="L2276" i="11" s="1"/>
  <c r="J2277" i="11"/>
  <c r="L2277" i="11" s="1"/>
  <c r="J2278" i="11"/>
  <c r="L2278" i="11" s="1"/>
  <c r="J2279" i="11"/>
  <c r="L2279" i="11" s="1"/>
  <c r="J2280" i="11"/>
  <c r="L2280" i="11" s="1"/>
  <c r="J2281" i="11"/>
  <c r="L2281" i="11" s="1"/>
  <c r="J2282" i="11"/>
  <c r="L2282" i="11" s="1"/>
  <c r="J2283" i="11"/>
  <c r="L2283" i="11" s="1"/>
  <c r="J2284" i="11"/>
  <c r="L2284" i="11" s="1"/>
  <c r="J2285" i="11"/>
  <c r="L2285" i="11" s="1"/>
  <c r="J2286" i="11"/>
  <c r="L2286" i="11" s="1"/>
  <c r="J2287" i="11"/>
  <c r="L2287" i="11" s="1"/>
  <c r="J2288" i="11"/>
  <c r="L2288" i="11" s="1"/>
  <c r="J2289" i="11"/>
  <c r="L2289" i="11" s="1"/>
  <c r="J2290" i="11"/>
  <c r="L2290" i="11" s="1"/>
  <c r="J2291" i="11"/>
  <c r="L2291" i="11" s="1"/>
  <c r="J2292" i="11"/>
  <c r="L2292" i="11" s="1"/>
  <c r="J2293" i="11"/>
  <c r="L2293" i="11" s="1"/>
  <c r="J2294" i="11"/>
  <c r="L2294" i="11" s="1"/>
  <c r="J2295" i="11"/>
  <c r="L2295" i="11" s="1"/>
  <c r="J2296" i="11"/>
  <c r="L2296" i="11" s="1"/>
  <c r="J2297" i="11"/>
  <c r="L2297" i="11" s="1"/>
  <c r="J2298" i="11"/>
  <c r="L2298" i="11" s="1"/>
  <c r="J2299" i="11"/>
  <c r="L2299" i="11" s="1"/>
  <c r="J2300" i="11"/>
  <c r="L2300" i="11" s="1"/>
  <c r="J2301" i="11"/>
  <c r="L2301" i="11" s="1"/>
  <c r="J2302" i="11"/>
  <c r="L2302" i="11" s="1"/>
  <c r="J2303" i="11"/>
  <c r="L2303" i="11" s="1"/>
  <c r="J2304" i="11"/>
  <c r="L2304" i="11" s="1"/>
  <c r="J2305" i="11"/>
  <c r="L2305" i="11" s="1"/>
  <c r="J2306" i="11"/>
  <c r="L2306" i="11" s="1"/>
  <c r="J2307" i="11"/>
  <c r="L2307" i="11" s="1"/>
  <c r="J2308" i="11"/>
  <c r="L2308" i="11" s="1"/>
  <c r="J2309" i="11"/>
  <c r="L2309" i="11" s="1"/>
  <c r="J2310" i="11"/>
  <c r="L2310" i="11" s="1"/>
  <c r="J2311" i="11"/>
  <c r="L2311" i="11" s="1"/>
  <c r="J2312" i="11"/>
  <c r="L2312" i="11" s="1"/>
  <c r="J2313" i="11"/>
  <c r="L2313" i="11" s="1"/>
  <c r="J2314" i="11"/>
  <c r="L2314" i="11" s="1"/>
  <c r="J2315" i="11"/>
  <c r="L2315" i="11" s="1"/>
  <c r="J2316" i="11"/>
  <c r="L2316" i="11" s="1"/>
  <c r="J2317" i="11"/>
  <c r="L2317" i="11" s="1"/>
  <c r="J2318" i="11"/>
  <c r="L2318" i="11" s="1"/>
  <c r="J2319" i="11"/>
  <c r="L2319" i="11" s="1"/>
  <c r="J2320" i="11"/>
  <c r="L2320" i="11" s="1"/>
  <c r="J2321" i="11"/>
  <c r="L2321" i="11" s="1"/>
  <c r="J2322" i="11"/>
  <c r="L2322" i="11" s="1"/>
  <c r="J2323" i="11"/>
  <c r="L2323" i="11" s="1"/>
  <c r="J2324" i="11"/>
  <c r="L2324" i="11" s="1"/>
  <c r="J2325" i="11"/>
  <c r="L2325" i="11" s="1"/>
  <c r="J2326" i="11"/>
  <c r="L2326" i="11" s="1"/>
  <c r="J2327" i="11"/>
  <c r="L2327" i="11" s="1"/>
  <c r="J2328" i="11"/>
  <c r="L2328" i="11" s="1"/>
  <c r="J2329" i="11"/>
  <c r="L2329" i="11" s="1"/>
  <c r="J2330" i="11"/>
  <c r="L2330" i="11" s="1"/>
  <c r="J2331" i="11"/>
  <c r="L2331" i="11" s="1"/>
  <c r="J2332" i="11"/>
  <c r="L2332" i="11" s="1"/>
  <c r="J2333" i="11"/>
  <c r="L2333" i="11" s="1"/>
  <c r="J2334" i="11"/>
  <c r="L2334" i="11" s="1"/>
  <c r="J2335" i="11"/>
  <c r="L2335" i="11" s="1"/>
  <c r="J2336" i="11"/>
  <c r="L2336" i="11" s="1"/>
  <c r="J2337" i="11"/>
  <c r="L2337" i="11" s="1"/>
  <c r="J2338" i="11"/>
  <c r="L2338" i="11" s="1"/>
  <c r="J2339" i="11"/>
  <c r="L2339" i="11" s="1"/>
  <c r="J2340" i="11"/>
  <c r="L2340" i="11" s="1"/>
  <c r="J2341" i="11"/>
  <c r="L2341" i="11" s="1"/>
  <c r="J2342" i="11"/>
  <c r="L2342" i="11" s="1"/>
  <c r="J2343" i="11"/>
  <c r="L2343" i="11" s="1"/>
  <c r="J2344" i="11"/>
  <c r="L2344" i="11" s="1"/>
  <c r="J2345" i="11"/>
  <c r="L2345" i="11" s="1"/>
  <c r="J2346" i="11"/>
  <c r="L2346" i="11" s="1"/>
  <c r="J2347" i="11"/>
  <c r="L2347" i="11" s="1"/>
  <c r="J2348" i="11"/>
  <c r="L2348" i="11" s="1"/>
  <c r="J2349" i="11"/>
  <c r="L2349" i="11" s="1"/>
  <c r="J2350" i="11"/>
  <c r="L2350" i="11" s="1"/>
  <c r="J2351" i="11"/>
  <c r="L2351" i="11" s="1"/>
  <c r="J2352" i="11"/>
  <c r="L2352" i="11" s="1"/>
  <c r="J2353" i="11"/>
  <c r="L2353" i="11" s="1"/>
  <c r="J2354" i="11"/>
  <c r="L2354" i="11" s="1"/>
  <c r="J2355" i="11"/>
  <c r="L2355" i="11" s="1"/>
  <c r="J2356" i="11"/>
  <c r="L2356" i="11" s="1"/>
  <c r="J2357" i="11"/>
  <c r="L2357" i="11" s="1"/>
  <c r="J2358" i="11"/>
  <c r="L2358" i="11" s="1"/>
  <c r="J2359" i="11"/>
  <c r="L2359" i="11" s="1"/>
  <c r="J2360" i="11"/>
  <c r="L2360" i="11" s="1"/>
  <c r="J2361" i="11"/>
  <c r="L2361" i="11" s="1"/>
  <c r="J2362" i="11"/>
  <c r="L2362" i="11" s="1"/>
  <c r="J2363" i="11"/>
  <c r="L2363" i="11" s="1"/>
  <c r="J2364" i="11"/>
  <c r="L2364" i="11" s="1"/>
  <c r="J2365" i="11"/>
  <c r="L2365" i="11" s="1"/>
  <c r="J2366" i="11"/>
  <c r="L2366" i="11" s="1"/>
  <c r="J2367" i="11"/>
  <c r="L2367" i="11" s="1"/>
  <c r="J2368" i="11"/>
  <c r="L2368" i="11" s="1"/>
  <c r="J2369" i="11"/>
  <c r="L2369" i="11" s="1"/>
  <c r="J2370" i="11"/>
  <c r="L2370" i="11" s="1"/>
  <c r="J2371" i="11"/>
  <c r="L2371" i="11" s="1"/>
  <c r="J2372" i="11"/>
  <c r="L2372" i="11" s="1"/>
  <c r="J2373" i="11"/>
  <c r="L2373" i="11" s="1"/>
  <c r="J2374" i="11"/>
  <c r="L2374" i="11" s="1"/>
  <c r="J2375" i="11"/>
  <c r="L2375" i="11" s="1"/>
  <c r="J2376" i="11"/>
  <c r="L2376" i="11" s="1"/>
  <c r="J2377" i="11"/>
  <c r="L2377" i="11" s="1"/>
  <c r="J2378" i="11"/>
  <c r="L2378" i="11" s="1"/>
  <c r="J2379" i="11"/>
  <c r="L2379" i="11" s="1"/>
  <c r="J2380" i="11"/>
  <c r="L2380" i="11" s="1"/>
  <c r="J2381" i="11"/>
  <c r="L2381" i="11" s="1"/>
  <c r="J2382" i="11"/>
  <c r="L2382" i="11" s="1"/>
  <c r="J2383" i="11"/>
  <c r="L2383" i="11" s="1"/>
  <c r="J2384" i="11"/>
  <c r="L2384" i="11" s="1"/>
  <c r="J2385" i="11"/>
  <c r="L2385" i="11" s="1"/>
  <c r="J2386" i="11"/>
  <c r="L2386" i="11" s="1"/>
  <c r="J2387" i="11"/>
  <c r="L2387" i="11" s="1"/>
  <c r="J2388" i="11"/>
  <c r="L2388" i="11" s="1"/>
  <c r="J2389" i="11"/>
  <c r="L2389" i="11" s="1"/>
  <c r="J2390" i="11"/>
  <c r="L2390" i="11" s="1"/>
  <c r="J2391" i="11"/>
  <c r="L2391" i="11" s="1"/>
  <c r="J2392" i="11"/>
  <c r="L2392" i="11" s="1"/>
  <c r="J2393" i="11"/>
  <c r="L2393" i="11" s="1"/>
  <c r="J2394" i="11"/>
  <c r="L2394" i="11" s="1"/>
  <c r="J2395" i="11"/>
  <c r="L2395" i="11" s="1"/>
  <c r="J2396" i="11"/>
  <c r="L2396" i="11" s="1"/>
  <c r="J2397" i="11"/>
  <c r="L2397" i="11" s="1"/>
  <c r="J2398" i="11"/>
  <c r="L2398" i="11" s="1"/>
  <c r="J2399" i="11"/>
  <c r="L2399" i="11" s="1"/>
  <c r="J2400" i="11"/>
  <c r="L2400" i="11" s="1"/>
  <c r="J2401" i="11"/>
  <c r="L2401" i="11" s="1"/>
  <c r="J2402" i="11"/>
  <c r="L2402" i="11" s="1"/>
  <c r="J2403" i="11"/>
  <c r="L2403" i="11" s="1"/>
  <c r="J2404" i="11"/>
  <c r="L2404" i="11" s="1"/>
  <c r="J2405" i="11"/>
  <c r="L2405" i="11" s="1"/>
  <c r="J2406" i="11"/>
  <c r="L2406" i="11" s="1"/>
  <c r="J2407" i="11"/>
  <c r="L2407" i="11" s="1"/>
  <c r="J2408" i="11"/>
  <c r="L2408" i="11" s="1"/>
  <c r="J2409" i="11"/>
  <c r="L2409" i="11" s="1"/>
  <c r="J2410" i="11"/>
  <c r="L2410" i="11" s="1"/>
  <c r="J2411" i="11"/>
  <c r="L2411" i="11" s="1"/>
  <c r="J2412" i="11"/>
  <c r="L2412" i="11" s="1"/>
  <c r="J2413" i="11"/>
  <c r="L2413" i="11" s="1"/>
  <c r="J2414" i="11"/>
  <c r="L2414" i="11" s="1"/>
  <c r="J2415" i="11"/>
  <c r="L2415" i="11" s="1"/>
  <c r="J2416" i="11"/>
  <c r="L2416" i="11" s="1"/>
  <c r="J2417" i="11"/>
  <c r="L2417" i="11" s="1"/>
  <c r="J2418" i="11"/>
  <c r="L2418" i="11" s="1"/>
  <c r="J2419" i="11"/>
  <c r="L2419" i="11" s="1"/>
  <c r="J2420" i="11"/>
  <c r="L2420" i="11" s="1"/>
  <c r="J2421" i="11"/>
  <c r="L2421" i="11" s="1"/>
  <c r="J2422" i="11"/>
  <c r="L2422" i="11" s="1"/>
  <c r="J2423" i="11"/>
  <c r="L2423" i="11" s="1"/>
  <c r="J2424" i="11"/>
  <c r="L2424" i="11" s="1"/>
  <c r="J2425" i="11"/>
  <c r="L2425" i="11" s="1"/>
  <c r="J2426" i="11"/>
  <c r="L2426" i="11" s="1"/>
  <c r="J2427" i="11"/>
  <c r="L2427" i="11" s="1"/>
  <c r="J2428" i="11"/>
  <c r="L2428" i="11" s="1"/>
  <c r="J2429" i="11"/>
  <c r="L2429" i="11" s="1"/>
  <c r="J2430" i="11"/>
  <c r="L2430" i="11" s="1"/>
  <c r="J2431" i="11"/>
  <c r="L2431" i="11" s="1"/>
  <c r="J2432" i="11"/>
  <c r="L2432" i="11" s="1"/>
  <c r="J2433" i="11"/>
  <c r="L2433" i="11" s="1"/>
  <c r="J2434" i="11"/>
  <c r="L2434" i="11" s="1"/>
  <c r="J2435" i="11"/>
  <c r="L2435" i="11" s="1"/>
  <c r="J2436" i="11"/>
  <c r="L2436" i="11" s="1"/>
  <c r="J2437" i="11"/>
  <c r="L2437" i="11" s="1"/>
  <c r="J2438" i="11"/>
  <c r="L2438" i="11" s="1"/>
  <c r="J2439" i="11"/>
  <c r="L2439" i="11" s="1"/>
  <c r="J2440" i="11"/>
  <c r="L2440" i="11" s="1"/>
  <c r="J2441" i="11"/>
  <c r="L2441" i="11" s="1"/>
  <c r="J2442" i="11"/>
  <c r="L2442" i="11" s="1"/>
  <c r="J2443" i="11"/>
  <c r="L2443" i="11" s="1"/>
  <c r="J2444" i="11"/>
  <c r="L2444" i="11" s="1"/>
  <c r="J2445" i="11"/>
  <c r="L2445" i="11" s="1"/>
  <c r="J2446" i="11"/>
  <c r="L2446" i="11" s="1"/>
  <c r="J2447" i="11"/>
  <c r="L2447" i="11" s="1"/>
  <c r="J2448" i="11"/>
  <c r="L2448" i="11" s="1"/>
  <c r="J2449" i="11"/>
  <c r="L2449" i="11" s="1"/>
  <c r="J2450" i="11"/>
  <c r="L2450" i="11" s="1"/>
  <c r="J2451" i="11"/>
  <c r="L2451" i="11" s="1"/>
  <c r="J2452" i="11"/>
  <c r="L2452" i="11" s="1"/>
  <c r="J2453" i="11"/>
  <c r="L2453" i="11" s="1"/>
  <c r="J2454" i="11"/>
  <c r="L2454" i="11" s="1"/>
  <c r="J2455" i="11"/>
  <c r="L2455" i="11" s="1"/>
  <c r="J2456" i="11"/>
  <c r="L2456" i="11" s="1"/>
  <c r="J2457" i="11"/>
  <c r="L2457" i="11" s="1"/>
  <c r="J2458" i="11"/>
  <c r="L2458" i="11" s="1"/>
  <c r="J2459" i="11"/>
  <c r="L2459" i="11" s="1"/>
  <c r="J2460" i="11"/>
  <c r="L2460" i="11" s="1"/>
  <c r="J2461" i="11"/>
  <c r="L2461" i="11" s="1"/>
  <c r="J2462" i="11"/>
  <c r="L2462" i="11" s="1"/>
  <c r="J2463" i="11"/>
  <c r="L2463" i="11" s="1"/>
  <c r="J2464" i="11"/>
  <c r="L2464" i="11" s="1"/>
  <c r="J2465" i="11"/>
  <c r="L2465" i="11" s="1"/>
  <c r="J2466" i="11"/>
  <c r="L2466" i="11" s="1"/>
  <c r="J2467" i="11"/>
  <c r="L2467" i="11" s="1"/>
  <c r="J2468" i="11"/>
  <c r="L2468" i="11" s="1"/>
  <c r="J2469" i="11"/>
  <c r="L2469" i="11" s="1"/>
  <c r="J2470" i="11"/>
  <c r="L2470" i="11" s="1"/>
  <c r="J2471" i="11"/>
  <c r="L2471" i="11" s="1"/>
  <c r="J2472" i="11"/>
  <c r="L2472" i="11" s="1"/>
  <c r="J2473" i="11"/>
  <c r="L2473" i="11" s="1"/>
  <c r="J2474" i="11"/>
  <c r="L2474" i="11" s="1"/>
  <c r="J2475" i="11"/>
  <c r="L2475" i="11" s="1"/>
  <c r="J2476" i="11"/>
  <c r="L2476" i="11" s="1"/>
  <c r="J2477" i="11"/>
  <c r="L2477" i="11" s="1"/>
  <c r="J2478" i="11"/>
  <c r="L2478" i="11" s="1"/>
  <c r="J2479" i="11"/>
  <c r="L2479" i="11" s="1"/>
  <c r="J2480" i="11"/>
  <c r="L2480" i="11" s="1"/>
  <c r="J2481" i="11"/>
  <c r="L2481" i="11" s="1"/>
  <c r="J2482" i="11"/>
  <c r="L2482" i="11" s="1"/>
  <c r="J2483" i="11"/>
  <c r="L2483" i="11" s="1"/>
  <c r="J2484" i="11"/>
  <c r="L2484" i="11" s="1"/>
  <c r="J2485" i="11"/>
  <c r="L2485" i="11" s="1"/>
  <c r="J2486" i="11"/>
  <c r="L2486" i="11" s="1"/>
  <c r="J2487" i="11"/>
  <c r="L2487" i="11" s="1"/>
  <c r="J2488" i="11"/>
  <c r="L2488" i="11" s="1"/>
  <c r="J2489" i="11"/>
  <c r="L2489" i="11" s="1"/>
  <c r="J2490" i="11"/>
  <c r="L2490" i="11" s="1"/>
  <c r="J2491" i="11"/>
  <c r="L2491" i="11" s="1"/>
  <c r="J2492" i="11"/>
  <c r="L2492" i="11" s="1"/>
  <c r="J2493" i="11"/>
  <c r="L2493" i="11" s="1"/>
  <c r="J2494" i="11"/>
  <c r="L2494" i="11" s="1"/>
  <c r="J2495" i="11"/>
  <c r="L2495" i="11" s="1"/>
  <c r="J2496" i="11"/>
  <c r="L2496" i="11" s="1"/>
  <c r="J2497" i="11"/>
  <c r="L2497" i="11" s="1"/>
  <c r="J2498" i="11"/>
  <c r="L2498" i="11" s="1"/>
  <c r="J2499" i="11"/>
  <c r="L2499" i="11" s="1"/>
  <c r="J2500" i="11"/>
  <c r="L2500" i="11" s="1"/>
  <c r="J2501" i="11"/>
  <c r="L2501" i="11" s="1"/>
  <c r="J2502" i="11"/>
  <c r="L2502" i="11" s="1"/>
  <c r="J2503" i="11"/>
  <c r="L2503" i="11" s="1"/>
  <c r="J2504" i="11"/>
  <c r="L2504" i="11" s="1"/>
  <c r="J2505" i="11"/>
  <c r="L2505" i="11" s="1"/>
  <c r="J2506" i="11"/>
  <c r="L2506" i="11" s="1"/>
  <c r="J2507" i="11"/>
  <c r="L2507" i="11" s="1"/>
  <c r="J2508" i="11"/>
  <c r="L2508" i="11" s="1"/>
  <c r="J2509" i="11"/>
  <c r="L2509" i="11" s="1"/>
  <c r="J2510" i="11"/>
  <c r="L2510" i="11" s="1"/>
  <c r="J2511" i="11"/>
  <c r="L2511" i="11" s="1"/>
  <c r="J2512" i="11"/>
  <c r="L2512" i="11" s="1"/>
  <c r="J2513" i="11"/>
  <c r="L2513" i="11" s="1"/>
  <c r="J2514" i="11"/>
  <c r="L2514" i="11" s="1"/>
  <c r="J2515" i="11"/>
  <c r="L2515" i="11" s="1"/>
  <c r="J2516" i="11"/>
  <c r="L2516" i="11" s="1"/>
  <c r="J2517" i="11"/>
  <c r="L2517" i="11" s="1"/>
  <c r="J2518" i="11"/>
  <c r="L2518" i="11" s="1"/>
  <c r="J2519" i="11"/>
  <c r="L2519" i="11" s="1"/>
  <c r="J2520" i="11"/>
  <c r="L2520" i="11" s="1"/>
  <c r="J2521" i="11"/>
  <c r="L2521" i="11" s="1"/>
  <c r="J2522" i="11"/>
  <c r="L2522" i="11" s="1"/>
  <c r="J2523" i="11"/>
  <c r="L2523" i="11" s="1"/>
  <c r="J2524" i="11"/>
  <c r="L2524" i="11" s="1"/>
  <c r="J2525" i="11"/>
  <c r="L2525" i="11" s="1"/>
  <c r="J2526" i="11"/>
  <c r="L2526" i="11" s="1"/>
  <c r="J2527" i="11"/>
  <c r="L2527" i="11" s="1"/>
  <c r="J2528" i="11"/>
  <c r="L2528" i="11" s="1"/>
  <c r="J2529" i="11"/>
  <c r="L2529" i="11" s="1"/>
  <c r="J2530" i="11"/>
  <c r="L2530" i="11" s="1"/>
  <c r="J2531" i="11"/>
  <c r="L2531" i="11" s="1"/>
  <c r="J2532" i="11"/>
  <c r="L2532" i="11" s="1"/>
  <c r="J2533" i="11"/>
  <c r="L2533" i="11" s="1"/>
  <c r="J2534" i="11"/>
  <c r="L2534" i="11" s="1"/>
  <c r="J2535" i="11"/>
  <c r="L2535" i="11" s="1"/>
  <c r="J2536" i="11"/>
  <c r="L2536" i="11" s="1"/>
  <c r="J2537" i="11"/>
  <c r="L2537" i="11" s="1"/>
  <c r="J2538" i="11"/>
  <c r="L2538" i="11" s="1"/>
  <c r="J2539" i="11"/>
  <c r="L2539" i="11" s="1"/>
  <c r="J2540" i="11"/>
  <c r="L2540" i="11" s="1"/>
  <c r="J2541" i="11"/>
  <c r="L2541" i="11" s="1"/>
  <c r="J2542" i="11"/>
  <c r="L2542" i="11" s="1"/>
  <c r="J2543" i="11"/>
  <c r="L2543" i="11" s="1"/>
  <c r="J2544" i="11"/>
  <c r="L2544" i="11" s="1"/>
  <c r="J2545" i="11"/>
  <c r="L2545" i="11" s="1"/>
  <c r="J2546" i="11"/>
  <c r="L2546" i="11" s="1"/>
  <c r="J2547" i="11"/>
  <c r="L2547" i="11" s="1"/>
  <c r="J2548" i="11"/>
  <c r="L2548" i="11" s="1"/>
  <c r="J2549" i="11"/>
  <c r="L2549" i="11" s="1"/>
  <c r="J2550" i="11"/>
  <c r="L2550" i="11" s="1"/>
  <c r="J2551" i="11"/>
  <c r="L2551" i="11" s="1"/>
  <c r="J2552" i="11"/>
  <c r="L2552" i="11" s="1"/>
  <c r="J2553" i="11"/>
  <c r="L2553" i="11" s="1"/>
  <c r="J2554" i="11"/>
  <c r="L2554" i="11" s="1"/>
  <c r="J2555" i="11"/>
  <c r="L2555" i="11" s="1"/>
  <c r="J2556" i="11"/>
  <c r="L2556" i="11" s="1"/>
  <c r="J2557" i="11"/>
  <c r="L2557" i="11" s="1"/>
  <c r="J2558" i="11"/>
  <c r="L2558" i="11" s="1"/>
  <c r="J2559" i="11"/>
  <c r="L2559" i="11" s="1"/>
  <c r="J2560" i="11"/>
  <c r="L2560" i="11" s="1"/>
  <c r="J2561" i="11"/>
  <c r="L2561" i="11" s="1"/>
  <c r="J2562" i="11"/>
  <c r="L2562" i="11" s="1"/>
  <c r="J2563" i="11"/>
  <c r="L2563" i="11" s="1"/>
  <c r="J2564" i="11"/>
  <c r="L2564" i="11" s="1"/>
  <c r="J2565" i="11"/>
  <c r="L2565" i="11" s="1"/>
  <c r="J2566" i="11"/>
  <c r="L2566" i="11" s="1"/>
  <c r="J2567" i="11"/>
  <c r="L2567" i="11" s="1"/>
  <c r="J2568" i="11"/>
  <c r="L2568" i="11" s="1"/>
  <c r="J2569" i="11"/>
  <c r="L2569" i="11" s="1"/>
  <c r="J2570" i="11"/>
  <c r="L2570" i="11" s="1"/>
  <c r="J2571" i="11"/>
  <c r="L2571" i="11" s="1"/>
  <c r="J2572" i="11"/>
  <c r="L2572" i="11" s="1"/>
  <c r="J2573" i="11"/>
  <c r="L2573" i="11" s="1"/>
  <c r="J2574" i="11"/>
  <c r="L2574" i="11" s="1"/>
  <c r="J2575" i="11"/>
  <c r="L2575" i="11" s="1"/>
  <c r="J2576" i="11"/>
  <c r="L2576" i="11" s="1"/>
  <c r="J2577" i="11"/>
  <c r="L2577" i="11" s="1"/>
  <c r="J2578" i="11"/>
  <c r="L2578" i="11" s="1"/>
  <c r="J2579" i="11"/>
  <c r="L2579" i="11" s="1"/>
  <c r="J2580" i="11"/>
  <c r="L2580" i="11" s="1"/>
  <c r="J2581" i="11"/>
  <c r="L2581" i="11" s="1"/>
  <c r="J2582" i="11"/>
  <c r="L2582" i="11" s="1"/>
  <c r="J2583" i="11"/>
  <c r="L2583" i="11" s="1"/>
  <c r="J2584" i="11"/>
  <c r="L2584" i="11" s="1"/>
  <c r="J2585" i="11"/>
  <c r="L2585" i="11" s="1"/>
  <c r="J2586" i="11"/>
  <c r="L2586" i="11" s="1"/>
  <c r="J2587" i="11"/>
  <c r="L2587" i="11" s="1"/>
  <c r="J2588" i="11"/>
  <c r="L2588" i="11" s="1"/>
  <c r="J2589" i="11"/>
  <c r="L2589" i="11" s="1"/>
  <c r="J2590" i="11"/>
  <c r="L2590" i="11" s="1"/>
  <c r="J2591" i="11"/>
  <c r="L2591" i="11" s="1"/>
  <c r="J2592" i="11"/>
  <c r="L2592" i="11" s="1"/>
  <c r="J2593" i="11"/>
  <c r="L2593" i="11" s="1"/>
  <c r="J2594" i="11"/>
  <c r="L2594" i="11" s="1"/>
  <c r="J2595" i="11"/>
  <c r="L2595" i="11" s="1"/>
  <c r="J2596" i="11"/>
  <c r="L2596" i="11" s="1"/>
  <c r="J2597" i="11"/>
  <c r="L2597" i="11" s="1"/>
  <c r="J2598" i="11"/>
  <c r="L2598" i="11" s="1"/>
  <c r="J2599" i="11"/>
  <c r="L2599" i="11" s="1"/>
  <c r="J2600" i="11"/>
  <c r="L2600" i="11" s="1"/>
  <c r="J2601" i="11"/>
  <c r="L2601" i="11" s="1"/>
  <c r="J2602" i="11"/>
  <c r="L2602" i="11" s="1"/>
  <c r="J2603" i="11"/>
  <c r="L2603" i="11" s="1"/>
  <c r="J2604" i="11"/>
  <c r="L2604" i="11" s="1"/>
  <c r="J2605" i="11"/>
  <c r="L2605" i="11" s="1"/>
  <c r="J2606" i="11"/>
  <c r="L2606" i="11" s="1"/>
  <c r="J2607" i="11"/>
  <c r="L2607" i="11" s="1"/>
  <c r="J2608" i="11"/>
  <c r="L2608" i="11" s="1"/>
  <c r="J2609" i="11"/>
  <c r="L2609" i="11" s="1"/>
  <c r="J2610" i="11"/>
  <c r="L2610" i="11" s="1"/>
  <c r="J2611" i="11"/>
  <c r="L2611" i="11" s="1"/>
  <c r="J2612" i="11"/>
  <c r="L2612" i="11" s="1"/>
  <c r="J2613" i="11"/>
  <c r="L2613" i="11" s="1"/>
  <c r="J2614" i="11"/>
  <c r="L2614" i="11" s="1"/>
  <c r="J2615" i="11"/>
  <c r="L2615" i="11" s="1"/>
  <c r="J2616" i="11"/>
  <c r="L2616" i="11" s="1"/>
  <c r="J2617" i="11"/>
  <c r="L2617" i="11" s="1"/>
  <c r="J2618" i="11"/>
  <c r="L2618" i="11" s="1"/>
  <c r="J2619" i="11"/>
  <c r="L2619" i="11" s="1"/>
  <c r="J2620" i="11"/>
  <c r="L2620" i="11" s="1"/>
  <c r="J2621" i="11"/>
  <c r="L2621" i="11" s="1"/>
  <c r="J2622" i="11"/>
  <c r="L2622" i="11" s="1"/>
  <c r="J2623" i="11"/>
  <c r="L2623" i="11" s="1"/>
  <c r="J2624" i="11"/>
  <c r="L2624" i="11" s="1"/>
  <c r="J2625" i="11"/>
  <c r="L2625" i="11" s="1"/>
  <c r="J2626" i="11"/>
  <c r="L2626" i="11" s="1"/>
  <c r="J2627" i="11"/>
  <c r="L2627" i="11" s="1"/>
  <c r="J2628" i="11"/>
  <c r="L2628" i="11" s="1"/>
  <c r="J2629" i="11"/>
  <c r="L2629" i="11" s="1"/>
  <c r="J2630" i="11"/>
  <c r="L2630" i="11" s="1"/>
  <c r="J2631" i="11"/>
  <c r="L2631" i="11" s="1"/>
  <c r="J2632" i="11"/>
  <c r="L2632" i="11" s="1"/>
  <c r="J2633" i="11"/>
  <c r="L2633" i="11" s="1"/>
  <c r="J2634" i="11"/>
  <c r="L2634" i="11" s="1"/>
  <c r="J2635" i="11"/>
  <c r="L2635" i="11" s="1"/>
  <c r="J2636" i="11"/>
  <c r="L2636" i="11" s="1"/>
  <c r="J2637" i="11"/>
  <c r="L2637" i="11" s="1"/>
  <c r="J2638" i="11"/>
  <c r="L2638" i="11" s="1"/>
  <c r="J2639" i="11"/>
  <c r="L2639" i="11" s="1"/>
  <c r="J2640" i="11"/>
  <c r="L2640" i="11" s="1"/>
  <c r="J2641" i="11"/>
  <c r="L2641" i="11" s="1"/>
  <c r="J2642" i="11"/>
  <c r="L2642" i="11" s="1"/>
  <c r="J2643" i="11"/>
  <c r="L2643" i="11" s="1"/>
  <c r="J2644" i="11"/>
  <c r="L2644" i="11" s="1"/>
  <c r="J2645" i="11"/>
  <c r="L2645" i="11" s="1"/>
  <c r="J2646" i="11"/>
  <c r="L2646" i="11" s="1"/>
  <c r="J2647" i="11"/>
  <c r="L2647" i="11" s="1"/>
  <c r="J2648" i="11"/>
  <c r="L2648" i="11" s="1"/>
  <c r="J2649" i="11"/>
  <c r="L2649" i="11" s="1"/>
  <c r="J2650" i="11"/>
  <c r="L2650" i="11" s="1"/>
  <c r="J2651" i="11"/>
  <c r="L2651" i="11" s="1"/>
  <c r="J2652" i="11"/>
  <c r="L2652" i="11" s="1"/>
  <c r="J2653" i="11"/>
  <c r="L2653" i="11" s="1"/>
  <c r="J2654" i="11"/>
  <c r="L2654" i="11" s="1"/>
  <c r="J2655" i="11"/>
  <c r="L2655" i="11" s="1"/>
  <c r="J2656" i="11"/>
  <c r="L2656" i="11" s="1"/>
  <c r="J2657" i="11"/>
  <c r="L2657" i="11" s="1"/>
  <c r="J2658" i="11"/>
  <c r="L2658" i="11" s="1"/>
  <c r="J2659" i="11"/>
  <c r="L2659" i="11" s="1"/>
  <c r="J2660" i="11"/>
  <c r="L2660" i="11" s="1"/>
  <c r="J2661" i="11"/>
  <c r="L2661" i="11" s="1"/>
  <c r="J2662" i="11"/>
  <c r="L2662" i="11" s="1"/>
  <c r="J2663" i="11"/>
  <c r="L2663" i="11" s="1"/>
  <c r="J2664" i="11"/>
  <c r="L2664" i="11" s="1"/>
  <c r="J2665" i="11"/>
  <c r="L2665" i="11" s="1"/>
  <c r="J2666" i="11"/>
  <c r="L2666" i="11" s="1"/>
  <c r="J2667" i="11"/>
  <c r="L2667" i="11" s="1"/>
  <c r="J2668" i="11"/>
  <c r="L2668" i="11" s="1"/>
  <c r="J2669" i="11"/>
  <c r="L2669" i="11" s="1"/>
  <c r="J2670" i="11"/>
  <c r="L2670" i="11" s="1"/>
  <c r="J2671" i="11"/>
  <c r="L2671" i="11" s="1"/>
  <c r="J2672" i="11"/>
  <c r="L2672" i="11" s="1"/>
  <c r="J2673" i="11"/>
  <c r="L2673" i="11" s="1"/>
  <c r="J2674" i="11"/>
  <c r="L2674" i="11" s="1"/>
  <c r="J2675" i="11"/>
  <c r="L2675" i="11" s="1"/>
  <c r="J2676" i="11"/>
  <c r="L2676" i="11" s="1"/>
  <c r="J2677" i="11"/>
  <c r="L2677" i="11" s="1"/>
  <c r="J2678" i="11"/>
  <c r="L2678" i="11" s="1"/>
  <c r="J2679" i="11"/>
  <c r="L2679" i="11" s="1"/>
  <c r="J2680" i="11"/>
  <c r="L2680" i="11" s="1"/>
  <c r="J2681" i="11"/>
  <c r="L2681" i="11" s="1"/>
  <c r="J2682" i="11"/>
  <c r="L2682" i="11" s="1"/>
  <c r="J2683" i="11"/>
  <c r="L2683" i="11" s="1"/>
  <c r="J2684" i="11"/>
  <c r="L2684" i="11" s="1"/>
  <c r="J2685" i="11"/>
  <c r="L2685" i="11" s="1"/>
  <c r="J2686" i="11"/>
  <c r="L2686" i="11" s="1"/>
  <c r="J2687" i="11"/>
  <c r="L2687" i="11" s="1"/>
  <c r="J2688" i="11"/>
  <c r="L2688" i="11" s="1"/>
  <c r="J2689" i="11"/>
  <c r="L2689" i="11" s="1"/>
  <c r="J2690" i="11"/>
  <c r="L2690" i="11" s="1"/>
  <c r="J2691" i="11"/>
  <c r="L2691" i="11" s="1"/>
  <c r="J2692" i="11"/>
  <c r="L2692" i="11" s="1"/>
  <c r="J2693" i="11"/>
  <c r="L2693" i="11" s="1"/>
  <c r="J2694" i="11"/>
  <c r="L2694" i="11" s="1"/>
  <c r="J2695" i="11"/>
  <c r="L2695" i="11" s="1"/>
  <c r="J2696" i="11"/>
  <c r="L2696" i="11" s="1"/>
  <c r="J2697" i="11"/>
  <c r="L2697" i="11" s="1"/>
  <c r="J2698" i="11"/>
  <c r="L2698" i="11" s="1"/>
  <c r="J2699" i="11"/>
  <c r="L2699" i="11" s="1"/>
  <c r="J2700" i="11"/>
  <c r="L2700" i="11" s="1"/>
  <c r="J2701" i="11"/>
  <c r="L2701" i="11" s="1"/>
  <c r="J2702" i="11"/>
  <c r="L2702" i="11" s="1"/>
  <c r="J2703" i="11"/>
  <c r="L2703" i="11" s="1"/>
  <c r="J2704" i="11"/>
  <c r="L2704" i="11" s="1"/>
  <c r="J2705" i="11"/>
  <c r="L2705" i="11" s="1"/>
  <c r="J2706" i="11"/>
  <c r="L2706" i="11" s="1"/>
  <c r="J2707" i="11"/>
  <c r="L2707" i="11" s="1"/>
  <c r="J2708" i="11"/>
  <c r="L2708" i="11" s="1"/>
  <c r="J2709" i="11"/>
  <c r="L2709" i="11" s="1"/>
  <c r="J2710" i="11"/>
  <c r="L2710" i="11" s="1"/>
  <c r="J2711" i="11"/>
  <c r="L2711" i="11" s="1"/>
  <c r="J2712" i="11"/>
  <c r="L2712" i="11" s="1"/>
  <c r="J2713" i="11"/>
  <c r="L2713" i="11" s="1"/>
  <c r="J2714" i="11"/>
  <c r="L2714" i="11" s="1"/>
  <c r="J2715" i="11"/>
  <c r="L2715" i="11" s="1"/>
  <c r="J2716" i="11"/>
  <c r="L2716" i="11" s="1"/>
  <c r="J2717" i="11"/>
  <c r="L2717" i="11" s="1"/>
  <c r="J2718" i="11"/>
  <c r="L2718" i="11" s="1"/>
  <c r="J2719" i="11"/>
  <c r="L2719" i="11" s="1"/>
  <c r="J2720" i="11"/>
  <c r="L2720" i="11" s="1"/>
  <c r="J2721" i="11"/>
  <c r="L2721" i="11" s="1"/>
  <c r="J2722" i="11"/>
  <c r="L2722" i="11" s="1"/>
  <c r="J2723" i="11"/>
  <c r="L2723" i="11" s="1"/>
  <c r="J2724" i="11"/>
  <c r="L2724" i="11" s="1"/>
  <c r="J2725" i="11"/>
  <c r="L2725" i="11" s="1"/>
  <c r="J2726" i="11"/>
  <c r="L2726" i="11" s="1"/>
  <c r="J2727" i="11"/>
  <c r="L2727" i="11" s="1"/>
  <c r="J2728" i="11"/>
  <c r="L2728" i="11" s="1"/>
  <c r="J2729" i="11"/>
  <c r="L2729" i="11" s="1"/>
  <c r="J2730" i="11"/>
  <c r="L2730" i="11" s="1"/>
  <c r="J2731" i="11"/>
  <c r="L2731" i="11" s="1"/>
  <c r="J2732" i="11"/>
  <c r="L2732" i="11" s="1"/>
  <c r="J2733" i="11"/>
  <c r="L2733" i="11" s="1"/>
  <c r="J2734" i="11"/>
  <c r="L2734" i="11" s="1"/>
  <c r="J2735" i="11"/>
  <c r="L2735" i="11" s="1"/>
  <c r="J2736" i="11"/>
  <c r="L2736" i="11" s="1"/>
  <c r="J2737" i="11"/>
  <c r="L2737" i="11" s="1"/>
  <c r="J2738" i="11"/>
  <c r="L2738" i="11" s="1"/>
  <c r="J2739" i="11"/>
  <c r="L2739" i="11" s="1"/>
  <c r="J2740" i="11"/>
  <c r="L2740" i="11" s="1"/>
  <c r="J2741" i="11"/>
  <c r="L2741" i="11" s="1"/>
  <c r="J2742" i="11"/>
  <c r="L2742" i="11" s="1"/>
  <c r="J2743" i="11"/>
  <c r="L2743" i="11" s="1"/>
  <c r="J2744" i="11"/>
  <c r="L2744" i="11" s="1"/>
  <c r="J2745" i="11"/>
  <c r="L2745" i="11" s="1"/>
  <c r="J2746" i="11"/>
  <c r="L2746" i="11" s="1"/>
  <c r="J2747" i="11"/>
  <c r="L2747" i="11" s="1"/>
  <c r="J2748" i="11"/>
  <c r="L2748" i="11" s="1"/>
  <c r="J2749" i="11"/>
  <c r="L2749" i="11" s="1"/>
  <c r="J2750" i="11"/>
  <c r="L2750" i="11" s="1"/>
  <c r="J2751" i="11"/>
  <c r="L2751" i="11" s="1"/>
  <c r="J2752" i="11"/>
  <c r="L2752" i="11" s="1"/>
  <c r="J2753" i="11"/>
  <c r="L2753" i="11" s="1"/>
  <c r="J2754" i="11"/>
  <c r="L2754" i="11" s="1"/>
  <c r="J2755" i="11"/>
  <c r="L2755" i="11" s="1"/>
  <c r="J2756" i="11"/>
  <c r="L2756" i="11" s="1"/>
  <c r="J2757" i="11"/>
  <c r="L2757" i="11" s="1"/>
  <c r="J2758" i="11"/>
  <c r="L2758" i="11" s="1"/>
  <c r="J2759" i="11"/>
  <c r="L2759" i="11" s="1"/>
  <c r="J2760" i="11"/>
  <c r="L2760" i="11" s="1"/>
  <c r="J2761" i="11"/>
  <c r="L2761" i="11" s="1"/>
  <c r="J2762" i="11"/>
  <c r="L2762" i="11" s="1"/>
  <c r="J2763" i="11"/>
  <c r="L2763" i="11" s="1"/>
  <c r="J2764" i="11"/>
  <c r="L2764" i="11" s="1"/>
  <c r="J2765" i="11"/>
  <c r="L2765" i="11" s="1"/>
  <c r="J2766" i="11"/>
  <c r="L2766" i="11" s="1"/>
  <c r="J2767" i="11"/>
  <c r="L2767" i="11" s="1"/>
  <c r="J2768" i="11"/>
  <c r="L2768" i="11" s="1"/>
  <c r="J2769" i="11"/>
  <c r="L2769" i="11" s="1"/>
  <c r="J2770" i="11"/>
  <c r="L2770" i="11" s="1"/>
  <c r="J2771" i="11"/>
  <c r="L2771" i="11" s="1"/>
  <c r="J2772" i="11"/>
  <c r="L2772" i="11" s="1"/>
  <c r="J2773" i="11"/>
  <c r="L2773" i="11" s="1"/>
  <c r="J2774" i="11"/>
  <c r="L2774" i="11" s="1"/>
  <c r="J2775" i="11"/>
  <c r="L2775" i="11" s="1"/>
  <c r="J2776" i="11"/>
  <c r="L2776" i="11" s="1"/>
  <c r="J2777" i="11"/>
  <c r="L2777" i="11" s="1"/>
  <c r="J2778" i="11"/>
  <c r="L2778" i="11" s="1"/>
  <c r="J2779" i="11"/>
  <c r="L2779" i="11" s="1"/>
  <c r="J2780" i="11"/>
  <c r="L2780" i="11" s="1"/>
  <c r="J2781" i="11"/>
  <c r="L2781" i="11" s="1"/>
  <c r="J2782" i="11"/>
  <c r="L2782" i="11" s="1"/>
  <c r="J2783" i="11"/>
  <c r="L2783" i="11" s="1"/>
  <c r="J2784" i="11"/>
  <c r="L2784" i="11" s="1"/>
  <c r="L7" i="11"/>
  <c r="G2175" i="11"/>
  <c r="G2176" i="11"/>
  <c r="G2177" i="11"/>
  <c r="G2178" i="11"/>
  <c r="G2179" i="11"/>
  <c r="G2180" i="11"/>
  <c r="G2181" i="11"/>
  <c r="G2182" i="11"/>
  <c r="G2183" i="11"/>
  <c r="G2184" i="11"/>
  <c r="G2185" i="11"/>
  <c r="G2186" i="11"/>
  <c r="G2187" i="11"/>
  <c r="G2188" i="11"/>
  <c r="G2189" i="11"/>
  <c r="G2190" i="11"/>
  <c r="G2191" i="11"/>
  <c r="G2192" i="11"/>
  <c r="G2193" i="11"/>
  <c r="G2194" i="11"/>
  <c r="G2195" i="11"/>
  <c r="G2196" i="11"/>
  <c r="G2197" i="11"/>
  <c r="G2198" i="11"/>
  <c r="G2199" i="11"/>
  <c r="G2200" i="11"/>
  <c r="G2201" i="11"/>
  <c r="G2202" i="11"/>
  <c r="G2203" i="11"/>
  <c r="G2204" i="11"/>
  <c r="G2205" i="11"/>
  <c r="G2206" i="11"/>
  <c r="G2207" i="11"/>
  <c r="G2208" i="11"/>
  <c r="G2209" i="11"/>
  <c r="G2210" i="11"/>
  <c r="G2211" i="11"/>
  <c r="G2212" i="11"/>
  <c r="G2213" i="11"/>
  <c r="G2214" i="11"/>
  <c r="G2215" i="11"/>
  <c r="G2216" i="11"/>
  <c r="G2217" i="11"/>
  <c r="G2218" i="11"/>
  <c r="G2219" i="11"/>
  <c r="G2220" i="11"/>
  <c r="G2221" i="11"/>
  <c r="G2222" i="11"/>
  <c r="G2223" i="11"/>
  <c r="G2224" i="11"/>
  <c r="G2225" i="11"/>
  <c r="G2226" i="11"/>
  <c r="G2227" i="11"/>
  <c r="G2228" i="11"/>
  <c r="G2229" i="11"/>
  <c r="G2230" i="11"/>
  <c r="G2231" i="11"/>
  <c r="G2232" i="11"/>
  <c r="G2233" i="11"/>
  <c r="G2234" i="11"/>
  <c r="G2235" i="11"/>
  <c r="G2236" i="11"/>
  <c r="G2237" i="11"/>
  <c r="G2238" i="11"/>
  <c r="G2239" i="11"/>
  <c r="G2240" i="11"/>
  <c r="G2241" i="11"/>
  <c r="G2242" i="11"/>
  <c r="G2243" i="11"/>
  <c r="G2244" i="11"/>
  <c r="G2245" i="11"/>
  <c r="G2246" i="11"/>
  <c r="G2247" i="11"/>
  <c r="G2248" i="11"/>
  <c r="G2249" i="11"/>
  <c r="G2250" i="11"/>
  <c r="G2251" i="11"/>
  <c r="G2252" i="11"/>
  <c r="G2253" i="11"/>
  <c r="G2254" i="11"/>
  <c r="G2255" i="11"/>
  <c r="G2256" i="11"/>
  <c r="G2257" i="11"/>
  <c r="G2258" i="11"/>
  <c r="G2259" i="11"/>
  <c r="G2260" i="11"/>
  <c r="G2261" i="11"/>
  <c r="G2262" i="11"/>
  <c r="G2263" i="11"/>
  <c r="G2264" i="11"/>
  <c r="G2265" i="11"/>
  <c r="G2266" i="11"/>
  <c r="G2267" i="11"/>
  <c r="G2268" i="11"/>
  <c r="G2269" i="11"/>
  <c r="G2270" i="11"/>
  <c r="G2271" i="11"/>
  <c r="G2272" i="11"/>
  <c r="G2273" i="11"/>
  <c r="G2274" i="11"/>
  <c r="G2275" i="11"/>
  <c r="G2276" i="11"/>
  <c r="G2277" i="11"/>
  <c r="G2278" i="11"/>
  <c r="G2279" i="11"/>
  <c r="G2280" i="11"/>
  <c r="G2281" i="11"/>
  <c r="G2282" i="11"/>
  <c r="G2283" i="11"/>
  <c r="G2284" i="11"/>
  <c r="G2285" i="11"/>
  <c r="G2286" i="11"/>
  <c r="G2287" i="11"/>
  <c r="G2288" i="11"/>
  <c r="G2289" i="11"/>
  <c r="G2290" i="11"/>
  <c r="G2291" i="11"/>
  <c r="G2292" i="11"/>
  <c r="G2293" i="11"/>
  <c r="G2294" i="11"/>
  <c r="G2295" i="11"/>
  <c r="G2296" i="11"/>
  <c r="G2297" i="11"/>
  <c r="G2298" i="11"/>
  <c r="G2299" i="11"/>
  <c r="G2300" i="11"/>
  <c r="G2301" i="11"/>
  <c r="G2302" i="11"/>
  <c r="G2303" i="11"/>
  <c r="G2304" i="11"/>
  <c r="G2305" i="11"/>
  <c r="G2306" i="11"/>
  <c r="G2307" i="11"/>
  <c r="G2308" i="11"/>
  <c r="G2309" i="11"/>
  <c r="G2310" i="11"/>
  <c r="G2311" i="11"/>
  <c r="G2312" i="11"/>
  <c r="G2313" i="11"/>
  <c r="G2314" i="11"/>
  <c r="G2315" i="11"/>
  <c r="G2316" i="11"/>
  <c r="G2317" i="11"/>
  <c r="G2318" i="11"/>
  <c r="G2319" i="11"/>
  <c r="G2320" i="11"/>
  <c r="G2321" i="11"/>
  <c r="G2322" i="11"/>
  <c r="G2323" i="11"/>
  <c r="G2324" i="11"/>
  <c r="G2325" i="11"/>
  <c r="G2326" i="11"/>
  <c r="G2327" i="11"/>
  <c r="G2328" i="11"/>
  <c r="G2329" i="11"/>
  <c r="G2330" i="11"/>
  <c r="G2331" i="11"/>
  <c r="G2332" i="11"/>
  <c r="G2333" i="11"/>
  <c r="G2334" i="11"/>
  <c r="G2335" i="11"/>
  <c r="G2336" i="11"/>
  <c r="G2337" i="11"/>
  <c r="G2338" i="11"/>
  <c r="G2339" i="11"/>
  <c r="G2340" i="11"/>
  <c r="G2341" i="11"/>
  <c r="G2342" i="11"/>
  <c r="G2343" i="11"/>
  <c r="G2344" i="11"/>
  <c r="G2345" i="11"/>
  <c r="G2346" i="11"/>
  <c r="G2347" i="11"/>
  <c r="G2348" i="11"/>
  <c r="G2349" i="11"/>
  <c r="G2350" i="11"/>
  <c r="G2351" i="11"/>
  <c r="G2352" i="11"/>
  <c r="G2353" i="11"/>
  <c r="G2354" i="11"/>
  <c r="G2355" i="11"/>
  <c r="G2356" i="11"/>
  <c r="G2357" i="11"/>
  <c r="G2358" i="11"/>
  <c r="G2359" i="11"/>
  <c r="G2360" i="11"/>
  <c r="G2361" i="11"/>
  <c r="G2362" i="11"/>
  <c r="G2363" i="11"/>
  <c r="G2364" i="11"/>
  <c r="G2365" i="11"/>
  <c r="G2366" i="11"/>
  <c r="G2367" i="11"/>
  <c r="G2368" i="11"/>
  <c r="G2369" i="11"/>
  <c r="G2370" i="11"/>
  <c r="G2371" i="11"/>
  <c r="G2372" i="11"/>
  <c r="G2373" i="11"/>
  <c r="G2374" i="11"/>
  <c r="G2375" i="11"/>
  <c r="G2376" i="11"/>
  <c r="G2377" i="11"/>
  <c r="G2378" i="11"/>
  <c r="G2379" i="11"/>
  <c r="G2380" i="11"/>
  <c r="G2381" i="11"/>
  <c r="G2382" i="11"/>
  <c r="G2383" i="11"/>
  <c r="G2384" i="11"/>
  <c r="G2385" i="11"/>
  <c r="G2386" i="11"/>
  <c r="G2387" i="11"/>
  <c r="G2388" i="11"/>
  <c r="G2389" i="11"/>
  <c r="G2390" i="11"/>
  <c r="G2391" i="11"/>
  <c r="G2392" i="11"/>
  <c r="G2393" i="11"/>
  <c r="G2394" i="11"/>
  <c r="G2395" i="11"/>
  <c r="G2396" i="11"/>
  <c r="G2397" i="11"/>
  <c r="G2398" i="11"/>
  <c r="G2399" i="11"/>
  <c r="G2400" i="11"/>
  <c r="G2401" i="11"/>
  <c r="G2402" i="11"/>
  <c r="G2403" i="11"/>
  <c r="G2404" i="11"/>
  <c r="G2405" i="11"/>
  <c r="G2406" i="11"/>
  <c r="G2407" i="11"/>
  <c r="G2408" i="11"/>
  <c r="G2409" i="11"/>
  <c r="G2410" i="11"/>
  <c r="G2411" i="11"/>
  <c r="G2412" i="11"/>
  <c r="G2413" i="11"/>
  <c r="G2414" i="11"/>
  <c r="G2415" i="11"/>
  <c r="G2416" i="11"/>
  <c r="G2417" i="11"/>
  <c r="G2418" i="11"/>
  <c r="G2419" i="11"/>
  <c r="G2420" i="11"/>
  <c r="G2421" i="11"/>
  <c r="G2422" i="11"/>
  <c r="G2423" i="11"/>
  <c r="G2424" i="11"/>
  <c r="G2425" i="11"/>
  <c r="G2426" i="11"/>
  <c r="G2427" i="11"/>
  <c r="G2428" i="11"/>
  <c r="G2429" i="11"/>
  <c r="G2430" i="11"/>
  <c r="G2431" i="11"/>
  <c r="G2432" i="11"/>
  <c r="G2433" i="11"/>
  <c r="G2434" i="11"/>
  <c r="G2435" i="11"/>
  <c r="G2436" i="11"/>
  <c r="G2437" i="11"/>
  <c r="G2438" i="11"/>
  <c r="G2439" i="11"/>
  <c r="G2440" i="11"/>
  <c r="G2441" i="11"/>
  <c r="G2442" i="11"/>
  <c r="G2443" i="11"/>
  <c r="G2444" i="11"/>
  <c r="G2445" i="11"/>
  <c r="G2446" i="11"/>
  <c r="G2447" i="11"/>
  <c r="G2448" i="11"/>
  <c r="G2449" i="11"/>
  <c r="G2450" i="11"/>
  <c r="G2451" i="11"/>
  <c r="G2452" i="11"/>
  <c r="G2453" i="11"/>
  <c r="G2454" i="11"/>
  <c r="G2455" i="11"/>
  <c r="G2456" i="11"/>
  <c r="G2457" i="11"/>
  <c r="G2458" i="11"/>
  <c r="G2459" i="11"/>
  <c r="G2460" i="11"/>
  <c r="G2461" i="11"/>
  <c r="G2462" i="11"/>
  <c r="G2463" i="11"/>
  <c r="G2464" i="11"/>
  <c r="G2465" i="11"/>
  <c r="G2466" i="11"/>
  <c r="G2467" i="11"/>
  <c r="G2468" i="11"/>
  <c r="G2469" i="11"/>
  <c r="G2470" i="11"/>
  <c r="G2471" i="11"/>
  <c r="G2472" i="11"/>
  <c r="G2473" i="11"/>
  <c r="G2474" i="11"/>
  <c r="G2475" i="11"/>
  <c r="G2476" i="11"/>
  <c r="G2477" i="11"/>
  <c r="G2478" i="11"/>
  <c r="G2479" i="11"/>
  <c r="G2480" i="11"/>
  <c r="G2481" i="11"/>
  <c r="G2482" i="11"/>
  <c r="G2483" i="11"/>
  <c r="G2484" i="11"/>
  <c r="G2485" i="11"/>
  <c r="G2486" i="11"/>
  <c r="G2487" i="11"/>
  <c r="G2488" i="11"/>
  <c r="G2489" i="11"/>
  <c r="G2490" i="11"/>
  <c r="G2491" i="11"/>
  <c r="G2492" i="11"/>
  <c r="G2493" i="11"/>
  <c r="G2494" i="11"/>
  <c r="G2495" i="11"/>
  <c r="G2496" i="11"/>
  <c r="G2497" i="11"/>
  <c r="G2498" i="11"/>
  <c r="G2499" i="11"/>
  <c r="G2500" i="11"/>
  <c r="G2501" i="11"/>
  <c r="G2502" i="11"/>
  <c r="G2503" i="11"/>
  <c r="G2504" i="11"/>
  <c r="G2505" i="11"/>
  <c r="G2506" i="11"/>
  <c r="G2507" i="11"/>
  <c r="G2508" i="11"/>
  <c r="G2509" i="11"/>
  <c r="G2510" i="11"/>
  <c r="G2511" i="11"/>
  <c r="G2512" i="11"/>
  <c r="G2513" i="11"/>
  <c r="G2514" i="11"/>
  <c r="G2515" i="11"/>
  <c r="G2516" i="11"/>
  <c r="G2517" i="11"/>
  <c r="G2518" i="11"/>
  <c r="G2519" i="11"/>
  <c r="G2520" i="11"/>
  <c r="G2521" i="11"/>
  <c r="G2522" i="11"/>
  <c r="G2523" i="11"/>
  <c r="G2524" i="11"/>
  <c r="G2525" i="11"/>
  <c r="G2526" i="11"/>
  <c r="G2527" i="11"/>
  <c r="G2528" i="11"/>
  <c r="G2529" i="11"/>
  <c r="G2530" i="11"/>
  <c r="G2531" i="11"/>
  <c r="G2532" i="11"/>
  <c r="G2533" i="11"/>
  <c r="G2534" i="11"/>
  <c r="G2535" i="11"/>
  <c r="G2536" i="11"/>
  <c r="G2537" i="11"/>
  <c r="G2538" i="11"/>
  <c r="G2539" i="11"/>
  <c r="G2540" i="11"/>
  <c r="G2541" i="11"/>
  <c r="G2542" i="11"/>
  <c r="G2543" i="11"/>
  <c r="G2544" i="11"/>
  <c r="G2545" i="11"/>
  <c r="G2546" i="11"/>
  <c r="G2547" i="11"/>
  <c r="G2548" i="11"/>
  <c r="G2549" i="11"/>
  <c r="G2550" i="11"/>
  <c r="G2551" i="11"/>
  <c r="G2552" i="11"/>
  <c r="G2553" i="11"/>
  <c r="G2554" i="11"/>
  <c r="G2555" i="11"/>
  <c r="G2556" i="11"/>
  <c r="G2557" i="11"/>
  <c r="G2558" i="11"/>
  <c r="G2559" i="11"/>
  <c r="G2560" i="11"/>
  <c r="G2561" i="11"/>
  <c r="G2562" i="11"/>
  <c r="G2563" i="11"/>
  <c r="G2564" i="11"/>
  <c r="G2565" i="11"/>
  <c r="G2566" i="11"/>
  <c r="G2567" i="11"/>
  <c r="G2568" i="11"/>
  <c r="G2569" i="11"/>
  <c r="G2570" i="11"/>
  <c r="G2571" i="11"/>
  <c r="G2572" i="11"/>
  <c r="G2573" i="11"/>
  <c r="G2574" i="11"/>
  <c r="G2575" i="11"/>
  <c r="G2576" i="11"/>
  <c r="G2577" i="11"/>
  <c r="G2578" i="11"/>
  <c r="G2579" i="11"/>
  <c r="G2580" i="11"/>
  <c r="G2581" i="11"/>
  <c r="G2582" i="11"/>
  <c r="G2583" i="11"/>
  <c r="G2584" i="11"/>
  <c r="G2585" i="11"/>
  <c r="G2586" i="11"/>
  <c r="G2587" i="11"/>
  <c r="G2588" i="11"/>
  <c r="G2589" i="11"/>
  <c r="G2590" i="11"/>
  <c r="G2591" i="11"/>
  <c r="G2592" i="11"/>
  <c r="G2593" i="11"/>
  <c r="G2594" i="11"/>
  <c r="G2595" i="11"/>
  <c r="G2596" i="11"/>
  <c r="G2597" i="11"/>
  <c r="G2598" i="11"/>
  <c r="G2599" i="11"/>
  <c r="G2600" i="11"/>
  <c r="G2601" i="11"/>
  <c r="G2602" i="11"/>
  <c r="G2603" i="11"/>
  <c r="G2604" i="11"/>
  <c r="G2605" i="11"/>
  <c r="G2606" i="11"/>
  <c r="G2607" i="11"/>
  <c r="G2608" i="11"/>
  <c r="G2609" i="11"/>
  <c r="G2610" i="11"/>
  <c r="G2611" i="11"/>
  <c r="G2612" i="11"/>
  <c r="G2613" i="11"/>
  <c r="G2614" i="11"/>
  <c r="G2615" i="11"/>
  <c r="G2616" i="11"/>
  <c r="G2617" i="11"/>
  <c r="G2618" i="11"/>
  <c r="G2619" i="11"/>
  <c r="G2620" i="11"/>
  <c r="G2621" i="11"/>
  <c r="G2622" i="11"/>
  <c r="G2623" i="11"/>
  <c r="G2624" i="11"/>
  <c r="G2625" i="11"/>
  <c r="G2626" i="11"/>
  <c r="G2627" i="11"/>
  <c r="G2628" i="11"/>
  <c r="G2629" i="11"/>
  <c r="G2630" i="11"/>
  <c r="G2631" i="11"/>
  <c r="G2632" i="11"/>
  <c r="G2633" i="11"/>
  <c r="G2634" i="11"/>
  <c r="G2635" i="11"/>
  <c r="G2636" i="11"/>
  <c r="G2637" i="11"/>
  <c r="G2638" i="11"/>
  <c r="G2639" i="11"/>
  <c r="G2640" i="11"/>
  <c r="G2641" i="11"/>
  <c r="G2642" i="11"/>
  <c r="G2643" i="11"/>
  <c r="G2644" i="11"/>
  <c r="G2645" i="11"/>
  <c r="G2646" i="11"/>
  <c r="G2647" i="11"/>
  <c r="G2648" i="11"/>
  <c r="G2649" i="11"/>
  <c r="G2650" i="11"/>
  <c r="G2651" i="11"/>
  <c r="G2652" i="11"/>
  <c r="G2653" i="11"/>
  <c r="G2654" i="11"/>
  <c r="G2655" i="11"/>
  <c r="G2656" i="11"/>
  <c r="G2657" i="11"/>
  <c r="G2658" i="11"/>
  <c r="G2659" i="11"/>
  <c r="G2660" i="11"/>
  <c r="G2661" i="11"/>
  <c r="G2662" i="11"/>
  <c r="G2663" i="11"/>
  <c r="G2664" i="11"/>
  <c r="G2665" i="11"/>
  <c r="G2666" i="11"/>
  <c r="G2667" i="11"/>
  <c r="G2668" i="11"/>
  <c r="G2669" i="11"/>
  <c r="G2670" i="11"/>
  <c r="G2671" i="11"/>
  <c r="G2672" i="11"/>
  <c r="G2673" i="11"/>
  <c r="G2674" i="11"/>
  <c r="G2675" i="11"/>
  <c r="G2676" i="11"/>
  <c r="G2677" i="11"/>
  <c r="G2678" i="11"/>
  <c r="G2679" i="11"/>
  <c r="G2680" i="11"/>
  <c r="G2681" i="11"/>
  <c r="G2682" i="11"/>
  <c r="G2683" i="11"/>
  <c r="G2684" i="11"/>
  <c r="G2685" i="11"/>
  <c r="G2686" i="11"/>
  <c r="G2687" i="11"/>
  <c r="G2688" i="11"/>
  <c r="G2689" i="11"/>
  <c r="G2690" i="11"/>
  <c r="G2691" i="11"/>
  <c r="G2692" i="11"/>
  <c r="G2693" i="11"/>
  <c r="G2694" i="11"/>
  <c r="G2695" i="11"/>
  <c r="G2696" i="11"/>
  <c r="G2697" i="11"/>
  <c r="G2698" i="11"/>
  <c r="G2699" i="11"/>
  <c r="G2700" i="11"/>
  <c r="G2701" i="11"/>
  <c r="G2702" i="11"/>
  <c r="G2703" i="11"/>
  <c r="G2704" i="11"/>
  <c r="G2705" i="11"/>
  <c r="G2706" i="11"/>
  <c r="G2707" i="11"/>
  <c r="G2708" i="11"/>
  <c r="G2709" i="11"/>
  <c r="G2710" i="11"/>
  <c r="G2711" i="11"/>
  <c r="G2712" i="11"/>
  <c r="G2713" i="11"/>
  <c r="G2714" i="11"/>
  <c r="G2715" i="11"/>
  <c r="G2716" i="11"/>
  <c r="G2717" i="11"/>
  <c r="G2718" i="11"/>
  <c r="G2719" i="11"/>
  <c r="G2720" i="11"/>
  <c r="G2721" i="11"/>
  <c r="G2722" i="11"/>
  <c r="G2723" i="11"/>
  <c r="G2724" i="11"/>
  <c r="G2725" i="11"/>
  <c r="G2726" i="11"/>
  <c r="G2727" i="11"/>
  <c r="G2728" i="11"/>
  <c r="G2729" i="11"/>
  <c r="G2730" i="11"/>
  <c r="G2731" i="11"/>
  <c r="G2732" i="11"/>
  <c r="G2733" i="11"/>
  <c r="G2734" i="11"/>
  <c r="G2735" i="11"/>
  <c r="G2736" i="11"/>
  <c r="G2737" i="11"/>
  <c r="G2738" i="11"/>
  <c r="G2739" i="11"/>
  <c r="G2740" i="11"/>
  <c r="G2741" i="11"/>
  <c r="G2742" i="11"/>
  <c r="G2743" i="11"/>
  <c r="G2744" i="11"/>
  <c r="G2745" i="11"/>
  <c r="G2746" i="11"/>
  <c r="G2747" i="11"/>
  <c r="G2748" i="11"/>
  <c r="G2749" i="11"/>
  <c r="G2750" i="11"/>
  <c r="G2751" i="11"/>
  <c r="G2752" i="11"/>
  <c r="G2753" i="11"/>
  <c r="G2754" i="11"/>
  <c r="G2755" i="11"/>
  <c r="G2756" i="11"/>
  <c r="G2757" i="11"/>
  <c r="G2758" i="11"/>
  <c r="G2759" i="11"/>
  <c r="G2760" i="11"/>
  <c r="G2761" i="11"/>
  <c r="G2762" i="11"/>
  <c r="G2763" i="11"/>
  <c r="G2764" i="11"/>
  <c r="G2765" i="11"/>
  <c r="G2766" i="11"/>
  <c r="G2767" i="11"/>
  <c r="G2768" i="11"/>
  <c r="G2769" i="11"/>
  <c r="G2770" i="11"/>
  <c r="G2771" i="11"/>
  <c r="G2772" i="11"/>
  <c r="G2773" i="11"/>
  <c r="G2774" i="11"/>
  <c r="G2775" i="11"/>
  <c r="G2776" i="11"/>
  <c r="G2777" i="11"/>
  <c r="G2778" i="11"/>
  <c r="G2779" i="11"/>
  <c r="G2780" i="11"/>
  <c r="G2781" i="11"/>
  <c r="G2782" i="11"/>
  <c r="G2783" i="11"/>
  <c r="G2784" i="11"/>
  <c r="G8" i="11"/>
  <c r="G9" i="11"/>
  <c r="G10" i="11"/>
  <c r="G11" i="11"/>
  <c r="G12" i="11"/>
  <c r="G13" i="11"/>
  <c r="G14" i="11"/>
  <c r="G15" i="11"/>
  <c r="G16" i="11"/>
  <c r="G17" i="11"/>
  <c r="G18" i="11"/>
  <c r="G19" i="11"/>
  <c r="G20" i="11"/>
  <c r="G21" i="11"/>
  <c r="G22" i="11"/>
  <c r="G23" i="11"/>
  <c r="G24" i="11"/>
  <c r="G25" i="11"/>
  <c r="G26" i="11"/>
  <c r="G27" i="11"/>
  <c r="G28" i="11"/>
  <c r="G29" i="11"/>
  <c r="G30" i="11"/>
  <c r="G31" i="11"/>
  <c r="G32" i="11"/>
  <c r="G33" i="11"/>
  <c r="G34" i="11"/>
  <c r="G35" i="11"/>
  <c r="G36" i="11"/>
  <c r="G37" i="11"/>
  <c r="G38" i="11"/>
  <c r="G39" i="11"/>
  <c r="G40" i="11"/>
  <c r="G41" i="11"/>
  <c r="G42" i="11"/>
  <c r="G43" i="11"/>
  <c r="G44" i="11"/>
  <c r="G45" i="11"/>
  <c r="G46" i="11"/>
  <c r="G47" i="11"/>
  <c r="G48" i="11"/>
  <c r="G49" i="11"/>
  <c r="G50" i="11"/>
  <c r="G51" i="11"/>
  <c r="G52" i="11"/>
  <c r="G53" i="11"/>
  <c r="G54" i="11"/>
  <c r="G55" i="11"/>
  <c r="G56" i="11"/>
  <c r="G57" i="11"/>
  <c r="G58" i="11"/>
  <c r="G59" i="11"/>
  <c r="G60" i="11"/>
  <c r="G61" i="11"/>
  <c r="G62" i="11"/>
  <c r="G63" i="11"/>
  <c r="G64" i="11"/>
  <c r="G65" i="11"/>
  <c r="G66" i="11"/>
  <c r="G67" i="11"/>
  <c r="G68" i="11"/>
  <c r="G69" i="11"/>
  <c r="G70" i="11"/>
  <c r="G71" i="11"/>
  <c r="G72" i="11"/>
  <c r="G73" i="11"/>
  <c r="G74" i="11"/>
  <c r="G75" i="11"/>
  <c r="G76" i="11"/>
  <c r="G77" i="11"/>
  <c r="G78" i="11"/>
  <c r="G79" i="11"/>
  <c r="G80" i="11"/>
  <c r="G81" i="11"/>
  <c r="G82" i="11"/>
  <c r="G83" i="11"/>
  <c r="G84" i="11"/>
  <c r="G85" i="11"/>
  <c r="G86" i="11"/>
  <c r="G87" i="11"/>
  <c r="G88" i="11"/>
  <c r="G89" i="11"/>
  <c r="G90" i="11"/>
  <c r="G91" i="11"/>
  <c r="G92" i="11"/>
  <c r="G93" i="11"/>
  <c r="G94" i="11"/>
  <c r="G95" i="11"/>
  <c r="G96" i="11"/>
  <c r="G97" i="11"/>
  <c r="G98" i="11"/>
  <c r="G99" i="11"/>
  <c r="G100" i="11"/>
  <c r="G101" i="11"/>
  <c r="G102" i="11"/>
  <c r="G103" i="11"/>
  <c r="G104" i="11"/>
  <c r="G105" i="11"/>
  <c r="G106" i="11"/>
  <c r="G107" i="11"/>
  <c r="G108" i="11"/>
  <c r="G109" i="11"/>
  <c r="G110" i="11"/>
  <c r="G111" i="11"/>
  <c r="G112" i="11"/>
  <c r="G113" i="11"/>
  <c r="G114" i="11"/>
  <c r="G115" i="11"/>
  <c r="G116" i="11"/>
  <c r="G117" i="11"/>
  <c r="G118" i="11"/>
  <c r="G119" i="11"/>
  <c r="G120" i="11"/>
  <c r="G121" i="11"/>
  <c r="G122" i="11"/>
  <c r="G123" i="11"/>
  <c r="G124" i="11"/>
  <c r="G125" i="11"/>
  <c r="G126" i="11"/>
  <c r="G127" i="11"/>
  <c r="G128" i="11"/>
  <c r="G129" i="11"/>
  <c r="G130" i="11"/>
  <c r="G131" i="11"/>
  <c r="G132" i="11"/>
  <c r="G133" i="11"/>
  <c r="G134" i="11"/>
  <c r="G135" i="11"/>
  <c r="G136" i="11"/>
  <c r="G137" i="11"/>
  <c r="G138" i="11"/>
  <c r="G139" i="11"/>
  <c r="G140" i="11"/>
  <c r="G141" i="11"/>
  <c r="G142" i="11"/>
  <c r="G143" i="11"/>
  <c r="G144" i="11"/>
  <c r="G145" i="11"/>
  <c r="G146" i="11"/>
  <c r="G147" i="11"/>
  <c r="G148" i="11"/>
  <c r="G149" i="11"/>
  <c r="G150" i="11"/>
  <c r="G151" i="11"/>
  <c r="G152" i="11"/>
  <c r="G153" i="11"/>
  <c r="G154" i="11"/>
  <c r="G155" i="11"/>
  <c r="G156" i="11"/>
  <c r="G157" i="11"/>
  <c r="G158" i="11"/>
  <c r="G159" i="11"/>
  <c r="G160" i="11"/>
  <c r="G161" i="11"/>
  <c r="G162" i="11"/>
  <c r="G163" i="11"/>
  <c r="G164" i="11"/>
  <c r="G165" i="11"/>
  <c r="G166" i="11"/>
  <c r="G167" i="11"/>
  <c r="G168" i="11"/>
  <c r="G169" i="11"/>
  <c r="G170" i="11"/>
  <c r="G171" i="11"/>
  <c r="G172" i="11"/>
  <c r="G173" i="11"/>
  <c r="G174" i="11"/>
  <c r="G175" i="11"/>
  <c r="G176" i="11"/>
  <c r="G177" i="11"/>
  <c r="G178" i="11"/>
  <c r="G179" i="11"/>
  <c r="G180" i="11"/>
  <c r="G181" i="11"/>
  <c r="G182" i="11"/>
  <c r="G183" i="11"/>
  <c r="G184" i="11"/>
  <c r="G185" i="11"/>
  <c r="G186" i="11"/>
  <c r="G187" i="11"/>
  <c r="G188" i="11"/>
  <c r="G189" i="11"/>
  <c r="G190" i="11"/>
  <c r="G191" i="11"/>
  <c r="G192" i="11"/>
  <c r="G193" i="11"/>
  <c r="G194" i="11"/>
  <c r="G195" i="11"/>
  <c r="G196" i="11"/>
  <c r="G197" i="11"/>
  <c r="G198" i="11"/>
  <c r="G199" i="11"/>
  <c r="G200" i="11"/>
  <c r="G201" i="11"/>
  <c r="G202" i="11"/>
  <c r="G203" i="11"/>
  <c r="G204" i="11"/>
  <c r="G205" i="11"/>
  <c r="G206" i="11"/>
  <c r="G207" i="11"/>
  <c r="G208" i="11"/>
  <c r="G209" i="11"/>
  <c r="G210" i="11"/>
  <c r="G211" i="11"/>
  <c r="G212" i="11"/>
  <c r="G213" i="11"/>
  <c r="G214" i="11"/>
  <c r="G215" i="11"/>
  <c r="G216" i="11"/>
  <c r="G217" i="11"/>
  <c r="G218" i="11"/>
  <c r="G219" i="11"/>
  <c r="G220" i="11"/>
  <c r="G221" i="11"/>
  <c r="G222" i="11"/>
  <c r="G223" i="11"/>
  <c r="G224" i="11"/>
  <c r="G225" i="11"/>
  <c r="G226" i="11"/>
  <c r="G227" i="11"/>
  <c r="G228" i="11"/>
  <c r="G229" i="11"/>
  <c r="G230" i="11"/>
  <c r="G231" i="11"/>
  <c r="G232" i="11"/>
  <c r="G233" i="11"/>
  <c r="G234" i="11"/>
  <c r="G235" i="11"/>
  <c r="G236" i="11"/>
  <c r="G237" i="11"/>
  <c r="G238" i="11"/>
  <c r="G239" i="11"/>
  <c r="G240" i="11"/>
  <c r="G241" i="11"/>
  <c r="G242" i="11"/>
  <c r="G243" i="11"/>
  <c r="G244" i="11"/>
  <c r="G245" i="11"/>
  <c r="G246" i="11"/>
  <c r="G247" i="11"/>
  <c r="G248" i="11"/>
  <c r="G249" i="11"/>
  <c r="G250" i="11"/>
  <c r="G251" i="11"/>
  <c r="G252" i="11"/>
  <c r="G253" i="11"/>
  <c r="G254" i="11"/>
  <c r="G255" i="11"/>
  <c r="G256" i="11"/>
  <c r="G257" i="11"/>
  <c r="G258" i="11"/>
  <c r="G259" i="11"/>
  <c r="G260" i="11"/>
  <c r="G261" i="11"/>
  <c r="G262" i="11"/>
  <c r="G263" i="11"/>
  <c r="G264" i="11"/>
  <c r="G265" i="11"/>
  <c r="G266" i="11"/>
  <c r="G267" i="11"/>
  <c r="G268" i="11"/>
  <c r="G269" i="11"/>
  <c r="G270" i="11"/>
  <c r="G271" i="11"/>
  <c r="G272" i="11"/>
  <c r="G273" i="11"/>
  <c r="G274" i="11"/>
  <c r="G275" i="11"/>
  <c r="G276" i="11"/>
  <c r="G277" i="11"/>
  <c r="G278" i="11"/>
  <c r="G279" i="11"/>
  <c r="G280" i="11"/>
  <c r="G281" i="11"/>
  <c r="G282" i="11"/>
  <c r="G283" i="11"/>
  <c r="G284" i="11"/>
  <c r="G285" i="11"/>
  <c r="G286" i="11"/>
  <c r="G287" i="11"/>
  <c r="G288" i="11"/>
  <c r="G289" i="11"/>
  <c r="G290" i="11"/>
  <c r="G291" i="11"/>
  <c r="G292" i="11"/>
  <c r="G293" i="11"/>
  <c r="G294" i="11"/>
  <c r="G295" i="11"/>
  <c r="G296" i="11"/>
  <c r="G297" i="11"/>
  <c r="G298" i="11"/>
  <c r="G299" i="11"/>
  <c r="G300" i="11"/>
  <c r="G301" i="11"/>
  <c r="G302" i="11"/>
  <c r="G303" i="11"/>
  <c r="G304" i="11"/>
  <c r="G305" i="11"/>
  <c r="G306" i="11"/>
  <c r="G307" i="11"/>
  <c r="G308" i="11"/>
  <c r="G309" i="11"/>
  <c r="G310" i="11"/>
  <c r="G311" i="11"/>
  <c r="G312" i="11"/>
  <c r="G313" i="11"/>
  <c r="G314" i="11"/>
  <c r="G315" i="11"/>
  <c r="G316" i="11"/>
  <c r="G317" i="11"/>
  <c r="G318" i="11"/>
  <c r="G319" i="11"/>
  <c r="G320" i="11"/>
  <c r="G321" i="11"/>
  <c r="G322" i="11"/>
  <c r="G323" i="11"/>
  <c r="G324" i="11"/>
  <c r="G325" i="11"/>
  <c r="G326" i="11"/>
  <c r="G327" i="11"/>
  <c r="G328" i="11"/>
  <c r="G329" i="11"/>
  <c r="G330" i="11"/>
  <c r="G331" i="11"/>
  <c r="G332" i="11"/>
  <c r="G333" i="11"/>
  <c r="G334" i="11"/>
  <c r="G335" i="11"/>
  <c r="G336" i="11"/>
  <c r="G337" i="11"/>
  <c r="G338" i="11"/>
  <c r="G339" i="11"/>
  <c r="G340" i="11"/>
  <c r="G341" i="11"/>
  <c r="G342" i="11"/>
  <c r="G343" i="11"/>
  <c r="G344" i="11"/>
  <c r="G345" i="11"/>
  <c r="G346" i="11"/>
  <c r="G347" i="11"/>
  <c r="G348" i="11"/>
  <c r="G349" i="11"/>
  <c r="G350" i="11"/>
  <c r="G351" i="11"/>
  <c r="G352" i="11"/>
  <c r="G353" i="11"/>
  <c r="G354" i="11"/>
  <c r="G355" i="11"/>
  <c r="G356" i="11"/>
  <c r="G357" i="11"/>
  <c r="G358" i="11"/>
  <c r="G359" i="11"/>
  <c r="G360" i="11"/>
  <c r="G361" i="11"/>
  <c r="G362" i="11"/>
  <c r="G363" i="11"/>
  <c r="G364" i="11"/>
  <c r="G365" i="11"/>
  <c r="G366" i="11"/>
  <c r="G367" i="11"/>
  <c r="G368" i="11"/>
  <c r="G369" i="11"/>
  <c r="G370" i="11"/>
  <c r="G371" i="11"/>
  <c r="G372" i="11"/>
  <c r="G373" i="11"/>
  <c r="G374" i="11"/>
  <c r="G375" i="11"/>
  <c r="G376" i="11"/>
  <c r="G377" i="11"/>
  <c r="G378" i="11"/>
  <c r="G379" i="11"/>
  <c r="G380" i="11"/>
  <c r="G381" i="11"/>
  <c r="G382" i="11"/>
  <c r="G383" i="11"/>
  <c r="G384" i="11"/>
  <c r="G385" i="11"/>
  <c r="G386" i="11"/>
  <c r="G387" i="11"/>
  <c r="G388" i="11"/>
  <c r="G389" i="11"/>
  <c r="G390" i="11"/>
  <c r="G391" i="11"/>
  <c r="G392" i="11"/>
  <c r="G393" i="11"/>
  <c r="G394" i="11"/>
  <c r="G395" i="11"/>
  <c r="G396" i="11"/>
  <c r="G397" i="11"/>
  <c r="G398" i="11"/>
  <c r="G399" i="11"/>
  <c r="G400" i="11"/>
  <c r="G401" i="11"/>
  <c r="G402" i="11"/>
  <c r="G403" i="11"/>
  <c r="G404" i="11"/>
  <c r="G405" i="11"/>
  <c r="G406" i="11"/>
  <c r="G407" i="11"/>
  <c r="G408" i="11"/>
  <c r="G409" i="11"/>
  <c r="G410" i="11"/>
  <c r="G411" i="11"/>
  <c r="G412" i="11"/>
  <c r="G413" i="11"/>
  <c r="G414" i="11"/>
  <c r="G415" i="11"/>
  <c r="G416" i="11"/>
  <c r="G417" i="11"/>
  <c r="G418" i="11"/>
  <c r="G419" i="11"/>
  <c r="G420" i="11"/>
  <c r="G421" i="11"/>
  <c r="G422" i="11"/>
  <c r="G423" i="11"/>
  <c r="G424" i="11"/>
  <c r="G425" i="11"/>
  <c r="G426" i="11"/>
  <c r="G427" i="11"/>
  <c r="G428" i="11"/>
  <c r="G429" i="11"/>
  <c r="G430" i="11"/>
  <c r="G431" i="11"/>
  <c r="G432" i="11"/>
  <c r="G433" i="11"/>
  <c r="G434" i="11"/>
  <c r="G435" i="11"/>
  <c r="G436" i="11"/>
  <c r="G437" i="11"/>
  <c r="G438" i="11"/>
  <c r="G439" i="11"/>
  <c r="G440" i="11"/>
  <c r="G441" i="11"/>
  <c r="G442" i="11"/>
  <c r="G443" i="11"/>
  <c r="G444" i="11"/>
  <c r="G445" i="11"/>
  <c r="G446" i="11"/>
  <c r="G447" i="11"/>
  <c r="G448" i="11"/>
  <c r="G449" i="11"/>
  <c r="G450" i="11"/>
  <c r="G451" i="11"/>
  <c r="G452" i="11"/>
  <c r="G453" i="11"/>
  <c r="G454" i="11"/>
  <c r="G455" i="11"/>
  <c r="G456" i="11"/>
  <c r="G457" i="11"/>
  <c r="G458" i="11"/>
  <c r="G459" i="11"/>
  <c r="G460" i="11"/>
  <c r="G461" i="11"/>
  <c r="G462" i="11"/>
  <c r="G463" i="11"/>
  <c r="G464" i="11"/>
  <c r="G465" i="11"/>
  <c r="G466" i="11"/>
  <c r="G467" i="11"/>
  <c r="G468" i="11"/>
  <c r="G469" i="11"/>
  <c r="G470" i="11"/>
  <c r="G471" i="11"/>
  <c r="G472" i="11"/>
  <c r="G473" i="11"/>
  <c r="G474" i="11"/>
  <c r="G475" i="11"/>
  <c r="G476" i="11"/>
  <c r="G477" i="11"/>
  <c r="G478" i="11"/>
  <c r="G479" i="11"/>
  <c r="G480" i="11"/>
  <c r="G481" i="11"/>
  <c r="G482" i="11"/>
  <c r="G483" i="11"/>
  <c r="G484" i="11"/>
  <c r="G485" i="11"/>
  <c r="G486" i="11"/>
  <c r="G487" i="11"/>
  <c r="G488" i="11"/>
  <c r="G489" i="11"/>
  <c r="G490" i="11"/>
  <c r="G491" i="11"/>
  <c r="G492" i="11"/>
  <c r="G493" i="11"/>
  <c r="G494" i="11"/>
  <c r="G495" i="11"/>
  <c r="G496" i="11"/>
  <c r="G497" i="11"/>
  <c r="G498" i="11"/>
  <c r="G499" i="11"/>
  <c r="G500" i="11"/>
  <c r="G501" i="11"/>
  <c r="G502" i="11"/>
  <c r="G503" i="11"/>
  <c r="G504" i="11"/>
  <c r="G505" i="11"/>
  <c r="G506" i="11"/>
  <c r="G507" i="11"/>
  <c r="G508" i="11"/>
  <c r="G509" i="11"/>
  <c r="G510" i="11"/>
  <c r="G511" i="11"/>
  <c r="G512" i="11"/>
  <c r="G513" i="11"/>
  <c r="G514" i="11"/>
  <c r="G515" i="11"/>
  <c r="G516" i="11"/>
  <c r="G517" i="11"/>
  <c r="G518" i="11"/>
  <c r="G519" i="11"/>
  <c r="G520" i="11"/>
  <c r="G521" i="11"/>
  <c r="G522" i="11"/>
  <c r="G523" i="11"/>
  <c r="G524" i="11"/>
  <c r="G525" i="11"/>
  <c r="G526" i="11"/>
  <c r="G527" i="11"/>
  <c r="G528" i="11"/>
  <c r="G529" i="11"/>
  <c r="G530" i="11"/>
  <c r="G531" i="11"/>
  <c r="G532" i="11"/>
  <c r="G533" i="11"/>
  <c r="G534" i="11"/>
  <c r="G535" i="11"/>
  <c r="G536" i="11"/>
  <c r="G537" i="11"/>
  <c r="G538" i="11"/>
  <c r="G539" i="11"/>
  <c r="G540" i="11"/>
  <c r="G541" i="11"/>
  <c r="G542" i="11"/>
  <c r="G543" i="11"/>
  <c r="G544" i="11"/>
  <c r="G545" i="11"/>
  <c r="G546" i="11"/>
  <c r="G547" i="11"/>
  <c r="G548" i="11"/>
  <c r="G549" i="11"/>
  <c r="G550" i="11"/>
  <c r="G551" i="11"/>
  <c r="G552" i="11"/>
  <c r="G553" i="11"/>
  <c r="G554" i="11"/>
  <c r="G555" i="11"/>
  <c r="G556" i="11"/>
  <c r="G557" i="11"/>
  <c r="G558" i="11"/>
  <c r="G559" i="11"/>
  <c r="G560" i="11"/>
  <c r="G561" i="11"/>
  <c r="G562" i="11"/>
  <c r="G563" i="11"/>
  <c r="G564" i="11"/>
  <c r="G565" i="11"/>
  <c r="G566" i="11"/>
  <c r="G567" i="11"/>
  <c r="G568" i="11"/>
  <c r="G569" i="11"/>
  <c r="G570" i="11"/>
  <c r="G571" i="11"/>
  <c r="G572" i="11"/>
  <c r="G573" i="11"/>
  <c r="G574" i="11"/>
  <c r="G575" i="11"/>
  <c r="G576" i="11"/>
  <c r="G577" i="11"/>
  <c r="G578" i="11"/>
  <c r="G579" i="11"/>
  <c r="G580" i="11"/>
  <c r="G581" i="11"/>
  <c r="G582" i="11"/>
  <c r="G583" i="11"/>
  <c r="G584" i="11"/>
  <c r="G585" i="11"/>
  <c r="G586" i="11"/>
  <c r="G587" i="11"/>
  <c r="G588" i="11"/>
  <c r="G589" i="11"/>
  <c r="G590" i="11"/>
  <c r="G591" i="11"/>
  <c r="G592" i="11"/>
  <c r="G593" i="11"/>
  <c r="G594" i="11"/>
  <c r="G595" i="11"/>
  <c r="G596" i="11"/>
  <c r="G597" i="11"/>
  <c r="G598" i="11"/>
  <c r="G599" i="11"/>
  <c r="G600" i="11"/>
  <c r="G601" i="11"/>
  <c r="G602" i="11"/>
  <c r="G603" i="11"/>
  <c r="G604" i="11"/>
  <c r="G605" i="11"/>
  <c r="G606" i="11"/>
  <c r="G607" i="11"/>
  <c r="G608" i="11"/>
  <c r="G609" i="11"/>
  <c r="G610" i="11"/>
  <c r="G611" i="11"/>
  <c r="G612" i="11"/>
  <c r="G613" i="11"/>
  <c r="G614" i="11"/>
  <c r="G615" i="11"/>
  <c r="G616" i="11"/>
  <c r="G617" i="11"/>
  <c r="G618" i="11"/>
  <c r="G619" i="11"/>
  <c r="G620" i="11"/>
  <c r="G621" i="11"/>
  <c r="G622" i="11"/>
  <c r="G623" i="11"/>
  <c r="G624" i="11"/>
  <c r="G625" i="11"/>
  <c r="G626" i="11"/>
  <c r="G627" i="11"/>
  <c r="G628" i="11"/>
  <c r="G629" i="11"/>
  <c r="G630" i="11"/>
  <c r="G631" i="11"/>
  <c r="G632" i="11"/>
  <c r="G633" i="11"/>
  <c r="G634" i="11"/>
  <c r="G635" i="11"/>
  <c r="G636" i="11"/>
  <c r="G637" i="11"/>
  <c r="G638" i="11"/>
  <c r="G639" i="11"/>
  <c r="G640" i="11"/>
  <c r="G641" i="11"/>
  <c r="G642" i="11"/>
  <c r="G643" i="11"/>
  <c r="G644" i="11"/>
  <c r="G645" i="11"/>
  <c r="G646" i="11"/>
  <c r="G647" i="11"/>
  <c r="G648" i="11"/>
  <c r="G649" i="11"/>
  <c r="G650" i="11"/>
  <c r="G651" i="11"/>
  <c r="G652" i="11"/>
  <c r="G653" i="11"/>
  <c r="G654" i="11"/>
  <c r="G655" i="11"/>
  <c r="G656" i="11"/>
  <c r="G657" i="11"/>
  <c r="G658" i="11"/>
  <c r="G659" i="11"/>
  <c r="G660" i="11"/>
  <c r="G661" i="11"/>
  <c r="G662" i="11"/>
  <c r="G663" i="11"/>
  <c r="G664" i="11"/>
  <c r="G665" i="11"/>
  <c r="G666" i="11"/>
  <c r="G667" i="11"/>
  <c r="G668" i="11"/>
  <c r="G669" i="11"/>
  <c r="G670" i="11"/>
  <c r="G671" i="11"/>
  <c r="G672" i="11"/>
  <c r="G673" i="11"/>
  <c r="G674" i="11"/>
  <c r="G675" i="11"/>
  <c r="G676" i="11"/>
  <c r="G677" i="11"/>
  <c r="G678" i="11"/>
  <c r="G679" i="11"/>
  <c r="G680" i="11"/>
  <c r="G681" i="11"/>
  <c r="G682" i="11"/>
  <c r="G683" i="11"/>
  <c r="G684" i="11"/>
  <c r="G685" i="11"/>
  <c r="G686" i="11"/>
  <c r="G687" i="11"/>
  <c r="G688" i="11"/>
  <c r="G689" i="11"/>
  <c r="G690" i="11"/>
  <c r="G691" i="11"/>
  <c r="G692" i="11"/>
  <c r="G693" i="11"/>
  <c r="G694" i="11"/>
  <c r="G695" i="11"/>
  <c r="G696" i="11"/>
  <c r="G697" i="11"/>
  <c r="G698" i="11"/>
  <c r="G699" i="11"/>
  <c r="G700" i="11"/>
  <c r="G701" i="11"/>
  <c r="G702" i="11"/>
  <c r="G703" i="11"/>
  <c r="G704" i="11"/>
  <c r="G705" i="11"/>
  <c r="G706" i="11"/>
  <c r="G707" i="11"/>
  <c r="G708" i="11"/>
  <c r="G709" i="11"/>
  <c r="G710" i="11"/>
  <c r="G711" i="11"/>
  <c r="G712" i="11"/>
  <c r="G713" i="11"/>
  <c r="G714" i="11"/>
  <c r="G715" i="11"/>
  <c r="G716" i="11"/>
  <c r="G717" i="11"/>
  <c r="G718" i="11"/>
  <c r="G719" i="11"/>
  <c r="G720" i="11"/>
  <c r="G721" i="11"/>
  <c r="G722" i="11"/>
  <c r="G723" i="11"/>
  <c r="G724" i="11"/>
  <c r="G725" i="11"/>
  <c r="G726" i="11"/>
  <c r="G727" i="11"/>
  <c r="G728" i="11"/>
  <c r="G729" i="11"/>
  <c r="G730" i="11"/>
  <c r="G731" i="11"/>
  <c r="G732" i="11"/>
  <c r="G733" i="11"/>
  <c r="G734" i="11"/>
  <c r="G735" i="11"/>
  <c r="G736" i="11"/>
  <c r="G737" i="11"/>
  <c r="G738" i="11"/>
  <c r="G739" i="11"/>
  <c r="G740" i="11"/>
  <c r="G741" i="11"/>
  <c r="G742" i="11"/>
  <c r="G743" i="11"/>
  <c r="G744" i="11"/>
  <c r="G745" i="11"/>
  <c r="G746" i="11"/>
  <c r="G747" i="11"/>
  <c r="G748" i="11"/>
  <c r="G749" i="11"/>
  <c r="G750" i="11"/>
  <c r="G751" i="11"/>
  <c r="G752" i="11"/>
  <c r="G753" i="11"/>
  <c r="G754" i="11"/>
  <c r="G755" i="11"/>
  <c r="G756" i="11"/>
  <c r="G757" i="11"/>
  <c r="G758" i="11"/>
  <c r="G759" i="11"/>
  <c r="G760" i="11"/>
  <c r="G761" i="11"/>
  <c r="G762" i="11"/>
  <c r="G763" i="11"/>
  <c r="G764" i="11"/>
  <c r="G765" i="11"/>
  <c r="G766" i="11"/>
  <c r="G767" i="11"/>
  <c r="G768" i="11"/>
  <c r="G769" i="11"/>
  <c r="G770" i="11"/>
  <c r="G771" i="11"/>
  <c r="G772" i="11"/>
  <c r="G773" i="11"/>
  <c r="G774" i="11"/>
  <c r="G775" i="11"/>
  <c r="G776" i="11"/>
  <c r="G777" i="11"/>
  <c r="G778" i="11"/>
  <c r="G779" i="11"/>
  <c r="G780" i="11"/>
  <c r="G781" i="11"/>
  <c r="G782" i="11"/>
  <c r="G783" i="11"/>
  <c r="G784" i="11"/>
  <c r="G785" i="11"/>
  <c r="G786" i="11"/>
  <c r="G787" i="11"/>
  <c r="G788" i="11"/>
  <c r="G789" i="11"/>
  <c r="G790" i="11"/>
  <c r="G791" i="11"/>
  <c r="G792" i="11"/>
  <c r="G793" i="11"/>
  <c r="G794" i="11"/>
  <c r="G795" i="11"/>
  <c r="G796" i="11"/>
  <c r="G797" i="11"/>
  <c r="G798" i="11"/>
  <c r="G799" i="11"/>
  <c r="G800" i="11"/>
  <c r="G801" i="11"/>
  <c r="G802" i="11"/>
  <c r="G803" i="11"/>
  <c r="G804" i="11"/>
  <c r="G805" i="11"/>
  <c r="G806" i="11"/>
  <c r="G807" i="11"/>
  <c r="G808" i="11"/>
  <c r="G809" i="11"/>
  <c r="G810" i="11"/>
  <c r="G811" i="11"/>
  <c r="G812" i="11"/>
  <c r="G813" i="11"/>
  <c r="G814" i="11"/>
  <c r="G815" i="11"/>
  <c r="G816" i="11"/>
  <c r="G817" i="11"/>
  <c r="G818" i="11"/>
  <c r="G819" i="11"/>
  <c r="G820" i="11"/>
  <c r="G821" i="11"/>
  <c r="G822" i="11"/>
  <c r="G823" i="11"/>
  <c r="G824" i="11"/>
  <c r="G825" i="11"/>
  <c r="G826" i="11"/>
  <c r="G827" i="11"/>
  <c r="G828" i="11"/>
  <c r="G829" i="11"/>
  <c r="G830" i="11"/>
  <c r="G831" i="11"/>
  <c r="G832" i="11"/>
  <c r="G833" i="11"/>
  <c r="G834" i="11"/>
  <c r="G835" i="11"/>
  <c r="G836" i="11"/>
  <c r="G837" i="11"/>
  <c r="G838" i="11"/>
  <c r="G839" i="11"/>
  <c r="G840" i="11"/>
  <c r="G841" i="11"/>
  <c r="G842" i="11"/>
  <c r="G843" i="11"/>
  <c r="G844" i="11"/>
  <c r="G845" i="11"/>
  <c r="G846" i="11"/>
  <c r="G847" i="11"/>
  <c r="G848" i="11"/>
  <c r="G849" i="11"/>
  <c r="G850" i="11"/>
  <c r="G851" i="11"/>
  <c r="G852" i="11"/>
  <c r="G853" i="11"/>
  <c r="G854" i="11"/>
  <c r="G855" i="11"/>
  <c r="G856" i="11"/>
  <c r="G857" i="11"/>
  <c r="G858" i="11"/>
  <c r="G859" i="11"/>
  <c r="G860" i="11"/>
  <c r="G861" i="11"/>
  <c r="G862" i="11"/>
  <c r="G863" i="11"/>
  <c r="G864" i="11"/>
  <c r="G865" i="11"/>
  <c r="G866" i="11"/>
  <c r="G867" i="11"/>
  <c r="G868" i="11"/>
  <c r="G869" i="11"/>
  <c r="G870" i="11"/>
  <c r="G871" i="11"/>
  <c r="G872" i="11"/>
  <c r="G873" i="11"/>
  <c r="G874" i="11"/>
  <c r="G875" i="11"/>
  <c r="G876" i="11"/>
  <c r="G877" i="11"/>
  <c r="G878" i="11"/>
  <c r="G879" i="11"/>
  <c r="G880" i="11"/>
  <c r="G881" i="11"/>
  <c r="G882" i="11"/>
  <c r="G883" i="11"/>
  <c r="G884" i="11"/>
  <c r="G885" i="11"/>
  <c r="G886" i="11"/>
  <c r="G887" i="11"/>
  <c r="G888" i="11"/>
  <c r="G889" i="11"/>
  <c r="G890" i="11"/>
  <c r="G891" i="11"/>
  <c r="G892" i="11"/>
  <c r="G893" i="11"/>
  <c r="G894" i="11"/>
  <c r="G895" i="11"/>
  <c r="G896" i="11"/>
  <c r="G897" i="11"/>
  <c r="G898" i="11"/>
  <c r="G899" i="11"/>
  <c r="G900" i="11"/>
  <c r="G901" i="11"/>
  <c r="G902" i="11"/>
  <c r="G903" i="11"/>
  <c r="G904" i="11"/>
  <c r="G905" i="11"/>
  <c r="G906" i="11"/>
  <c r="G907" i="11"/>
  <c r="G908" i="11"/>
  <c r="G909" i="11"/>
  <c r="G910" i="11"/>
  <c r="G911" i="11"/>
  <c r="G912" i="11"/>
  <c r="G913" i="11"/>
  <c r="G914" i="11"/>
  <c r="G915" i="11"/>
  <c r="G916" i="11"/>
  <c r="G917" i="11"/>
  <c r="G918" i="11"/>
  <c r="G919" i="11"/>
  <c r="G920" i="11"/>
  <c r="G921" i="11"/>
  <c r="G922" i="11"/>
  <c r="G923" i="11"/>
  <c r="G924" i="11"/>
  <c r="G925" i="11"/>
  <c r="G926" i="11"/>
  <c r="G927" i="11"/>
  <c r="G928" i="11"/>
  <c r="G929" i="11"/>
  <c r="G930" i="11"/>
  <c r="G931" i="11"/>
  <c r="G932" i="11"/>
  <c r="G933" i="11"/>
  <c r="G934" i="11"/>
  <c r="G935" i="11"/>
  <c r="G936" i="11"/>
  <c r="G937" i="11"/>
  <c r="G938" i="11"/>
  <c r="G939" i="11"/>
  <c r="G940" i="11"/>
  <c r="G941" i="11"/>
  <c r="G942" i="11"/>
  <c r="G943" i="11"/>
  <c r="G944" i="11"/>
  <c r="G945" i="11"/>
  <c r="G946" i="11"/>
  <c r="G947" i="11"/>
  <c r="G948" i="11"/>
  <c r="G949" i="11"/>
  <c r="G950" i="11"/>
  <c r="G951" i="11"/>
  <c r="G952" i="11"/>
  <c r="G953" i="11"/>
  <c r="G954" i="11"/>
  <c r="G955" i="11"/>
  <c r="G956" i="11"/>
  <c r="G957" i="11"/>
  <c r="G958" i="11"/>
  <c r="G959" i="11"/>
  <c r="G960" i="11"/>
  <c r="G961" i="11"/>
  <c r="G962" i="11"/>
  <c r="G963" i="11"/>
  <c r="G964" i="11"/>
  <c r="G965" i="11"/>
  <c r="G966" i="11"/>
  <c r="G967" i="11"/>
  <c r="G968" i="11"/>
  <c r="G969" i="11"/>
  <c r="G970" i="11"/>
  <c r="G971" i="11"/>
  <c r="G972" i="11"/>
  <c r="G973" i="11"/>
  <c r="G974" i="11"/>
  <c r="G975" i="11"/>
  <c r="G976" i="11"/>
  <c r="G977" i="11"/>
  <c r="G978" i="11"/>
  <c r="G979" i="11"/>
  <c r="G980" i="11"/>
  <c r="G981" i="11"/>
  <c r="G982" i="11"/>
  <c r="G983" i="11"/>
  <c r="G984" i="11"/>
  <c r="G985" i="11"/>
  <c r="G986" i="11"/>
  <c r="G987" i="11"/>
  <c r="G988" i="11"/>
  <c r="G989" i="11"/>
  <c r="G990" i="11"/>
  <c r="G991" i="11"/>
  <c r="G992" i="11"/>
  <c r="G993" i="11"/>
  <c r="G994" i="11"/>
  <c r="G995" i="11"/>
  <c r="G996" i="11"/>
  <c r="G997" i="11"/>
  <c r="G998" i="11"/>
  <c r="G999" i="11"/>
  <c r="G1000" i="11"/>
  <c r="G1001" i="11"/>
  <c r="G1002" i="11"/>
  <c r="G1003" i="11"/>
  <c r="G1004" i="11"/>
  <c r="G1005" i="11"/>
  <c r="G1006" i="11"/>
  <c r="G1007" i="11"/>
  <c r="G1008" i="11"/>
  <c r="G1009" i="11"/>
  <c r="G1010" i="11"/>
  <c r="G1011" i="11"/>
  <c r="G1012" i="11"/>
  <c r="G1013" i="11"/>
  <c r="G1014" i="11"/>
  <c r="G1015" i="11"/>
  <c r="G1016" i="11"/>
  <c r="G1017" i="11"/>
  <c r="G1018" i="11"/>
  <c r="G1019" i="11"/>
  <c r="G1020" i="11"/>
  <c r="G1021" i="11"/>
  <c r="G1022" i="11"/>
  <c r="G1023" i="11"/>
  <c r="G1024" i="11"/>
  <c r="G1025" i="11"/>
  <c r="G1026" i="11"/>
  <c r="G1027" i="11"/>
  <c r="G1028" i="11"/>
  <c r="G1029" i="11"/>
  <c r="G1030" i="11"/>
  <c r="G1031" i="11"/>
  <c r="G1032" i="11"/>
  <c r="G1033" i="11"/>
  <c r="G1034" i="11"/>
  <c r="G1035" i="11"/>
  <c r="G1036" i="11"/>
  <c r="G1037" i="11"/>
  <c r="G1038" i="11"/>
  <c r="G1039" i="11"/>
  <c r="G1040" i="11"/>
  <c r="G1041" i="11"/>
  <c r="G1042" i="11"/>
  <c r="G1043" i="11"/>
  <c r="G1044" i="11"/>
  <c r="G1045" i="11"/>
  <c r="G1046" i="11"/>
  <c r="G1047" i="11"/>
  <c r="G1048" i="11"/>
  <c r="G1049" i="11"/>
  <c r="G1050" i="11"/>
  <c r="G1051" i="11"/>
  <c r="G1052" i="11"/>
  <c r="G1053" i="11"/>
  <c r="G1054" i="11"/>
  <c r="G1055" i="11"/>
  <c r="G1056" i="11"/>
  <c r="G1057" i="11"/>
  <c r="G1058" i="11"/>
  <c r="G1059" i="11"/>
  <c r="G1060" i="11"/>
  <c r="G1061" i="11"/>
  <c r="G1062" i="11"/>
  <c r="G1063" i="11"/>
  <c r="G1064" i="11"/>
  <c r="G1065" i="11"/>
  <c r="G1066" i="11"/>
  <c r="G1067" i="11"/>
  <c r="G1068" i="11"/>
  <c r="G1069" i="11"/>
  <c r="G1070" i="11"/>
  <c r="G1071" i="11"/>
  <c r="G1072" i="11"/>
  <c r="G1073" i="11"/>
  <c r="G1074" i="11"/>
  <c r="G1075" i="11"/>
  <c r="G1076" i="11"/>
  <c r="G1077" i="11"/>
  <c r="G1078" i="11"/>
  <c r="G1079" i="11"/>
  <c r="G1080" i="11"/>
  <c r="G1081" i="11"/>
  <c r="G1082" i="11"/>
  <c r="G1083" i="11"/>
  <c r="G1084" i="11"/>
  <c r="G1085" i="11"/>
  <c r="G1086" i="11"/>
  <c r="G1087" i="11"/>
  <c r="G1088" i="11"/>
  <c r="G1089" i="11"/>
  <c r="G1090" i="11"/>
  <c r="G1091" i="11"/>
  <c r="G1092" i="11"/>
  <c r="G1093" i="11"/>
  <c r="G1094" i="11"/>
  <c r="G1095" i="11"/>
  <c r="G1096" i="11"/>
  <c r="G1097" i="11"/>
  <c r="G1098" i="11"/>
  <c r="G1099" i="11"/>
  <c r="G1100" i="11"/>
  <c r="G1101" i="11"/>
  <c r="G1102" i="11"/>
  <c r="G1103" i="11"/>
  <c r="G1104" i="11"/>
  <c r="G1105" i="11"/>
  <c r="G1106" i="11"/>
  <c r="G1107" i="11"/>
  <c r="G1108" i="11"/>
  <c r="G1109" i="11"/>
  <c r="G1110" i="11"/>
  <c r="G1111" i="11"/>
  <c r="G1112" i="11"/>
  <c r="G1113" i="11"/>
  <c r="G1114" i="11"/>
  <c r="G1115" i="11"/>
  <c r="G1116" i="11"/>
  <c r="G1117" i="11"/>
  <c r="G1118" i="11"/>
  <c r="G1119" i="11"/>
  <c r="G1120" i="11"/>
  <c r="G1121" i="11"/>
  <c r="G1122" i="11"/>
  <c r="G1123" i="11"/>
  <c r="G1124" i="11"/>
  <c r="G1125" i="11"/>
  <c r="G1126" i="11"/>
  <c r="G1127" i="11"/>
  <c r="G1128" i="11"/>
  <c r="G1129" i="11"/>
  <c r="G1130" i="11"/>
  <c r="G1131" i="11"/>
  <c r="G1132" i="11"/>
  <c r="G1133" i="11"/>
  <c r="G1134" i="11"/>
  <c r="G1135" i="11"/>
  <c r="G1136" i="11"/>
  <c r="G1137" i="11"/>
  <c r="G1138" i="11"/>
  <c r="G1139" i="11"/>
  <c r="G1140" i="11"/>
  <c r="G1141" i="11"/>
  <c r="G1142" i="11"/>
  <c r="G1143" i="11"/>
  <c r="G1144" i="11"/>
  <c r="G1145" i="11"/>
  <c r="G1146" i="11"/>
  <c r="G1147" i="11"/>
  <c r="G1148" i="11"/>
  <c r="G1149" i="11"/>
  <c r="G1150" i="11"/>
  <c r="G1151" i="11"/>
  <c r="G1152" i="11"/>
  <c r="G1153" i="11"/>
  <c r="G1154" i="11"/>
  <c r="G1155" i="11"/>
  <c r="G1156" i="11"/>
  <c r="G1157" i="11"/>
  <c r="G1158" i="11"/>
  <c r="G1159" i="11"/>
  <c r="G1160" i="11"/>
  <c r="G1161" i="11"/>
  <c r="G1162" i="11"/>
  <c r="G1163" i="11"/>
  <c r="G1164" i="11"/>
  <c r="G1165" i="11"/>
  <c r="G1166" i="11"/>
  <c r="G1167" i="11"/>
  <c r="G1168" i="11"/>
  <c r="G1169" i="11"/>
  <c r="G1170" i="11"/>
  <c r="G1171" i="11"/>
  <c r="G1172" i="11"/>
  <c r="G1173" i="11"/>
  <c r="G1174" i="11"/>
  <c r="G1175" i="11"/>
  <c r="G1176" i="11"/>
  <c r="G1177" i="11"/>
  <c r="G1178" i="11"/>
  <c r="G1179" i="11"/>
  <c r="G1180" i="11"/>
  <c r="G1181" i="11"/>
  <c r="G1182" i="11"/>
  <c r="G1183" i="11"/>
  <c r="G1184" i="11"/>
  <c r="G1185" i="11"/>
  <c r="G1186" i="11"/>
  <c r="G1187" i="11"/>
  <c r="G1188" i="11"/>
  <c r="G1189" i="11"/>
  <c r="G1190" i="11"/>
  <c r="G1191" i="11"/>
  <c r="G1192" i="11"/>
  <c r="G1193" i="11"/>
  <c r="G1194" i="11"/>
  <c r="G1195" i="11"/>
  <c r="G1196" i="11"/>
  <c r="G1197" i="11"/>
  <c r="G1198" i="11"/>
  <c r="G1199" i="11"/>
  <c r="G1200" i="11"/>
  <c r="G1201" i="11"/>
  <c r="G1202" i="11"/>
  <c r="G1203" i="11"/>
  <c r="G1204" i="11"/>
  <c r="G1205" i="11"/>
  <c r="G1206" i="11"/>
  <c r="G1207" i="11"/>
  <c r="G1208" i="11"/>
  <c r="G1209" i="11"/>
  <c r="G1210" i="11"/>
  <c r="G1211" i="11"/>
  <c r="G1212" i="11"/>
  <c r="G1213" i="11"/>
  <c r="G1214" i="11"/>
  <c r="G1215" i="11"/>
  <c r="G1216" i="11"/>
  <c r="G1217" i="11"/>
  <c r="G1218" i="11"/>
  <c r="G1219" i="11"/>
  <c r="G1220" i="11"/>
  <c r="G1221" i="11"/>
  <c r="G1222" i="11"/>
  <c r="G1223" i="11"/>
  <c r="G1224" i="11"/>
  <c r="G1225" i="11"/>
  <c r="G1226" i="11"/>
  <c r="G1227" i="11"/>
  <c r="G1228" i="11"/>
  <c r="G1229" i="11"/>
  <c r="G1230" i="11"/>
  <c r="G1231" i="11"/>
  <c r="G1232" i="11"/>
  <c r="G1233" i="11"/>
  <c r="G1234" i="11"/>
  <c r="G1235" i="11"/>
  <c r="G1236" i="11"/>
  <c r="G1237" i="11"/>
  <c r="G1238" i="11"/>
  <c r="G1239" i="11"/>
  <c r="G1240" i="11"/>
  <c r="G1241" i="11"/>
  <c r="G1242" i="11"/>
  <c r="G1243" i="11"/>
  <c r="G1244" i="11"/>
  <c r="G1245" i="11"/>
  <c r="G1246" i="11"/>
  <c r="G1247" i="11"/>
  <c r="G1248" i="11"/>
  <c r="G1249" i="11"/>
  <c r="G1250" i="11"/>
  <c r="G1251" i="11"/>
  <c r="G1252" i="11"/>
  <c r="G1253" i="11"/>
  <c r="G1254" i="11"/>
  <c r="G1255" i="11"/>
  <c r="G1256" i="11"/>
  <c r="G1257" i="11"/>
  <c r="G1258" i="11"/>
  <c r="G1259" i="11"/>
  <c r="G1260" i="11"/>
  <c r="G1261" i="11"/>
  <c r="G1262" i="11"/>
  <c r="G1263" i="11"/>
  <c r="G1264" i="11"/>
  <c r="G1265" i="11"/>
  <c r="G1266" i="11"/>
  <c r="G1267" i="11"/>
  <c r="G1268" i="11"/>
  <c r="G1269" i="11"/>
  <c r="G1270" i="11"/>
  <c r="G1271" i="11"/>
  <c r="G1272" i="11"/>
  <c r="G1273" i="11"/>
  <c r="G1274" i="11"/>
  <c r="G1275" i="11"/>
  <c r="G1276" i="11"/>
  <c r="G1277" i="11"/>
  <c r="G1278" i="11"/>
  <c r="G1279" i="11"/>
  <c r="G1280" i="11"/>
  <c r="G1281" i="11"/>
  <c r="G1282" i="11"/>
  <c r="G1283" i="11"/>
  <c r="G1284" i="11"/>
  <c r="G1285" i="11"/>
  <c r="G1286" i="11"/>
  <c r="G1287" i="11"/>
  <c r="G1288" i="11"/>
  <c r="G1289" i="11"/>
  <c r="G1290" i="11"/>
  <c r="G1291" i="11"/>
  <c r="G1292" i="11"/>
  <c r="G1293" i="11"/>
  <c r="G1294" i="11"/>
  <c r="G1295" i="11"/>
  <c r="G1296" i="11"/>
  <c r="G1297" i="11"/>
  <c r="G1298" i="11"/>
  <c r="G1299" i="11"/>
  <c r="G1300" i="11"/>
  <c r="G1301" i="11"/>
  <c r="G1302" i="11"/>
  <c r="G1303" i="11"/>
  <c r="G1304" i="11"/>
  <c r="G1305" i="11"/>
  <c r="G1306" i="11"/>
  <c r="G1307" i="11"/>
  <c r="G1308" i="11"/>
  <c r="G1309" i="11"/>
  <c r="G1310" i="11"/>
  <c r="G1311" i="11"/>
  <c r="G1312" i="11"/>
  <c r="G1313" i="11"/>
  <c r="G1314" i="11"/>
  <c r="G1315" i="11"/>
  <c r="G1316" i="11"/>
  <c r="G1317" i="11"/>
  <c r="G1318" i="11"/>
  <c r="G1319" i="11"/>
  <c r="G1320" i="11"/>
  <c r="G1321" i="11"/>
  <c r="G1322" i="11"/>
  <c r="G1323" i="11"/>
  <c r="G1324" i="11"/>
  <c r="G1325" i="11"/>
  <c r="G1326" i="11"/>
  <c r="G1327" i="11"/>
  <c r="G1328" i="11"/>
  <c r="G1329" i="11"/>
  <c r="G1330" i="11"/>
  <c r="G1331" i="11"/>
  <c r="G1332" i="11"/>
  <c r="G1333" i="11"/>
  <c r="G1334" i="11"/>
  <c r="G1335" i="11"/>
  <c r="G1336" i="11"/>
  <c r="G1337" i="11"/>
  <c r="G1338" i="11"/>
  <c r="G1339" i="11"/>
  <c r="G1340" i="11"/>
  <c r="G1341" i="11"/>
  <c r="G1342" i="11"/>
  <c r="G1343" i="11"/>
  <c r="G1344" i="11"/>
  <c r="G1345" i="11"/>
  <c r="G1346" i="11"/>
  <c r="G1347" i="11"/>
  <c r="G1348" i="11"/>
  <c r="G1349" i="11"/>
  <c r="G1350" i="11"/>
  <c r="G1351" i="11"/>
  <c r="G1352" i="11"/>
  <c r="G1353" i="11"/>
  <c r="G1354" i="11"/>
  <c r="G1355" i="11"/>
  <c r="G1356" i="11"/>
  <c r="G1357" i="11"/>
  <c r="G1358" i="11"/>
  <c r="G1359" i="11"/>
  <c r="G1360" i="11"/>
  <c r="G1361" i="11"/>
  <c r="G1362" i="11"/>
  <c r="G1363" i="11"/>
  <c r="G1364" i="11"/>
  <c r="G1365" i="11"/>
  <c r="G1366" i="11"/>
  <c r="G1367" i="11"/>
  <c r="G1368" i="11"/>
  <c r="G1369" i="11"/>
  <c r="G1370" i="11"/>
  <c r="G1371" i="11"/>
  <c r="G1372" i="11"/>
  <c r="G1373" i="11"/>
  <c r="G1374" i="11"/>
  <c r="G1375" i="11"/>
  <c r="G1376" i="11"/>
  <c r="G1377" i="11"/>
  <c r="G1378" i="11"/>
  <c r="G1379" i="11"/>
  <c r="G1380" i="11"/>
  <c r="G1381" i="11"/>
  <c r="G1382" i="11"/>
  <c r="G1383" i="11"/>
  <c r="G1384" i="11"/>
  <c r="G1385" i="11"/>
  <c r="G1386" i="11"/>
  <c r="G1387" i="11"/>
  <c r="G1388" i="11"/>
  <c r="G1389" i="11"/>
  <c r="G1390" i="11"/>
  <c r="G1391" i="11"/>
  <c r="G1392" i="11"/>
  <c r="G1393" i="11"/>
  <c r="G1394" i="11"/>
  <c r="G1395" i="11"/>
  <c r="G1396" i="11"/>
  <c r="G1397" i="11"/>
  <c r="G1398" i="11"/>
  <c r="G1399" i="11"/>
  <c r="G1400" i="11"/>
  <c r="G1401" i="11"/>
  <c r="G1402" i="11"/>
  <c r="G1403" i="11"/>
  <c r="G1404" i="11"/>
  <c r="G1405" i="11"/>
  <c r="G1406" i="11"/>
  <c r="G1407" i="11"/>
  <c r="G1408" i="11"/>
  <c r="G1409" i="11"/>
  <c r="G1410" i="11"/>
  <c r="G1411" i="11"/>
  <c r="G1412" i="11"/>
  <c r="G1413" i="11"/>
  <c r="G1414" i="11"/>
  <c r="G1415" i="11"/>
  <c r="G1416" i="11"/>
  <c r="G1417" i="11"/>
  <c r="G1418" i="11"/>
  <c r="G1419" i="11"/>
  <c r="G1420" i="11"/>
  <c r="G1421" i="11"/>
  <c r="G1422" i="11"/>
  <c r="G1423" i="11"/>
  <c r="G1424" i="11"/>
  <c r="G1425" i="11"/>
  <c r="G1426" i="11"/>
  <c r="G1427" i="11"/>
  <c r="G1428" i="11"/>
  <c r="G1429" i="11"/>
  <c r="G1430" i="11"/>
  <c r="G1431" i="11"/>
  <c r="G1432" i="11"/>
  <c r="G1433" i="11"/>
  <c r="G1434" i="11"/>
  <c r="G1435" i="11"/>
  <c r="G1436" i="11"/>
  <c r="G1437" i="11"/>
  <c r="G1438" i="11"/>
  <c r="G1439" i="11"/>
  <c r="G1440" i="11"/>
  <c r="G1441" i="11"/>
  <c r="G1442" i="11"/>
  <c r="G1443" i="11"/>
  <c r="G1444" i="11"/>
  <c r="G1445" i="11"/>
  <c r="G1446" i="11"/>
  <c r="G1447" i="11"/>
  <c r="G1448" i="11"/>
  <c r="G1449" i="11"/>
  <c r="G1450" i="11"/>
  <c r="G1451" i="11"/>
  <c r="G1452" i="11"/>
  <c r="G1453" i="11"/>
  <c r="G1454" i="11"/>
  <c r="G1455" i="11"/>
  <c r="G1456" i="11"/>
  <c r="G1457" i="11"/>
  <c r="G1458" i="11"/>
  <c r="G1459" i="11"/>
  <c r="G1460" i="11"/>
  <c r="G1461" i="11"/>
  <c r="G1462" i="11"/>
  <c r="G1463" i="11"/>
  <c r="G1464" i="11"/>
  <c r="G1465" i="11"/>
  <c r="G1466" i="11"/>
  <c r="G1467" i="11"/>
  <c r="G1468" i="11"/>
  <c r="G1469" i="11"/>
  <c r="G1470" i="11"/>
  <c r="G1471" i="11"/>
  <c r="G1472" i="11"/>
  <c r="G1473" i="11"/>
  <c r="G1474" i="11"/>
  <c r="G1475" i="11"/>
  <c r="G1476" i="11"/>
  <c r="G1477" i="11"/>
  <c r="G1478" i="11"/>
  <c r="G1479" i="11"/>
  <c r="G1480" i="11"/>
  <c r="G1481" i="11"/>
  <c r="G1482" i="11"/>
  <c r="G1483" i="11"/>
  <c r="G1484" i="11"/>
  <c r="G1485" i="11"/>
  <c r="G1486" i="11"/>
  <c r="G1487" i="11"/>
  <c r="G1488" i="11"/>
  <c r="G1489" i="11"/>
  <c r="G1490" i="11"/>
  <c r="G1491" i="11"/>
  <c r="G1492" i="11"/>
  <c r="G1493" i="11"/>
  <c r="G1494" i="11"/>
  <c r="G1495" i="11"/>
  <c r="G1496" i="11"/>
  <c r="G1497" i="11"/>
  <c r="G1498" i="11"/>
  <c r="G1499" i="11"/>
  <c r="G1500" i="11"/>
  <c r="G1501" i="11"/>
  <c r="G1502" i="11"/>
  <c r="G1503" i="11"/>
  <c r="G1504" i="11"/>
  <c r="G1505" i="11"/>
  <c r="G1506" i="11"/>
  <c r="G1507" i="11"/>
  <c r="G1508" i="11"/>
  <c r="G1509" i="11"/>
  <c r="G1510" i="11"/>
  <c r="G1511" i="11"/>
  <c r="G1512" i="11"/>
  <c r="G1513" i="11"/>
  <c r="G1514" i="11"/>
  <c r="G1515" i="11"/>
  <c r="G1516" i="11"/>
  <c r="G1517" i="11"/>
  <c r="G1518" i="11"/>
  <c r="G1519" i="11"/>
  <c r="G1520" i="11"/>
  <c r="G1521" i="11"/>
  <c r="G1522" i="11"/>
  <c r="G1523" i="11"/>
  <c r="G1524" i="11"/>
  <c r="G1525" i="11"/>
  <c r="G1526" i="11"/>
  <c r="G1527" i="11"/>
  <c r="G1528" i="11"/>
  <c r="G1529" i="11"/>
  <c r="G1530" i="11"/>
  <c r="G1531" i="11"/>
  <c r="G1532" i="11"/>
  <c r="G1533" i="11"/>
  <c r="G1534" i="11"/>
  <c r="G1535" i="11"/>
  <c r="G1536" i="11"/>
  <c r="G1537" i="11"/>
  <c r="G1538" i="11"/>
  <c r="G1539" i="11"/>
  <c r="G1540" i="11"/>
  <c r="G1541" i="11"/>
  <c r="G1542" i="11"/>
  <c r="G1543" i="11"/>
  <c r="G1544" i="11"/>
  <c r="G1545" i="11"/>
  <c r="G1546" i="11"/>
  <c r="G1547" i="11"/>
  <c r="G1548" i="11"/>
  <c r="G1549" i="11"/>
  <c r="G1550" i="11"/>
  <c r="G1551" i="11"/>
  <c r="G1552" i="11"/>
  <c r="G1553" i="11"/>
  <c r="G1554" i="11"/>
  <c r="G1555" i="11"/>
  <c r="G1556" i="11"/>
  <c r="G1557" i="11"/>
  <c r="G1558" i="11"/>
  <c r="G1559" i="11"/>
  <c r="G1560" i="11"/>
  <c r="G1561" i="11"/>
  <c r="G1562" i="11"/>
  <c r="G1563" i="11"/>
  <c r="G1564" i="11"/>
  <c r="G1565" i="11"/>
  <c r="G1566" i="11"/>
  <c r="G1567" i="11"/>
  <c r="G1568" i="11"/>
  <c r="G1569" i="11"/>
  <c r="G1570" i="11"/>
  <c r="G1571" i="11"/>
  <c r="G1572" i="11"/>
  <c r="G1573" i="11"/>
  <c r="G1574" i="11"/>
  <c r="G1575" i="11"/>
  <c r="G1576" i="11"/>
  <c r="G1577" i="11"/>
  <c r="G1578" i="11"/>
  <c r="G1579" i="11"/>
  <c r="G1580" i="11"/>
  <c r="G1581" i="11"/>
  <c r="G1582" i="11"/>
  <c r="G1583" i="11"/>
  <c r="G1584" i="11"/>
  <c r="G1585" i="11"/>
  <c r="G1586" i="11"/>
  <c r="G1587" i="11"/>
  <c r="G1588" i="11"/>
  <c r="G1589" i="11"/>
  <c r="G1590" i="11"/>
  <c r="G1591" i="11"/>
  <c r="G1592" i="11"/>
  <c r="G1593" i="11"/>
  <c r="G1594" i="11"/>
  <c r="G1595" i="11"/>
  <c r="G1596" i="11"/>
  <c r="G1597" i="11"/>
  <c r="G1598" i="11"/>
  <c r="G1599" i="11"/>
  <c r="G1600" i="11"/>
  <c r="G1601" i="11"/>
  <c r="G1602" i="11"/>
  <c r="G1603" i="11"/>
  <c r="G1604" i="11"/>
  <c r="G1605" i="11"/>
  <c r="G1606" i="11"/>
  <c r="G1607" i="11"/>
  <c r="G1608" i="11"/>
  <c r="G1609" i="11"/>
  <c r="G1610" i="11"/>
  <c r="G1611" i="11"/>
  <c r="G1612" i="11"/>
  <c r="G1613" i="11"/>
  <c r="G1614" i="11"/>
  <c r="G1615" i="11"/>
  <c r="G1616" i="11"/>
  <c r="G1617" i="11"/>
  <c r="G1618" i="11"/>
  <c r="G1619" i="11"/>
  <c r="G1620" i="11"/>
  <c r="G1621" i="11"/>
  <c r="G1622" i="11"/>
  <c r="G1623" i="11"/>
  <c r="G1624" i="11"/>
  <c r="G1625" i="11"/>
  <c r="G1626" i="11"/>
  <c r="G1627" i="11"/>
  <c r="G1628" i="11"/>
  <c r="G1629" i="11"/>
  <c r="G1630" i="11"/>
  <c r="G1631" i="11"/>
  <c r="G1632" i="11"/>
  <c r="G1633" i="11"/>
  <c r="G1634" i="11"/>
  <c r="G1635" i="11"/>
  <c r="G1636" i="11"/>
  <c r="G1637" i="11"/>
  <c r="G1638" i="11"/>
  <c r="G1639" i="11"/>
  <c r="G1640" i="11"/>
  <c r="G1641" i="11"/>
  <c r="G1642" i="11"/>
  <c r="G1643" i="11"/>
  <c r="G1644" i="11"/>
  <c r="G1645" i="11"/>
  <c r="G1646" i="11"/>
  <c r="G1647" i="11"/>
  <c r="G1648" i="11"/>
  <c r="G1649" i="11"/>
  <c r="G1650" i="11"/>
  <c r="G1651" i="11"/>
  <c r="G1652" i="11"/>
  <c r="G1653" i="11"/>
  <c r="G1654" i="11"/>
  <c r="G1655" i="11"/>
  <c r="G1656" i="11"/>
  <c r="G1657" i="11"/>
  <c r="G1658" i="11"/>
  <c r="G1659" i="11"/>
  <c r="G1660" i="11"/>
  <c r="G1661" i="11"/>
  <c r="G1662" i="11"/>
  <c r="G1663" i="11"/>
  <c r="G1664" i="11"/>
  <c r="G1665" i="11"/>
  <c r="G1666" i="11"/>
  <c r="G1667" i="11"/>
  <c r="G1668" i="11"/>
  <c r="G1669" i="11"/>
  <c r="G1670" i="11"/>
  <c r="G1671" i="11"/>
  <c r="G1672" i="11"/>
  <c r="G1673" i="11"/>
  <c r="G1674" i="11"/>
  <c r="G1675" i="11"/>
  <c r="G1676" i="11"/>
  <c r="G1677" i="11"/>
  <c r="G1678" i="11"/>
  <c r="G1679" i="11"/>
  <c r="G1680" i="11"/>
  <c r="G1681" i="11"/>
  <c r="G1682" i="11"/>
  <c r="G1683" i="11"/>
  <c r="G1684" i="11"/>
  <c r="G1685" i="11"/>
  <c r="G1686" i="11"/>
  <c r="G1687" i="11"/>
  <c r="G1688" i="11"/>
  <c r="G1689" i="11"/>
  <c r="G1690" i="11"/>
  <c r="G1691" i="11"/>
  <c r="G1692" i="11"/>
  <c r="G1693" i="11"/>
  <c r="G1694" i="11"/>
  <c r="G1695" i="11"/>
  <c r="G1696" i="11"/>
  <c r="G1697" i="11"/>
  <c r="G1698" i="11"/>
  <c r="G1699" i="11"/>
  <c r="G1700" i="11"/>
  <c r="G1701" i="11"/>
  <c r="G1702" i="11"/>
  <c r="G1703" i="11"/>
  <c r="G1704" i="11"/>
  <c r="G1705" i="11"/>
  <c r="G1706" i="11"/>
  <c r="G1707" i="11"/>
  <c r="G1708" i="11"/>
  <c r="G1709" i="11"/>
  <c r="G1710" i="11"/>
  <c r="G1711" i="11"/>
  <c r="G1712" i="11"/>
  <c r="G1713" i="11"/>
  <c r="G1714" i="11"/>
  <c r="G1715" i="11"/>
  <c r="G1716" i="11"/>
  <c r="G1717" i="11"/>
  <c r="G1718" i="11"/>
  <c r="G1719" i="11"/>
  <c r="G1720" i="11"/>
  <c r="G1721" i="11"/>
  <c r="G1722" i="11"/>
  <c r="G1723" i="11"/>
  <c r="G1724" i="11"/>
  <c r="G1725" i="11"/>
  <c r="G1726" i="11"/>
  <c r="G1727" i="11"/>
  <c r="G1728" i="11"/>
  <c r="G1729" i="11"/>
  <c r="G1730" i="11"/>
  <c r="G1731" i="11"/>
  <c r="G1732" i="11"/>
  <c r="G1733" i="11"/>
  <c r="G1734" i="11"/>
  <c r="G1735" i="11"/>
  <c r="G1736" i="11"/>
  <c r="G1737" i="11"/>
  <c r="G1738" i="11"/>
  <c r="G1739" i="11"/>
  <c r="G1740" i="11"/>
  <c r="G1741" i="11"/>
  <c r="G1742" i="11"/>
  <c r="G1743" i="11"/>
  <c r="G1744" i="11"/>
  <c r="G1745" i="11"/>
  <c r="G1746" i="11"/>
  <c r="G1747" i="11"/>
  <c r="G1748" i="11"/>
  <c r="G1749" i="11"/>
  <c r="G1750" i="11"/>
  <c r="G1751" i="11"/>
  <c r="G1752" i="11"/>
  <c r="G1753" i="11"/>
  <c r="G1754" i="11"/>
  <c r="G1755" i="11"/>
  <c r="G1756" i="11"/>
  <c r="G1757" i="11"/>
  <c r="G1758" i="11"/>
  <c r="G1759" i="11"/>
  <c r="G1760" i="11"/>
  <c r="G1761" i="11"/>
  <c r="G1762" i="11"/>
  <c r="G1763" i="11"/>
  <c r="G1764" i="11"/>
  <c r="G1765" i="11"/>
  <c r="G1766" i="11"/>
  <c r="G1767" i="11"/>
  <c r="G1768" i="11"/>
  <c r="G1769" i="11"/>
  <c r="G1770" i="11"/>
  <c r="G1771" i="11"/>
  <c r="G1772" i="11"/>
  <c r="G1773" i="11"/>
  <c r="G1774" i="11"/>
  <c r="G1775" i="11"/>
  <c r="G1776" i="11"/>
  <c r="G1777" i="11"/>
  <c r="G1778" i="11"/>
  <c r="G1779" i="11"/>
  <c r="G1780" i="11"/>
  <c r="G1781" i="11"/>
  <c r="G1782" i="11"/>
  <c r="G1783" i="11"/>
  <c r="G1784" i="11"/>
  <c r="G1785" i="11"/>
  <c r="G1786" i="11"/>
  <c r="G1787" i="11"/>
  <c r="G1788" i="11"/>
  <c r="G1789" i="11"/>
  <c r="G1790" i="11"/>
  <c r="G1791" i="11"/>
  <c r="G1792" i="11"/>
  <c r="G1793" i="11"/>
  <c r="G1794" i="11"/>
  <c r="G1795" i="11"/>
  <c r="G1796" i="11"/>
  <c r="G1797" i="11"/>
  <c r="G1798" i="11"/>
  <c r="G1799" i="11"/>
  <c r="G1800" i="11"/>
  <c r="G1801" i="11"/>
  <c r="G1802" i="11"/>
  <c r="G1803" i="11"/>
  <c r="G1804" i="11"/>
  <c r="G1805" i="11"/>
  <c r="G1806" i="11"/>
  <c r="G1807" i="11"/>
  <c r="G1808" i="11"/>
  <c r="G1809" i="11"/>
  <c r="G1810" i="11"/>
  <c r="G1811" i="11"/>
  <c r="G1812" i="11"/>
  <c r="G1813" i="11"/>
  <c r="G1814" i="11"/>
  <c r="G1815" i="11"/>
  <c r="G1816" i="11"/>
  <c r="G1817" i="11"/>
  <c r="G1818" i="11"/>
  <c r="G1819" i="11"/>
  <c r="G1820" i="11"/>
  <c r="G1821" i="11"/>
  <c r="G1822" i="11"/>
  <c r="G1823" i="11"/>
  <c r="G1824" i="11"/>
  <c r="G1825" i="11"/>
  <c r="G1826" i="11"/>
  <c r="G1827" i="11"/>
  <c r="G1828" i="11"/>
  <c r="G1829" i="11"/>
  <c r="G1830" i="11"/>
  <c r="G1831" i="11"/>
  <c r="G1832" i="11"/>
  <c r="G1833" i="11"/>
  <c r="G1834" i="11"/>
  <c r="G1835" i="11"/>
  <c r="G1836" i="11"/>
  <c r="G1837" i="11"/>
  <c r="G1838" i="11"/>
  <c r="G1839" i="11"/>
  <c r="G1840" i="11"/>
  <c r="G1841" i="11"/>
  <c r="G1842" i="11"/>
  <c r="G1843" i="11"/>
  <c r="G1844" i="11"/>
  <c r="G1845" i="11"/>
  <c r="G1846" i="11"/>
  <c r="G1847" i="11"/>
  <c r="G1848" i="11"/>
  <c r="G1849" i="11"/>
  <c r="G1850" i="11"/>
  <c r="G1851" i="11"/>
  <c r="G1852" i="11"/>
  <c r="G1853" i="11"/>
  <c r="G1854" i="11"/>
  <c r="G1855" i="11"/>
  <c r="G1856" i="11"/>
  <c r="G1857" i="11"/>
  <c r="G1858" i="11"/>
  <c r="G1859" i="11"/>
  <c r="G1860" i="11"/>
  <c r="G1861" i="11"/>
  <c r="G1862" i="11"/>
  <c r="G1863" i="11"/>
  <c r="G1864" i="11"/>
  <c r="G1865" i="11"/>
  <c r="G1866" i="11"/>
  <c r="G1867" i="11"/>
  <c r="G1868" i="11"/>
  <c r="G1869" i="11"/>
  <c r="G1870" i="11"/>
  <c r="G1871" i="11"/>
  <c r="G1872" i="11"/>
  <c r="G1873" i="11"/>
  <c r="G1874" i="11"/>
  <c r="G1875" i="11"/>
  <c r="G1876" i="11"/>
  <c r="G1877" i="11"/>
  <c r="G1878" i="11"/>
  <c r="G1879" i="11"/>
  <c r="G1880" i="11"/>
  <c r="G1881" i="11"/>
  <c r="G1882" i="11"/>
  <c r="G1883" i="11"/>
  <c r="G1884" i="11"/>
  <c r="G1885" i="11"/>
  <c r="G1886" i="11"/>
  <c r="G1887" i="11"/>
  <c r="G1888" i="11"/>
  <c r="G1889" i="11"/>
  <c r="G1890" i="11"/>
  <c r="G1891" i="11"/>
  <c r="G1892" i="11"/>
  <c r="G1893" i="11"/>
  <c r="G1894" i="11"/>
  <c r="G1895" i="11"/>
  <c r="G1896" i="11"/>
  <c r="G1897" i="11"/>
  <c r="G1898" i="11"/>
  <c r="G1899" i="11"/>
  <c r="G1900" i="11"/>
  <c r="G1901" i="11"/>
  <c r="G1902" i="11"/>
  <c r="G1903" i="11"/>
  <c r="G1904" i="11"/>
  <c r="G1905" i="11"/>
  <c r="G1906" i="11"/>
  <c r="G1907" i="11"/>
  <c r="G1908" i="11"/>
  <c r="G1909" i="11"/>
  <c r="G1910" i="11"/>
  <c r="G1911" i="11"/>
  <c r="G1912" i="11"/>
  <c r="G1913" i="11"/>
  <c r="G1914" i="11"/>
  <c r="G1915" i="11"/>
  <c r="G1916" i="11"/>
  <c r="G1917" i="11"/>
  <c r="G1918" i="11"/>
  <c r="G1919" i="11"/>
  <c r="G1920" i="11"/>
  <c r="G1921" i="11"/>
  <c r="G1922" i="11"/>
  <c r="G1923" i="11"/>
  <c r="G1924" i="11"/>
  <c r="G1925" i="11"/>
  <c r="G1926" i="11"/>
  <c r="G1927" i="11"/>
  <c r="G1928" i="11"/>
  <c r="G1929" i="11"/>
  <c r="G1930" i="11"/>
  <c r="G1931" i="11"/>
  <c r="G1932" i="11"/>
  <c r="G1933" i="11"/>
  <c r="G1934" i="11"/>
  <c r="G1935" i="11"/>
  <c r="G1936" i="11"/>
  <c r="G1937" i="11"/>
  <c r="G1938" i="11"/>
  <c r="G1939" i="11"/>
  <c r="G1940" i="11"/>
  <c r="G1941" i="11"/>
  <c r="G1942" i="11"/>
  <c r="G1943" i="11"/>
  <c r="G1944" i="11"/>
  <c r="G1945" i="11"/>
  <c r="G1946" i="11"/>
  <c r="G1947" i="11"/>
  <c r="G1948" i="11"/>
  <c r="G1949" i="11"/>
  <c r="G1950" i="11"/>
  <c r="G1951" i="11"/>
  <c r="G1952" i="11"/>
  <c r="G1953" i="11"/>
  <c r="G1954" i="11"/>
  <c r="G1955" i="11"/>
  <c r="G1956" i="11"/>
  <c r="G1957" i="11"/>
  <c r="G1958" i="11"/>
  <c r="G1959" i="11"/>
  <c r="G1960" i="11"/>
  <c r="G1961" i="11"/>
  <c r="G1962" i="11"/>
  <c r="G1963" i="11"/>
  <c r="G1964" i="11"/>
  <c r="G1965" i="11"/>
  <c r="G1966" i="11"/>
  <c r="G1967" i="11"/>
  <c r="G1968" i="11"/>
  <c r="G1969" i="11"/>
  <c r="G1970" i="11"/>
  <c r="G1971" i="11"/>
  <c r="G1972" i="11"/>
  <c r="G1973" i="11"/>
  <c r="G1974" i="11"/>
  <c r="G1975" i="11"/>
  <c r="G1976" i="11"/>
  <c r="G1977" i="11"/>
  <c r="G1978" i="11"/>
  <c r="G1979" i="11"/>
  <c r="G1980" i="11"/>
  <c r="G1981" i="11"/>
  <c r="G1982" i="11"/>
  <c r="G1983" i="11"/>
  <c r="G1984" i="11"/>
  <c r="G1985" i="11"/>
  <c r="G1986" i="11"/>
  <c r="G1987" i="11"/>
  <c r="G1988" i="11"/>
  <c r="G1989" i="11"/>
  <c r="G1990" i="11"/>
  <c r="G1991" i="11"/>
  <c r="G1992" i="11"/>
  <c r="G1993" i="11"/>
  <c r="G1994" i="11"/>
  <c r="G1995" i="11"/>
  <c r="G1996" i="11"/>
  <c r="G1997" i="11"/>
  <c r="G1998" i="11"/>
  <c r="G1999" i="11"/>
  <c r="G2000" i="11"/>
  <c r="G2001" i="11"/>
  <c r="G2002" i="11"/>
  <c r="G2003" i="11"/>
  <c r="G2004" i="11"/>
  <c r="G2005" i="11"/>
  <c r="G2006" i="11"/>
  <c r="G2007" i="11"/>
  <c r="G2008" i="11"/>
  <c r="G2009" i="11"/>
  <c r="G2010" i="11"/>
  <c r="G2011" i="11"/>
  <c r="G2012" i="11"/>
  <c r="G2013" i="11"/>
  <c r="G2014" i="11"/>
  <c r="G2015" i="11"/>
  <c r="G2016" i="11"/>
  <c r="G2017" i="11"/>
  <c r="G2018" i="11"/>
  <c r="G2019" i="11"/>
  <c r="G2020" i="11"/>
  <c r="G2021" i="11"/>
  <c r="G2022" i="11"/>
  <c r="G2023" i="11"/>
  <c r="G2024" i="11"/>
  <c r="G2025" i="11"/>
  <c r="G2026" i="11"/>
  <c r="G2027" i="11"/>
  <c r="G2028" i="11"/>
  <c r="G2029" i="11"/>
  <c r="G2030" i="11"/>
  <c r="G2031" i="11"/>
  <c r="G2032" i="11"/>
  <c r="G2033" i="11"/>
  <c r="G2034" i="11"/>
  <c r="G2035" i="11"/>
  <c r="G2036" i="11"/>
  <c r="G2037" i="11"/>
  <c r="G2038" i="11"/>
  <c r="G2039" i="11"/>
  <c r="G2040" i="11"/>
  <c r="G2041" i="11"/>
  <c r="G2042" i="11"/>
  <c r="G2043" i="11"/>
  <c r="G2044" i="11"/>
  <c r="G2045" i="11"/>
  <c r="G2046" i="11"/>
  <c r="G2047" i="11"/>
  <c r="G2048" i="11"/>
  <c r="G2049" i="11"/>
  <c r="G2050" i="11"/>
  <c r="G2051" i="11"/>
  <c r="G2052" i="11"/>
  <c r="G2053" i="11"/>
  <c r="G2054" i="11"/>
  <c r="G2055" i="11"/>
  <c r="G2056" i="11"/>
  <c r="G2057" i="11"/>
  <c r="G2058" i="11"/>
  <c r="G2059" i="11"/>
  <c r="G2060" i="11"/>
  <c r="G2061" i="11"/>
  <c r="G2062" i="11"/>
  <c r="G2063" i="11"/>
  <c r="G2064" i="11"/>
  <c r="G2065" i="11"/>
  <c r="G2066" i="11"/>
  <c r="G2067" i="11"/>
  <c r="G2068" i="11"/>
  <c r="G2069" i="11"/>
  <c r="G2070" i="11"/>
  <c r="G2071" i="11"/>
  <c r="G2072" i="11"/>
  <c r="G2073" i="11"/>
  <c r="G2074" i="11"/>
  <c r="G2075" i="11"/>
  <c r="G2076" i="11"/>
  <c r="G2077" i="11"/>
  <c r="G2078" i="11"/>
  <c r="G2079" i="11"/>
  <c r="G2080" i="11"/>
  <c r="G2081" i="11"/>
  <c r="G2082" i="11"/>
  <c r="G2083" i="11"/>
  <c r="G2084" i="11"/>
  <c r="G2085" i="11"/>
  <c r="G2086" i="11"/>
  <c r="G2087" i="11"/>
  <c r="G2088" i="11"/>
  <c r="G2089" i="11"/>
  <c r="G2090" i="11"/>
  <c r="G2091" i="11"/>
  <c r="G2092" i="11"/>
  <c r="G2093" i="11"/>
  <c r="G2094" i="11"/>
  <c r="G2095" i="11"/>
  <c r="G2096" i="11"/>
  <c r="G2097" i="11"/>
  <c r="G2098" i="11"/>
  <c r="G2099" i="11"/>
  <c r="G2100" i="11"/>
  <c r="G2101" i="11"/>
  <c r="G2102" i="11"/>
  <c r="G2103" i="11"/>
  <c r="G2104" i="11"/>
  <c r="G2105" i="11"/>
  <c r="G2106" i="11"/>
  <c r="G2107" i="11"/>
  <c r="G2108" i="11"/>
  <c r="G2109" i="11"/>
  <c r="G2110" i="11"/>
  <c r="G2111" i="11"/>
  <c r="G2112" i="11"/>
  <c r="G2113" i="11"/>
  <c r="G2114" i="11"/>
  <c r="G2115" i="11"/>
  <c r="G2116" i="11"/>
  <c r="G2117" i="11"/>
  <c r="G2118" i="11"/>
  <c r="G2119" i="11"/>
  <c r="G2120" i="11"/>
  <c r="G2121" i="11"/>
  <c r="G2122" i="11"/>
  <c r="G2123" i="11"/>
  <c r="G2124" i="11"/>
  <c r="G2125" i="11"/>
  <c r="G2126" i="11"/>
  <c r="G2127" i="11"/>
  <c r="G2128" i="11"/>
  <c r="G2129" i="11"/>
  <c r="G2130" i="11"/>
  <c r="G2131" i="11"/>
  <c r="G2132" i="11"/>
  <c r="G2133" i="11"/>
  <c r="G2134" i="11"/>
  <c r="G2135" i="11"/>
  <c r="G2136" i="11"/>
  <c r="G2137" i="11"/>
  <c r="G2138" i="11"/>
  <c r="G2139" i="11"/>
  <c r="G2140" i="11"/>
  <c r="G2141" i="11"/>
  <c r="G2142" i="11"/>
  <c r="G2143" i="11"/>
  <c r="G2144" i="11"/>
  <c r="G2145" i="11"/>
  <c r="G2146" i="11"/>
  <c r="G2147" i="11"/>
  <c r="G2148" i="11"/>
  <c r="G2149" i="11"/>
  <c r="G2150" i="11"/>
  <c r="G2151" i="11"/>
  <c r="G2152" i="11"/>
  <c r="G2153" i="11"/>
  <c r="G2154" i="11"/>
  <c r="G2155" i="11"/>
  <c r="G2156" i="11"/>
  <c r="G2157" i="11"/>
  <c r="G2158" i="11"/>
  <c r="G2159" i="11"/>
  <c r="G2160" i="11"/>
  <c r="G2161" i="11"/>
  <c r="G2162" i="11"/>
  <c r="G2163" i="11"/>
  <c r="G2164" i="11"/>
  <c r="G2165" i="11"/>
  <c r="G2166" i="11"/>
  <c r="G2167" i="11"/>
  <c r="G2168" i="11"/>
  <c r="G2169" i="11"/>
  <c r="G2170" i="11"/>
  <c r="G2171" i="11"/>
  <c r="G2172" i="11"/>
  <c r="G2173" i="11"/>
  <c r="G2174" i="11"/>
  <c r="F2659" i="11"/>
  <c r="F2660" i="11"/>
  <c r="F25" i="11"/>
  <c r="F26" i="11"/>
  <c r="F27" i="11"/>
  <c r="F28" i="11"/>
  <c r="F29" i="11"/>
  <c r="F30" i="11"/>
  <c r="F31" i="11"/>
  <c r="F32" i="11"/>
  <c r="F33" i="11"/>
  <c r="F34" i="11"/>
  <c r="F35" i="11"/>
  <c r="F36" i="11"/>
  <c r="F37" i="11"/>
  <c r="F38" i="11"/>
  <c r="F39" i="11"/>
  <c r="F40" i="11"/>
  <c r="F41" i="11"/>
  <c r="F42" i="11"/>
  <c r="F43" i="11"/>
  <c r="F44" i="11"/>
  <c r="F45" i="11"/>
  <c r="F46" i="11"/>
  <c r="F47" i="11"/>
  <c r="F48" i="11"/>
  <c r="F49" i="11"/>
  <c r="F50" i="11"/>
  <c r="F51" i="11"/>
  <c r="F52" i="11"/>
  <c r="F53" i="11"/>
  <c r="F54" i="11"/>
  <c r="F55" i="11"/>
  <c r="F56" i="11"/>
  <c r="F57" i="11"/>
  <c r="F58" i="11"/>
  <c r="F59" i="11"/>
  <c r="F60" i="11"/>
  <c r="F61" i="11"/>
  <c r="F62" i="11"/>
  <c r="F63" i="11"/>
  <c r="F64" i="11"/>
  <c r="F65" i="11"/>
  <c r="F66" i="11"/>
  <c r="F67" i="11"/>
  <c r="F68" i="11"/>
  <c r="F69" i="11"/>
  <c r="F70" i="11"/>
  <c r="F71" i="11"/>
  <c r="F72" i="11"/>
  <c r="F73" i="11"/>
  <c r="F74" i="11"/>
  <c r="F75" i="11"/>
  <c r="F76" i="11"/>
  <c r="F77" i="11"/>
  <c r="F78" i="11"/>
  <c r="F79" i="11"/>
  <c r="F80" i="11"/>
  <c r="F81" i="11"/>
  <c r="F82" i="11"/>
  <c r="F83" i="11"/>
  <c r="F84" i="11"/>
  <c r="F85" i="11"/>
  <c r="F86" i="11"/>
  <c r="F87" i="11"/>
  <c r="F88" i="11"/>
  <c r="F89" i="11"/>
  <c r="F90" i="11"/>
  <c r="F91" i="11"/>
  <c r="F92" i="11"/>
  <c r="F93" i="11"/>
  <c r="F94" i="11"/>
  <c r="F95" i="11"/>
  <c r="F96" i="11"/>
  <c r="F97" i="11"/>
  <c r="F98" i="11"/>
  <c r="F99" i="11"/>
  <c r="F100" i="11"/>
  <c r="F101" i="11"/>
  <c r="F102" i="11"/>
  <c r="F103" i="11"/>
  <c r="F104" i="11"/>
  <c r="F105" i="11"/>
  <c r="F106" i="11"/>
  <c r="F107" i="11"/>
  <c r="F108" i="11"/>
  <c r="F109" i="11"/>
  <c r="F110" i="11"/>
  <c r="F111" i="11"/>
  <c r="F112" i="11"/>
  <c r="F113" i="11"/>
  <c r="F114" i="11"/>
  <c r="F115" i="11"/>
  <c r="F116" i="11"/>
  <c r="F117" i="11"/>
  <c r="F118" i="11"/>
  <c r="F119" i="11"/>
  <c r="F120" i="11"/>
  <c r="F121" i="11"/>
  <c r="F122" i="11"/>
  <c r="F123" i="11"/>
  <c r="F124" i="11"/>
  <c r="F125" i="11"/>
  <c r="F126" i="11"/>
  <c r="F127" i="11"/>
  <c r="F128" i="11"/>
  <c r="F129" i="11"/>
  <c r="F130" i="11"/>
  <c r="F131" i="11"/>
  <c r="F132" i="11"/>
  <c r="F133" i="11"/>
  <c r="F134" i="11"/>
  <c r="F135" i="11"/>
  <c r="F136" i="11"/>
  <c r="F137" i="11"/>
  <c r="F138" i="11"/>
  <c r="F139" i="11"/>
  <c r="F140" i="11"/>
  <c r="F141" i="11"/>
  <c r="F142" i="11"/>
  <c r="F143" i="11"/>
  <c r="F144" i="11"/>
  <c r="F145" i="11"/>
  <c r="F146" i="11"/>
  <c r="F147" i="11"/>
  <c r="F148" i="11"/>
  <c r="F149" i="11"/>
  <c r="F150" i="11"/>
  <c r="F151" i="11"/>
  <c r="F152" i="11"/>
  <c r="F153" i="11"/>
  <c r="F154" i="11"/>
  <c r="F155" i="11"/>
  <c r="F156" i="11"/>
  <c r="F157" i="11"/>
  <c r="F158" i="11"/>
  <c r="F159" i="11"/>
  <c r="F160" i="11"/>
  <c r="F161" i="11"/>
  <c r="F162" i="11"/>
  <c r="F163" i="11"/>
  <c r="F164" i="11"/>
  <c r="F165" i="11"/>
  <c r="F166" i="11"/>
  <c r="F167" i="11"/>
  <c r="F168" i="11"/>
  <c r="F169" i="11"/>
  <c r="F170" i="11"/>
  <c r="F171" i="11"/>
  <c r="F172" i="11"/>
  <c r="F173" i="11"/>
  <c r="F174" i="11"/>
  <c r="F175" i="11"/>
  <c r="F176" i="11"/>
  <c r="F177" i="11"/>
  <c r="F178" i="11"/>
  <c r="F179" i="11"/>
  <c r="F180" i="11"/>
  <c r="F181" i="11"/>
  <c r="F182" i="11"/>
  <c r="F183" i="11"/>
  <c r="F184" i="11"/>
  <c r="F185" i="11"/>
  <c r="F186" i="11"/>
  <c r="F187" i="11"/>
  <c r="F188" i="11"/>
  <c r="F189" i="11"/>
  <c r="F190" i="11"/>
  <c r="F191" i="11"/>
  <c r="F192" i="11"/>
  <c r="F193" i="11"/>
  <c r="F194" i="11"/>
  <c r="F195" i="11"/>
  <c r="F196" i="11"/>
  <c r="F197" i="11"/>
  <c r="F198" i="11"/>
  <c r="F199" i="11"/>
  <c r="F200" i="11"/>
  <c r="F201" i="11"/>
  <c r="F202" i="11"/>
  <c r="F203" i="11"/>
  <c r="F204" i="11"/>
  <c r="F205" i="11"/>
  <c r="F206" i="11"/>
  <c r="F207" i="11"/>
  <c r="F208" i="11"/>
  <c r="F209" i="11"/>
  <c r="F210" i="11"/>
  <c r="F211" i="11"/>
  <c r="F212" i="11"/>
  <c r="F213" i="11"/>
  <c r="F214" i="11"/>
  <c r="F215" i="11"/>
  <c r="F216" i="11"/>
  <c r="F217" i="11"/>
  <c r="F218" i="11"/>
  <c r="F219" i="11"/>
  <c r="F220" i="11"/>
  <c r="F221" i="11"/>
  <c r="F222" i="11"/>
  <c r="F223" i="11"/>
  <c r="F224" i="11"/>
  <c r="F225" i="11"/>
  <c r="F226" i="11"/>
  <c r="F227" i="11"/>
  <c r="F228" i="11"/>
  <c r="F229" i="11"/>
  <c r="F230" i="11"/>
  <c r="F231" i="11"/>
  <c r="F232" i="11"/>
  <c r="F233" i="11"/>
  <c r="F234" i="11"/>
  <c r="F235" i="11"/>
  <c r="F236" i="11"/>
  <c r="F237" i="11"/>
  <c r="F238" i="11"/>
  <c r="F239" i="11"/>
  <c r="F240" i="11"/>
  <c r="F241" i="11"/>
  <c r="F242" i="11"/>
  <c r="F243" i="11"/>
  <c r="F244" i="11"/>
  <c r="F245" i="11"/>
  <c r="F246" i="11"/>
  <c r="F247" i="11"/>
  <c r="F248" i="11"/>
  <c r="F249" i="11"/>
  <c r="F250" i="11"/>
  <c r="F251" i="11"/>
  <c r="F252" i="11"/>
  <c r="F253" i="11"/>
  <c r="F254" i="11"/>
  <c r="F255" i="11"/>
  <c r="F256" i="11"/>
  <c r="F257" i="11"/>
  <c r="F258" i="11"/>
  <c r="F259" i="11"/>
  <c r="F260" i="11"/>
  <c r="F261" i="11"/>
  <c r="F262" i="11"/>
  <c r="F263" i="11"/>
  <c r="F264" i="11"/>
  <c r="F265" i="11"/>
  <c r="F266" i="11"/>
  <c r="F267" i="11"/>
  <c r="F268" i="11"/>
  <c r="F269" i="11"/>
  <c r="F270" i="11"/>
  <c r="F271" i="11"/>
  <c r="F272" i="11"/>
  <c r="F273" i="11"/>
  <c r="F274" i="11"/>
  <c r="F275" i="11"/>
  <c r="F276" i="11"/>
  <c r="F277" i="11"/>
  <c r="F278" i="11"/>
  <c r="F279" i="11"/>
  <c r="F280" i="11"/>
  <c r="F281" i="11"/>
  <c r="F282" i="11"/>
  <c r="F283" i="11"/>
  <c r="F284" i="11"/>
  <c r="F285" i="11"/>
  <c r="F286" i="11"/>
  <c r="F287" i="11"/>
  <c r="F288" i="11"/>
  <c r="F289" i="11"/>
  <c r="F290" i="11"/>
  <c r="F291" i="11"/>
  <c r="F292" i="11"/>
  <c r="F293" i="11"/>
  <c r="F294" i="11"/>
  <c r="F295" i="11"/>
  <c r="F296" i="11"/>
  <c r="F297" i="11"/>
  <c r="F298" i="11"/>
  <c r="F299" i="11"/>
  <c r="F300" i="11"/>
  <c r="F301" i="11"/>
  <c r="F302" i="11"/>
  <c r="F303" i="11"/>
  <c r="F304" i="11"/>
  <c r="F305" i="11"/>
  <c r="F306" i="11"/>
  <c r="F307" i="11"/>
  <c r="F308" i="11"/>
  <c r="F309" i="11"/>
  <c r="F310" i="11"/>
  <c r="F311" i="11"/>
  <c r="F312" i="11"/>
  <c r="F313" i="11"/>
  <c r="F314" i="11"/>
  <c r="F315" i="11"/>
  <c r="F316" i="11"/>
  <c r="F317" i="11"/>
  <c r="F318" i="11"/>
  <c r="F319" i="11"/>
  <c r="F320" i="11"/>
  <c r="F321" i="11"/>
  <c r="F322" i="11"/>
  <c r="F323" i="11"/>
  <c r="F324" i="11"/>
  <c r="F325" i="11"/>
  <c r="F326" i="11"/>
  <c r="F327" i="11"/>
  <c r="F328" i="11"/>
  <c r="F329" i="11"/>
  <c r="F330" i="11"/>
  <c r="F331" i="11"/>
  <c r="F332" i="11"/>
  <c r="F333" i="11"/>
  <c r="F334" i="11"/>
  <c r="F335" i="11"/>
  <c r="F336" i="11"/>
  <c r="F337" i="11"/>
  <c r="F338" i="11"/>
  <c r="F339" i="11"/>
  <c r="F340" i="11"/>
  <c r="F341" i="11"/>
  <c r="F342" i="11"/>
  <c r="F343" i="11"/>
  <c r="F344" i="11"/>
  <c r="F345" i="11"/>
  <c r="F346" i="11"/>
  <c r="F347" i="11"/>
  <c r="F348" i="11"/>
  <c r="F349" i="11"/>
  <c r="F350" i="11"/>
  <c r="F351" i="11"/>
  <c r="F352" i="11"/>
  <c r="F353" i="11"/>
  <c r="F354" i="11"/>
  <c r="F355" i="11"/>
  <c r="F356" i="11"/>
  <c r="F357" i="11"/>
  <c r="F358" i="11"/>
  <c r="F359" i="11"/>
  <c r="F360" i="11"/>
  <c r="F361" i="11"/>
  <c r="F362" i="11"/>
  <c r="F363" i="11"/>
  <c r="F364" i="11"/>
  <c r="F365" i="11"/>
  <c r="F366" i="11"/>
  <c r="F367" i="11"/>
  <c r="F368" i="11"/>
  <c r="F369" i="11"/>
  <c r="F370" i="11"/>
  <c r="F371" i="11"/>
  <c r="F372" i="11"/>
  <c r="F373" i="11"/>
  <c r="F374" i="11"/>
  <c r="F375" i="11"/>
  <c r="F376" i="11"/>
  <c r="F377" i="11"/>
  <c r="F378" i="11"/>
  <c r="F379" i="11"/>
  <c r="F380" i="11"/>
  <c r="F381" i="11"/>
  <c r="F382" i="11"/>
  <c r="F383" i="11"/>
  <c r="F384" i="11"/>
  <c r="F385" i="11"/>
  <c r="F386" i="11"/>
  <c r="F387" i="11"/>
  <c r="F388" i="11"/>
  <c r="F389" i="11"/>
  <c r="F390" i="11"/>
  <c r="F391" i="11"/>
  <c r="F392" i="11"/>
  <c r="F393" i="11"/>
  <c r="F394" i="11"/>
  <c r="F395" i="11"/>
  <c r="F396" i="11"/>
  <c r="F397" i="11"/>
  <c r="F398" i="11"/>
  <c r="F399" i="11"/>
  <c r="F400" i="11"/>
  <c r="F401" i="11"/>
  <c r="F402" i="11"/>
  <c r="F403" i="11"/>
  <c r="F404" i="11"/>
  <c r="F405" i="11"/>
  <c r="F406" i="11"/>
  <c r="F407" i="11"/>
  <c r="F408" i="11"/>
  <c r="F409" i="11"/>
  <c r="F410" i="11"/>
  <c r="F411" i="11"/>
  <c r="F412" i="11"/>
  <c r="F413" i="11"/>
  <c r="F414" i="11"/>
  <c r="F415" i="11"/>
  <c r="F416" i="11"/>
  <c r="F417" i="11"/>
  <c r="F418" i="11"/>
  <c r="F419" i="11"/>
  <c r="F420" i="11"/>
  <c r="F421" i="11"/>
  <c r="F422" i="11"/>
  <c r="F423" i="11"/>
  <c r="F424" i="11"/>
  <c r="F425" i="11"/>
  <c r="F426" i="11"/>
  <c r="F427" i="11"/>
  <c r="F428" i="11"/>
  <c r="F429" i="11"/>
  <c r="F430" i="11"/>
  <c r="F431" i="11"/>
  <c r="F432" i="11"/>
  <c r="F433" i="11"/>
  <c r="F434" i="11"/>
  <c r="F435" i="11"/>
  <c r="F436" i="11"/>
  <c r="F437" i="11"/>
  <c r="F438" i="11"/>
  <c r="F439" i="11"/>
  <c r="F440" i="11"/>
  <c r="F441" i="11"/>
  <c r="F442" i="11"/>
  <c r="F443" i="11"/>
  <c r="F444" i="11"/>
  <c r="F445" i="11"/>
  <c r="F446" i="11"/>
  <c r="F447" i="11"/>
  <c r="F448" i="11"/>
  <c r="F449" i="11"/>
  <c r="F450" i="11"/>
  <c r="F451" i="11"/>
  <c r="F452" i="11"/>
  <c r="F453" i="11"/>
  <c r="F454" i="11"/>
  <c r="F455" i="11"/>
  <c r="F456" i="11"/>
  <c r="F457" i="11"/>
  <c r="F458" i="11"/>
  <c r="F459" i="11"/>
  <c r="F460" i="11"/>
  <c r="F461" i="11"/>
  <c r="F462" i="11"/>
  <c r="F463" i="11"/>
  <c r="F464" i="11"/>
  <c r="F465" i="11"/>
  <c r="F466" i="11"/>
  <c r="F467" i="11"/>
  <c r="F468" i="11"/>
  <c r="F469" i="11"/>
  <c r="F470" i="11"/>
  <c r="F471" i="11"/>
  <c r="F472" i="11"/>
  <c r="F473" i="11"/>
  <c r="F474" i="11"/>
  <c r="F475" i="11"/>
  <c r="F476" i="11"/>
  <c r="F477" i="11"/>
  <c r="F478" i="11"/>
  <c r="F479" i="11"/>
  <c r="F480" i="11"/>
  <c r="F481" i="11"/>
  <c r="F482" i="11"/>
  <c r="F483" i="11"/>
  <c r="F484" i="11"/>
  <c r="F485" i="11"/>
  <c r="F486" i="11"/>
  <c r="F487" i="11"/>
  <c r="F488" i="11"/>
  <c r="F489" i="11"/>
  <c r="F490" i="11"/>
  <c r="F491" i="11"/>
  <c r="F492" i="11"/>
  <c r="F493" i="11"/>
  <c r="F494" i="11"/>
  <c r="F495" i="11"/>
  <c r="F496" i="11"/>
  <c r="F497" i="11"/>
  <c r="F498" i="11"/>
  <c r="F499" i="11"/>
  <c r="F500" i="11"/>
  <c r="F501" i="11"/>
  <c r="F502" i="11"/>
  <c r="F503" i="11"/>
  <c r="F504" i="11"/>
  <c r="F505" i="11"/>
  <c r="F506" i="11"/>
  <c r="F507" i="11"/>
  <c r="F508" i="11"/>
  <c r="F509" i="11"/>
  <c r="F510" i="11"/>
  <c r="F511" i="11"/>
  <c r="F512" i="11"/>
  <c r="F513" i="11"/>
  <c r="F514" i="11"/>
  <c r="F515" i="11"/>
  <c r="F516" i="11"/>
  <c r="F517" i="11"/>
  <c r="F518" i="11"/>
  <c r="F519" i="11"/>
  <c r="F520" i="11"/>
  <c r="F521" i="11"/>
  <c r="F522" i="11"/>
  <c r="F523" i="11"/>
  <c r="F524" i="11"/>
  <c r="F525" i="11"/>
  <c r="F526" i="11"/>
  <c r="F527" i="11"/>
  <c r="F528" i="11"/>
  <c r="F529" i="11"/>
  <c r="F530" i="11"/>
  <c r="F531" i="11"/>
  <c r="F532" i="11"/>
  <c r="F533" i="11"/>
  <c r="F534" i="11"/>
  <c r="F535" i="11"/>
  <c r="F536" i="11"/>
  <c r="F537" i="11"/>
  <c r="F538" i="11"/>
  <c r="F539" i="11"/>
  <c r="F540" i="11"/>
  <c r="F541" i="11"/>
  <c r="F542" i="11"/>
  <c r="F543" i="11"/>
  <c r="F544" i="11"/>
  <c r="F545" i="11"/>
  <c r="F546" i="11"/>
  <c r="F547" i="11"/>
  <c r="F548" i="11"/>
  <c r="F549" i="11"/>
  <c r="F550" i="11"/>
  <c r="F551" i="11"/>
  <c r="F552" i="11"/>
  <c r="F553" i="11"/>
  <c r="F554" i="11"/>
  <c r="F555" i="11"/>
  <c r="F556" i="11"/>
  <c r="F557" i="11"/>
  <c r="F558" i="11"/>
  <c r="F559" i="11"/>
  <c r="F560" i="11"/>
  <c r="F561" i="11"/>
  <c r="F562" i="11"/>
  <c r="F563" i="11"/>
  <c r="F564" i="11"/>
  <c r="F565" i="11"/>
  <c r="F566" i="11"/>
  <c r="F567" i="11"/>
  <c r="F568" i="11"/>
  <c r="F569" i="11"/>
  <c r="F570" i="11"/>
  <c r="F571" i="11"/>
  <c r="F572" i="11"/>
  <c r="F573" i="11"/>
  <c r="F574" i="11"/>
  <c r="F575" i="11"/>
  <c r="F576" i="11"/>
  <c r="F577" i="11"/>
  <c r="F578" i="11"/>
  <c r="F579" i="11"/>
  <c r="F580" i="11"/>
  <c r="F581" i="11"/>
  <c r="F582" i="11"/>
  <c r="F583" i="11"/>
  <c r="F584" i="11"/>
  <c r="F585" i="11"/>
  <c r="F586" i="11"/>
  <c r="F587" i="11"/>
  <c r="F588" i="11"/>
  <c r="F589" i="11"/>
  <c r="F590" i="11"/>
  <c r="F591" i="11"/>
  <c r="F592" i="11"/>
  <c r="F593" i="11"/>
  <c r="F594" i="11"/>
  <c r="F595" i="11"/>
  <c r="F596" i="11"/>
  <c r="F597" i="11"/>
  <c r="F598" i="11"/>
  <c r="F599" i="11"/>
  <c r="F600" i="11"/>
  <c r="F601" i="11"/>
  <c r="F602" i="11"/>
  <c r="F603" i="11"/>
  <c r="F604" i="11"/>
  <c r="F605" i="11"/>
  <c r="F606" i="11"/>
  <c r="F607" i="11"/>
  <c r="F608" i="11"/>
  <c r="F609" i="11"/>
  <c r="F610" i="11"/>
  <c r="F611" i="11"/>
  <c r="F612" i="11"/>
  <c r="F613" i="11"/>
  <c r="F614" i="11"/>
  <c r="F615" i="11"/>
  <c r="F616" i="11"/>
  <c r="F617" i="11"/>
  <c r="F618" i="11"/>
  <c r="F619" i="11"/>
  <c r="F620" i="11"/>
  <c r="F621" i="11"/>
  <c r="F622" i="11"/>
  <c r="F623" i="11"/>
  <c r="F624" i="11"/>
  <c r="F625" i="11"/>
  <c r="F626" i="11"/>
  <c r="F627" i="11"/>
  <c r="F628" i="11"/>
  <c r="F629" i="11"/>
  <c r="F630" i="11"/>
  <c r="F631" i="11"/>
  <c r="F632" i="11"/>
  <c r="F633" i="11"/>
  <c r="F634" i="11"/>
  <c r="F635" i="11"/>
  <c r="F636" i="11"/>
  <c r="F637" i="11"/>
  <c r="F638" i="11"/>
  <c r="F639" i="11"/>
  <c r="F640" i="11"/>
  <c r="F641" i="11"/>
  <c r="F642" i="11"/>
  <c r="F643" i="11"/>
  <c r="F644" i="11"/>
  <c r="F645" i="11"/>
  <c r="F646" i="11"/>
  <c r="F647" i="11"/>
  <c r="F648" i="11"/>
  <c r="F649" i="11"/>
  <c r="F650" i="11"/>
  <c r="F651" i="11"/>
  <c r="F652" i="11"/>
  <c r="F653" i="11"/>
  <c r="F654" i="11"/>
  <c r="F655" i="11"/>
  <c r="F656" i="11"/>
  <c r="F657" i="11"/>
  <c r="F658" i="11"/>
  <c r="F659" i="11"/>
  <c r="F660" i="11"/>
  <c r="F661" i="11"/>
  <c r="F662" i="11"/>
  <c r="F663" i="11"/>
  <c r="F664" i="11"/>
  <c r="F665" i="11"/>
  <c r="F666" i="11"/>
  <c r="F667" i="11"/>
  <c r="F668" i="11"/>
  <c r="F669" i="11"/>
  <c r="F670" i="11"/>
  <c r="F671" i="11"/>
  <c r="F672" i="11"/>
  <c r="F673" i="11"/>
  <c r="F674" i="11"/>
  <c r="F675" i="11"/>
  <c r="F676" i="11"/>
  <c r="F677" i="11"/>
  <c r="F678" i="11"/>
  <c r="F679" i="11"/>
  <c r="F680" i="11"/>
  <c r="F681" i="11"/>
  <c r="F682" i="11"/>
  <c r="F683" i="11"/>
  <c r="F684" i="11"/>
  <c r="F685" i="11"/>
  <c r="F686" i="11"/>
  <c r="F687" i="11"/>
  <c r="F688" i="11"/>
  <c r="F689" i="11"/>
  <c r="F690" i="11"/>
  <c r="F691" i="11"/>
  <c r="F692" i="11"/>
  <c r="F693" i="11"/>
  <c r="F694" i="11"/>
  <c r="F695" i="11"/>
  <c r="F696" i="11"/>
  <c r="F697" i="11"/>
  <c r="F698" i="11"/>
  <c r="F699" i="11"/>
  <c r="F700" i="11"/>
  <c r="F701" i="11"/>
  <c r="F702" i="11"/>
  <c r="F703" i="11"/>
  <c r="F704" i="11"/>
  <c r="F705" i="11"/>
  <c r="F706" i="11"/>
  <c r="F707" i="11"/>
  <c r="F708" i="11"/>
  <c r="F709" i="11"/>
  <c r="F710" i="11"/>
  <c r="F711" i="11"/>
  <c r="F712" i="11"/>
  <c r="F713" i="11"/>
  <c r="F714" i="11"/>
  <c r="F715" i="11"/>
  <c r="F716" i="11"/>
  <c r="F717" i="11"/>
  <c r="F718" i="11"/>
  <c r="F719" i="11"/>
  <c r="F720" i="11"/>
  <c r="F721" i="11"/>
  <c r="F722" i="11"/>
  <c r="F723" i="11"/>
  <c r="F724" i="11"/>
  <c r="F725" i="11"/>
  <c r="F726" i="11"/>
  <c r="F727" i="11"/>
  <c r="F728" i="11"/>
  <c r="F729" i="11"/>
  <c r="F730" i="11"/>
  <c r="F731" i="11"/>
  <c r="F732" i="11"/>
  <c r="F733" i="11"/>
  <c r="F734" i="11"/>
  <c r="F735" i="11"/>
  <c r="F736" i="11"/>
  <c r="F737" i="11"/>
  <c r="F738" i="11"/>
  <c r="F739" i="11"/>
  <c r="F740" i="11"/>
  <c r="F741" i="11"/>
  <c r="F742" i="11"/>
  <c r="F743" i="11"/>
  <c r="F744" i="11"/>
  <c r="F745" i="11"/>
  <c r="F746" i="11"/>
  <c r="F747" i="11"/>
  <c r="F748" i="11"/>
  <c r="F749" i="11"/>
  <c r="F750" i="11"/>
  <c r="F751" i="11"/>
  <c r="F752" i="11"/>
  <c r="F753" i="11"/>
  <c r="F754" i="11"/>
  <c r="F755" i="11"/>
  <c r="F756" i="11"/>
  <c r="F757" i="11"/>
  <c r="F758" i="11"/>
  <c r="F759" i="11"/>
  <c r="F760" i="11"/>
  <c r="F761" i="11"/>
  <c r="F762" i="11"/>
  <c r="F763" i="11"/>
  <c r="F764" i="11"/>
  <c r="F765" i="11"/>
  <c r="F766" i="11"/>
  <c r="F767" i="11"/>
  <c r="F768" i="11"/>
  <c r="F769" i="11"/>
  <c r="F770" i="11"/>
  <c r="F771" i="11"/>
  <c r="F772" i="11"/>
  <c r="F773" i="11"/>
  <c r="F774" i="11"/>
  <c r="F775" i="11"/>
  <c r="F776" i="11"/>
  <c r="F777" i="11"/>
  <c r="F778" i="11"/>
  <c r="F779" i="11"/>
  <c r="F780" i="11"/>
  <c r="F781" i="11"/>
  <c r="F782" i="11"/>
  <c r="F783" i="11"/>
  <c r="F784" i="11"/>
  <c r="F785" i="11"/>
  <c r="F786" i="11"/>
  <c r="F787" i="11"/>
  <c r="F788" i="11"/>
  <c r="F789" i="11"/>
  <c r="F790" i="11"/>
  <c r="F791" i="11"/>
  <c r="F792" i="11"/>
  <c r="F793" i="11"/>
  <c r="F794" i="11"/>
  <c r="F795" i="11"/>
  <c r="F796" i="11"/>
  <c r="F797" i="11"/>
  <c r="F798" i="11"/>
  <c r="F799" i="11"/>
  <c r="F800" i="11"/>
  <c r="F801" i="11"/>
  <c r="F802" i="11"/>
  <c r="F803" i="11"/>
  <c r="F804" i="11"/>
  <c r="F805" i="11"/>
  <c r="F806" i="11"/>
  <c r="F807" i="11"/>
  <c r="F808" i="11"/>
  <c r="F809" i="11"/>
  <c r="F810" i="11"/>
  <c r="F811" i="11"/>
  <c r="F812" i="11"/>
  <c r="F813" i="11"/>
  <c r="F814" i="11"/>
  <c r="F815" i="11"/>
  <c r="F816" i="11"/>
  <c r="F817" i="11"/>
  <c r="F818" i="11"/>
  <c r="F819" i="11"/>
  <c r="F820" i="11"/>
  <c r="F821" i="11"/>
  <c r="F822" i="11"/>
  <c r="F823" i="11"/>
  <c r="F824" i="11"/>
  <c r="F825" i="11"/>
  <c r="F826" i="11"/>
  <c r="F827" i="11"/>
  <c r="F828" i="11"/>
  <c r="F829" i="11"/>
  <c r="F830" i="11"/>
  <c r="F831" i="11"/>
  <c r="F832" i="11"/>
  <c r="F833" i="11"/>
  <c r="F834" i="11"/>
  <c r="F835" i="11"/>
  <c r="F836" i="11"/>
  <c r="F837" i="11"/>
  <c r="F838" i="11"/>
  <c r="F839" i="11"/>
  <c r="F840" i="11"/>
  <c r="F841" i="11"/>
  <c r="F842" i="11"/>
  <c r="F843" i="11"/>
  <c r="F844" i="11"/>
  <c r="F845" i="11"/>
  <c r="F846" i="11"/>
  <c r="F847" i="11"/>
  <c r="F848" i="11"/>
  <c r="F849" i="11"/>
  <c r="F850" i="11"/>
  <c r="F851" i="11"/>
  <c r="F852" i="11"/>
  <c r="F853" i="11"/>
  <c r="F854" i="11"/>
  <c r="F855" i="11"/>
  <c r="F856" i="11"/>
  <c r="F857" i="11"/>
  <c r="F858" i="11"/>
  <c r="F859" i="11"/>
  <c r="F860" i="11"/>
  <c r="F861" i="11"/>
  <c r="F862" i="11"/>
  <c r="F863" i="11"/>
  <c r="F864" i="11"/>
  <c r="F865" i="11"/>
  <c r="F866" i="11"/>
  <c r="F867" i="11"/>
  <c r="F868" i="11"/>
  <c r="F869" i="11"/>
  <c r="F870" i="11"/>
  <c r="F871" i="11"/>
  <c r="F872" i="11"/>
  <c r="F873" i="11"/>
  <c r="F874" i="11"/>
  <c r="F875" i="11"/>
  <c r="F876" i="11"/>
  <c r="F877" i="11"/>
  <c r="F878" i="11"/>
  <c r="F879" i="11"/>
  <c r="F880" i="11"/>
  <c r="F881" i="11"/>
  <c r="F882" i="11"/>
  <c r="F883" i="11"/>
  <c r="F884" i="11"/>
  <c r="F885" i="11"/>
  <c r="F886" i="11"/>
  <c r="F887" i="11"/>
  <c r="F888" i="11"/>
  <c r="F889" i="11"/>
  <c r="F890" i="11"/>
  <c r="F891" i="11"/>
  <c r="F892" i="11"/>
  <c r="F893" i="11"/>
  <c r="F894" i="11"/>
  <c r="F895" i="11"/>
  <c r="F896" i="11"/>
  <c r="F897" i="11"/>
  <c r="F898" i="11"/>
  <c r="F899" i="11"/>
  <c r="F900" i="11"/>
  <c r="F901" i="11"/>
  <c r="F902" i="11"/>
  <c r="F903" i="11"/>
  <c r="F904" i="11"/>
  <c r="F905" i="11"/>
  <c r="F906" i="11"/>
  <c r="F907" i="11"/>
  <c r="F908" i="11"/>
  <c r="F909" i="11"/>
  <c r="F910" i="11"/>
  <c r="F911" i="11"/>
  <c r="F912" i="11"/>
  <c r="F913" i="11"/>
  <c r="F914" i="11"/>
  <c r="F915" i="11"/>
  <c r="F916" i="11"/>
  <c r="F917" i="11"/>
  <c r="F918" i="11"/>
  <c r="F919" i="11"/>
  <c r="F920" i="11"/>
  <c r="F921" i="11"/>
  <c r="F922" i="11"/>
  <c r="F923" i="11"/>
  <c r="F924" i="11"/>
  <c r="F925" i="11"/>
  <c r="F926" i="11"/>
  <c r="F927" i="11"/>
  <c r="F928" i="11"/>
  <c r="F929" i="11"/>
  <c r="F930" i="11"/>
  <c r="F931" i="11"/>
  <c r="F932" i="11"/>
  <c r="F933" i="11"/>
  <c r="F934" i="11"/>
  <c r="F935" i="11"/>
  <c r="F936" i="11"/>
  <c r="F937" i="11"/>
  <c r="F938" i="11"/>
  <c r="F939" i="11"/>
  <c r="F940" i="11"/>
  <c r="F941" i="11"/>
  <c r="F942" i="11"/>
  <c r="F943" i="11"/>
  <c r="F944" i="11"/>
  <c r="F945" i="11"/>
  <c r="F946" i="11"/>
  <c r="F947" i="11"/>
  <c r="F948" i="11"/>
  <c r="F949" i="11"/>
  <c r="F950" i="11"/>
  <c r="F951" i="11"/>
  <c r="F952" i="11"/>
  <c r="F953" i="11"/>
  <c r="F954" i="11"/>
  <c r="F955" i="11"/>
  <c r="F956" i="11"/>
  <c r="F957" i="11"/>
  <c r="F958" i="11"/>
  <c r="F959" i="11"/>
  <c r="F960" i="11"/>
  <c r="F961" i="11"/>
  <c r="F962" i="11"/>
  <c r="F963" i="11"/>
  <c r="F964" i="11"/>
  <c r="F965" i="11"/>
  <c r="F966" i="11"/>
  <c r="F967" i="11"/>
  <c r="F968" i="11"/>
  <c r="F969" i="11"/>
  <c r="F970" i="11"/>
  <c r="F971" i="11"/>
  <c r="F972" i="11"/>
  <c r="F973" i="11"/>
  <c r="F974" i="11"/>
  <c r="F975" i="11"/>
  <c r="F976" i="11"/>
  <c r="F977" i="11"/>
  <c r="F978" i="11"/>
  <c r="F979" i="11"/>
  <c r="F980" i="11"/>
  <c r="F981" i="11"/>
  <c r="F982" i="11"/>
  <c r="F983" i="11"/>
  <c r="F984" i="11"/>
  <c r="F985" i="11"/>
  <c r="F986" i="11"/>
  <c r="F987" i="11"/>
  <c r="F988" i="11"/>
  <c r="F989" i="11"/>
  <c r="F990" i="11"/>
  <c r="F991" i="11"/>
  <c r="F992" i="11"/>
  <c r="F993" i="11"/>
  <c r="F994" i="11"/>
  <c r="F995" i="11"/>
  <c r="F996" i="11"/>
  <c r="F997" i="11"/>
  <c r="F998" i="11"/>
  <c r="F999" i="11"/>
  <c r="F1000" i="11"/>
  <c r="F1001" i="11"/>
  <c r="F1002" i="11"/>
  <c r="F1003" i="11"/>
  <c r="F1004" i="11"/>
  <c r="F1005" i="11"/>
  <c r="F1006" i="11"/>
  <c r="F1007" i="11"/>
  <c r="F1008" i="11"/>
  <c r="F1009" i="11"/>
  <c r="F1010" i="11"/>
  <c r="F1011" i="11"/>
  <c r="F1012" i="11"/>
  <c r="F1013" i="11"/>
  <c r="F1014" i="11"/>
  <c r="F1015" i="11"/>
  <c r="F1016" i="11"/>
  <c r="F1017" i="11"/>
  <c r="F1018" i="11"/>
  <c r="F1019" i="11"/>
  <c r="F1020" i="11"/>
  <c r="F1021" i="11"/>
  <c r="F1022" i="11"/>
  <c r="F1023" i="11"/>
  <c r="F1024" i="11"/>
  <c r="F1025" i="11"/>
  <c r="F1026" i="11"/>
  <c r="F1027" i="11"/>
  <c r="F1028" i="11"/>
  <c r="F1029" i="11"/>
  <c r="F1030" i="11"/>
  <c r="F1031" i="11"/>
  <c r="F1032" i="11"/>
  <c r="F1033" i="11"/>
  <c r="F1034" i="11"/>
  <c r="F1035" i="11"/>
  <c r="F1036" i="11"/>
  <c r="F1037" i="11"/>
  <c r="F1038" i="11"/>
  <c r="F1039" i="11"/>
  <c r="F1040" i="11"/>
  <c r="F1041" i="11"/>
  <c r="F1042" i="11"/>
  <c r="F1043" i="11"/>
  <c r="F1044" i="11"/>
  <c r="F1045" i="11"/>
  <c r="F1046" i="11"/>
  <c r="F1047" i="11"/>
  <c r="F1048" i="11"/>
  <c r="F1049" i="11"/>
  <c r="F1050" i="11"/>
  <c r="F1051" i="11"/>
  <c r="F1052" i="11"/>
  <c r="F1053" i="11"/>
  <c r="F1054" i="11"/>
  <c r="F1055" i="11"/>
  <c r="F1056" i="11"/>
  <c r="F1057" i="11"/>
  <c r="F1058" i="11"/>
  <c r="F1059" i="11"/>
  <c r="F1060" i="11"/>
  <c r="F1061" i="11"/>
  <c r="F1062" i="11"/>
  <c r="F1063" i="11"/>
  <c r="F1064" i="11"/>
  <c r="F1065" i="11"/>
  <c r="F1066" i="11"/>
  <c r="F1067" i="11"/>
  <c r="F1068" i="11"/>
  <c r="F1069" i="11"/>
  <c r="F1070" i="11"/>
  <c r="F1071" i="11"/>
  <c r="F1072" i="11"/>
  <c r="F1073" i="11"/>
  <c r="F1074" i="11"/>
  <c r="F1075" i="11"/>
  <c r="F1076" i="11"/>
  <c r="F1077" i="11"/>
  <c r="F1078" i="11"/>
  <c r="F1079" i="11"/>
  <c r="F1080" i="11"/>
  <c r="F1081" i="11"/>
  <c r="F1082" i="11"/>
  <c r="F1083" i="11"/>
  <c r="F1084" i="11"/>
  <c r="F1085" i="11"/>
  <c r="F1086" i="11"/>
  <c r="F1087" i="11"/>
  <c r="F1088" i="11"/>
  <c r="F1089" i="11"/>
  <c r="F1090" i="11"/>
  <c r="F1091" i="11"/>
  <c r="F1092" i="11"/>
  <c r="F1093" i="11"/>
  <c r="F1094" i="11"/>
  <c r="F1095" i="11"/>
  <c r="F1096" i="11"/>
  <c r="F1097" i="11"/>
  <c r="F1098" i="11"/>
  <c r="F1099" i="11"/>
  <c r="F1100" i="11"/>
  <c r="F1101" i="11"/>
  <c r="F1102" i="11"/>
  <c r="F1103" i="11"/>
  <c r="F1104" i="11"/>
  <c r="F1105" i="11"/>
  <c r="F1106" i="11"/>
  <c r="F1107" i="11"/>
  <c r="F1108" i="11"/>
  <c r="F1109" i="11"/>
  <c r="F1110" i="11"/>
  <c r="F1111" i="11"/>
  <c r="F1112" i="11"/>
  <c r="F1113" i="11"/>
  <c r="F1114" i="11"/>
  <c r="F1115" i="11"/>
  <c r="F1116" i="11"/>
  <c r="F1117" i="11"/>
  <c r="F1118" i="11"/>
  <c r="F1119" i="11"/>
  <c r="F1120" i="11"/>
  <c r="F1121" i="11"/>
  <c r="F1122" i="11"/>
  <c r="F1123" i="11"/>
  <c r="F1124" i="11"/>
  <c r="F1125" i="11"/>
  <c r="F1126" i="11"/>
  <c r="F1127" i="11"/>
  <c r="F1128" i="11"/>
  <c r="F1129" i="11"/>
  <c r="F1130" i="11"/>
  <c r="F1131" i="11"/>
  <c r="F1132" i="11"/>
  <c r="F1133" i="11"/>
  <c r="F1134" i="11"/>
  <c r="F1135" i="11"/>
  <c r="F1136" i="11"/>
  <c r="F1137" i="11"/>
  <c r="F1138" i="11"/>
  <c r="F1139" i="11"/>
  <c r="F1140" i="11"/>
  <c r="F1141" i="11"/>
  <c r="F1142" i="11"/>
  <c r="F1143" i="11"/>
  <c r="F1144" i="11"/>
  <c r="F1145" i="11"/>
  <c r="F1146" i="11"/>
  <c r="F1147" i="11"/>
  <c r="F1148" i="11"/>
  <c r="F1149" i="11"/>
  <c r="F1150" i="11"/>
  <c r="F1151" i="11"/>
  <c r="F1152" i="11"/>
  <c r="F1153" i="11"/>
  <c r="F1154" i="11"/>
  <c r="F1155" i="11"/>
  <c r="F1156" i="11"/>
  <c r="F1157" i="11"/>
  <c r="F1158" i="11"/>
  <c r="F1159" i="11"/>
  <c r="F1160" i="11"/>
  <c r="F1161" i="11"/>
  <c r="F1162" i="11"/>
  <c r="F1163" i="11"/>
  <c r="F1164" i="11"/>
  <c r="F1165" i="11"/>
  <c r="F1166" i="11"/>
  <c r="F1167" i="11"/>
  <c r="F1168" i="11"/>
  <c r="F1169" i="11"/>
  <c r="F1170" i="11"/>
  <c r="F1171" i="11"/>
  <c r="F1172" i="11"/>
  <c r="F1173" i="11"/>
  <c r="F1174" i="11"/>
  <c r="F1175" i="11"/>
  <c r="F1176" i="11"/>
  <c r="F1177" i="11"/>
  <c r="F1178" i="11"/>
  <c r="F1179" i="11"/>
  <c r="F1180" i="11"/>
  <c r="F1181" i="11"/>
  <c r="F1182" i="11"/>
  <c r="F1183" i="11"/>
  <c r="F1184" i="11"/>
  <c r="F1185" i="11"/>
  <c r="F1186" i="11"/>
  <c r="F1187" i="11"/>
  <c r="F1188" i="11"/>
  <c r="F1189" i="11"/>
  <c r="F1190" i="11"/>
  <c r="F1191" i="11"/>
  <c r="F1192" i="11"/>
  <c r="F1193" i="11"/>
  <c r="F1194" i="11"/>
  <c r="F1195" i="11"/>
  <c r="F1196" i="11"/>
  <c r="F1197" i="11"/>
  <c r="F1198" i="11"/>
  <c r="F1199" i="11"/>
  <c r="F1200" i="11"/>
  <c r="F1201" i="11"/>
  <c r="F1202" i="11"/>
  <c r="F1203" i="11"/>
  <c r="F1204" i="11"/>
  <c r="F1205" i="11"/>
  <c r="F1206" i="11"/>
  <c r="F1207" i="11"/>
  <c r="F1208" i="11"/>
  <c r="F1209" i="11"/>
  <c r="F1210" i="11"/>
  <c r="F1211" i="11"/>
  <c r="F1212" i="11"/>
  <c r="F1213" i="11"/>
  <c r="F1214" i="11"/>
  <c r="F1215" i="11"/>
  <c r="F1216" i="11"/>
  <c r="F1217" i="11"/>
  <c r="F1218" i="11"/>
  <c r="F1219" i="11"/>
  <c r="F1220" i="11"/>
  <c r="F1221" i="11"/>
  <c r="F1222" i="11"/>
  <c r="F1223" i="11"/>
  <c r="F1224" i="11"/>
  <c r="F1225" i="11"/>
  <c r="F1226" i="11"/>
  <c r="F1227" i="11"/>
  <c r="F1228" i="11"/>
  <c r="F1229" i="11"/>
  <c r="F1230" i="11"/>
  <c r="F1231" i="11"/>
  <c r="F1232" i="11"/>
  <c r="F1233" i="11"/>
  <c r="F1234" i="11"/>
  <c r="F1235" i="11"/>
  <c r="F1236" i="11"/>
  <c r="F1237" i="11"/>
  <c r="F1238" i="11"/>
  <c r="F1239" i="11"/>
  <c r="F1240" i="11"/>
  <c r="F1241" i="11"/>
  <c r="F1242" i="11"/>
  <c r="F1243" i="11"/>
  <c r="F1244" i="11"/>
  <c r="F1245" i="11"/>
  <c r="F1246" i="11"/>
  <c r="F1247" i="11"/>
  <c r="F1248" i="11"/>
  <c r="F1249" i="11"/>
  <c r="F1250" i="11"/>
  <c r="F1251" i="11"/>
  <c r="F1252" i="11"/>
  <c r="F1253" i="11"/>
  <c r="F1254" i="11"/>
  <c r="F1255" i="11"/>
  <c r="F1256" i="11"/>
  <c r="F1257" i="11"/>
  <c r="F1258" i="11"/>
  <c r="F1259" i="11"/>
  <c r="F1260" i="11"/>
  <c r="F1261" i="11"/>
  <c r="F1262" i="11"/>
  <c r="F1263" i="11"/>
  <c r="F1264" i="11"/>
  <c r="F1265" i="11"/>
  <c r="F1266" i="11"/>
  <c r="F1267" i="11"/>
  <c r="F1268" i="11"/>
  <c r="F1269" i="11"/>
  <c r="F1270" i="11"/>
  <c r="F1271" i="11"/>
  <c r="F1272" i="11"/>
  <c r="F1273" i="11"/>
  <c r="F1274" i="11"/>
  <c r="F1275" i="11"/>
  <c r="F1276" i="11"/>
  <c r="F1277" i="11"/>
  <c r="F1278" i="11"/>
  <c r="F1279" i="11"/>
  <c r="F1280" i="11"/>
  <c r="F1281" i="11"/>
  <c r="F1282" i="11"/>
  <c r="F1283" i="11"/>
  <c r="F1284" i="11"/>
  <c r="F1285" i="11"/>
  <c r="F1286" i="11"/>
  <c r="F1287" i="11"/>
  <c r="F1288" i="11"/>
  <c r="F1289" i="11"/>
  <c r="F1290" i="11"/>
  <c r="F1291" i="11"/>
  <c r="F1292" i="11"/>
  <c r="F1293" i="11"/>
  <c r="F1294" i="11"/>
  <c r="F1295" i="11"/>
  <c r="F1296" i="11"/>
  <c r="F1297" i="11"/>
  <c r="F1298" i="11"/>
  <c r="F1299" i="11"/>
  <c r="F1300" i="11"/>
  <c r="F1301" i="11"/>
  <c r="F1302" i="11"/>
  <c r="F1303" i="11"/>
  <c r="F1304" i="11"/>
  <c r="F1305" i="11"/>
  <c r="F1306" i="11"/>
  <c r="F1307" i="11"/>
  <c r="F1308" i="11"/>
  <c r="F1309" i="11"/>
  <c r="F1310" i="11"/>
  <c r="F1311" i="11"/>
  <c r="F1312" i="11"/>
  <c r="F1313" i="11"/>
  <c r="F1314" i="11"/>
  <c r="F1315" i="11"/>
  <c r="F1316" i="11"/>
  <c r="F1317" i="11"/>
  <c r="F1318" i="11"/>
  <c r="F1319" i="11"/>
  <c r="F1320" i="11"/>
  <c r="F1321" i="11"/>
  <c r="F1322" i="11"/>
  <c r="F1323" i="11"/>
  <c r="F1324" i="11"/>
  <c r="F1325" i="11"/>
  <c r="F1326" i="11"/>
  <c r="F1327" i="11"/>
  <c r="F1328" i="11"/>
  <c r="F1329" i="11"/>
  <c r="F1330" i="11"/>
  <c r="F1331" i="11"/>
  <c r="F1332" i="11"/>
  <c r="F1333" i="11"/>
  <c r="F1334" i="11"/>
  <c r="F1335" i="11"/>
  <c r="F1336" i="11"/>
  <c r="F1337" i="11"/>
  <c r="F1338" i="11"/>
  <c r="F1339" i="11"/>
  <c r="F1340" i="11"/>
  <c r="F1341" i="11"/>
  <c r="F1342" i="11"/>
  <c r="F1343" i="11"/>
  <c r="F1344" i="11"/>
  <c r="F1345" i="11"/>
  <c r="F1346" i="11"/>
  <c r="F1347" i="11"/>
  <c r="F1348" i="11"/>
  <c r="F1349" i="11"/>
  <c r="F1350" i="11"/>
  <c r="F1351" i="11"/>
  <c r="F1352" i="11"/>
  <c r="F1353" i="11"/>
  <c r="F1354" i="11"/>
  <c r="F1355" i="11"/>
  <c r="F1356" i="11"/>
  <c r="F1357" i="11"/>
  <c r="F1358" i="11"/>
  <c r="F1359" i="11"/>
  <c r="F1360" i="11"/>
  <c r="F1361" i="11"/>
  <c r="F1362" i="11"/>
  <c r="F1363" i="11"/>
  <c r="F1364" i="11"/>
  <c r="F1365" i="11"/>
  <c r="F1366" i="11"/>
  <c r="F1367" i="11"/>
  <c r="F1368" i="11"/>
  <c r="F1369" i="11"/>
  <c r="F1370" i="11"/>
  <c r="F1371" i="11"/>
  <c r="F1372" i="11"/>
  <c r="F1373" i="11"/>
  <c r="F1374" i="11"/>
  <c r="F1375" i="11"/>
  <c r="F1376" i="11"/>
  <c r="F1377" i="11"/>
  <c r="F1378" i="11"/>
  <c r="F1379" i="11"/>
  <c r="F1380" i="11"/>
  <c r="F1381" i="11"/>
  <c r="F1382" i="11"/>
  <c r="F1383" i="11"/>
  <c r="F1384" i="11"/>
  <c r="F1385" i="11"/>
  <c r="F1386" i="11"/>
  <c r="F1387" i="11"/>
  <c r="F1388" i="11"/>
  <c r="F1389" i="11"/>
  <c r="F1390" i="11"/>
  <c r="F1391" i="11"/>
  <c r="F1392" i="11"/>
  <c r="F1393" i="11"/>
  <c r="F1394" i="11"/>
  <c r="F1395" i="11"/>
  <c r="F1396" i="11"/>
  <c r="F1397" i="11"/>
  <c r="F1398" i="11"/>
  <c r="F1399" i="11"/>
  <c r="F1400" i="11"/>
  <c r="F1401" i="11"/>
  <c r="F1402" i="11"/>
  <c r="F1403" i="11"/>
  <c r="F1404" i="11"/>
  <c r="F1405" i="11"/>
  <c r="F1406" i="11"/>
  <c r="F1407" i="11"/>
  <c r="F1408" i="11"/>
  <c r="F1409" i="11"/>
  <c r="F1410" i="11"/>
  <c r="F1411" i="11"/>
  <c r="F1412" i="11"/>
  <c r="F1413" i="11"/>
  <c r="F1414" i="11"/>
  <c r="F1415" i="11"/>
  <c r="F1416" i="11"/>
  <c r="F1417" i="11"/>
  <c r="F1418" i="11"/>
  <c r="F1419" i="11"/>
  <c r="F1420" i="11"/>
  <c r="F1421" i="11"/>
  <c r="F1422" i="11"/>
  <c r="F1423" i="11"/>
  <c r="F1424" i="11"/>
  <c r="F1425" i="11"/>
  <c r="F1426" i="11"/>
  <c r="F1427" i="11"/>
  <c r="F1428" i="11"/>
  <c r="F1429" i="11"/>
  <c r="F1430" i="11"/>
  <c r="F1431" i="11"/>
  <c r="F1432" i="11"/>
  <c r="F1433" i="11"/>
  <c r="F1434" i="11"/>
  <c r="F1435" i="11"/>
  <c r="F1436" i="11"/>
  <c r="F1437" i="11"/>
  <c r="F1438" i="11"/>
  <c r="F1439" i="11"/>
  <c r="F1440" i="11"/>
  <c r="F1441" i="11"/>
  <c r="F1442" i="11"/>
  <c r="F1443" i="11"/>
  <c r="F1444" i="11"/>
  <c r="F1445" i="11"/>
  <c r="F1446" i="11"/>
  <c r="F1447" i="11"/>
  <c r="F1448" i="11"/>
  <c r="F1449" i="11"/>
  <c r="F1450" i="11"/>
  <c r="F1451" i="11"/>
  <c r="F1452" i="11"/>
  <c r="F1453" i="11"/>
  <c r="F1454" i="11"/>
  <c r="F1455" i="11"/>
  <c r="F1456" i="11"/>
  <c r="F1457" i="11"/>
  <c r="F1458" i="11"/>
  <c r="F1459" i="11"/>
  <c r="F1460" i="11"/>
  <c r="F1461" i="11"/>
  <c r="F1462" i="11"/>
  <c r="F1463" i="11"/>
  <c r="F1464" i="11"/>
  <c r="F1465" i="11"/>
  <c r="F1466" i="11"/>
  <c r="F1467" i="11"/>
  <c r="F1468" i="11"/>
  <c r="F1469" i="11"/>
  <c r="F1470" i="11"/>
  <c r="F1471" i="11"/>
  <c r="F1472" i="11"/>
  <c r="F1473" i="11"/>
  <c r="F1474" i="11"/>
  <c r="F1475" i="11"/>
  <c r="F1476" i="11"/>
  <c r="F1477" i="11"/>
  <c r="F1478" i="11"/>
  <c r="F1479" i="11"/>
  <c r="F1480" i="11"/>
  <c r="F1481" i="11"/>
  <c r="F1482" i="11"/>
  <c r="F1483" i="11"/>
  <c r="F1484" i="11"/>
  <c r="F1485" i="11"/>
  <c r="F1486" i="11"/>
  <c r="F1487" i="11"/>
  <c r="F1488" i="11"/>
  <c r="F1489" i="11"/>
  <c r="F1490" i="11"/>
  <c r="F1491" i="11"/>
  <c r="F1492" i="11"/>
  <c r="F1493" i="11"/>
  <c r="F1494" i="11"/>
  <c r="F1495" i="11"/>
  <c r="F1496" i="11"/>
  <c r="F1497" i="11"/>
  <c r="F1498" i="11"/>
  <c r="F1499" i="11"/>
  <c r="F1500" i="11"/>
  <c r="F1501" i="11"/>
  <c r="F1502" i="11"/>
  <c r="F1503" i="11"/>
  <c r="F1504" i="11"/>
  <c r="F1505" i="11"/>
  <c r="F1506" i="11"/>
  <c r="F1507" i="11"/>
  <c r="F1508" i="11"/>
  <c r="F1509" i="11"/>
  <c r="F1510" i="11"/>
  <c r="F1511" i="11"/>
  <c r="F1512" i="11"/>
  <c r="F1513" i="11"/>
  <c r="F1514" i="11"/>
  <c r="F1515" i="11"/>
  <c r="F1516" i="11"/>
  <c r="F1517" i="11"/>
  <c r="F1518" i="11"/>
  <c r="F1519" i="11"/>
  <c r="F1520" i="11"/>
  <c r="F1521" i="11"/>
  <c r="F1522" i="11"/>
  <c r="F1523" i="11"/>
  <c r="F1524" i="11"/>
  <c r="F1525" i="11"/>
  <c r="F1526" i="11"/>
  <c r="F1527" i="11"/>
  <c r="F1528" i="11"/>
  <c r="F1529" i="11"/>
  <c r="F1530" i="11"/>
  <c r="F1531" i="11"/>
  <c r="F1532" i="11"/>
  <c r="F1533" i="11"/>
  <c r="F1534" i="11"/>
  <c r="F1535" i="11"/>
  <c r="F1536" i="11"/>
  <c r="F1537" i="11"/>
  <c r="F1538" i="11"/>
  <c r="F1539" i="11"/>
  <c r="F1540" i="11"/>
  <c r="F1541" i="11"/>
  <c r="F1542" i="11"/>
  <c r="F1543" i="11"/>
  <c r="F1544" i="11"/>
  <c r="F1545" i="11"/>
  <c r="F1546" i="11"/>
  <c r="F1547" i="11"/>
  <c r="F1548" i="11"/>
  <c r="F1549" i="11"/>
  <c r="F1550" i="11"/>
  <c r="F1551" i="11"/>
  <c r="F1552" i="11"/>
  <c r="F1553" i="11"/>
  <c r="F1554" i="11"/>
  <c r="F1555" i="11"/>
  <c r="F1556" i="11"/>
  <c r="F1557" i="11"/>
  <c r="F1558" i="11"/>
  <c r="F1559" i="11"/>
  <c r="F1560" i="11"/>
  <c r="F1561" i="11"/>
  <c r="F1562" i="11"/>
  <c r="F1563" i="11"/>
  <c r="F1564" i="11"/>
  <c r="F1565" i="11"/>
  <c r="F1566" i="11"/>
  <c r="F1567" i="11"/>
  <c r="F1568" i="11"/>
  <c r="F1569" i="11"/>
  <c r="F1570" i="11"/>
  <c r="F1571" i="11"/>
  <c r="F1572" i="11"/>
  <c r="F1573" i="11"/>
  <c r="F1574" i="11"/>
  <c r="F1575" i="11"/>
  <c r="F1576" i="11"/>
  <c r="F1577" i="11"/>
  <c r="F1578" i="11"/>
  <c r="F1579" i="11"/>
  <c r="F1580" i="11"/>
  <c r="F1581" i="11"/>
  <c r="F1582" i="11"/>
  <c r="F1583" i="11"/>
  <c r="F1584" i="11"/>
  <c r="F1585" i="11"/>
  <c r="F1586" i="11"/>
  <c r="F1587" i="11"/>
  <c r="F1588" i="11"/>
  <c r="F1589" i="11"/>
  <c r="F1590" i="11"/>
  <c r="F1591" i="11"/>
  <c r="F1592" i="11"/>
  <c r="F1593" i="11"/>
  <c r="F1594" i="11"/>
  <c r="F1595" i="11"/>
  <c r="F1596" i="11"/>
  <c r="F1597" i="11"/>
  <c r="F1598" i="11"/>
  <c r="F1599" i="11"/>
  <c r="F1600" i="11"/>
  <c r="F1601" i="11"/>
  <c r="F1602" i="11"/>
  <c r="F1603" i="11"/>
  <c r="F1604" i="11"/>
  <c r="F1605" i="11"/>
  <c r="F1606" i="11"/>
  <c r="F1607" i="11"/>
  <c r="F1608" i="11"/>
  <c r="F1609" i="11"/>
  <c r="F1610" i="11"/>
  <c r="F1611" i="11"/>
  <c r="F1612" i="11"/>
  <c r="F1613" i="11"/>
  <c r="F1614" i="11"/>
  <c r="F1615" i="11"/>
  <c r="F1616" i="11"/>
  <c r="F1617" i="11"/>
  <c r="F1618" i="11"/>
  <c r="F1619" i="11"/>
  <c r="F1620" i="11"/>
  <c r="F1621" i="11"/>
  <c r="F1622" i="11"/>
  <c r="F1623" i="11"/>
  <c r="F1624" i="11"/>
  <c r="F1625" i="11"/>
  <c r="F1626" i="11"/>
  <c r="F1627" i="11"/>
  <c r="F1628" i="11"/>
  <c r="F1629" i="11"/>
  <c r="F1630" i="11"/>
  <c r="F1631" i="11"/>
  <c r="F1632" i="11"/>
  <c r="F1633" i="11"/>
  <c r="F1634" i="11"/>
  <c r="F1635" i="11"/>
  <c r="F1636" i="11"/>
  <c r="F1637" i="11"/>
  <c r="F1638" i="11"/>
  <c r="F1639" i="11"/>
  <c r="F1640" i="11"/>
  <c r="F1641" i="11"/>
  <c r="F1642" i="11"/>
  <c r="F1643" i="11"/>
  <c r="F1644" i="11"/>
  <c r="F1645" i="11"/>
  <c r="F1646" i="11"/>
  <c r="F1647" i="11"/>
  <c r="F1648" i="11"/>
  <c r="F1649" i="11"/>
  <c r="F1650" i="11"/>
  <c r="F1651" i="11"/>
  <c r="F1652" i="11"/>
  <c r="F1653" i="11"/>
  <c r="F1654" i="11"/>
  <c r="F1655" i="11"/>
  <c r="F1656" i="11"/>
  <c r="F1657" i="11"/>
  <c r="F1658" i="11"/>
  <c r="F1659" i="11"/>
  <c r="F1660" i="11"/>
  <c r="F1661" i="11"/>
  <c r="F1662" i="11"/>
  <c r="F1663" i="11"/>
  <c r="F1664" i="11"/>
  <c r="F1665" i="11"/>
  <c r="F1666" i="11"/>
  <c r="F1667" i="11"/>
  <c r="F1668" i="11"/>
  <c r="F1669" i="11"/>
  <c r="F1670" i="11"/>
  <c r="F1671" i="11"/>
  <c r="F1672" i="11"/>
  <c r="F1673" i="11"/>
  <c r="F1674" i="11"/>
  <c r="F1675" i="11"/>
  <c r="F1676" i="11"/>
  <c r="F1677" i="11"/>
  <c r="F1678" i="11"/>
  <c r="F1679" i="11"/>
  <c r="F1680" i="11"/>
  <c r="F1681" i="11"/>
  <c r="F1682" i="11"/>
  <c r="F1683" i="11"/>
  <c r="F1684" i="11"/>
  <c r="F1685" i="11"/>
  <c r="F1686" i="11"/>
  <c r="F1687" i="11"/>
  <c r="F1688" i="11"/>
  <c r="F1689" i="11"/>
  <c r="F1690" i="11"/>
  <c r="F1691" i="11"/>
  <c r="F1692" i="11"/>
  <c r="F1693" i="11"/>
  <c r="F1694" i="11"/>
  <c r="F1695" i="11"/>
  <c r="F1696" i="11"/>
  <c r="F1697" i="11"/>
  <c r="F1698" i="11"/>
  <c r="F1699" i="11"/>
  <c r="F1700" i="11"/>
  <c r="F1701" i="11"/>
  <c r="F1702" i="11"/>
  <c r="F1703" i="11"/>
  <c r="F1704" i="11"/>
  <c r="F1705" i="11"/>
  <c r="F1706" i="11"/>
  <c r="F1707" i="11"/>
  <c r="F1708" i="11"/>
  <c r="F1709" i="11"/>
  <c r="F1710" i="11"/>
  <c r="F1711" i="11"/>
  <c r="F1712" i="11"/>
  <c r="F1713" i="11"/>
  <c r="F1714" i="11"/>
  <c r="F1715" i="11"/>
  <c r="F1716" i="11"/>
  <c r="F1717" i="11"/>
  <c r="F1718" i="11"/>
  <c r="F1719" i="11"/>
  <c r="F1720" i="11"/>
  <c r="F1721" i="11"/>
  <c r="F1722" i="11"/>
  <c r="F1723" i="11"/>
  <c r="F1724" i="11"/>
  <c r="F1725" i="11"/>
  <c r="F1726" i="11"/>
  <c r="F1727" i="11"/>
  <c r="F1728" i="11"/>
  <c r="F1729" i="11"/>
  <c r="F1730" i="11"/>
  <c r="F1731" i="11"/>
  <c r="F1732" i="11"/>
  <c r="F1733" i="11"/>
  <c r="F1734" i="11"/>
  <c r="F1735" i="11"/>
  <c r="F1736" i="11"/>
  <c r="F1737" i="11"/>
  <c r="F1738" i="11"/>
  <c r="F1739" i="11"/>
  <c r="F1740" i="11"/>
  <c r="F1741" i="11"/>
  <c r="F1742" i="11"/>
  <c r="F1743" i="11"/>
  <c r="F1744" i="11"/>
  <c r="F1745" i="11"/>
  <c r="F1746" i="11"/>
  <c r="F1747" i="11"/>
  <c r="F1748" i="11"/>
  <c r="F1749" i="11"/>
  <c r="F1750" i="11"/>
  <c r="F1751" i="11"/>
  <c r="F1752" i="11"/>
  <c r="F1753" i="11"/>
  <c r="F1754" i="11"/>
  <c r="F1755" i="11"/>
  <c r="F1756" i="11"/>
  <c r="F1757" i="11"/>
  <c r="F1758" i="11"/>
  <c r="F1759" i="11"/>
  <c r="F1760" i="11"/>
  <c r="F1761" i="11"/>
  <c r="F1762" i="11"/>
  <c r="F1763" i="11"/>
  <c r="F1764" i="11"/>
  <c r="F1765" i="11"/>
  <c r="F1766" i="11"/>
  <c r="F1767" i="11"/>
  <c r="F1768" i="11"/>
  <c r="F1769" i="11"/>
  <c r="F1770" i="11"/>
  <c r="F1771" i="11"/>
  <c r="F1772" i="11"/>
  <c r="F1773" i="11"/>
  <c r="F1774" i="11"/>
  <c r="F1775" i="11"/>
  <c r="F1776" i="11"/>
  <c r="F1777" i="11"/>
  <c r="F1778" i="11"/>
  <c r="F1779" i="11"/>
  <c r="F1780" i="11"/>
  <c r="F1781" i="11"/>
  <c r="F1782" i="11"/>
  <c r="F1783" i="11"/>
  <c r="F1784" i="11"/>
  <c r="F1785" i="11"/>
  <c r="F1786" i="11"/>
  <c r="F1787" i="11"/>
  <c r="F1788" i="11"/>
  <c r="F1789" i="11"/>
  <c r="F1790" i="11"/>
  <c r="F1791" i="11"/>
  <c r="F1792" i="11"/>
  <c r="F1793" i="11"/>
  <c r="F1794" i="11"/>
  <c r="F1795" i="11"/>
  <c r="F1796" i="11"/>
  <c r="F1797" i="11"/>
  <c r="F1798" i="11"/>
  <c r="F1799" i="11"/>
  <c r="F1800" i="11"/>
  <c r="F1801" i="11"/>
  <c r="F1802" i="11"/>
  <c r="F1803" i="11"/>
  <c r="F1804" i="11"/>
  <c r="F1805" i="11"/>
  <c r="F1806" i="11"/>
  <c r="F1807" i="11"/>
  <c r="F1808" i="11"/>
  <c r="F1809" i="11"/>
  <c r="F1810" i="11"/>
  <c r="F1811" i="11"/>
  <c r="F1812" i="11"/>
  <c r="F1813" i="11"/>
  <c r="F1814" i="11"/>
  <c r="F1815" i="11"/>
  <c r="F1816" i="11"/>
  <c r="F1817" i="11"/>
  <c r="F1818" i="11"/>
  <c r="F1819" i="11"/>
  <c r="F1820" i="11"/>
  <c r="F1821" i="11"/>
  <c r="F1822" i="11"/>
  <c r="F1823" i="11"/>
  <c r="F1824" i="11"/>
  <c r="F1825" i="11"/>
  <c r="F1826" i="11"/>
  <c r="F1827" i="11"/>
  <c r="F1828" i="11"/>
  <c r="F1829" i="11"/>
  <c r="F1830" i="11"/>
  <c r="F1831" i="11"/>
  <c r="F1832" i="11"/>
  <c r="F1833" i="11"/>
  <c r="F1834" i="11"/>
  <c r="F1835" i="11"/>
  <c r="F1836" i="11"/>
  <c r="F1837" i="11"/>
  <c r="F1838" i="11"/>
  <c r="F1839" i="11"/>
  <c r="F1840" i="11"/>
  <c r="F1841" i="11"/>
  <c r="F1842" i="11"/>
  <c r="F1843" i="11"/>
  <c r="F1844" i="11"/>
  <c r="F1845" i="11"/>
  <c r="F1846" i="11"/>
  <c r="F1847" i="11"/>
  <c r="F1848" i="11"/>
  <c r="F1849" i="11"/>
  <c r="F1850" i="11"/>
  <c r="F1851" i="11"/>
  <c r="F1852" i="11"/>
  <c r="F1853" i="11"/>
  <c r="F1854" i="11"/>
  <c r="F1855" i="11"/>
  <c r="F1856" i="11"/>
  <c r="F1857" i="11"/>
  <c r="F1858" i="11"/>
  <c r="F1859" i="11"/>
  <c r="F1860" i="11"/>
  <c r="F1861" i="11"/>
  <c r="F1862" i="11"/>
  <c r="F1863" i="11"/>
  <c r="F1864" i="11"/>
  <c r="F1865" i="11"/>
  <c r="F1866" i="11"/>
  <c r="F1867" i="11"/>
  <c r="F1868" i="11"/>
  <c r="F1869" i="11"/>
  <c r="F1870" i="11"/>
  <c r="F1871" i="11"/>
  <c r="F1872" i="11"/>
  <c r="F1873" i="11"/>
  <c r="F1874" i="11"/>
  <c r="F1875" i="11"/>
  <c r="F1876" i="11"/>
  <c r="F1877" i="11"/>
  <c r="F1878" i="11"/>
  <c r="F1879" i="11"/>
  <c r="F1880" i="11"/>
  <c r="F1881" i="11"/>
  <c r="F1882" i="11"/>
  <c r="F1883" i="11"/>
  <c r="F1884" i="11"/>
  <c r="F1885" i="11"/>
  <c r="F1886" i="11"/>
  <c r="F1887" i="11"/>
  <c r="F1888" i="11"/>
  <c r="F1889" i="11"/>
  <c r="F1890" i="11"/>
  <c r="F1891" i="11"/>
  <c r="F1892" i="11"/>
  <c r="F1893" i="11"/>
  <c r="F1894" i="11"/>
  <c r="F1895" i="11"/>
  <c r="F1896" i="11"/>
  <c r="F1897" i="11"/>
  <c r="F1898" i="11"/>
  <c r="F1899" i="11"/>
  <c r="F1900" i="11"/>
  <c r="F1901" i="11"/>
  <c r="F1902" i="11"/>
  <c r="F1903" i="11"/>
  <c r="F1904" i="11"/>
  <c r="F1905" i="11"/>
  <c r="F1906" i="11"/>
  <c r="F1907" i="11"/>
  <c r="F1908" i="11"/>
  <c r="F1909" i="11"/>
  <c r="F1910" i="11"/>
  <c r="F1911" i="11"/>
  <c r="F1912" i="11"/>
  <c r="F1913" i="11"/>
  <c r="F1914" i="11"/>
  <c r="F1915" i="11"/>
  <c r="F1916" i="11"/>
  <c r="F1917" i="11"/>
  <c r="F1918" i="11"/>
  <c r="F1919" i="11"/>
  <c r="F1920" i="11"/>
  <c r="F1921" i="11"/>
  <c r="F1922" i="11"/>
  <c r="F1923" i="11"/>
  <c r="F1924" i="11"/>
  <c r="F1925" i="11"/>
  <c r="F1926" i="11"/>
  <c r="F1927" i="11"/>
  <c r="F1928" i="11"/>
  <c r="F1929" i="11"/>
  <c r="F1930" i="11"/>
  <c r="F1931" i="11"/>
  <c r="F1932" i="11"/>
  <c r="F1933" i="11"/>
  <c r="F1934" i="11"/>
  <c r="F1935" i="11"/>
  <c r="F1936" i="11"/>
  <c r="F1937" i="11"/>
  <c r="F1938" i="11"/>
  <c r="F1939" i="11"/>
  <c r="F1940" i="11"/>
  <c r="F1941" i="11"/>
  <c r="F1942" i="11"/>
  <c r="F1943" i="11"/>
  <c r="F1944" i="11"/>
  <c r="F1945" i="11"/>
  <c r="F1946" i="11"/>
  <c r="F1947" i="11"/>
  <c r="F1948" i="11"/>
  <c r="F1949" i="11"/>
  <c r="F1950" i="11"/>
  <c r="F1951" i="11"/>
  <c r="F1952" i="11"/>
  <c r="F1953" i="11"/>
  <c r="F1954" i="11"/>
  <c r="F1955" i="11"/>
  <c r="F1956" i="11"/>
  <c r="F1957" i="11"/>
  <c r="F1958" i="11"/>
  <c r="F1959" i="11"/>
  <c r="F1960" i="11"/>
  <c r="F1961" i="11"/>
  <c r="F1962" i="11"/>
  <c r="F1963" i="11"/>
  <c r="F1964" i="11"/>
  <c r="F1965" i="11"/>
  <c r="F1966" i="11"/>
  <c r="F1967" i="11"/>
  <c r="F1968" i="11"/>
  <c r="F1969" i="11"/>
  <c r="F1970" i="11"/>
  <c r="F1971" i="11"/>
  <c r="F1972" i="11"/>
  <c r="F1973" i="11"/>
  <c r="F1974" i="11"/>
  <c r="F1975" i="11"/>
  <c r="F1976" i="11"/>
  <c r="F1977" i="11"/>
  <c r="F1978" i="11"/>
  <c r="F1979" i="11"/>
  <c r="F1980" i="11"/>
  <c r="F1981" i="11"/>
  <c r="F1982" i="11"/>
  <c r="F1983" i="11"/>
  <c r="F1984" i="11"/>
  <c r="F1985" i="11"/>
  <c r="F1986" i="11"/>
  <c r="F1987" i="11"/>
  <c r="F1988" i="11"/>
  <c r="F1989" i="11"/>
  <c r="F1990" i="11"/>
  <c r="F1991" i="11"/>
  <c r="F1992" i="11"/>
  <c r="F1993" i="11"/>
  <c r="F1994" i="11"/>
  <c r="F1995" i="11"/>
  <c r="F1996" i="11"/>
  <c r="F1997" i="11"/>
  <c r="F1998" i="11"/>
  <c r="F1999" i="11"/>
  <c r="F2000" i="11"/>
  <c r="F2001" i="11"/>
  <c r="F2002" i="11"/>
  <c r="F2003" i="11"/>
  <c r="F2004" i="11"/>
  <c r="F2005" i="11"/>
  <c r="F2006" i="11"/>
  <c r="F2007" i="11"/>
  <c r="F2008" i="11"/>
  <c r="F2009" i="11"/>
  <c r="F2010" i="11"/>
  <c r="F2011" i="11"/>
  <c r="F2012" i="11"/>
  <c r="F2013" i="11"/>
  <c r="F2014" i="11"/>
  <c r="F2015" i="11"/>
  <c r="F2016" i="11"/>
  <c r="F2017" i="11"/>
  <c r="F2018" i="11"/>
  <c r="F2019" i="11"/>
  <c r="F2020" i="11"/>
  <c r="F2021" i="11"/>
  <c r="F2022" i="11"/>
  <c r="F2023" i="11"/>
  <c r="F2024" i="11"/>
  <c r="F2025" i="11"/>
  <c r="F2026" i="11"/>
  <c r="F2027" i="11"/>
  <c r="F2028" i="11"/>
  <c r="F2029" i="11"/>
  <c r="F2030" i="11"/>
  <c r="F2031" i="11"/>
  <c r="F2032" i="11"/>
  <c r="F2033" i="11"/>
  <c r="F2034" i="11"/>
  <c r="F2035" i="11"/>
  <c r="F2036" i="11"/>
  <c r="F2037" i="11"/>
  <c r="F2038" i="11"/>
  <c r="F2039" i="11"/>
  <c r="F2040" i="11"/>
  <c r="F2041" i="11"/>
  <c r="F2042" i="11"/>
  <c r="F2043" i="11"/>
  <c r="F2044" i="11"/>
  <c r="F2045" i="11"/>
  <c r="F2046" i="11"/>
  <c r="F2047" i="11"/>
  <c r="F2048" i="11"/>
  <c r="F2049" i="11"/>
  <c r="F2050" i="11"/>
  <c r="F2051" i="11"/>
  <c r="F2052" i="11"/>
  <c r="F2053" i="11"/>
  <c r="F2054" i="11"/>
  <c r="F2055" i="11"/>
  <c r="F2056" i="11"/>
  <c r="F2057" i="11"/>
  <c r="F2058" i="11"/>
  <c r="F2059" i="11"/>
  <c r="F2060" i="11"/>
  <c r="F2061" i="11"/>
  <c r="F2062" i="11"/>
  <c r="F2063" i="11"/>
  <c r="F2064" i="11"/>
  <c r="F2065" i="11"/>
  <c r="F2066" i="11"/>
  <c r="F2067" i="11"/>
  <c r="F2068" i="11"/>
  <c r="F2069" i="11"/>
  <c r="F2070" i="11"/>
  <c r="F2071" i="11"/>
  <c r="F2072" i="11"/>
  <c r="F2073" i="11"/>
  <c r="F2074" i="11"/>
  <c r="F2075" i="11"/>
  <c r="F2076" i="11"/>
  <c r="F2077" i="11"/>
  <c r="F2078" i="11"/>
  <c r="F2079" i="11"/>
  <c r="F2080" i="11"/>
  <c r="F2081" i="11"/>
  <c r="F2082" i="11"/>
  <c r="F2083" i="11"/>
  <c r="F2084" i="11"/>
  <c r="F2085" i="11"/>
  <c r="F2086" i="11"/>
  <c r="F2087" i="11"/>
  <c r="F2088" i="11"/>
  <c r="F2089" i="11"/>
  <c r="F2090" i="11"/>
  <c r="F2091" i="11"/>
  <c r="F2092" i="11"/>
  <c r="F2093" i="11"/>
  <c r="F2094" i="11"/>
  <c r="F2095" i="11"/>
  <c r="F2096" i="11"/>
  <c r="F2097" i="11"/>
  <c r="F2098" i="11"/>
  <c r="F2099" i="11"/>
  <c r="F2100" i="11"/>
  <c r="F2101" i="11"/>
  <c r="F2102" i="11"/>
  <c r="F2103" i="11"/>
  <c r="F2104" i="11"/>
  <c r="F2105" i="11"/>
  <c r="F2106" i="11"/>
  <c r="F2107" i="11"/>
  <c r="F2108" i="11"/>
  <c r="F2109" i="11"/>
  <c r="F2110" i="11"/>
  <c r="F2111" i="11"/>
  <c r="F2112" i="11"/>
  <c r="F2113" i="11"/>
  <c r="F2114" i="11"/>
  <c r="F2115" i="11"/>
  <c r="F2116" i="11"/>
  <c r="F2117" i="11"/>
  <c r="F2118" i="11"/>
  <c r="F2119" i="11"/>
  <c r="F2120" i="11"/>
  <c r="F2121" i="11"/>
  <c r="F2122" i="11"/>
  <c r="F2123" i="11"/>
  <c r="F2124" i="11"/>
  <c r="F2125" i="11"/>
  <c r="F2126" i="11"/>
  <c r="F2127" i="11"/>
  <c r="F2128" i="11"/>
  <c r="F2129" i="11"/>
  <c r="F2130" i="11"/>
  <c r="F2131" i="11"/>
  <c r="F2132" i="11"/>
  <c r="F2133" i="11"/>
  <c r="F2134" i="11"/>
  <c r="F2135" i="11"/>
  <c r="F2136" i="11"/>
  <c r="F2137" i="11"/>
  <c r="F2138" i="11"/>
  <c r="F2139" i="11"/>
  <c r="F2140" i="11"/>
  <c r="F2141" i="11"/>
  <c r="F2142" i="11"/>
  <c r="F2143" i="11"/>
  <c r="F2144" i="11"/>
  <c r="F2145" i="11"/>
  <c r="F2146" i="11"/>
  <c r="F2147" i="11"/>
  <c r="F2148" i="11"/>
  <c r="F2149" i="11"/>
  <c r="F2150" i="11"/>
  <c r="F2151" i="11"/>
  <c r="F2152" i="11"/>
  <c r="F2153" i="11"/>
  <c r="F2154" i="11"/>
  <c r="F2155" i="11"/>
  <c r="F2156" i="11"/>
  <c r="F2157" i="11"/>
  <c r="F2158" i="11"/>
  <c r="F2159" i="11"/>
  <c r="F2160" i="11"/>
  <c r="F2161" i="11"/>
  <c r="F2162" i="11"/>
  <c r="F2163" i="11"/>
  <c r="F2164" i="11"/>
  <c r="F2165" i="11"/>
  <c r="F2166" i="11"/>
  <c r="F2167" i="11"/>
  <c r="F2168" i="11"/>
  <c r="F2169" i="11"/>
  <c r="F2170" i="11"/>
  <c r="F2171" i="11"/>
  <c r="F2172" i="11"/>
  <c r="F2173" i="11"/>
  <c r="F2174" i="11"/>
  <c r="F2175" i="11"/>
  <c r="F2176" i="11"/>
  <c r="F2177" i="11"/>
  <c r="F2178" i="11"/>
  <c r="F2179" i="11"/>
  <c r="F2180" i="11"/>
  <c r="F2181" i="11"/>
  <c r="F2182" i="11"/>
  <c r="F2183" i="11"/>
  <c r="F2184" i="11"/>
  <c r="F2185" i="11"/>
  <c r="F2186" i="11"/>
  <c r="F2187" i="11"/>
  <c r="F2188" i="11"/>
  <c r="F2189" i="11"/>
  <c r="F2190" i="11"/>
  <c r="F2191" i="11"/>
  <c r="F2192" i="11"/>
  <c r="F2193" i="11"/>
  <c r="F2194" i="11"/>
  <c r="F2195" i="11"/>
  <c r="F2196" i="11"/>
  <c r="F2197" i="11"/>
  <c r="F2198" i="11"/>
  <c r="F2199" i="11"/>
  <c r="F2200" i="11"/>
  <c r="F2201" i="11"/>
  <c r="F2202" i="11"/>
  <c r="F2203" i="11"/>
  <c r="F2204" i="11"/>
  <c r="F2205" i="11"/>
  <c r="F2206" i="11"/>
  <c r="F2207" i="11"/>
  <c r="F2208" i="11"/>
  <c r="F2209" i="11"/>
  <c r="F2210" i="11"/>
  <c r="F2211" i="11"/>
  <c r="F2212" i="11"/>
  <c r="F2213" i="11"/>
  <c r="F2214" i="11"/>
  <c r="F2215" i="11"/>
  <c r="F2216" i="11"/>
  <c r="F2217" i="11"/>
  <c r="F2218" i="11"/>
  <c r="F2219" i="11"/>
  <c r="F2220" i="11"/>
  <c r="F2221" i="11"/>
  <c r="F2222" i="11"/>
  <c r="F2223" i="11"/>
  <c r="F2224" i="11"/>
  <c r="F2225" i="11"/>
  <c r="F2226" i="11"/>
  <c r="F2227" i="11"/>
  <c r="F2228" i="11"/>
  <c r="F2229" i="11"/>
  <c r="F2230" i="11"/>
  <c r="F2231" i="11"/>
  <c r="F2232" i="11"/>
  <c r="F2233" i="11"/>
  <c r="F2234" i="11"/>
  <c r="F2235" i="11"/>
  <c r="F2236" i="11"/>
  <c r="F2237" i="11"/>
  <c r="F2238" i="11"/>
  <c r="F2239" i="11"/>
  <c r="F2240" i="11"/>
  <c r="F2241" i="11"/>
  <c r="F2242" i="11"/>
  <c r="F2243" i="11"/>
  <c r="F2244" i="11"/>
  <c r="F2245" i="11"/>
  <c r="F2246" i="11"/>
  <c r="F2247" i="11"/>
  <c r="F2248" i="11"/>
  <c r="F2249" i="11"/>
  <c r="F2250" i="11"/>
  <c r="F2251" i="11"/>
  <c r="F2252" i="11"/>
  <c r="F2253" i="11"/>
  <c r="F2254" i="11"/>
  <c r="F2255" i="11"/>
  <c r="F2256" i="11"/>
  <c r="F2257" i="11"/>
  <c r="F2258" i="11"/>
  <c r="F2259" i="11"/>
  <c r="F2260" i="11"/>
  <c r="F2261" i="11"/>
  <c r="F2262" i="11"/>
  <c r="F2263" i="11"/>
  <c r="F2264" i="11"/>
  <c r="F2265" i="11"/>
  <c r="F2266" i="11"/>
  <c r="F2267" i="11"/>
  <c r="F2268" i="11"/>
  <c r="F2269" i="11"/>
  <c r="F2270" i="11"/>
  <c r="F2271" i="11"/>
  <c r="F2272" i="11"/>
  <c r="F2273" i="11"/>
  <c r="F2274" i="11"/>
  <c r="F2275" i="11"/>
  <c r="F2276" i="11"/>
  <c r="F2277" i="11"/>
  <c r="F2278" i="11"/>
  <c r="F2279" i="11"/>
  <c r="F2280" i="11"/>
  <c r="F2281" i="11"/>
  <c r="F2282" i="11"/>
  <c r="F2283" i="11"/>
  <c r="F2284" i="11"/>
  <c r="F2285" i="11"/>
  <c r="F2286" i="11"/>
  <c r="F2287" i="11"/>
  <c r="F2288" i="11"/>
  <c r="F2289" i="11"/>
  <c r="F2290" i="11"/>
  <c r="F2291" i="11"/>
  <c r="F2292" i="11"/>
  <c r="F2293" i="11"/>
  <c r="F2294" i="11"/>
  <c r="F2295" i="11"/>
  <c r="F2296" i="11"/>
  <c r="F2297" i="11"/>
  <c r="F2298" i="11"/>
  <c r="F2299" i="11"/>
  <c r="F2300" i="11"/>
  <c r="F2301" i="11"/>
  <c r="F2302" i="11"/>
  <c r="F2303" i="11"/>
  <c r="F2304" i="11"/>
  <c r="F2305" i="11"/>
  <c r="F2306" i="11"/>
  <c r="F2307" i="11"/>
  <c r="F2308" i="11"/>
  <c r="F2309" i="11"/>
  <c r="F2310" i="11"/>
  <c r="F2311" i="11"/>
  <c r="F2312" i="11"/>
  <c r="F2313" i="11"/>
  <c r="F2314" i="11"/>
  <c r="F2315" i="11"/>
  <c r="F2316" i="11"/>
  <c r="F2317" i="11"/>
  <c r="F2318" i="11"/>
  <c r="F2319" i="11"/>
  <c r="F2320" i="11"/>
  <c r="F2321" i="11"/>
  <c r="F2322" i="11"/>
  <c r="F2323" i="11"/>
  <c r="F2324" i="11"/>
  <c r="F2325" i="11"/>
  <c r="F2326" i="11"/>
  <c r="F2327" i="11"/>
  <c r="F2328" i="11"/>
  <c r="F2329" i="11"/>
  <c r="F2330" i="11"/>
  <c r="F2331" i="11"/>
  <c r="F2332" i="11"/>
  <c r="F2333" i="11"/>
  <c r="F2334" i="11"/>
  <c r="F2335" i="11"/>
  <c r="F2336" i="11"/>
  <c r="F2337" i="11"/>
  <c r="F2338" i="11"/>
  <c r="F2339" i="11"/>
  <c r="F2340" i="11"/>
  <c r="F2341" i="11"/>
  <c r="F2342" i="11"/>
  <c r="F2343" i="11"/>
  <c r="F2344" i="11"/>
  <c r="F2345" i="11"/>
  <c r="F2346" i="11"/>
  <c r="F2347" i="11"/>
  <c r="F2348" i="11"/>
  <c r="F2349" i="11"/>
  <c r="F2350" i="11"/>
  <c r="F2351" i="11"/>
  <c r="F2352" i="11"/>
  <c r="F2353" i="11"/>
  <c r="F2354" i="11"/>
  <c r="F2355" i="11"/>
  <c r="F2356" i="11"/>
  <c r="F2357" i="11"/>
  <c r="F2358" i="11"/>
  <c r="F2359" i="11"/>
  <c r="F2360" i="11"/>
  <c r="F2361" i="11"/>
  <c r="F2362" i="11"/>
  <c r="F2363" i="11"/>
  <c r="F2364" i="11"/>
  <c r="F2365" i="11"/>
  <c r="F2366" i="11"/>
  <c r="F2367" i="11"/>
  <c r="F2368" i="11"/>
  <c r="F2369" i="11"/>
  <c r="F2370" i="11"/>
  <c r="F2371" i="11"/>
  <c r="F2372" i="11"/>
  <c r="F2373" i="11"/>
  <c r="F2374" i="11"/>
  <c r="F2375" i="11"/>
  <c r="F2376" i="11"/>
  <c r="F2377" i="11"/>
  <c r="F2378" i="11"/>
  <c r="F2379" i="11"/>
  <c r="F2380" i="11"/>
  <c r="F2381" i="11"/>
  <c r="F2382" i="11"/>
  <c r="F2383" i="11"/>
  <c r="F2384" i="11"/>
  <c r="F2385" i="11"/>
  <c r="F2386" i="11"/>
  <c r="F2387" i="11"/>
  <c r="F2388" i="11"/>
  <c r="F2389" i="11"/>
  <c r="F2390" i="11"/>
  <c r="F2391" i="11"/>
  <c r="F2392" i="11"/>
  <c r="F2393" i="11"/>
  <c r="F2394" i="11"/>
  <c r="F2395" i="11"/>
  <c r="F2396" i="11"/>
  <c r="F2397" i="11"/>
  <c r="F2398" i="11"/>
  <c r="F2399" i="11"/>
  <c r="F2400" i="11"/>
  <c r="F2401" i="11"/>
  <c r="F2402" i="11"/>
  <c r="F2403" i="11"/>
  <c r="F2404" i="11"/>
  <c r="F2405" i="11"/>
  <c r="F2406" i="11"/>
  <c r="F2407" i="11"/>
  <c r="F2408" i="11"/>
  <c r="F2409" i="11"/>
  <c r="F2410" i="11"/>
  <c r="F2411" i="11"/>
  <c r="F2412" i="11"/>
  <c r="F2413" i="11"/>
  <c r="F2414" i="11"/>
  <c r="F2415" i="11"/>
  <c r="F2416" i="11"/>
  <c r="F2417" i="11"/>
  <c r="F2418" i="11"/>
  <c r="F2419" i="11"/>
  <c r="F2420" i="11"/>
  <c r="F2421" i="11"/>
  <c r="F2422" i="11"/>
  <c r="F2423" i="11"/>
  <c r="F2424" i="11"/>
  <c r="F2425" i="11"/>
  <c r="F2426" i="11"/>
  <c r="F2427" i="11"/>
  <c r="F2428" i="11"/>
  <c r="F2429" i="11"/>
  <c r="F2430" i="11"/>
  <c r="F2431" i="11"/>
  <c r="F2432" i="11"/>
  <c r="F2433" i="11"/>
  <c r="F2434" i="11"/>
  <c r="F2435" i="11"/>
  <c r="F2436" i="11"/>
  <c r="F2437" i="11"/>
  <c r="F2438" i="11"/>
  <c r="F2439" i="11"/>
  <c r="F2440" i="11"/>
  <c r="F2441" i="11"/>
  <c r="F2442" i="11"/>
  <c r="F2443" i="11"/>
  <c r="F2444" i="11"/>
  <c r="F2445" i="11"/>
  <c r="F2446" i="11"/>
  <c r="F2447" i="11"/>
  <c r="F2448" i="11"/>
  <c r="F2449" i="11"/>
  <c r="F2450" i="11"/>
  <c r="F2451" i="11"/>
  <c r="F2452" i="11"/>
  <c r="F2453" i="11"/>
  <c r="F2454" i="11"/>
  <c r="F2455" i="11"/>
  <c r="F2456" i="11"/>
  <c r="F2457" i="11"/>
  <c r="F2458" i="11"/>
  <c r="F2459" i="11"/>
  <c r="F2460" i="11"/>
  <c r="F2461" i="11"/>
  <c r="F2462" i="11"/>
  <c r="F2463" i="11"/>
  <c r="F2464" i="11"/>
  <c r="F2465" i="11"/>
  <c r="F2466" i="11"/>
  <c r="F2467" i="11"/>
  <c r="F2468" i="11"/>
  <c r="F2469" i="11"/>
  <c r="F2470" i="11"/>
  <c r="F2471" i="11"/>
  <c r="F2472" i="11"/>
  <c r="F2473" i="11"/>
  <c r="F2474" i="11"/>
  <c r="F2475" i="11"/>
  <c r="F2476" i="11"/>
  <c r="F2477" i="11"/>
  <c r="F2478" i="11"/>
  <c r="F2479" i="11"/>
  <c r="F2480" i="11"/>
  <c r="F2481" i="11"/>
  <c r="F2482" i="11"/>
  <c r="F2483" i="11"/>
  <c r="F2484" i="11"/>
  <c r="F2485" i="11"/>
  <c r="F2486" i="11"/>
  <c r="F2487" i="11"/>
  <c r="F2488" i="11"/>
  <c r="F2489" i="11"/>
  <c r="F2490" i="11"/>
  <c r="F2491" i="11"/>
  <c r="F2492" i="11"/>
  <c r="F2493" i="11"/>
  <c r="F2494" i="11"/>
  <c r="F2495" i="11"/>
  <c r="F2496" i="11"/>
  <c r="F2497" i="11"/>
  <c r="F2498" i="11"/>
  <c r="F2499" i="11"/>
  <c r="F2500" i="11"/>
  <c r="F2501" i="11"/>
  <c r="F2502" i="11"/>
  <c r="F2503" i="11"/>
  <c r="F2504" i="11"/>
  <c r="F2505" i="11"/>
  <c r="F2506" i="11"/>
  <c r="F2507" i="11"/>
  <c r="F2508" i="11"/>
  <c r="F2509" i="11"/>
  <c r="F2510" i="11"/>
  <c r="F2511" i="11"/>
  <c r="F2512" i="11"/>
  <c r="F2513" i="11"/>
  <c r="F2514" i="11"/>
  <c r="F2515" i="11"/>
  <c r="F2516" i="11"/>
  <c r="F2517" i="11"/>
  <c r="F2518" i="11"/>
  <c r="F2519" i="11"/>
  <c r="F2520" i="11"/>
  <c r="F2521" i="11"/>
  <c r="F2522" i="11"/>
  <c r="F2523" i="11"/>
  <c r="F2524" i="11"/>
  <c r="F2525" i="11"/>
  <c r="F2526" i="11"/>
  <c r="F2527" i="11"/>
  <c r="F2528" i="11"/>
  <c r="F2529" i="11"/>
  <c r="F2530" i="11"/>
  <c r="F2531" i="11"/>
  <c r="F2532" i="11"/>
  <c r="F2533" i="11"/>
  <c r="F2534" i="11"/>
  <c r="F2535" i="11"/>
  <c r="F2536" i="11"/>
  <c r="F2537" i="11"/>
  <c r="F2538" i="11"/>
  <c r="F2539" i="11"/>
  <c r="F2540" i="11"/>
  <c r="F2541" i="11"/>
  <c r="F2542" i="11"/>
  <c r="F2543" i="11"/>
  <c r="F2544" i="11"/>
  <c r="F2545" i="11"/>
  <c r="F2546" i="11"/>
  <c r="F2547" i="11"/>
  <c r="F2548" i="11"/>
  <c r="F2549" i="11"/>
  <c r="F2550" i="11"/>
  <c r="F2551" i="11"/>
  <c r="F2552" i="11"/>
  <c r="F2553" i="11"/>
  <c r="F2554" i="11"/>
  <c r="F2555" i="11"/>
  <c r="F2556" i="11"/>
  <c r="F2557" i="11"/>
  <c r="F2558" i="11"/>
  <c r="F2559" i="11"/>
  <c r="F2560" i="11"/>
  <c r="F2561" i="11"/>
  <c r="F2562" i="11"/>
  <c r="F2563" i="11"/>
  <c r="F2564" i="11"/>
  <c r="F2565" i="11"/>
  <c r="F2566" i="11"/>
  <c r="F2567" i="11"/>
  <c r="F2568" i="11"/>
  <c r="F2569" i="11"/>
  <c r="F2570" i="11"/>
  <c r="F2571" i="11"/>
  <c r="F2572" i="11"/>
  <c r="F2573" i="11"/>
  <c r="F2574" i="11"/>
  <c r="F2575" i="11"/>
  <c r="F2576" i="11"/>
  <c r="F2577" i="11"/>
  <c r="F2578" i="11"/>
  <c r="F2579" i="11"/>
  <c r="F2580" i="11"/>
  <c r="F2581" i="11"/>
  <c r="F2582" i="11"/>
  <c r="F2583" i="11"/>
  <c r="F2584" i="11"/>
  <c r="F2585" i="11"/>
  <c r="F2586" i="11"/>
  <c r="F2587" i="11"/>
  <c r="F2588" i="11"/>
  <c r="F2589" i="11"/>
  <c r="F2590" i="11"/>
  <c r="F2591" i="11"/>
  <c r="F2592" i="11"/>
  <c r="F2593" i="11"/>
  <c r="F2594" i="11"/>
  <c r="F2595" i="11"/>
  <c r="F2596" i="11"/>
  <c r="F2597" i="11"/>
  <c r="F2598" i="11"/>
  <c r="F2599" i="11"/>
  <c r="F2600" i="11"/>
  <c r="F2601" i="11"/>
  <c r="F2602" i="11"/>
  <c r="F2603" i="11"/>
  <c r="F2604" i="11"/>
  <c r="F2605" i="11"/>
  <c r="F2606" i="11"/>
  <c r="F2607" i="11"/>
  <c r="F2608" i="11"/>
  <c r="F2609" i="11"/>
  <c r="F2610" i="11"/>
  <c r="F2611" i="11"/>
  <c r="F2612" i="11"/>
  <c r="F2613" i="11"/>
  <c r="F2614" i="11"/>
  <c r="F2615" i="11"/>
  <c r="F2616" i="11"/>
  <c r="F2617" i="11"/>
  <c r="F2618" i="11"/>
  <c r="F2619" i="11"/>
  <c r="F2620" i="11"/>
  <c r="F2621" i="11"/>
  <c r="F2622" i="11"/>
  <c r="F2623" i="11"/>
  <c r="F2624" i="11"/>
  <c r="F2625" i="11"/>
  <c r="F2626" i="11"/>
  <c r="F2627" i="11"/>
  <c r="F2628" i="11"/>
  <c r="F2629" i="11"/>
  <c r="F2630" i="11"/>
  <c r="F2631" i="11"/>
  <c r="F2632" i="11"/>
  <c r="F2633" i="11"/>
  <c r="F2634" i="11"/>
  <c r="F2635" i="11"/>
  <c r="F2636" i="11"/>
  <c r="F2637" i="11"/>
  <c r="F2638" i="11"/>
  <c r="F2639" i="11"/>
  <c r="F2640" i="11"/>
  <c r="F2641" i="11"/>
  <c r="F2642" i="11"/>
  <c r="F2643" i="11"/>
  <c r="F2644" i="11"/>
  <c r="F2645" i="11"/>
  <c r="F2646" i="11"/>
  <c r="F2647" i="11"/>
  <c r="F2648" i="11"/>
  <c r="F2649" i="11"/>
  <c r="F2650" i="11"/>
  <c r="F2651" i="11"/>
  <c r="F2652" i="11"/>
  <c r="F2653" i="11"/>
  <c r="F2654" i="11"/>
  <c r="F2655" i="11"/>
  <c r="F2656" i="11"/>
  <c r="F2657" i="11"/>
  <c r="F2658" i="11"/>
  <c r="F2661" i="11"/>
  <c r="F2662" i="11"/>
  <c r="F2663" i="11"/>
  <c r="F2664" i="11"/>
  <c r="F2665" i="11"/>
  <c r="F2666" i="11"/>
  <c r="F2667" i="11"/>
  <c r="F2668" i="11"/>
  <c r="F2669" i="11"/>
  <c r="F2670" i="11"/>
  <c r="F2671" i="11"/>
  <c r="F2672" i="11"/>
  <c r="F2673" i="11"/>
  <c r="F2674" i="11"/>
  <c r="F2675" i="11"/>
  <c r="F2676" i="11"/>
  <c r="F2677" i="11"/>
  <c r="F2678" i="11"/>
  <c r="F2679" i="11"/>
  <c r="F2680" i="11"/>
  <c r="F2681" i="11"/>
  <c r="F2682" i="11"/>
  <c r="F2683" i="11"/>
  <c r="F2684" i="11"/>
  <c r="F2685" i="11"/>
  <c r="F2686" i="11"/>
  <c r="F2687" i="11"/>
  <c r="F2688" i="11"/>
  <c r="F2689" i="11"/>
  <c r="F2690" i="11"/>
  <c r="F2691" i="11"/>
  <c r="F2692" i="11"/>
  <c r="F2693" i="11"/>
  <c r="F2694" i="11"/>
  <c r="F2695" i="11"/>
  <c r="F2696" i="11"/>
  <c r="F2697" i="11"/>
  <c r="F2698" i="11"/>
  <c r="F2699" i="11"/>
  <c r="F2700" i="11"/>
  <c r="F2701" i="11"/>
  <c r="F2702" i="11"/>
  <c r="F2703" i="11"/>
  <c r="F2704" i="11"/>
  <c r="F2705" i="11"/>
  <c r="F2706" i="11"/>
  <c r="F2707" i="11"/>
  <c r="F2708" i="11"/>
  <c r="F2709" i="11"/>
  <c r="F2710" i="11"/>
  <c r="F2711" i="11"/>
  <c r="F2712" i="11"/>
  <c r="F2713" i="11"/>
  <c r="F2714" i="11"/>
  <c r="F2715" i="11"/>
  <c r="F2716" i="11"/>
  <c r="F2717" i="11"/>
  <c r="F2718" i="11"/>
  <c r="F2719" i="11"/>
  <c r="F2720" i="11"/>
  <c r="F2721" i="11"/>
  <c r="F2722" i="11"/>
  <c r="F2723" i="11"/>
  <c r="F2724" i="11"/>
  <c r="F2725" i="11"/>
  <c r="F2726" i="11"/>
  <c r="F2727" i="11"/>
  <c r="F2728" i="11"/>
  <c r="F2729" i="11"/>
  <c r="F2730" i="11"/>
  <c r="F2731" i="11"/>
  <c r="F2732" i="11"/>
  <c r="F2733" i="11"/>
  <c r="F2734" i="11"/>
  <c r="F2735" i="11"/>
  <c r="F2736" i="11"/>
  <c r="F2737" i="11"/>
  <c r="F2738" i="11"/>
  <c r="F2739" i="11"/>
  <c r="F2740" i="11"/>
  <c r="F2741" i="11"/>
  <c r="F2742" i="11"/>
  <c r="F2743" i="11"/>
  <c r="F2744" i="11"/>
  <c r="F2745" i="11"/>
  <c r="F2746" i="11"/>
  <c r="F2747" i="11"/>
  <c r="F2748" i="11"/>
  <c r="F2749" i="11"/>
  <c r="F2750" i="11"/>
  <c r="F2751" i="11"/>
  <c r="F2752" i="11"/>
  <c r="F2753" i="11"/>
  <c r="F2754" i="11"/>
  <c r="F2755" i="11"/>
  <c r="F2756" i="11"/>
  <c r="F2757" i="11"/>
  <c r="F2758" i="11"/>
  <c r="F2759" i="11"/>
  <c r="F2760" i="11"/>
  <c r="F2761" i="11"/>
  <c r="F2762" i="11"/>
  <c r="F2763" i="11"/>
  <c r="F2764" i="11"/>
  <c r="F2765" i="11"/>
  <c r="F2766" i="11"/>
  <c r="F2767" i="11"/>
  <c r="F2768" i="11"/>
  <c r="F2769" i="11"/>
  <c r="F2770" i="11"/>
  <c r="F2771" i="11"/>
  <c r="F2772" i="11"/>
  <c r="F2773" i="11"/>
  <c r="F2774" i="11"/>
  <c r="F2775" i="11"/>
  <c r="F2776" i="11"/>
  <c r="F2777" i="11"/>
  <c r="F2778" i="11"/>
  <c r="F2779" i="11"/>
  <c r="F2780" i="11"/>
  <c r="F2781" i="11"/>
  <c r="F2782" i="11"/>
  <c r="F2783" i="11"/>
  <c r="F2784" i="11"/>
  <c r="F8" i="11"/>
  <c r="F9" i="11"/>
  <c r="F10" i="11"/>
  <c r="F11" i="11"/>
  <c r="F12" i="11"/>
  <c r="F13" i="11"/>
  <c r="F14" i="11"/>
  <c r="F15" i="11"/>
  <c r="F16" i="11"/>
  <c r="F17" i="11"/>
  <c r="F18" i="11"/>
  <c r="F19" i="11"/>
  <c r="F20" i="11"/>
  <c r="F21" i="11"/>
  <c r="F22" i="11"/>
  <c r="F23" i="11"/>
  <c r="F24" i="11"/>
  <c r="G7" i="11"/>
  <c r="F7" i="11"/>
  <c r="F10" i="8"/>
  <c r="W152" i="9"/>
  <c r="W153" i="9"/>
  <c r="W154" i="9"/>
  <c r="W155" i="9"/>
  <c r="W156" i="9"/>
  <c r="W157" i="9"/>
  <c r="W158" i="9"/>
  <c r="W159" i="9"/>
  <c r="W160" i="9"/>
  <c r="W161" i="9"/>
  <c r="W162" i="9"/>
  <c r="W163" i="9"/>
  <c r="W164" i="9"/>
  <c r="W165" i="9"/>
  <c r="W166" i="9"/>
  <c r="W167" i="9"/>
  <c r="W168" i="9"/>
  <c r="W169" i="9"/>
  <c r="W170" i="9"/>
  <c r="W171" i="9"/>
  <c r="W172" i="9"/>
  <c r="W173" i="9"/>
  <c r="W174" i="9"/>
  <c r="W175" i="9"/>
  <c r="W176" i="9"/>
  <c r="W177" i="9"/>
  <c r="W178" i="9"/>
  <c r="W179" i="9"/>
  <c r="W180" i="9"/>
  <c r="W181" i="9"/>
  <c r="W182" i="9"/>
  <c r="W183" i="9"/>
  <c r="W184" i="9"/>
  <c r="W185" i="9"/>
  <c r="W186" i="9"/>
  <c r="W187" i="9"/>
  <c r="W188" i="9"/>
  <c r="W189" i="9"/>
  <c r="W190" i="9"/>
  <c r="W191" i="9"/>
  <c r="W192" i="9"/>
  <c r="W193" i="9"/>
  <c r="W194" i="9"/>
  <c r="W195" i="9"/>
  <c r="W196" i="9"/>
  <c r="W197" i="9"/>
  <c r="W198" i="9"/>
  <c r="W199" i="9"/>
  <c r="W200" i="9"/>
  <c r="W201" i="9"/>
  <c r="W202" i="9"/>
  <c r="W203" i="9"/>
  <c r="W204" i="9"/>
  <c r="W205" i="9"/>
  <c r="W206" i="9"/>
  <c r="W207" i="9"/>
  <c r="W208" i="9"/>
  <c r="W209" i="9"/>
  <c r="W210" i="9"/>
  <c r="W211" i="9"/>
  <c r="W212" i="9"/>
  <c r="W213" i="9"/>
  <c r="W214" i="9"/>
  <c r="W215" i="9"/>
  <c r="W216" i="9"/>
  <c r="W217" i="9"/>
  <c r="W218" i="9"/>
  <c r="W219" i="9"/>
  <c r="W220" i="9"/>
  <c r="W221" i="9"/>
  <c r="W222" i="9"/>
  <c r="W223" i="9"/>
  <c r="W224" i="9"/>
  <c r="W225" i="9"/>
  <c r="W226" i="9"/>
  <c r="W227" i="9"/>
  <c r="W228" i="9"/>
  <c r="W229" i="9"/>
  <c r="W230" i="9"/>
  <c r="W231" i="9"/>
  <c r="W232" i="9"/>
  <c r="W233" i="9"/>
  <c r="W234" i="9"/>
  <c r="W235" i="9"/>
  <c r="W236" i="9"/>
  <c r="W237" i="9"/>
  <c r="W238" i="9"/>
  <c r="W239" i="9"/>
  <c r="W240" i="9"/>
  <c r="W241" i="9"/>
  <c r="W242" i="9"/>
  <c r="W243" i="9"/>
  <c r="W244" i="9"/>
  <c r="W245" i="9"/>
  <c r="W246" i="9"/>
  <c r="W247" i="9"/>
  <c r="W248" i="9"/>
  <c r="W249" i="9"/>
  <c r="W250" i="9"/>
  <c r="W251" i="9"/>
  <c r="W252" i="9"/>
  <c r="W253" i="9"/>
  <c r="W254" i="9"/>
  <c r="W255" i="9"/>
  <c r="W256" i="9"/>
  <c r="W257" i="9"/>
  <c r="W258" i="9"/>
  <c r="W259" i="9"/>
  <c r="W260" i="9"/>
  <c r="W261" i="9"/>
  <c r="W262" i="9"/>
  <c r="W263" i="9"/>
  <c r="W264" i="9"/>
  <c r="W265" i="9"/>
  <c r="W266" i="9"/>
  <c r="W267" i="9"/>
  <c r="W268" i="9"/>
  <c r="W269" i="9"/>
  <c r="W270" i="9"/>
  <c r="W271" i="9"/>
  <c r="W272" i="9"/>
  <c r="W273" i="9"/>
  <c r="W274" i="9"/>
  <c r="W275" i="9"/>
  <c r="W276" i="9"/>
  <c r="W277" i="9"/>
  <c r="W278" i="9"/>
  <c r="W279" i="9"/>
  <c r="W280" i="9"/>
  <c r="W281" i="9"/>
  <c r="W282" i="9"/>
  <c r="W283" i="9"/>
  <c r="W284" i="9"/>
  <c r="W285" i="9"/>
  <c r="W286" i="9"/>
  <c r="W287" i="9"/>
  <c r="W288" i="9"/>
  <c r="W289" i="9"/>
  <c r="W290" i="9"/>
  <c r="W291" i="9"/>
  <c r="W292" i="9"/>
  <c r="W293" i="9"/>
  <c r="W294" i="9"/>
  <c r="W295" i="9"/>
  <c r="W296" i="9"/>
  <c r="W297" i="9"/>
  <c r="W298" i="9"/>
  <c r="W299" i="9"/>
  <c r="W300" i="9"/>
  <c r="W301" i="9"/>
  <c r="W302" i="9"/>
  <c r="W303" i="9"/>
  <c r="W304" i="9"/>
  <c r="W305" i="9"/>
  <c r="W306" i="9"/>
  <c r="W307" i="9"/>
  <c r="W308" i="9"/>
  <c r="W309" i="9"/>
  <c r="W310" i="9"/>
  <c r="W311" i="9"/>
  <c r="W312" i="9"/>
  <c r="W313" i="9"/>
  <c r="W314" i="9"/>
  <c r="W315" i="9"/>
  <c r="W316" i="9"/>
  <c r="W317" i="9"/>
  <c r="W318" i="9"/>
  <c r="W319" i="9"/>
  <c r="W320" i="9"/>
  <c r="W321" i="9"/>
  <c r="W322" i="9"/>
  <c r="W323" i="9"/>
  <c r="W324" i="9"/>
  <c r="W325" i="9"/>
  <c r="W326" i="9"/>
  <c r="W327" i="9"/>
  <c r="W328" i="9"/>
  <c r="W329" i="9"/>
  <c r="V152" i="9"/>
  <c r="V153" i="9"/>
  <c r="V154" i="9"/>
  <c r="V155" i="9"/>
  <c r="V156" i="9"/>
  <c r="V157" i="9"/>
  <c r="V158" i="9"/>
  <c r="V159" i="9"/>
  <c r="V160" i="9"/>
  <c r="V161" i="9"/>
  <c r="V162" i="9"/>
  <c r="V163" i="9"/>
  <c r="V164" i="9"/>
  <c r="V165" i="9"/>
  <c r="V166" i="9"/>
  <c r="V167" i="9"/>
  <c r="V168" i="9"/>
  <c r="V169" i="9"/>
  <c r="V170" i="9"/>
  <c r="V171" i="9"/>
  <c r="V172" i="9"/>
  <c r="V173" i="9"/>
  <c r="V174" i="9"/>
  <c r="V175" i="9"/>
  <c r="V176" i="9"/>
  <c r="V177" i="9"/>
  <c r="V178" i="9"/>
  <c r="V179" i="9"/>
  <c r="V180" i="9"/>
  <c r="V181" i="9"/>
  <c r="V182" i="9"/>
  <c r="V183" i="9"/>
  <c r="V184" i="9"/>
  <c r="V185" i="9"/>
  <c r="V186" i="9"/>
  <c r="V187" i="9"/>
  <c r="V188" i="9"/>
  <c r="V189" i="9"/>
  <c r="V190" i="9"/>
  <c r="V191" i="9"/>
  <c r="V192" i="9"/>
  <c r="V193" i="9"/>
  <c r="V194" i="9"/>
  <c r="V195" i="9"/>
  <c r="V196" i="9"/>
  <c r="V197" i="9"/>
  <c r="V198" i="9"/>
  <c r="V199" i="9"/>
  <c r="V200" i="9"/>
  <c r="V201" i="9"/>
  <c r="V202" i="9"/>
  <c r="V203" i="9"/>
  <c r="V204" i="9"/>
  <c r="V205" i="9"/>
  <c r="V206" i="9"/>
  <c r="V207" i="9"/>
  <c r="V208" i="9"/>
  <c r="V209" i="9"/>
  <c r="V210" i="9"/>
  <c r="V211" i="9"/>
  <c r="V212" i="9"/>
  <c r="V213" i="9"/>
  <c r="V214" i="9"/>
  <c r="V215" i="9"/>
  <c r="V216" i="9"/>
  <c r="V217" i="9"/>
  <c r="V218" i="9"/>
  <c r="V219" i="9"/>
  <c r="V220" i="9"/>
  <c r="V221" i="9"/>
  <c r="V222" i="9"/>
  <c r="V223" i="9"/>
  <c r="V224" i="9"/>
  <c r="V225" i="9"/>
  <c r="V226" i="9"/>
  <c r="V227" i="9"/>
  <c r="V228" i="9"/>
  <c r="V229" i="9"/>
  <c r="V230" i="9"/>
  <c r="V231" i="9"/>
  <c r="V232" i="9"/>
  <c r="V233" i="9"/>
  <c r="V234" i="9"/>
  <c r="V235" i="9"/>
  <c r="V236" i="9"/>
  <c r="V237" i="9"/>
  <c r="V238" i="9"/>
  <c r="V239" i="9"/>
  <c r="V240" i="9"/>
  <c r="V241" i="9"/>
  <c r="V242" i="9"/>
  <c r="V243" i="9"/>
  <c r="V244" i="9"/>
  <c r="V245" i="9"/>
  <c r="V246" i="9"/>
  <c r="V247" i="9"/>
  <c r="V248" i="9"/>
  <c r="V249" i="9"/>
  <c r="V250" i="9"/>
  <c r="V251" i="9"/>
  <c r="V252" i="9"/>
  <c r="V253" i="9"/>
  <c r="V254" i="9"/>
  <c r="V255" i="9"/>
  <c r="V256" i="9"/>
  <c r="V257" i="9"/>
  <c r="V258" i="9"/>
  <c r="V259" i="9"/>
  <c r="V260" i="9"/>
  <c r="V261" i="9"/>
  <c r="V262" i="9"/>
  <c r="V263" i="9"/>
  <c r="V264" i="9"/>
  <c r="V265" i="9"/>
  <c r="V266" i="9"/>
  <c r="V267" i="9"/>
  <c r="V268" i="9"/>
  <c r="V269" i="9"/>
  <c r="V270" i="9"/>
  <c r="V271" i="9"/>
  <c r="V272" i="9"/>
  <c r="V273" i="9"/>
  <c r="V274" i="9"/>
  <c r="V275" i="9"/>
  <c r="V276" i="9"/>
  <c r="V277" i="9"/>
  <c r="V278" i="9"/>
  <c r="V279" i="9"/>
  <c r="V280" i="9"/>
  <c r="V281" i="9"/>
  <c r="V282" i="9"/>
  <c r="V283" i="9"/>
  <c r="V284" i="9"/>
  <c r="V285" i="9"/>
  <c r="V286" i="9"/>
  <c r="V287" i="9"/>
  <c r="V288" i="9"/>
  <c r="V289" i="9"/>
  <c r="V290" i="9"/>
  <c r="V291" i="9"/>
  <c r="V292" i="9"/>
  <c r="V293" i="9"/>
  <c r="V294" i="9"/>
  <c r="V295" i="9"/>
  <c r="V296" i="9"/>
  <c r="V297" i="9"/>
  <c r="V298" i="9"/>
  <c r="V299" i="9"/>
  <c r="V300" i="9"/>
  <c r="V301" i="9"/>
  <c r="V302" i="9"/>
  <c r="V303" i="9"/>
  <c r="V304" i="9"/>
  <c r="V305" i="9"/>
  <c r="V306" i="9"/>
  <c r="V307" i="9"/>
  <c r="V308" i="9"/>
  <c r="V309" i="9"/>
  <c r="V310" i="9"/>
  <c r="V311" i="9"/>
  <c r="V312" i="9"/>
  <c r="V313" i="9"/>
  <c r="V314" i="9"/>
  <c r="V315" i="9"/>
  <c r="V316" i="9"/>
  <c r="V317" i="9"/>
  <c r="V318" i="9"/>
  <c r="V319" i="9"/>
  <c r="V320" i="9"/>
  <c r="V321" i="9"/>
  <c r="V322" i="9"/>
  <c r="V323" i="9"/>
  <c r="V324" i="9"/>
  <c r="V325" i="9"/>
  <c r="V326" i="9"/>
  <c r="V327" i="9"/>
  <c r="V328" i="9"/>
  <c r="V329" i="9"/>
  <c r="U152" i="9"/>
  <c r="U153" i="9"/>
  <c r="U154" i="9"/>
  <c r="U155" i="9"/>
  <c r="U156" i="9"/>
  <c r="U157" i="9"/>
  <c r="U158" i="9"/>
  <c r="U159" i="9"/>
  <c r="U160" i="9"/>
  <c r="U161" i="9"/>
  <c r="U162" i="9"/>
  <c r="U163" i="9"/>
  <c r="U164" i="9"/>
  <c r="U165" i="9"/>
  <c r="U166" i="9"/>
  <c r="U167" i="9"/>
  <c r="U168" i="9"/>
  <c r="U169" i="9"/>
  <c r="U170" i="9"/>
  <c r="U171" i="9"/>
  <c r="U172" i="9"/>
  <c r="U173" i="9"/>
  <c r="U174" i="9"/>
  <c r="U175" i="9"/>
  <c r="U176" i="9"/>
  <c r="U177" i="9"/>
  <c r="U178" i="9"/>
  <c r="U179" i="9"/>
  <c r="U180" i="9"/>
  <c r="U181" i="9"/>
  <c r="U182" i="9"/>
  <c r="U183" i="9"/>
  <c r="U184" i="9"/>
  <c r="U185" i="9"/>
  <c r="U186" i="9"/>
  <c r="U187" i="9"/>
  <c r="U188" i="9"/>
  <c r="U189" i="9"/>
  <c r="U190" i="9"/>
  <c r="U191" i="9"/>
  <c r="U192" i="9"/>
  <c r="U193" i="9"/>
  <c r="U194" i="9"/>
  <c r="U195" i="9"/>
  <c r="U196" i="9"/>
  <c r="U197" i="9"/>
  <c r="U198" i="9"/>
  <c r="U199" i="9"/>
  <c r="U200" i="9"/>
  <c r="U201" i="9"/>
  <c r="U202" i="9"/>
  <c r="U203" i="9"/>
  <c r="U204" i="9"/>
  <c r="U205" i="9"/>
  <c r="U206" i="9"/>
  <c r="U207" i="9"/>
  <c r="U208" i="9"/>
  <c r="U209" i="9"/>
  <c r="U210" i="9"/>
  <c r="U211" i="9"/>
  <c r="U212" i="9"/>
  <c r="U213" i="9"/>
  <c r="U214" i="9"/>
  <c r="U215" i="9"/>
  <c r="U216" i="9"/>
  <c r="U217" i="9"/>
  <c r="U218" i="9"/>
  <c r="U219" i="9"/>
  <c r="U220" i="9"/>
  <c r="U221" i="9"/>
  <c r="U222" i="9"/>
  <c r="U223" i="9"/>
  <c r="U224" i="9"/>
  <c r="U225" i="9"/>
  <c r="U226" i="9"/>
  <c r="U227" i="9"/>
  <c r="U228" i="9"/>
  <c r="U229" i="9"/>
  <c r="U230" i="9"/>
  <c r="U231" i="9"/>
  <c r="U232" i="9"/>
  <c r="U233" i="9"/>
  <c r="U234" i="9"/>
  <c r="U235" i="9"/>
  <c r="U236" i="9"/>
  <c r="U237" i="9"/>
  <c r="U238" i="9"/>
  <c r="U239" i="9"/>
  <c r="U240" i="9"/>
  <c r="U241" i="9"/>
  <c r="U242" i="9"/>
  <c r="U243" i="9"/>
  <c r="U244" i="9"/>
  <c r="U245" i="9"/>
  <c r="U246" i="9"/>
  <c r="U247" i="9"/>
  <c r="U248" i="9"/>
  <c r="U249" i="9"/>
  <c r="U250" i="9"/>
  <c r="U251" i="9"/>
  <c r="U252" i="9"/>
  <c r="U253" i="9"/>
  <c r="U254" i="9"/>
  <c r="U255" i="9"/>
  <c r="U256" i="9"/>
  <c r="U257" i="9"/>
  <c r="U258" i="9"/>
  <c r="U259" i="9"/>
  <c r="U260" i="9"/>
  <c r="U261" i="9"/>
  <c r="U262" i="9"/>
  <c r="U263" i="9"/>
  <c r="U264" i="9"/>
  <c r="U265" i="9"/>
  <c r="U266" i="9"/>
  <c r="U267" i="9"/>
  <c r="U268" i="9"/>
  <c r="U269" i="9"/>
  <c r="U270" i="9"/>
  <c r="U271" i="9"/>
  <c r="U272" i="9"/>
  <c r="U273" i="9"/>
  <c r="U274" i="9"/>
  <c r="U275" i="9"/>
  <c r="U276" i="9"/>
  <c r="U277" i="9"/>
  <c r="U278" i="9"/>
  <c r="U279" i="9"/>
  <c r="U280" i="9"/>
  <c r="U281" i="9"/>
  <c r="U282" i="9"/>
  <c r="U283" i="9"/>
  <c r="U284" i="9"/>
  <c r="U285" i="9"/>
  <c r="U286" i="9"/>
  <c r="U287" i="9"/>
  <c r="U288" i="9"/>
  <c r="U289" i="9"/>
  <c r="U290" i="9"/>
  <c r="U291" i="9"/>
  <c r="U292" i="9"/>
  <c r="U293" i="9"/>
  <c r="U294" i="9"/>
  <c r="U295" i="9"/>
  <c r="U296" i="9"/>
  <c r="U297" i="9"/>
  <c r="U298" i="9"/>
  <c r="U299" i="9"/>
  <c r="U300" i="9"/>
  <c r="U301" i="9"/>
  <c r="U302" i="9"/>
  <c r="U303" i="9"/>
  <c r="U304" i="9"/>
  <c r="U305" i="9"/>
  <c r="U306" i="9"/>
  <c r="U307" i="9"/>
  <c r="U308" i="9"/>
  <c r="U309" i="9"/>
  <c r="U310" i="9"/>
  <c r="U311" i="9"/>
  <c r="U312" i="9"/>
  <c r="U313" i="9"/>
  <c r="U314" i="9"/>
  <c r="U315" i="9"/>
  <c r="U316" i="9"/>
  <c r="U317" i="9"/>
  <c r="U318" i="9"/>
  <c r="U319" i="9"/>
  <c r="U320" i="9"/>
  <c r="U321" i="9"/>
  <c r="U322" i="9"/>
  <c r="U323" i="9"/>
  <c r="U324" i="9"/>
  <c r="U325" i="9"/>
  <c r="U326" i="9"/>
  <c r="U327" i="9"/>
  <c r="U328" i="9"/>
  <c r="U329" i="9"/>
  <c r="T152" i="9"/>
  <c r="T153" i="9"/>
  <c r="T154" i="9"/>
  <c r="T155" i="9"/>
  <c r="T156" i="9"/>
  <c r="T157" i="9"/>
  <c r="T158" i="9"/>
  <c r="T159" i="9"/>
  <c r="T160" i="9"/>
  <c r="T161" i="9"/>
  <c r="T162" i="9"/>
  <c r="T163" i="9"/>
  <c r="T164" i="9"/>
  <c r="T165" i="9"/>
  <c r="T166" i="9"/>
  <c r="T167" i="9"/>
  <c r="T168" i="9"/>
  <c r="T169" i="9"/>
  <c r="T170" i="9"/>
  <c r="T171" i="9"/>
  <c r="T172" i="9"/>
  <c r="T173" i="9"/>
  <c r="T174" i="9"/>
  <c r="T175" i="9"/>
  <c r="T176" i="9"/>
  <c r="T177" i="9"/>
  <c r="T178" i="9"/>
  <c r="T179" i="9"/>
  <c r="T180" i="9"/>
  <c r="T181" i="9"/>
  <c r="T182" i="9"/>
  <c r="T183" i="9"/>
  <c r="T184" i="9"/>
  <c r="T185" i="9"/>
  <c r="T186" i="9"/>
  <c r="T187" i="9"/>
  <c r="T188" i="9"/>
  <c r="T189" i="9"/>
  <c r="T190" i="9"/>
  <c r="T191" i="9"/>
  <c r="T192" i="9"/>
  <c r="T193" i="9"/>
  <c r="T194" i="9"/>
  <c r="T195" i="9"/>
  <c r="T196" i="9"/>
  <c r="T197" i="9"/>
  <c r="T198" i="9"/>
  <c r="T199" i="9"/>
  <c r="T200" i="9"/>
  <c r="T201" i="9"/>
  <c r="T202" i="9"/>
  <c r="T203" i="9"/>
  <c r="T204" i="9"/>
  <c r="T205" i="9"/>
  <c r="T206" i="9"/>
  <c r="T207" i="9"/>
  <c r="T208" i="9"/>
  <c r="T209" i="9"/>
  <c r="T210" i="9"/>
  <c r="T211" i="9"/>
  <c r="T212" i="9"/>
  <c r="T213" i="9"/>
  <c r="T214" i="9"/>
  <c r="T215" i="9"/>
  <c r="T216" i="9"/>
  <c r="T217" i="9"/>
  <c r="T218" i="9"/>
  <c r="T219" i="9"/>
  <c r="T220" i="9"/>
  <c r="T221" i="9"/>
  <c r="T222" i="9"/>
  <c r="T223" i="9"/>
  <c r="T224" i="9"/>
  <c r="T225" i="9"/>
  <c r="T226" i="9"/>
  <c r="T227" i="9"/>
  <c r="T228" i="9"/>
  <c r="T229" i="9"/>
  <c r="T230" i="9"/>
  <c r="T231" i="9"/>
  <c r="T232" i="9"/>
  <c r="T233" i="9"/>
  <c r="T234" i="9"/>
  <c r="T235" i="9"/>
  <c r="T236" i="9"/>
  <c r="T237" i="9"/>
  <c r="T238" i="9"/>
  <c r="T239" i="9"/>
  <c r="T240" i="9"/>
  <c r="T241" i="9"/>
  <c r="T242" i="9"/>
  <c r="T243" i="9"/>
  <c r="T244" i="9"/>
  <c r="T245" i="9"/>
  <c r="T246" i="9"/>
  <c r="T247" i="9"/>
  <c r="T248" i="9"/>
  <c r="T249" i="9"/>
  <c r="T250" i="9"/>
  <c r="T251" i="9"/>
  <c r="T252" i="9"/>
  <c r="T253" i="9"/>
  <c r="T254" i="9"/>
  <c r="T255" i="9"/>
  <c r="T256" i="9"/>
  <c r="T257" i="9"/>
  <c r="T258" i="9"/>
  <c r="T259" i="9"/>
  <c r="T260" i="9"/>
  <c r="T261" i="9"/>
  <c r="T262" i="9"/>
  <c r="T263" i="9"/>
  <c r="T264" i="9"/>
  <c r="T265" i="9"/>
  <c r="T266" i="9"/>
  <c r="T267" i="9"/>
  <c r="T268" i="9"/>
  <c r="T269" i="9"/>
  <c r="T270" i="9"/>
  <c r="T271" i="9"/>
  <c r="T272" i="9"/>
  <c r="T273" i="9"/>
  <c r="T274" i="9"/>
  <c r="T275" i="9"/>
  <c r="T276" i="9"/>
  <c r="T277" i="9"/>
  <c r="T278" i="9"/>
  <c r="T279" i="9"/>
  <c r="T280" i="9"/>
  <c r="T281" i="9"/>
  <c r="T282" i="9"/>
  <c r="T283" i="9"/>
  <c r="T284" i="9"/>
  <c r="T285" i="9"/>
  <c r="T286" i="9"/>
  <c r="T287" i="9"/>
  <c r="T288" i="9"/>
  <c r="T289" i="9"/>
  <c r="T290" i="9"/>
  <c r="T291" i="9"/>
  <c r="T292" i="9"/>
  <c r="T293" i="9"/>
  <c r="T294" i="9"/>
  <c r="T295" i="9"/>
  <c r="T296" i="9"/>
  <c r="T297" i="9"/>
  <c r="T298" i="9"/>
  <c r="T299" i="9"/>
  <c r="T300" i="9"/>
  <c r="T301" i="9"/>
  <c r="T302" i="9"/>
  <c r="T303" i="9"/>
  <c r="T304" i="9"/>
  <c r="T305" i="9"/>
  <c r="T306" i="9"/>
  <c r="T307" i="9"/>
  <c r="T308" i="9"/>
  <c r="T309" i="9"/>
  <c r="T310" i="9"/>
  <c r="T311" i="9"/>
  <c r="T312" i="9"/>
  <c r="T313" i="9"/>
  <c r="T314" i="9"/>
  <c r="T315" i="9"/>
  <c r="T316" i="9"/>
  <c r="T317" i="9"/>
  <c r="T318" i="9"/>
  <c r="T319" i="9"/>
  <c r="T320" i="9"/>
  <c r="T321" i="9"/>
  <c r="T322" i="9"/>
  <c r="T323" i="9"/>
  <c r="T324" i="9"/>
  <c r="T325" i="9"/>
  <c r="T326" i="9"/>
  <c r="T327" i="9"/>
  <c r="T328" i="9"/>
  <c r="T329" i="9"/>
  <c r="S152" i="9"/>
  <c r="S153" i="9"/>
  <c r="S154" i="9"/>
  <c r="S155" i="9"/>
  <c r="S156" i="9"/>
  <c r="S157" i="9"/>
  <c r="S158" i="9"/>
  <c r="S159" i="9"/>
  <c r="S160" i="9"/>
  <c r="S161" i="9"/>
  <c r="S162" i="9"/>
  <c r="S163" i="9"/>
  <c r="S164" i="9"/>
  <c r="S165" i="9"/>
  <c r="S166" i="9"/>
  <c r="S167" i="9"/>
  <c r="S168" i="9"/>
  <c r="S169" i="9"/>
  <c r="S170" i="9"/>
  <c r="S171" i="9"/>
  <c r="S172" i="9"/>
  <c r="S173" i="9"/>
  <c r="S174" i="9"/>
  <c r="S175" i="9"/>
  <c r="S176" i="9"/>
  <c r="S177" i="9"/>
  <c r="S178" i="9"/>
  <c r="S179" i="9"/>
  <c r="S180" i="9"/>
  <c r="S181" i="9"/>
  <c r="S182" i="9"/>
  <c r="S183" i="9"/>
  <c r="S184" i="9"/>
  <c r="S185" i="9"/>
  <c r="S186" i="9"/>
  <c r="S187" i="9"/>
  <c r="S188" i="9"/>
  <c r="S189" i="9"/>
  <c r="S190" i="9"/>
  <c r="S191" i="9"/>
  <c r="S192" i="9"/>
  <c r="S193" i="9"/>
  <c r="S194" i="9"/>
  <c r="S195" i="9"/>
  <c r="S196" i="9"/>
  <c r="S197" i="9"/>
  <c r="S198" i="9"/>
  <c r="S199" i="9"/>
  <c r="S200" i="9"/>
  <c r="S201" i="9"/>
  <c r="S202" i="9"/>
  <c r="S203" i="9"/>
  <c r="S204" i="9"/>
  <c r="S205" i="9"/>
  <c r="S206" i="9"/>
  <c r="S207" i="9"/>
  <c r="S208" i="9"/>
  <c r="S209" i="9"/>
  <c r="S210" i="9"/>
  <c r="S211" i="9"/>
  <c r="S212" i="9"/>
  <c r="S213" i="9"/>
  <c r="S214" i="9"/>
  <c r="S215" i="9"/>
  <c r="S216" i="9"/>
  <c r="S217" i="9"/>
  <c r="S218" i="9"/>
  <c r="S219" i="9"/>
  <c r="S220" i="9"/>
  <c r="S221" i="9"/>
  <c r="S222" i="9"/>
  <c r="S223" i="9"/>
  <c r="S224" i="9"/>
  <c r="S225" i="9"/>
  <c r="S226" i="9"/>
  <c r="S227" i="9"/>
  <c r="S228" i="9"/>
  <c r="S229" i="9"/>
  <c r="S230" i="9"/>
  <c r="S231" i="9"/>
  <c r="S232" i="9"/>
  <c r="S233" i="9"/>
  <c r="S234" i="9"/>
  <c r="S235" i="9"/>
  <c r="S236" i="9"/>
  <c r="S237" i="9"/>
  <c r="S238" i="9"/>
  <c r="S239" i="9"/>
  <c r="S240" i="9"/>
  <c r="S241" i="9"/>
  <c r="S242" i="9"/>
  <c r="S243" i="9"/>
  <c r="S244" i="9"/>
  <c r="S245" i="9"/>
  <c r="S246" i="9"/>
  <c r="S247" i="9"/>
  <c r="S248" i="9"/>
  <c r="S249" i="9"/>
  <c r="S250" i="9"/>
  <c r="S251" i="9"/>
  <c r="S252" i="9"/>
  <c r="S253" i="9"/>
  <c r="S254" i="9"/>
  <c r="S255" i="9"/>
  <c r="S256" i="9"/>
  <c r="S257" i="9"/>
  <c r="S258" i="9"/>
  <c r="S259" i="9"/>
  <c r="S260" i="9"/>
  <c r="S261" i="9"/>
  <c r="S262" i="9"/>
  <c r="S263" i="9"/>
  <c r="S264" i="9"/>
  <c r="S265" i="9"/>
  <c r="S266" i="9"/>
  <c r="S267" i="9"/>
  <c r="S268" i="9"/>
  <c r="S269" i="9"/>
  <c r="S270" i="9"/>
  <c r="S271" i="9"/>
  <c r="S272" i="9"/>
  <c r="S273" i="9"/>
  <c r="S274" i="9"/>
  <c r="S275" i="9"/>
  <c r="S276" i="9"/>
  <c r="S277" i="9"/>
  <c r="S278" i="9"/>
  <c r="S279" i="9"/>
  <c r="S280" i="9"/>
  <c r="S281" i="9"/>
  <c r="S282" i="9"/>
  <c r="S283" i="9"/>
  <c r="S284" i="9"/>
  <c r="S285" i="9"/>
  <c r="S286" i="9"/>
  <c r="S287" i="9"/>
  <c r="S288" i="9"/>
  <c r="S289" i="9"/>
  <c r="S290" i="9"/>
  <c r="S291" i="9"/>
  <c r="S292" i="9"/>
  <c r="S293" i="9"/>
  <c r="S294" i="9"/>
  <c r="S295" i="9"/>
  <c r="S296" i="9"/>
  <c r="S297" i="9"/>
  <c r="S298" i="9"/>
  <c r="S299" i="9"/>
  <c r="S300" i="9"/>
  <c r="S301" i="9"/>
  <c r="S302" i="9"/>
  <c r="S303" i="9"/>
  <c r="S304" i="9"/>
  <c r="S305" i="9"/>
  <c r="S306" i="9"/>
  <c r="S307" i="9"/>
  <c r="S308" i="9"/>
  <c r="S309" i="9"/>
  <c r="S310" i="9"/>
  <c r="S311" i="9"/>
  <c r="S312" i="9"/>
  <c r="S313" i="9"/>
  <c r="S314" i="9"/>
  <c r="S315" i="9"/>
  <c r="S316" i="9"/>
  <c r="S317" i="9"/>
  <c r="S318" i="9"/>
  <c r="S319" i="9"/>
  <c r="S320" i="9"/>
  <c r="S321" i="9"/>
  <c r="S322" i="9"/>
  <c r="S323" i="9"/>
  <c r="S324" i="9"/>
  <c r="S325" i="9"/>
  <c r="S326" i="9"/>
  <c r="S327" i="9"/>
  <c r="S328" i="9"/>
  <c r="S329" i="9"/>
  <c r="R152" i="9"/>
  <c r="R153" i="9"/>
  <c r="R154" i="9"/>
  <c r="R155" i="9"/>
  <c r="R156" i="9"/>
  <c r="R157" i="9"/>
  <c r="R158" i="9"/>
  <c r="R159" i="9"/>
  <c r="R160" i="9"/>
  <c r="R161" i="9"/>
  <c r="R162" i="9"/>
  <c r="R163" i="9"/>
  <c r="R164" i="9"/>
  <c r="R165" i="9"/>
  <c r="R166" i="9"/>
  <c r="R167" i="9"/>
  <c r="R168" i="9"/>
  <c r="R169" i="9"/>
  <c r="R170" i="9"/>
  <c r="R171" i="9"/>
  <c r="R172" i="9"/>
  <c r="R173" i="9"/>
  <c r="R174" i="9"/>
  <c r="R175" i="9"/>
  <c r="R176" i="9"/>
  <c r="R177" i="9"/>
  <c r="R178" i="9"/>
  <c r="R179" i="9"/>
  <c r="R180" i="9"/>
  <c r="R181" i="9"/>
  <c r="R182" i="9"/>
  <c r="R183" i="9"/>
  <c r="R184" i="9"/>
  <c r="R185" i="9"/>
  <c r="R186" i="9"/>
  <c r="R187" i="9"/>
  <c r="R188" i="9"/>
  <c r="R189" i="9"/>
  <c r="R190" i="9"/>
  <c r="R191" i="9"/>
  <c r="R192" i="9"/>
  <c r="R193" i="9"/>
  <c r="R194" i="9"/>
  <c r="R195" i="9"/>
  <c r="R196" i="9"/>
  <c r="R197" i="9"/>
  <c r="R198" i="9"/>
  <c r="R199" i="9"/>
  <c r="R200" i="9"/>
  <c r="R201" i="9"/>
  <c r="R202" i="9"/>
  <c r="R203" i="9"/>
  <c r="R204" i="9"/>
  <c r="R205" i="9"/>
  <c r="R206" i="9"/>
  <c r="R207" i="9"/>
  <c r="R208" i="9"/>
  <c r="R209" i="9"/>
  <c r="R210" i="9"/>
  <c r="R211" i="9"/>
  <c r="R212" i="9"/>
  <c r="R213" i="9"/>
  <c r="R214" i="9"/>
  <c r="R215" i="9"/>
  <c r="R216" i="9"/>
  <c r="R217" i="9"/>
  <c r="R218" i="9"/>
  <c r="R219" i="9"/>
  <c r="R220" i="9"/>
  <c r="R221" i="9"/>
  <c r="R222" i="9"/>
  <c r="R223" i="9"/>
  <c r="R224" i="9"/>
  <c r="R225" i="9"/>
  <c r="R226" i="9"/>
  <c r="R227" i="9"/>
  <c r="R228" i="9"/>
  <c r="R229" i="9"/>
  <c r="R230" i="9"/>
  <c r="R231" i="9"/>
  <c r="R232" i="9"/>
  <c r="R233" i="9"/>
  <c r="R234" i="9"/>
  <c r="R235" i="9"/>
  <c r="R236" i="9"/>
  <c r="R237" i="9"/>
  <c r="R238" i="9"/>
  <c r="R239" i="9"/>
  <c r="R240" i="9"/>
  <c r="R241" i="9"/>
  <c r="R242" i="9"/>
  <c r="R243" i="9"/>
  <c r="R244" i="9"/>
  <c r="R245" i="9"/>
  <c r="R246" i="9"/>
  <c r="R247" i="9"/>
  <c r="R248" i="9"/>
  <c r="R249" i="9"/>
  <c r="R250" i="9"/>
  <c r="R251" i="9"/>
  <c r="R252" i="9"/>
  <c r="R253" i="9"/>
  <c r="R254" i="9"/>
  <c r="R255" i="9"/>
  <c r="R256" i="9"/>
  <c r="R257" i="9"/>
  <c r="R258" i="9"/>
  <c r="R259" i="9"/>
  <c r="R260" i="9"/>
  <c r="R261" i="9"/>
  <c r="R262" i="9"/>
  <c r="R263" i="9"/>
  <c r="R264" i="9"/>
  <c r="R265" i="9"/>
  <c r="R266" i="9"/>
  <c r="R267" i="9"/>
  <c r="R268" i="9"/>
  <c r="R269" i="9"/>
  <c r="R270" i="9"/>
  <c r="R271" i="9"/>
  <c r="R272" i="9"/>
  <c r="R273" i="9"/>
  <c r="R274" i="9"/>
  <c r="R275" i="9"/>
  <c r="R276" i="9"/>
  <c r="R277" i="9"/>
  <c r="R278" i="9"/>
  <c r="R279" i="9"/>
  <c r="R280" i="9"/>
  <c r="R281" i="9"/>
  <c r="R282" i="9"/>
  <c r="R283" i="9"/>
  <c r="R284" i="9"/>
  <c r="R285" i="9"/>
  <c r="R286" i="9"/>
  <c r="R287" i="9"/>
  <c r="R288" i="9"/>
  <c r="R289" i="9"/>
  <c r="R290" i="9"/>
  <c r="R291" i="9"/>
  <c r="R292" i="9"/>
  <c r="R293" i="9"/>
  <c r="R294" i="9"/>
  <c r="R295" i="9"/>
  <c r="R296" i="9"/>
  <c r="R297" i="9"/>
  <c r="R298" i="9"/>
  <c r="R299" i="9"/>
  <c r="R300" i="9"/>
  <c r="R301" i="9"/>
  <c r="R302" i="9"/>
  <c r="R303" i="9"/>
  <c r="R304" i="9"/>
  <c r="R305" i="9"/>
  <c r="R306" i="9"/>
  <c r="R307" i="9"/>
  <c r="R308" i="9"/>
  <c r="R309" i="9"/>
  <c r="R310" i="9"/>
  <c r="R311" i="9"/>
  <c r="R312" i="9"/>
  <c r="R313" i="9"/>
  <c r="R314" i="9"/>
  <c r="R315" i="9"/>
  <c r="R316" i="9"/>
  <c r="R317" i="9"/>
  <c r="R318" i="9"/>
  <c r="R319" i="9"/>
  <c r="R320" i="9"/>
  <c r="R321" i="9"/>
  <c r="R322" i="9"/>
  <c r="R323" i="9"/>
  <c r="R324" i="9"/>
  <c r="R325" i="9"/>
  <c r="R326" i="9"/>
  <c r="R327" i="9"/>
  <c r="R328" i="9"/>
  <c r="R329" i="9"/>
  <c r="Q320" i="9"/>
  <c r="Q321" i="9"/>
  <c r="Q322" i="9"/>
  <c r="Q323" i="9"/>
  <c r="Q324" i="9"/>
  <c r="Q325" i="9"/>
  <c r="Q326" i="9"/>
  <c r="Q327" i="9"/>
  <c r="Q328" i="9"/>
  <c r="Q329" i="9"/>
  <c r="Q152" i="9"/>
  <c r="Q153" i="9"/>
  <c r="Q154" i="9"/>
  <c r="Q155" i="9"/>
  <c r="Q156" i="9"/>
  <c r="Q157" i="9"/>
  <c r="Q158" i="9"/>
  <c r="Q159" i="9"/>
  <c r="Q160" i="9"/>
  <c r="Q161" i="9"/>
  <c r="Q162" i="9"/>
  <c r="Q163" i="9"/>
  <c r="Q164" i="9"/>
  <c r="Q165" i="9"/>
  <c r="Q166" i="9"/>
  <c r="Q167" i="9"/>
  <c r="Q168" i="9"/>
  <c r="Q169" i="9"/>
  <c r="Q170" i="9"/>
  <c r="Q171" i="9"/>
  <c r="Q172" i="9"/>
  <c r="Q173" i="9"/>
  <c r="Q174" i="9"/>
  <c r="Q175" i="9"/>
  <c r="Q176" i="9"/>
  <c r="Q177" i="9"/>
  <c r="Q178" i="9"/>
  <c r="Q179" i="9"/>
  <c r="Q180" i="9"/>
  <c r="Q181" i="9"/>
  <c r="Q182" i="9"/>
  <c r="Q183" i="9"/>
  <c r="Q184" i="9"/>
  <c r="Q185" i="9"/>
  <c r="Q186" i="9"/>
  <c r="Q187" i="9"/>
  <c r="Q188" i="9"/>
  <c r="Q189" i="9"/>
  <c r="Q190" i="9"/>
  <c r="Q191" i="9"/>
  <c r="Q192" i="9"/>
  <c r="Q193" i="9"/>
  <c r="Q194" i="9"/>
  <c r="Q195" i="9"/>
  <c r="Q196" i="9"/>
  <c r="Q197" i="9"/>
  <c r="Q198" i="9"/>
  <c r="Q199" i="9"/>
  <c r="Q200" i="9"/>
  <c r="Q201" i="9"/>
  <c r="Q202" i="9"/>
  <c r="Q203" i="9"/>
  <c r="Q204" i="9"/>
  <c r="Q205" i="9"/>
  <c r="Q206" i="9"/>
  <c r="Q207" i="9"/>
  <c r="Q208" i="9"/>
  <c r="Q209" i="9"/>
  <c r="Q210" i="9"/>
  <c r="Q211" i="9"/>
  <c r="Q212" i="9"/>
  <c r="Q213" i="9"/>
  <c r="Q214" i="9"/>
  <c r="Q215" i="9"/>
  <c r="Q216" i="9"/>
  <c r="Q217" i="9"/>
  <c r="Q218" i="9"/>
  <c r="Q219" i="9"/>
  <c r="Q220" i="9"/>
  <c r="Q221" i="9"/>
  <c r="Q222" i="9"/>
  <c r="Q223" i="9"/>
  <c r="Q224" i="9"/>
  <c r="Q225" i="9"/>
  <c r="Q226" i="9"/>
  <c r="Q227" i="9"/>
  <c r="Q228" i="9"/>
  <c r="Q229" i="9"/>
  <c r="Q230" i="9"/>
  <c r="Q231" i="9"/>
  <c r="Q232" i="9"/>
  <c r="Q233" i="9"/>
  <c r="Q234" i="9"/>
  <c r="Q235" i="9"/>
  <c r="Q236" i="9"/>
  <c r="Q237" i="9"/>
  <c r="Q238" i="9"/>
  <c r="Q239" i="9"/>
  <c r="Q240" i="9"/>
  <c r="Q241" i="9"/>
  <c r="Q242" i="9"/>
  <c r="Q243" i="9"/>
  <c r="Q244" i="9"/>
  <c r="Q245" i="9"/>
  <c r="Q246" i="9"/>
  <c r="Q247" i="9"/>
  <c r="Q248" i="9"/>
  <c r="Q249" i="9"/>
  <c r="Q250" i="9"/>
  <c r="Q251" i="9"/>
  <c r="Q252" i="9"/>
  <c r="Q253" i="9"/>
  <c r="Q254" i="9"/>
  <c r="Q255" i="9"/>
  <c r="Q256" i="9"/>
  <c r="Q257" i="9"/>
  <c r="Q258" i="9"/>
  <c r="Q259" i="9"/>
  <c r="Q260" i="9"/>
  <c r="Q261" i="9"/>
  <c r="Q262" i="9"/>
  <c r="Q263" i="9"/>
  <c r="Q264" i="9"/>
  <c r="Q265" i="9"/>
  <c r="Q266" i="9"/>
  <c r="Q267" i="9"/>
  <c r="Q268" i="9"/>
  <c r="Q269" i="9"/>
  <c r="Q270" i="9"/>
  <c r="Q271" i="9"/>
  <c r="Q272" i="9"/>
  <c r="Q273" i="9"/>
  <c r="Q274" i="9"/>
  <c r="Q275" i="9"/>
  <c r="Q276" i="9"/>
  <c r="Q277" i="9"/>
  <c r="Q278" i="9"/>
  <c r="Q279" i="9"/>
  <c r="Q280" i="9"/>
  <c r="Q281" i="9"/>
  <c r="Q282" i="9"/>
  <c r="Q283" i="9"/>
  <c r="Q284" i="9"/>
  <c r="Q285" i="9"/>
  <c r="Q286" i="9"/>
  <c r="Q287" i="9"/>
  <c r="Q288" i="9"/>
  <c r="Q289" i="9"/>
  <c r="Q290" i="9"/>
  <c r="Q291" i="9"/>
  <c r="Q292" i="9"/>
  <c r="Q293" i="9"/>
  <c r="Q294" i="9"/>
  <c r="Q295" i="9"/>
  <c r="Q296" i="9"/>
  <c r="Q297" i="9"/>
  <c r="Q298" i="9"/>
  <c r="Q299" i="9"/>
  <c r="Q300" i="9"/>
  <c r="Q301" i="9"/>
  <c r="Q302" i="9"/>
  <c r="Q303" i="9"/>
  <c r="Q304" i="9"/>
  <c r="Q305" i="9"/>
  <c r="Q306" i="9"/>
  <c r="Q307" i="9"/>
  <c r="Q308" i="9"/>
  <c r="Q309" i="9"/>
  <c r="Q310" i="9"/>
  <c r="Q311" i="9"/>
  <c r="Q312" i="9"/>
  <c r="Q313" i="9"/>
  <c r="Q314" i="9"/>
  <c r="Q315" i="9"/>
  <c r="Q316" i="9"/>
  <c r="Q317" i="9"/>
  <c r="Q318" i="9"/>
  <c r="Q319" i="9"/>
  <c r="P152" i="9"/>
  <c r="P153" i="9"/>
  <c r="P154" i="9"/>
  <c r="P155" i="9"/>
  <c r="P156" i="9"/>
  <c r="P157" i="9"/>
  <c r="P158" i="9"/>
  <c r="P159" i="9"/>
  <c r="P160" i="9"/>
  <c r="P161" i="9"/>
  <c r="P162" i="9"/>
  <c r="P163" i="9"/>
  <c r="P164" i="9"/>
  <c r="P165" i="9"/>
  <c r="P166" i="9"/>
  <c r="P167" i="9"/>
  <c r="P168" i="9"/>
  <c r="P169" i="9"/>
  <c r="P170" i="9"/>
  <c r="P171" i="9"/>
  <c r="P172" i="9"/>
  <c r="P173" i="9"/>
  <c r="P174" i="9"/>
  <c r="P175" i="9"/>
  <c r="P176" i="9"/>
  <c r="P177" i="9"/>
  <c r="P178" i="9"/>
  <c r="P179" i="9"/>
  <c r="P180" i="9"/>
  <c r="P181" i="9"/>
  <c r="P182" i="9"/>
  <c r="P183" i="9"/>
  <c r="P184" i="9"/>
  <c r="P185" i="9"/>
  <c r="P186" i="9"/>
  <c r="P187" i="9"/>
  <c r="P188" i="9"/>
  <c r="P189" i="9"/>
  <c r="P190" i="9"/>
  <c r="P191" i="9"/>
  <c r="P192" i="9"/>
  <c r="P193" i="9"/>
  <c r="P194" i="9"/>
  <c r="P195" i="9"/>
  <c r="P196" i="9"/>
  <c r="P197" i="9"/>
  <c r="P198" i="9"/>
  <c r="P199" i="9"/>
  <c r="P200" i="9"/>
  <c r="P201" i="9"/>
  <c r="P202" i="9"/>
  <c r="P203" i="9"/>
  <c r="P204" i="9"/>
  <c r="P205" i="9"/>
  <c r="P206" i="9"/>
  <c r="P207" i="9"/>
  <c r="P208" i="9"/>
  <c r="P209" i="9"/>
  <c r="P210" i="9"/>
  <c r="P211" i="9"/>
  <c r="P212" i="9"/>
  <c r="P213" i="9"/>
  <c r="P214" i="9"/>
  <c r="P215" i="9"/>
  <c r="P216" i="9"/>
  <c r="P217" i="9"/>
  <c r="P218" i="9"/>
  <c r="P219" i="9"/>
  <c r="P220" i="9"/>
  <c r="P221" i="9"/>
  <c r="P222" i="9"/>
  <c r="P223" i="9"/>
  <c r="P224" i="9"/>
  <c r="P225" i="9"/>
  <c r="P226" i="9"/>
  <c r="P227" i="9"/>
  <c r="P228" i="9"/>
  <c r="P229" i="9"/>
  <c r="P230" i="9"/>
  <c r="P231" i="9"/>
  <c r="P232" i="9"/>
  <c r="P233" i="9"/>
  <c r="P234" i="9"/>
  <c r="P235" i="9"/>
  <c r="P236" i="9"/>
  <c r="P237" i="9"/>
  <c r="P238" i="9"/>
  <c r="P239" i="9"/>
  <c r="P240" i="9"/>
  <c r="P241" i="9"/>
  <c r="P242" i="9"/>
  <c r="P243" i="9"/>
  <c r="P244" i="9"/>
  <c r="P245" i="9"/>
  <c r="P246" i="9"/>
  <c r="P247" i="9"/>
  <c r="P248" i="9"/>
  <c r="P249" i="9"/>
  <c r="P250" i="9"/>
  <c r="P251" i="9"/>
  <c r="P252" i="9"/>
  <c r="P253" i="9"/>
  <c r="P254" i="9"/>
  <c r="P255" i="9"/>
  <c r="P256" i="9"/>
  <c r="P257" i="9"/>
  <c r="P258" i="9"/>
  <c r="P259" i="9"/>
  <c r="P260" i="9"/>
  <c r="P261" i="9"/>
  <c r="P262" i="9"/>
  <c r="P263" i="9"/>
  <c r="P264" i="9"/>
  <c r="P265" i="9"/>
  <c r="P266" i="9"/>
  <c r="P267" i="9"/>
  <c r="P268" i="9"/>
  <c r="P269" i="9"/>
  <c r="P270" i="9"/>
  <c r="P271" i="9"/>
  <c r="P272" i="9"/>
  <c r="P273" i="9"/>
  <c r="P274" i="9"/>
  <c r="P275" i="9"/>
  <c r="P276" i="9"/>
  <c r="P277" i="9"/>
  <c r="P278" i="9"/>
  <c r="P279" i="9"/>
  <c r="P280" i="9"/>
  <c r="P281" i="9"/>
  <c r="P282" i="9"/>
  <c r="P283" i="9"/>
  <c r="P284" i="9"/>
  <c r="P285" i="9"/>
  <c r="P286" i="9"/>
  <c r="P287" i="9"/>
  <c r="P288" i="9"/>
  <c r="P289" i="9"/>
  <c r="P290" i="9"/>
  <c r="P291" i="9"/>
  <c r="P292" i="9"/>
  <c r="P293" i="9"/>
  <c r="P294" i="9"/>
  <c r="P295" i="9"/>
  <c r="P296" i="9"/>
  <c r="P297" i="9"/>
  <c r="P298" i="9"/>
  <c r="P299" i="9"/>
  <c r="P300" i="9"/>
  <c r="P301" i="9"/>
  <c r="P302" i="9"/>
  <c r="P303" i="9"/>
  <c r="P304" i="9"/>
  <c r="P305" i="9"/>
  <c r="P306" i="9"/>
  <c r="P307" i="9"/>
  <c r="P308" i="9"/>
  <c r="P309" i="9"/>
  <c r="P310" i="9"/>
  <c r="P311" i="9"/>
  <c r="P312" i="9"/>
  <c r="P313" i="9"/>
  <c r="P314" i="9"/>
  <c r="P315" i="9"/>
  <c r="P316" i="9"/>
  <c r="P317" i="9"/>
  <c r="P318" i="9"/>
  <c r="P319" i="9"/>
  <c r="P320" i="9"/>
  <c r="P321" i="9"/>
  <c r="P322" i="9"/>
  <c r="P323" i="9"/>
  <c r="P324" i="9"/>
  <c r="P325" i="9"/>
  <c r="P326" i="9"/>
  <c r="P327" i="9"/>
  <c r="P328" i="9"/>
  <c r="P329" i="9"/>
  <c r="O152" i="9"/>
  <c r="O153" i="9"/>
  <c r="O154" i="9"/>
  <c r="O155" i="9"/>
  <c r="O156" i="9"/>
  <c r="O157" i="9"/>
  <c r="O158" i="9"/>
  <c r="O159" i="9"/>
  <c r="O160" i="9"/>
  <c r="O161" i="9"/>
  <c r="O162" i="9"/>
  <c r="O163" i="9"/>
  <c r="O164" i="9"/>
  <c r="O165" i="9"/>
  <c r="O166" i="9"/>
  <c r="O167" i="9"/>
  <c r="O168" i="9"/>
  <c r="O169" i="9"/>
  <c r="O170" i="9"/>
  <c r="O171" i="9"/>
  <c r="O172" i="9"/>
  <c r="O173" i="9"/>
  <c r="O174" i="9"/>
  <c r="O175" i="9"/>
  <c r="O176" i="9"/>
  <c r="O177" i="9"/>
  <c r="O178" i="9"/>
  <c r="O179" i="9"/>
  <c r="O180" i="9"/>
  <c r="O181" i="9"/>
  <c r="O182" i="9"/>
  <c r="O183" i="9"/>
  <c r="O184" i="9"/>
  <c r="O185" i="9"/>
  <c r="O186" i="9"/>
  <c r="O187" i="9"/>
  <c r="O188" i="9"/>
  <c r="O189" i="9"/>
  <c r="O190" i="9"/>
  <c r="O191" i="9"/>
  <c r="O192" i="9"/>
  <c r="O193" i="9"/>
  <c r="O194" i="9"/>
  <c r="O195" i="9"/>
  <c r="O196" i="9"/>
  <c r="O197" i="9"/>
  <c r="O198" i="9"/>
  <c r="O199" i="9"/>
  <c r="O200" i="9"/>
  <c r="O201" i="9"/>
  <c r="O202" i="9"/>
  <c r="O203" i="9"/>
  <c r="O204" i="9"/>
  <c r="O205" i="9"/>
  <c r="O206" i="9"/>
  <c r="O207" i="9"/>
  <c r="O208" i="9"/>
  <c r="O209" i="9"/>
  <c r="O210" i="9"/>
  <c r="O211" i="9"/>
  <c r="O212" i="9"/>
  <c r="O213" i="9"/>
  <c r="O214" i="9"/>
  <c r="O215" i="9"/>
  <c r="O216" i="9"/>
  <c r="O217" i="9"/>
  <c r="O218" i="9"/>
  <c r="O219" i="9"/>
  <c r="O220" i="9"/>
  <c r="O221" i="9"/>
  <c r="O222" i="9"/>
  <c r="O223" i="9"/>
  <c r="O224" i="9"/>
  <c r="O225" i="9"/>
  <c r="O226" i="9"/>
  <c r="O227" i="9"/>
  <c r="O228" i="9"/>
  <c r="O229" i="9"/>
  <c r="O230" i="9"/>
  <c r="O231" i="9"/>
  <c r="O232" i="9"/>
  <c r="O233" i="9"/>
  <c r="O234" i="9"/>
  <c r="O235" i="9"/>
  <c r="O236" i="9"/>
  <c r="O237" i="9"/>
  <c r="O238" i="9"/>
  <c r="O239" i="9"/>
  <c r="O240" i="9"/>
  <c r="O241" i="9"/>
  <c r="O242" i="9"/>
  <c r="O243" i="9"/>
  <c r="O244" i="9"/>
  <c r="O245" i="9"/>
  <c r="O246" i="9"/>
  <c r="O247" i="9"/>
  <c r="O248" i="9"/>
  <c r="O249" i="9"/>
  <c r="O250" i="9"/>
  <c r="O251" i="9"/>
  <c r="O252" i="9"/>
  <c r="O253" i="9"/>
  <c r="O254" i="9"/>
  <c r="O255" i="9"/>
  <c r="O256" i="9"/>
  <c r="O257" i="9"/>
  <c r="O258" i="9"/>
  <c r="O259" i="9"/>
  <c r="O260" i="9"/>
  <c r="O261" i="9"/>
  <c r="O262" i="9"/>
  <c r="O263" i="9"/>
  <c r="O264" i="9"/>
  <c r="O265" i="9"/>
  <c r="O266" i="9"/>
  <c r="O267" i="9"/>
  <c r="O268" i="9"/>
  <c r="O269" i="9"/>
  <c r="O270" i="9"/>
  <c r="O271" i="9"/>
  <c r="O272" i="9"/>
  <c r="O273" i="9"/>
  <c r="O274" i="9"/>
  <c r="O275" i="9"/>
  <c r="O276" i="9"/>
  <c r="O277" i="9"/>
  <c r="O278" i="9"/>
  <c r="O279" i="9"/>
  <c r="O280" i="9"/>
  <c r="O281" i="9"/>
  <c r="O282" i="9"/>
  <c r="O283" i="9"/>
  <c r="O284" i="9"/>
  <c r="O285" i="9"/>
  <c r="O286" i="9"/>
  <c r="O287" i="9"/>
  <c r="O288" i="9"/>
  <c r="O289" i="9"/>
  <c r="O290" i="9"/>
  <c r="O291" i="9"/>
  <c r="O292" i="9"/>
  <c r="O293" i="9"/>
  <c r="O294" i="9"/>
  <c r="O295" i="9"/>
  <c r="O296" i="9"/>
  <c r="O297" i="9"/>
  <c r="O298" i="9"/>
  <c r="O299" i="9"/>
  <c r="O300" i="9"/>
  <c r="O301" i="9"/>
  <c r="O302" i="9"/>
  <c r="O303" i="9"/>
  <c r="O304" i="9"/>
  <c r="O305" i="9"/>
  <c r="O306" i="9"/>
  <c r="O307" i="9"/>
  <c r="O308" i="9"/>
  <c r="O309" i="9"/>
  <c r="O310" i="9"/>
  <c r="O311" i="9"/>
  <c r="O312" i="9"/>
  <c r="O313" i="9"/>
  <c r="O314" i="9"/>
  <c r="O315" i="9"/>
  <c r="O316" i="9"/>
  <c r="O317" i="9"/>
  <c r="O318" i="9"/>
  <c r="O319" i="9"/>
  <c r="O320" i="9"/>
  <c r="O321" i="9"/>
  <c r="O322" i="9"/>
  <c r="O323" i="9"/>
  <c r="O324" i="9"/>
  <c r="O325" i="9"/>
  <c r="O326" i="9"/>
  <c r="O327" i="9"/>
  <c r="O328" i="9"/>
  <c r="O329" i="9"/>
  <c r="N152" i="9"/>
  <c r="N153" i="9"/>
  <c r="N154" i="9"/>
  <c r="N155" i="9"/>
  <c r="N156" i="9"/>
  <c r="N157" i="9"/>
  <c r="N158" i="9"/>
  <c r="N159" i="9"/>
  <c r="N160" i="9"/>
  <c r="N161" i="9"/>
  <c r="N162" i="9"/>
  <c r="N163" i="9"/>
  <c r="N164" i="9"/>
  <c r="N165" i="9"/>
  <c r="N166" i="9"/>
  <c r="N167" i="9"/>
  <c r="N168" i="9"/>
  <c r="N169" i="9"/>
  <c r="N170" i="9"/>
  <c r="N171" i="9"/>
  <c r="N172" i="9"/>
  <c r="N173" i="9"/>
  <c r="N174" i="9"/>
  <c r="N175" i="9"/>
  <c r="N176" i="9"/>
  <c r="N177" i="9"/>
  <c r="N178" i="9"/>
  <c r="N179" i="9"/>
  <c r="N180" i="9"/>
  <c r="N181" i="9"/>
  <c r="N182" i="9"/>
  <c r="N183" i="9"/>
  <c r="N184" i="9"/>
  <c r="N185" i="9"/>
  <c r="N186" i="9"/>
  <c r="N187" i="9"/>
  <c r="N188" i="9"/>
  <c r="N189" i="9"/>
  <c r="N190" i="9"/>
  <c r="N191" i="9"/>
  <c r="N192" i="9"/>
  <c r="N193" i="9"/>
  <c r="N194" i="9"/>
  <c r="N195" i="9"/>
  <c r="N196" i="9"/>
  <c r="N197" i="9"/>
  <c r="N198" i="9"/>
  <c r="N199" i="9"/>
  <c r="N200" i="9"/>
  <c r="N201" i="9"/>
  <c r="N202" i="9"/>
  <c r="N203" i="9"/>
  <c r="N204" i="9"/>
  <c r="N205" i="9"/>
  <c r="N206" i="9"/>
  <c r="N207" i="9"/>
  <c r="N208" i="9"/>
  <c r="N209" i="9"/>
  <c r="N210" i="9"/>
  <c r="N211" i="9"/>
  <c r="N212" i="9"/>
  <c r="N213" i="9"/>
  <c r="N214" i="9"/>
  <c r="N215" i="9"/>
  <c r="N216" i="9"/>
  <c r="N217" i="9"/>
  <c r="N218" i="9"/>
  <c r="N219" i="9"/>
  <c r="N220" i="9"/>
  <c r="N221" i="9"/>
  <c r="N222" i="9"/>
  <c r="N223" i="9"/>
  <c r="N224" i="9"/>
  <c r="N225" i="9"/>
  <c r="N226" i="9"/>
  <c r="N227" i="9"/>
  <c r="N228" i="9"/>
  <c r="N229" i="9"/>
  <c r="N230" i="9"/>
  <c r="N231" i="9"/>
  <c r="N232" i="9"/>
  <c r="N233" i="9"/>
  <c r="N234" i="9"/>
  <c r="N235" i="9"/>
  <c r="N236" i="9"/>
  <c r="N237" i="9"/>
  <c r="N238" i="9"/>
  <c r="N239" i="9"/>
  <c r="N240" i="9"/>
  <c r="N241" i="9"/>
  <c r="N242" i="9"/>
  <c r="N243" i="9"/>
  <c r="N244" i="9"/>
  <c r="N245" i="9"/>
  <c r="N246" i="9"/>
  <c r="N247" i="9"/>
  <c r="N248" i="9"/>
  <c r="N249" i="9"/>
  <c r="N250" i="9"/>
  <c r="N251" i="9"/>
  <c r="N252" i="9"/>
  <c r="N253" i="9"/>
  <c r="N254" i="9"/>
  <c r="N255" i="9"/>
  <c r="N256" i="9"/>
  <c r="N257" i="9"/>
  <c r="N258" i="9"/>
  <c r="N259" i="9"/>
  <c r="N260" i="9"/>
  <c r="N261" i="9"/>
  <c r="N262" i="9"/>
  <c r="N263" i="9"/>
  <c r="N264" i="9"/>
  <c r="N265" i="9"/>
  <c r="N266" i="9"/>
  <c r="N267" i="9"/>
  <c r="N268" i="9"/>
  <c r="N269" i="9"/>
  <c r="N270" i="9"/>
  <c r="N271" i="9"/>
  <c r="N272" i="9"/>
  <c r="N273" i="9"/>
  <c r="N274" i="9"/>
  <c r="N275" i="9"/>
  <c r="N276" i="9"/>
  <c r="N277" i="9"/>
  <c r="N278" i="9"/>
  <c r="N279" i="9"/>
  <c r="N280" i="9"/>
  <c r="N281" i="9"/>
  <c r="N282" i="9"/>
  <c r="N283" i="9"/>
  <c r="N284" i="9"/>
  <c r="N285" i="9"/>
  <c r="N286" i="9"/>
  <c r="N287" i="9"/>
  <c r="N288" i="9"/>
  <c r="N289" i="9"/>
  <c r="N290" i="9"/>
  <c r="N291" i="9"/>
  <c r="N292" i="9"/>
  <c r="N293" i="9"/>
  <c r="N294" i="9"/>
  <c r="N295" i="9"/>
  <c r="N296" i="9"/>
  <c r="N297" i="9"/>
  <c r="N298" i="9"/>
  <c r="N299" i="9"/>
  <c r="N300" i="9"/>
  <c r="N301" i="9"/>
  <c r="N302" i="9"/>
  <c r="N303" i="9"/>
  <c r="N304" i="9"/>
  <c r="N305" i="9"/>
  <c r="N306" i="9"/>
  <c r="N307" i="9"/>
  <c r="N308" i="9"/>
  <c r="N309" i="9"/>
  <c r="N310" i="9"/>
  <c r="N311" i="9"/>
  <c r="N312" i="9"/>
  <c r="N313" i="9"/>
  <c r="N314" i="9"/>
  <c r="N315" i="9"/>
  <c r="N316" i="9"/>
  <c r="N317" i="9"/>
  <c r="N318" i="9"/>
  <c r="N319" i="9"/>
  <c r="N320" i="9"/>
  <c r="N321" i="9"/>
  <c r="N322" i="9"/>
  <c r="N323" i="9"/>
  <c r="N324" i="9"/>
  <c r="N325" i="9"/>
  <c r="N326" i="9"/>
  <c r="N327" i="9"/>
  <c r="N328" i="9"/>
  <c r="N329" i="9"/>
  <c r="M152" i="9"/>
  <c r="M153" i="9"/>
  <c r="M154" i="9"/>
  <c r="M155" i="9"/>
  <c r="M156" i="9"/>
  <c r="M157" i="9"/>
  <c r="M158" i="9"/>
  <c r="M159" i="9"/>
  <c r="M160" i="9"/>
  <c r="M161" i="9"/>
  <c r="M162" i="9"/>
  <c r="M163" i="9"/>
  <c r="M164" i="9"/>
  <c r="M165" i="9"/>
  <c r="M166" i="9"/>
  <c r="M167" i="9"/>
  <c r="M168" i="9"/>
  <c r="M169" i="9"/>
  <c r="M170" i="9"/>
  <c r="M171" i="9"/>
  <c r="M172" i="9"/>
  <c r="M173" i="9"/>
  <c r="M174" i="9"/>
  <c r="M175" i="9"/>
  <c r="M176" i="9"/>
  <c r="M177" i="9"/>
  <c r="M178" i="9"/>
  <c r="M179" i="9"/>
  <c r="M180" i="9"/>
  <c r="M181" i="9"/>
  <c r="M182" i="9"/>
  <c r="M183" i="9"/>
  <c r="M184" i="9"/>
  <c r="M185" i="9"/>
  <c r="M186" i="9"/>
  <c r="M187" i="9"/>
  <c r="M188" i="9"/>
  <c r="M189" i="9"/>
  <c r="M190" i="9"/>
  <c r="M191" i="9"/>
  <c r="M192" i="9"/>
  <c r="M193" i="9"/>
  <c r="M194" i="9"/>
  <c r="M195" i="9"/>
  <c r="M196" i="9"/>
  <c r="M197" i="9"/>
  <c r="M198" i="9"/>
  <c r="M199" i="9"/>
  <c r="M200" i="9"/>
  <c r="M201" i="9"/>
  <c r="M202" i="9"/>
  <c r="M203" i="9"/>
  <c r="M204" i="9"/>
  <c r="M205" i="9"/>
  <c r="M206" i="9"/>
  <c r="M207" i="9"/>
  <c r="M208" i="9"/>
  <c r="M209" i="9"/>
  <c r="M210" i="9"/>
  <c r="M211" i="9"/>
  <c r="M212" i="9"/>
  <c r="M213" i="9"/>
  <c r="M214" i="9"/>
  <c r="M215" i="9"/>
  <c r="M216" i="9"/>
  <c r="M217" i="9"/>
  <c r="M218" i="9"/>
  <c r="M219" i="9"/>
  <c r="M220" i="9"/>
  <c r="M221" i="9"/>
  <c r="M222" i="9"/>
  <c r="M223" i="9"/>
  <c r="M224" i="9"/>
  <c r="M225" i="9"/>
  <c r="M226" i="9"/>
  <c r="M227" i="9"/>
  <c r="M228" i="9"/>
  <c r="M229" i="9"/>
  <c r="M230" i="9"/>
  <c r="M231" i="9"/>
  <c r="M232" i="9"/>
  <c r="M233" i="9"/>
  <c r="M234" i="9"/>
  <c r="M235" i="9"/>
  <c r="M236" i="9"/>
  <c r="M237" i="9"/>
  <c r="M238" i="9"/>
  <c r="M239" i="9"/>
  <c r="M240" i="9"/>
  <c r="M241" i="9"/>
  <c r="M242" i="9"/>
  <c r="M243" i="9"/>
  <c r="M244" i="9"/>
  <c r="M245" i="9"/>
  <c r="M246" i="9"/>
  <c r="M247" i="9"/>
  <c r="M248" i="9"/>
  <c r="M249" i="9"/>
  <c r="M250" i="9"/>
  <c r="M251" i="9"/>
  <c r="M252" i="9"/>
  <c r="M253" i="9"/>
  <c r="M254" i="9"/>
  <c r="M255" i="9"/>
  <c r="M256" i="9"/>
  <c r="M257" i="9"/>
  <c r="M258" i="9"/>
  <c r="M259" i="9"/>
  <c r="M260" i="9"/>
  <c r="M261" i="9"/>
  <c r="M262" i="9"/>
  <c r="M263" i="9"/>
  <c r="M264" i="9"/>
  <c r="M265" i="9"/>
  <c r="M266" i="9"/>
  <c r="M267" i="9"/>
  <c r="M268" i="9"/>
  <c r="M269" i="9"/>
  <c r="M270" i="9"/>
  <c r="M271" i="9"/>
  <c r="M272" i="9"/>
  <c r="M273" i="9"/>
  <c r="M274" i="9"/>
  <c r="M275" i="9"/>
  <c r="M276" i="9"/>
  <c r="M277" i="9"/>
  <c r="M278" i="9"/>
  <c r="M279" i="9"/>
  <c r="M280" i="9"/>
  <c r="M281" i="9"/>
  <c r="M282" i="9"/>
  <c r="M283" i="9"/>
  <c r="M284" i="9"/>
  <c r="M285" i="9"/>
  <c r="M286" i="9"/>
  <c r="M287" i="9"/>
  <c r="M288" i="9"/>
  <c r="M289" i="9"/>
  <c r="M290" i="9"/>
  <c r="M291" i="9"/>
  <c r="M292" i="9"/>
  <c r="M293" i="9"/>
  <c r="M294" i="9"/>
  <c r="M295" i="9"/>
  <c r="M296" i="9"/>
  <c r="M297" i="9"/>
  <c r="M298" i="9"/>
  <c r="M299" i="9"/>
  <c r="M300" i="9"/>
  <c r="M301" i="9"/>
  <c r="M302" i="9"/>
  <c r="M303" i="9"/>
  <c r="M304" i="9"/>
  <c r="M305" i="9"/>
  <c r="M306" i="9"/>
  <c r="M307" i="9"/>
  <c r="M308" i="9"/>
  <c r="M309" i="9"/>
  <c r="M310" i="9"/>
  <c r="M311" i="9"/>
  <c r="M312" i="9"/>
  <c r="M313" i="9"/>
  <c r="M314" i="9"/>
  <c r="M315" i="9"/>
  <c r="M316" i="9"/>
  <c r="M317" i="9"/>
  <c r="M318" i="9"/>
  <c r="M319" i="9"/>
  <c r="M320" i="9"/>
  <c r="M321" i="9"/>
  <c r="M322" i="9"/>
  <c r="M323" i="9"/>
  <c r="M324" i="9"/>
  <c r="M325" i="9"/>
  <c r="M326" i="9"/>
  <c r="M327" i="9"/>
  <c r="M328" i="9"/>
  <c r="M329" i="9"/>
  <c r="L152" i="9"/>
  <c r="L153" i="9"/>
  <c r="L154" i="9"/>
  <c r="L155" i="9"/>
  <c r="L156" i="9"/>
  <c r="L157" i="9"/>
  <c r="L158" i="9"/>
  <c r="L159" i="9"/>
  <c r="L160" i="9"/>
  <c r="L161" i="9"/>
  <c r="L162" i="9"/>
  <c r="L163" i="9"/>
  <c r="L164" i="9"/>
  <c r="L165" i="9"/>
  <c r="L166" i="9"/>
  <c r="L167" i="9"/>
  <c r="L168" i="9"/>
  <c r="L169" i="9"/>
  <c r="L170" i="9"/>
  <c r="L171" i="9"/>
  <c r="L172" i="9"/>
  <c r="L173" i="9"/>
  <c r="L174" i="9"/>
  <c r="L175" i="9"/>
  <c r="L176" i="9"/>
  <c r="L177" i="9"/>
  <c r="L178" i="9"/>
  <c r="L179" i="9"/>
  <c r="L180" i="9"/>
  <c r="L181" i="9"/>
  <c r="L182" i="9"/>
  <c r="L183" i="9"/>
  <c r="L184" i="9"/>
  <c r="L185" i="9"/>
  <c r="L186" i="9"/>
  <c r="L187" i="9"/>
  <c r="L188" i="9"/>
  <c r="L189" i="9"/>
  <c r="L190" i="9"/>
  <c r="L191" i="9"/>
  <c r="L192" i="9"/>
  <c r="L193" i="9"/>
  <c r="L194" i="9"/>
  <c r="L195" i="9"/>
  <c r="L196" i="9"/>
  <c r="L197" i="9"/>
  <c r="L198" i="9"/>
  <c r="L199" i="9"/>
  <c r="L200" i="9"/>
  <c r="L201" i="9"/>
  <c r="L202" i="9"/>
  <c r="L203" i="9"/>
  <c r="L204" i="9"/>
  <c r="L205" i="9"/>
  <c r="L206" i="9"/>
  <c r="L207" i="9"/>
  <c r="L208" i="9"/>
  <c r="L209" i="9"/>
  <c r="L210" i="9"/>
  <c r="L211" i="9"/>
  <c r="L212" i="9"/>
  <c r="L213" i="9"/>
  <c r="L214" i="9"/>
  <c r="L215" i="9"/>
  <c r="L216" i="9"/>
  <c r="L217" i="9"/>
  <c r="L218" i="9"/>
  <c r="L219" i="9"/>
  <c r="L220" i="9"/>
  <c r="L221" i="9"/>
  <c r="L222" i="9"/>
  <c r="L223" i="9"/>
  <c r="L224" i="9"/>
  <c r="L225" i="9"/>
  <c r="L226" i="9"/>
  <c r="L227" i="9"/>
  <c r="L228" i="9"/>
  <c r="L229" i="9"/>
  <c r="L230" i="9"/>
  <c r="L231" i="9"/>
  <c r="L232" i="9"/>
  <c r="L233" i="9"/>
  <c r="L234" i="9"/>
  <c r="L235" i="9"/>
  <c r="L236" i="9"/>
  <c r="L237" i="9"/>
  <c r="L238" i="9"/>
  <c r="L239" i="9"/>
  <c r="L240" i="9"/>
  <c r="L241" i="9"/>
  <c r="L242" i="9"/>
  <c r="L243" i="9"/>
  <c r="L244" i="9"/>
  <c r="L245" i="9"/>
  <c r="L246" i="9"/>
  <c r="L247" i="9"/>
  <c r="L248" i="9"/>
  <c r="L249" i="9"/>
  <c r="L250" i="9"/>
  <c r="L251" i="9"/>
  <c r="L252" i="9"/>
  <c r="L253" i="9"/>
  <c r="L254" i="9"/>
  <c r="L255" i="9"/>
  <c r="L256" i="9"/>
  <c r="L257" i="9"/>
  <c r="L258" i="9"/>
  <c r="L259" i="9"/>
  <c r="L260" i="9"/>
  <c r="L261" i="9"/>
  <c r="L262" i="9"/>
  <c r="L263" i="9"/>
  <c r="L264" i="9"/>
  <c r="L265" i="9"/>
  <c r="L266" i="9"/>
  <c r="L267" i="9"/>
  <c r="L268" i="9"/>
  <c r="L269" i="9"/>
  <c r="L270" i="9"/>
  <c r="L271" i="9"/>
  <c r="L272" i="9"/>
  <c r="L273" i="9"/>
  <c r="L274" i="9"/>
  <c r="L275" i="9"/>
  <c r="L276" i="9"/>
  <c r="L277" i="9"/>
  <c r="L278" i="9"/>
  <c r="L279" i="9"/>
  <c r="L280" i="9"/>
  <c r="L281" i="9"/>
  <c r="L282" i="9"/>
  <c r="L283" i="9"/>
  <c r="L284" i="9"/>
  <c r="L285" i="9"/>
  <c r="L286" i="9"/>
  <c r="L287" i="9"/>
  <c r="L288" i="9"/>
  <c r="L289" i="9"/>
  <c r="L290" i="9"/>
  <c r="L291" i="9"/>
  <c r="L292" i="9"/>
  <c r="L293" i="9"/>
  <c r="L294" i="9"/>
  <c r="L295" i="9"/>
  <c r="L296" i="9"/>
  <c r="L297" i="9"/>
  <c r="L298" i="9"/>
  <c r="L299" i="9"/>
  <c r="L300" i="9"/>
  <c r="L301" i="9"/>
  <c r="L302" i="9"/>
  <c r="L303" i="9"/>
  <c r="L304" i="9"/>
  <c r="L305" i="9"/>
  <c r="L306" i="9"/>
  <c r="L307" i="9"/>
  <c r="L308" i="9"/>
  <c r="L309" i="9"/>
  <c r="L310" i="9"/>
  <c r="L311" i="9"/>
  <c r="L312" i="9"/>
  <c r="L313" i="9"/>
  <c r="L314" i="9"/>
  <c r="L315" i="9"/>
  <c r="L316" i="9"/>
  <c r="L317" i="9"/>
  <c r="L318" i="9"/>
  <c r="L319" i="9"/>
  <c r="L320" i="9"/>
  <c r="L321" i="9"/>
  <c r="L322" i="9"/>
  <c r="L323" i="9"/>
  <c r="L324" i="9"/>
  <c r="L325" i="9"/>
  <c r="L326" i="9"/>
  <c r="L327" i="9"/>
  <c r="L328" i="9"/>
  <c r="L329" i="9"/>
  <c r="K152" i="9"/>
  <c r="K153" i="9"/>
  <c r="K154" i="9"/>
  <c r="K155" i="9"/>
  <c r="K156" i="9"/>
  <c r="K157" i="9"/>
  <c r="K158" i="9"/>
  <c r="K159" i="9"/>
  <c r="K160" i="9"/>
  <c r="K161" i="9"/>
  <c r="K162" i="9"/>
  <c r="K163" i="9"/>
  <c r="K164" i="9"/>
  <c r="K165" i="9"/>
  <c r="K166" i="9"/>
  <c r="K167" i="9"/>
  <c r="K168" i="9"/>
  <c r="K169" i="9"/>
  <c r="K170" i="9"/>
  <c r="K171" i="9"/>
  <c r="K172" i="9"/>
  <c r="K173" i="9"/>
  <c r="K174" i="9"/>
  <c r="K175" i="9"/>
  <c r="K176" i="9"/>
  <c r="K177" i="9"/>
  <c r="K178" i="9"/>
  <c r="K179" i="9"/>
  <c r="K180" i="9"/>
  <c r="K181" i="9"/>
  <c r="K182" i="9"/>
  <c r="K183" i="9"/>
  <c r="K184" i="9"/>
  <c r="K185" i="9"/>
  <c r="K186" i="9"/>
  <c r="K187" i="9"/>
  <c r="K188" i="9"/>
  <c r="K189" i="9"/>
  <c r="K190" i="9"/>
  <c r="K191" i="9"/>
  <c r="K192" i="9"/>
  <c r="K193" i="9"/>
  <c r="K194" i="9"/>
  <c r="K195" i="9"/>
  <c r="K196" i="9"/>
  <c r="K197" i="9"/>
  <c r="K198" i="9"/>
  <c r="K199" i="9"/>
  <c r="K200" i="9"/>
  <c r="K201" i="9"/>
  <c r="K202" i="9"/>
  <c r="K203" i="9"/>
  <c r="K204" i="9"/>
  <c r="K205" i="9"/>
  <c r="K206" i="9"/>
  <c r="K207" i="9"/>
  <c r="K208" i="9"/>
  <c r="K209" i="9"/>
  <c r="K210" i="9"/>
  <c r="K211" i="9"/>
  <c r="K212" i="9"/>
  <c r="K213" i="9"/>
  <c r="K214" i="9"/>
  <c r="K215" i="9"/>
  <c r="K216" i="9"/>
  <c r="K217" i="9"/>
  <c r="K218" i="9"/>
  <c r="K219" i="9"/>
  <c r="K220" i="9"/>
  <c r="K221" i="9"/>
  <c r="K222" i="9"/>
  <c r="K223" i="9"/>
  <c r="K224" i="9"/>
  <c r="K225" i="9"/>
  <c r="K226" i="9"/>
  <c r="K227" i="9"/>
  <c r="K228" i="9"/>
  <c r="K229" i="9"/>
  <c r="K230" i="9"/>
  <c r="K231" i="9"/>
  <c r="K232" i="9"/>
  <c r="K233" i="9"/>
  <c r="K234" i="9"/>
  <c r="K235" i="9"/>
  <c r="K236" i="9"/>
  <c r="K237" i="9"/>
  <c r="K238" i="9"/>
  <c r="K239" i="9"/>
  <c r="K240" i="9"/>
  <c r="K241" i="9"/>
  <c r="K242" i="9"/>
  <c r="K243" i="9"/>
  <c r="K244" i="9"/>
  <c r="K245" i="9"/>
  <c r="K246" i="9"/>
  <c r="K247" i="9"/>
  <c r="K248" i="9"/>
  <c r="K249" i="9"/>
  <c r="K250" i="9"/>
  <c r="K251" i="9"/>
  <c r="K252" i="9"/>
  <c r="K253" i="9"/>
  <c r="K254" i="9"/>
  <c r="K255" i="9"/>
  <c r="K256" i="9"/>
  <c r="K257" i="9"/>
  <c r="K258" i="9"/>
  <c r="K259" i="9"/>
  <c r="K260" i="9"/>
  <c r="K261" i="9"/>
  <c r="K262" i="9"/>
  <c r="K263" i="9"/>
  <c r="K264" i="9"/>
  <c r="K265" i="9"/>
  <c r="K266" i="9"/>
  <c r="K267" i="9"/>
  <c r="K268" i="9"/>
  <c r="K269" i="9"/>
  <c r="K270" i="9"/>
  <c r="K271" i="9"/>
  <c r="K272" i="9"/>
  <c r="K273" i="9"/>
  <c r="K274" i="9"/>
  <c r="K275" i="9"/>
  <c r="K276" i="9"/>
  <c r="K277" i="9"/>
  <c r="K278" i="9"/>
  <c r="K279" i="9"/>
  <c r="K280" i="9"/>
  <c r="K281" i="9"/>
  <c r="K282" i="9"/>
  <c r="K283" i="9"/>
  <c r="K284" i="9"/>
  <c r="K285" i="9"/>
  <c r="K286" i="9"/>
  <c r="K287" i="9"/>
  <c r="K288" i="9"/>
  <c r="K289" i="9"/>
  <c r="K290" i="9"/>
  <c r="K291" i="9"/>
  <c r="K292" i="9"/>
  <c r="K293" i="9"/>
  <c r="K294" i="9"/>
  <c r="K295" i="9"/>
  <c r="K296" i="9"/>
  <c r="K297" i="9"/>
  <c r="K298" i="9"/>
  <c r="K299" i="9"/>
  <c r="K300" i="9"/>
  <c r="K301" i="9"/>
  <c r="K302" i="9"/>
  <c r="K303" i="9"/>
  <c r="K304" i="9"/>
  <c r="K305" i="9"/>
  <c r="K306" i="9"/>
  <c r="K307" i="9"/>
  <c r="K308" i="9"/>
  <c r="K309" i="9"/>
  <c r="K310" i="9"/>
  <c r="K311" i="9"/>
  <c r="K312" i="9"/>
  <c r="K313" i="9"/>
  <c r="K314" i="9"/>
  <c r="K315" i="9"/>
  <c r="K316" i="9"/>
  <c r="K317" i="9"/>
  <c r="K318" i="9"/>
  <c r="K319" i="9"/>
  <c r="K320" i="9"/>
  <c r="K321" i="9"/>
  <c r="K322" i="9"/>
  <c r="K323" i="9"/>
  <c r="K324" i="9"/>
  <c r="K325" i="9"/>
  <c r="K326" i="9"/>
  <c r="K327" i="9"/>
  <c r="K328" i="9"/>
  <c r="K329" i="9"/>
  <c r="J152" i="9"/>
  <c r="J153" i="9"/>
  <c r="J154" i="9"/>
  <c r="J155" i="9"/>
  <c r="J156" i="9"/>
  <c r="J157" i="9"/>
  <c r="J158" i="9"/>
  <c r="J159" i="9"/>
  <c r="J160" i="9"/>
  <c r="J161" i="9"/>
  <c r="J162" i="9"/>
  <c r="J163" i="9"/>
  <c r="J164" i="9"/>
  <c r="J165" i="9"/>
  <c r="J166" i="9"/>
  <c r="J167" i="9"/>
  <c r="J168" i="9"/>
  <c r="J169" i="9"/>
  <c r="J170" i="9"/>
  <c r="J171" i="9"/>
  <c r="J172" i="9"/>
  <c r="J173" i="9"/>
  <c r="J174" i="9"/>
  <c r="J175" i="9"/>
  <c r="J176" i="9"/>
  <c r="J177" i="9"/>
  <c r="J178" i="9"/>
  <c r="J179" i="9"/>
  <c r="J180" i="9"/>
  <c r="J181" i="9"/>
  <c r="J182" i="9"/>
  <c r="J183" i="9"/>
  <c r="J184" i="9"/>
  <c r="J185" i="9"/>
  <c r="J186" i="9"/>
  <c r="J187" i="9"/>
  <c r="J188" i="9"/>
  <c r="J189" i="9"/>
  <c r="J190" i="9"/>
  <c r="J191" i="9"/>
  <c r="J192" i="9"/>
  <c r="J193" i="9"/>
  <c r="J194" i="9"/>
  <c r="J195" i="9"/>
  <c r="J196" i="9"/>
  <c r="J197" i="9"/>
  <c r="J198" i="9"/>
  <c r="J199" i="9"/>
  <c r="J200" i="9"/>
  <c r="J201" i="9"/>
  <c r="J202" i="9"/>
  <c r="J203" i="9"/>
  <c r="J204" i="9"/>
  <c r="J205" i="9"/>
  <c r="J206" i="9"/>
  <c r="J207" i="9"/>
  <c r="J208" i="9"/>
  <c r="J209" i="9"/>
  <c r="J210" i="9"/>
  <c r="J211" i="9"/>
  <c r="J212" i="9"/>
  <c r="J213" i="9"/>
  <c r="J214" i="9"/>
  <c r="J215" i="9"/>
  <c r="J216" i="9"/>
  <c r="J217" i="9"/>
  <c r="J218" i="9"/>
  <c r="J219" i="9"/>
  <c r="J220" i="9"/>
  <c r="J221" i="9"/>
  <c r="J222" i="9"/>
  <c r="J223" i="9"/>
  <c r="J224" i="9"/>
  <c r="J225" i="9"/>
  <c r="J226" i="9"/>
  <c r="J227" i="9"/>
  <c r="J228" i="9"/>
  <c r="J229" i="9"/>
  <c r="J230" i="9"/>
  <c r="J231" i="9"/>
  <c r="J232" i="9"/>
  <c r="J233" i="9"/>
  <c r="J234" i="9"/>
  <c r="J235" i="9"/>
  <c r="J236" i="9"/>
  <c r="J237" i="9"/>
  <c r="J238" i="9"/>
  <c r="J239" i="9"/>
  <c r="J240" i="9"/>
  <c r="J241" i="9"/>
  <c r="J242" i="9"/>
  <c r="J243" i="9"/>
  <c r="J244" i="9"/>
  <c r="J245" i="9"/>
  <c r="J246" i="9"/>
  <c r="J247" i="9"/>
  <c r="J248" i="9"/>
  <c r="J249" i="9"/>
  <c r="J250" i="9"/>
  <c r="J251" i="9"/>
  <c r="J252" i="9"/>
  <c r="J253" i="9"/>
  <c r="J254" i="9"/>
  <c r="J255" i="9"/>
  <c r="J256" i="9"/>
  <c r="J257" i="9"/>
  <c r="J258" i="9"/>
  <c r="J259" i="9"/>
  <c r="J260" i="9"/>
  <c r="J261" i="9"/>
  <c r="J262" i="9"/>
  <c r="J263" i="9"/>
  <c r="J264" i="9"/>
  <c r="J265" i="9"/>
  <c r="J266" i="9"/>
  <c r="J267" i="9"/>
  <c r="J268" i="9"/>
  <c r="J269" i="9"/>
  <c r="J270" i="9"/>
  <c r="J271" i="9"/>
  <c r="J272" i="9"/>
  <c r="J273" i="9"/>
  <c r="J274" i="9"/>
  <c r="J275" i="9"/>
  <c r="J276" i="9"/>
  <c r="J277" i="9"/>
  <c r="J278" i="9"/>
  <c r="J279" i="9"/>
  <c r="J280" i="9"/>
  <c r="J281" i="9"/>
  <c r="J282" i="9"/>
  <c r="J283" i="9"/>
  <c r="J284" i="9"/>
  <c r="J285" i="9"/>
  <c r="J286" i="9"/>
  <c r="J287" i="9"/>
  <c r="J288" i="9"/>
  <c r="J289" i="9"/>
  <c r="J290" i="9"/>
  <c r="J291" i="9"/>
  <c r="J292" i="9"/>
  <c r="J293" i="9"/>
  <c r="J294" i="9"/>
  <c r="J295" i="9"/>
  <c r="J296" i="9"/>
  <c r="J297" i="9"/>
  <c r="J298" i="9"/>
  <c r="J299" i="9"/>
  <c r="J300" i="9"/>
  <c r="J301" i="9"/>
  <c r="J302" i="9"/>
  <c r="J303" i="9"/>
  <c r="J304" i="9"/>
  <c r="J305" i="9"/>
  <c r="J306" i="9"/>
  <c r="J307" i="9"/>
  <c r="J308" i="9"/>
  <c r="J309" i="9"/>
  <c r="J310" i="9"/>
  <c r="J311" i="9"/>
  <c r="J312" i="9"/>
  <c r="J313" i="9"/>
  <c r="J314" i="9"/>
  <c r="J315" i="9"/>
  <c r="J316" i="9"/>
  <c r="J317" i="9"/>
  <c r="J318" i="9"/>
  <c r="J319" i="9"/>
  <c r="J320" i="9"/>
  <c r="J321" i="9"/>
  <c r="J322" i="9"/>
  <c r="J323" i="9"/>
  <c r="J324" i="9"/>
  <c r="J325" i="9"/>
  <c r="J326" i="9"/>
  <c r="J327" i="9"/>
  <c r="J328" i="9"/>
  <c r="J329" i="9"/>
  <c r="I152" i="9"/>
  <c r="I153" i="9"/>
  <c r="I154" i="9"/>
  <c r="I155" i="9"/>
  <c r="I156" i="9"/>
  <c r="I157" i="9"/>
  <c r="I158" i="9"/>
  <c r="I159" i="9"/>
  <c r="I160" i="9"/>
  <c r="I161" i="9"/>
  <c r="I162" i="9"/>
  <c r="I163" i="9"/>
  <c r="I164" i="9"/>
  <c r="I165" i="9"/>
  <c r="I166" i="9"/>
  <c r="I167" i="9"/>
  <c r="I168" i="9"/>
  <c r="I169" i="9"/>
  <c r="I170" i="9"/>
  <c r="I171" i="9"/>
  <c r="I172" i="9"/>
  <c r="I173" i="9"/>
  <c r="I174" i="9"/>
  <c r="I175" i="9"/>
  <c r="I176" i="9"/>
  <c r="I177" i="9"/>
  <c r="I178" i="9"/>
  <c r="I179" i="9"/>
  <c r="I180" i="9"/>
  <c r="I181" i="9"/>
  <c r="I182" i="9"/>
  <c r="I183" i="9"/>
  <c r="I184" i="9"/>
  <c r="I185" i="9"/>
  <c r="I186" i="9"/>
  <c r="I187" i="9"/>
  <c r="I188" i="9"/>
  <c r="I189" i="9"/>
  <c r="I190" i="9"/>
  <c r="I191" i="9"/>
  <c r="I192" i="9"/>
  <c r="I193" i="9"/>
  <c r="I194" i="9"/>
  <c r="I195" i="9"/>
  <c r="I196" i="9"/>
  <c r="I197" i="9"/>
  <c r="I198" i="9"/>
  <c r="I199" i="9"/>
  <c r="I200" i="9"/>
  <c r="I201" i="9"/>
  <c r="I202" i="9"/>
  <c r="I203" i="9"/>
  <c r="I204" i="9"/>
  <c r="I205" i="9"/>
  <c r="I206" i="9"/>
  <c r="I207" i="9"/>
  <c r="I208" i="9"/>
  <c r="I209" i="9"/>
  <c r="I210" i="9"/>
  <c r="I211" i="9"/>
  <c r="I212" i="9"/>
  <c r="I213" i="9"/>
  <c r="I214" i="9"/>
  <c r="I215" i="9"/>
  <c r="I216" i="9"/>
  <c r="I217" i="9"/>
  <c r="I218" i="9"/>
  <c r="I219" i="9"/>
  <c r="I220" i="9"/>
  <c r="I221" i="9"/>
  <c r="I222" i="9"/>
  <c r="I223" i="9"/>
  <c r="I224" i="9"/>
  <c r="I225" i="9"/>
  <c r="I226" i="9"/>
  <c r="I227" i="9"/>
  <c r="I228" i="9"/>
  <c r="I229" i="9"/>
  <c r="I230" i="9"/>
  <c r="I231" i="9"/>
  <c r="I232" i="9"/>
  <c r="I233" i="9"/>
  <c r="I234" i="9"/>
  <c r="I235" i="9"/>
  <c r="I236" i="9"/>
  <c r="I237" i="9"/>
  <c r="I238" i="9"/>
  <c r="I239" i="9"/>
  <c r="I240" i="9"/>
  <c r="I241" i="9"/>
  <c r="I242" i="9"/>
  <c r="I243" i="9"/>
  <c r="I244" i="9"/>
  <c r="I245" i="9"/>
  <c r="I246" i="9"/>
  <c r="I247" i="9"/>
  <c r="I248" i="9"/>
  <c r="I249" i="9"/>
  <c r="I250" i="9"/>
  <c r="I251" i="9"/>
  <c r="I252" i="9"/>
  <c r="I253" i="9"/>
  <c r="I254" i="9"/>
  <c r="I255" i="9"/>
  <c r="I256" i="9"/>
  <c r="I257" i="9"/>
  <c r="I258" i="9"/>
  <c r="I259" i="9"/>
  <c r="I260" i="9"/>
  <c r="I261" i="9"/>
  <c r="I262" i="9"/>
  <c r="I263" i="9"/>
  <c r="I264" i="9"/>
  <c r="I265" i="9"/>
  <c r="I266" i="9"/>
  <c r="I267" i="9"/>
  <c r="I268" i="9"/>
  <c r="I269" i="9"/>
  <c r="I270" i="9"/>
  <c r="I271" i="9"/>
  <c r="I272" i="9"/>
  <c r="I273" i="9"/>
  <c r="I274" i="9"/>
  <c r="I275" i="9"/>
  <c r="I276" i="9"/>
  <c r="I277" i="9"/>
  <c r="I278" i="9"/>
  <c r="I279" i="9"/>
  <c r="I280" i="9"/>
  <c r="I281" i="9"/>
  <c r="I282" i="9"/>
  <c r="I283" i="9"/>
  <c r="I284" i="9"/>
  <c r="I285" i="9"/>
  <c r="I286" i="9"/>
  <c r="I287" i="9"/>
  <c r="I288" i="9"/>
  <c r="I289" i="9"/>
  <c r="I290" i="9"/>
  <c r="I291" i="9"/>
  <c r="I292" i="9"/>
  <c r="I293" i="9"/>
  <c r="I294" i="9"/>
  <c r="I295" i="9"/>
  <c r="I296" i="9"/>
  <c r="I297" i="9"/>
  <c r="I298" i="9"/>
  <c r="I299" i="9"/>
  <c r="I300" i="9"/>
  <c r="I301" i="9"/>
  <c r="I302" i="9"/>
  <c r="I303" i="9"/>
  <c r="I304" i="9"/>
  <c r="I305" i="9"/>
  <c r="I306" i="9"/>
  <c r="I307" i="9"/>
  <c r="I308" i="9"/>
  <c r="I309" i="9"/>
  <c r="I310" i="9"/>
  <c r="I311" i="9"/>
  <c r="I312" i="9"/>
  <c r="I313" i="9"/>
  <c r="I314" i="9"/>
  <c r="I315" i="9"/>
  <c r="I316" i="9"/>
  <c r="I317" i="9"/>
  <c r="I318" i="9"/>
  <c r="I319" i="9"/>
  <c r="I320" i="9"/>
  <c r="I321" i="9"/>
  <c r="I322" i="9"/>
  <c r="I323" i="9"/>
  <c r="I324" i="9"/>
  <c r="I325" i="9"/>
  <c r="I326" i="9"/>
  <c r="I327" i="9"/>
  <c r="I328" i="9"/>
  <c r="I329" i="9"/>
  <c r="H152" i="9"/>
  <c r="H153" i="9"/>
  <c r="H154" i="9"/>
  <c r="H155" i="9"/>
  <c r="H156" i="9"/>
  <c r="H157" i="9"/>
  <c r="H158" i="9"/>
  <c r="H159" i="9"/>
  <c r="H160" i="9"/>
  <c r="H161" i="9"/>
  <c r="H162" i="9"/>
  <c r="H163" i="9"/>
  <c r="H164" i="9"/>
  <c r="H165" i="9"/>
  <c r="H166" i="9"/>
  <c r="H167" i="9"/>
  <c r="H168" i="9"/>
  <c r="H169" i="9"/>
  <c r="H170" i="9"/>
  <c r="H171" i="9"/>
  <c r="H172" i="9"/>
  <c r="H173" i="9"/>
  <c r="H174" i="9"/>
  <c r="H175" i="9"/>
  <c r="H176" i="9"/>
  <c r="H177" i="9"/>
  <c r="H178" i="9"/>
  <c r="H179" i="9"/>
  <c r="H180" i="9"/>
  <c r="H181" i="9"/>
  <c r="H182" i="9"/>
  <c r="H183" i="9"/>
  <c r="H184" i="9"/>
  <c r="H185" i="9"/>
  <c r="H186" i="9"/>
  <c r="H187" i="9"/>
  <c r="H188" i="9"/>
  <c r="H189" i="9"/>
  <c r="H190" i="9"/>
  <c r="H191" i="9"/>
  <c r="H192" i="9"/>
  <c r="H193" i="9"/>
  <c r="H194" i="9"/>
  <c r="H195" i="9"/>
  <c r="H196" i="9"/>
  <c r="H197" i="9"/>
  <c r="H198" i="9"/>
  <c r="H199" i="9"/>
  <c r="H200" i="9"/>
  <c r="H201" i="9"/>
  <c r="H202" i="9"/>
  <c r="H203" i="9"/>
  <c r="H204" i="9"/>
  <c r="H205" i="9"/>
  <c r="H206" i="9"/>
  <c r="H207" i="9"/>
  <c r="H208" i="9"/>
  <c r="H209" i="9"/>
  <c r="H210" i="9"/>
  <c r="H211" i="9"/>
  <c r="H212" i="9"/>
  <c r="H213" i="9"/>
  <c r="H214" i="9"/>
  <c r="H215" i="9"/>
  <c r="H216" i="9"/>
  <c r="H217" i="9"/>
  <c r="H218" i="9"/>
  <c r="H219" i="9"/>
  <c r="H220" i="9"/>
  <c r="H221" i="9"/>
  <c r="H222" i="9"/>
  <c r="H223" i="9"/>
  <c r="H224" i="9"/>
  <c r="H225" i="9"/>
  <c r="H226" i="9"/>
  <c r="H227" i="9"/>
  <c r="H228" i="9"/>
  <c r="H229" i="9"/>
  <c r="H230" i="9"/>
  <c r="H231" i="9"/>
  <c r="H232" i="9"/>
  <c r="H233" i="9"/>
  <c r="H234" i="9"/>
  <c r="H235" i="9"/>
  <c r="H236" i="9"/>
  <c r="H237" i="9"/>
  <c r="H238" i="9"/>
  <c r="H239" i="9"/>
  <c r="H240" i="9"/>
  <c r="H241" i="9"/>
  <c r="H242" i="9"/>
  <c r="H243" i="9"/>
  <c r="H244" i="9"/>
  <c r="H245" i="9"/>
  <c r="H246" i="9"/>
  <c r="H247" i="9"/>
  <c r="H248" i="9"/>
  <c r="H249" i="9"/>
  <c r="H250" i="9"/>
  <c r="H251" i="9"/>
  <c r="H252" i="9"/>
  <c r="H253" i="9"/>
  <c r="H254" i="9"/>
  <c r="H255" i="9"/>
  <c r="H256" i="9"/>
  <c r="H257" i="9"/>
  <c r="H258" i="9"/>
  <c r="H259" i="9"/>
  <c r="H260" i="9"/>
  <c r="H261" i="9"/>
  <c r="H262" i="9"/>
  <c r="H263" i="9"/>
  <c r="H264" i="9"/>
  <c r="H265" i="9"/>
  <c r="H266" i="9"/>
  <c r="H267" i="9"/>
  <c r="H268" i="9"/>
  <c r="H269" i="9"/>
  <c r="H270" i="9"/>
  <c r="H271" i="9"/>
  <c r="H272" i="9"/>
  <c r="H273" i="9"/>
  <c r="H274" i="9"/>
  <c r="H275" i="9"/>
  <c r="H276" i="9"/>
  <c r="H277" i="9"/>
  <c r="H278" i="9"/>
  <c r="H279" i="9"/>
  <c r="H280" i="9"/>
  <c r="H281" i="9"/>
  <c r="H282" i="9"/>
  <c r="H283" i="9"/>
  <c r="H284" i="9"/>
  <c r="H285" i="9"/>
  <c r="H286" i="9"/>
  <c r="H287" i="9"/>
  <c r="H288" i="9"/>
  <c r="H289" i="9"/>
  <c r="H290" i="9"/>
  <c r="H291" i="9"/>
  <c r="H292" i="9"/>
  <c r="H293" i="9"/>
  <c r="H294" i="9"/>
  <c r="H295" i="9"/>
  <c r="H296" i="9"/>
  <c r="H297" i="9"/>
  <c r="H298" i="9"/>
  <c r="H299" i="9"/>
  <c r="H300" i="9"/>
  <c r="H301" i="9"/>
  <c r="H302" i="9"/>
  <c r="H303" i="9"/>
  <c r="H304" i="9"/>
  <c r="H305" i="9"/>
  <c r="H306" i="9"/>
  <c r="H307" i="9"/>
  <c r="H308" i="9"/>
  <c r="H309" i="9"/>
  <c r="H310" i="9"/>
  <c r="H311" i="9"/>
  <c r="H312" i="9"/>
  <c r="H313" i="9"/>
  <c r="H314" i="9"/>
  <c r="H315" i="9"/>
  <c r="H316" i="9"/>
  <c r="H317" i="9"/>
  <c r="H318" i="9"/>
  <c r="H319" i="9"/>
  <c r="H320" i="9"/>
  <c r="H321" i="9"/>
  <c r="H322" i="9"/>
  <c r="H323" i="9"/>
  <c r="H324" i="9"/>
  <c r="H325" i="9"/>
  <c r="H326" i="9"/>
  <c r="H327" i="9"/>
  <c r="H328" i="9"/>
  <c r="H329" i="9"/>
  <c r="G152" i="9"/>
  <c r="G153" i="9"/>
  <c r="G154" i="9"/>
  <c r="G155" i="9"/>
  <c r="G156" i="9"/>
  <c r="G157" i="9"/>
  <c r="G158" i="9"/>
  <c r="G159" i="9"/>
  <c r="G160" i="9"/>
  <c r="G161" i="9"/>
  <c r="G162" i="9"/>
  <c r="G163" i="9"/>
  <c r="G164" i="9"/>
  <c r="G165" i="9"/>
  <c r="G166" i="9"/>
  <c r="G167" i="9"/>
  <c r="G168" i="9"/>
  <c r="G169" i="9"/>
  <c r="G170" i="9"/>
  <c r="G171" i="9"/>
  <c r="G172" i="9"/>
  <c r="G173" i="9"/>
  <c r="G174" i="9"/>
  <c r="G175" i="9"/>
  <c r="G176" i="9"/>
  <c r="G177" i="9"/>
  <c r="G178" i="9"/>
  <c r="G179" i="9"/>
  <c r="G180" i="9"/>
  <c r="G181" i="9"/>
  <c r="G182" i="9"/>
  <c r="G183" i="9"/>
  <c r="G184" i="9"/>
  <c r="G185" i="9"/>
  <c r="G186" i="9"/>
  <c r="G187" i="9"/>
  <c r="G188" i="9"/>
  <c r="G189" i="9"/>
  <c r="G190" i="9"/>
  <c r="G191" i="9"/>
  <c r="G192" i="9"/>
  <c r="G193" i="9"/>
  <c r="G194" i="9"/>
  <c r="G195" i="9"/>
  <c r="G196" i="9"/>
  <c r="G197" i="9"/>
  <c r="G198" i="9"/>
  <c r="G199" i="9"/>
  <c r="G200" i="9"/>
  <c r="G201" i="9"/>
  <c r="G202" i="9"/>
  <c r="G203" i="9"/>
  <c r="G204" i="9"/>
  <c r="G205" i="9"/>
  <c r="G206" i="9"/>
  <c r="G207" i="9"/>
  <c r="G208" i="9"/>
  <c r="G209" i="9"/>
  <c r="G210" i="9"/>
  <c r="G211" i="9"/>
  <c r="G212" i="9"/>
  <c r="G213" i="9"/>
  <c r="G214" i="9"/>
  <c r="G215" i="9"/>
  <c r="G216" i="9"/>
  <c r="G217" i="9"/>
  <c r="G218" i="9"/>
  <c r="G219" i="9"/>
  <c r="G220" i="9"/>
  <c r="G221" i="9"/>
  <c r="G222" i="9"/>
  <c r="G223" i="9"/>
  <c r="G224" i="9"/>
  <c r="G225" i="9"/>
  <c r="G226" i="9"/>
  <c r="G227" i="9"/>
  <c r="G228" i="9"/>
  <c r="G229" i="9"/>
  <c r="G230" i="9"/>
  <c r="G231" i="9"/>
  <c r="G232" i="9"/>
  <c r="G233" i="9"/>
  <c r="G234" i="9"/>
  <c r="G235" i="9"/>
  <c r="G236" i="9"/>
  <c r="G237" i="9"/>
  <c r="G238" i="9"/>
  <c r="G239" i="9"/>
  <c r="G240" i="9"/>
  <c r="G241" i="9"/>
  <c r="G242" i="9"/>
  <c r="G243" i="9"/>
  <c r="G244" i="9"/>
  <c r="G245" i="9"/>
  <c r="G246" i="9"/>
  <c r="G247" i="9"/>
  <c r="G248" i="9"/>
  <c r="G249" i="9"/>
  <c r="G250" i="9"/>
  <c r="G251" i="9"/>
  <c r="G252" i="9"/>
  <c r="G253" i="9"/>
  <c r="G254" i="9"/>
  <c r="G255" i="9"/>
  <c r="G256" i="9"/>
  <c r="G257" i="9"/>
  <c r="G258" i="9"/>
  <c r="G259" i="9"/>
  <c r="G260" i="9"/>
  <c r="G261" i="9"/>
  <c r="G262" i="9"/>
  <c r="G263" i="9"/>
  <c r="G264" i="9"/>
  <c r="G265" i="9"/>
  <c r="G266" i="9"/>
  <c r="G267" i="9"/>
  <c r="G268" i="9"/>
  <c r="G269" i="9"/>
  <c r="G270" i="9"/>
  <c r="G271" i="9"/>
  <c r="G272" i="9"/>
  <c r="G273" i="9"/>
  <c r="G274" i="9"/>
  <c r="G275" i="9"/>
  <c r="G276" i="9"/>
  <c r="G277" i="9"/>
  <c r="G278" i="9"/>
  <c r="G279" i="9"/>
  <c r="G280" i="9"/>
  <c r="G281" i="9"/>
  <c r="G282" i="9"/>
  <c r="G283" i="9"/>
  <c r="G284" i="9"/>
  <c r="G285" i="9"/>
  <c r="G286" i="9"/>
  <c r="G287" i="9"/>
  <c r="G288" i="9"/>
  <c r="G289" i="9"/>
  <c r="G290" i="9"/>
  <c r="G291" i="9"/>
  <c r="G292" i="9"/>
  <c r="G293" i="9"/>
  <c r="G294" i="9"/>
  <c r="G295" i="9"/>
  <c r="G296" i="9"/>
  <c r="G297" i="9"/>
  <c r="G298" i="9"/>
  <c r="G299" i="9"/>
  <c r="G300" i="9"/>
  <c r="G301" i="9"/>
  <c r="G302" i="9"/>
  <c r="G303" i="9"/>
  <c r="G304" i="9"/>
  <c r="G305" i="9"/>
  <c r="G306" i="9"/>
  <c r="G307" i="9"/>
  <c r="G308" i="9"/>
  <c r="G309" i="9"/>
  <c r="G310" i="9"/>
  <c r="G311" i="9"/>
  <c r="G312" i="9"/>
  <c r="G313" i="9"/>
  <c r="G314" i="9"/>
  <c r="G315" i="9"/>
  <c r="G316" i="9"/>
  <c r="G317" i="9"/>
  <c r="G318" i="9"/>
  <c r="G319" i="9"/>
  <c r="G320" i="9"/>
  <c r="G321" i="9"/>
  <c r="G322" i="9"/>
  <c r="G323" i="9"/>
  <c r="G324" i="9"/>
  <c r="G325" i="9"/>
  <c r="G326" i="9"/>
  <c r="G327" i="9"/>
  <c r="G328" i="9"/>
  <c r="G329" i="9"/>
  <c r="F152" i="9"/>
  <c r="F153" i="9"/>
  <c r="F154" i="9"/>
  <c r="F155" i="9"/>
  <c r="F156" i="9"/>
  <c r="F157" i="9"/>
  <c r="F158" i="9"/>
  <c r="F159" i="9"/>
  <c r="F160" i="9"/>
  <c r="F161" i="9"/>
  <c r="F162" i="9"/>
  <c r="F163" i="9"/>
  <c r="F164" i="9"/>
  <c r="F165" i="9"/>
  <c r="F166" i="9"/>
  <c r="F167" i="9"/>
  <c r="F168" i="9"/>
  <c r="F169" i="9"/>
  <c r="F170" i="9"/>
  <c r="F171" i="9"/>
  <c r="F172" i="9"/>
  <c r="F173" i="9"/>
  <c r="F174" i="9"/>
  <c r="F175" i="9"/>
  <c r="F176" i="9"/>
  <c r="F177" i="9"/>
  <c r="F178" i="9"/>
  <c r="F179" i="9"/>
  <c r="F180" i="9"/>
  <c r="F181" i="9"/>
  <c r="F182" i="9"/>
  <c r="F183" i="9"/>
  <c r="F184" i="9"/>
  <c r="F185" i="9"/>
  <c r="F186" i="9"/>
  <c r="F187" i="9"/>
  <c r="F188" i="9"/>
  <c r="F189" i="9"/>
  <c r="F190" i="9"/>
  <c r="F191" i="9"/>
  <c r="F192" i="9"/>
  <c r="F193" i="9"/>
  <c r="F194" i="9"/>
  <c r="F195" i="9"/>
  <c r="F196" i="9"/>
  <c r="F197" i="9"/>
  <c r="F198" i="9"/>
  <c r="F199" i="9"/>
  <c r="F200" i="9"/>
  <c r="F201" i="9"/>
  <c r="F202" i="9"/>
  <c r="F203" i="9"/>
  <c r="F204" i="9"/>
  <c r="F205" i="9"/>
  <c r="F206" i="9"/>
  <c r="F207" i="9"/>
  <c r="F208" i="9"/>
  <c r="F209" i="9"/>
  <c r="F210" i="9"/>
  <c r="F211" i="9"/>
  <c r="F212" i="9"/>
  <c r="F213" i="9"/>
  <c r="F214" i="9"/>
  <c r="F215" i="9"/>
  <c r="F216" i="9"/>
  <c r="F217" i="9"/>
  <c r="F218" i="9"/>
  <c r="F219" i="9"/>
  <c r="F220" i="9"/>
  <c r="F221" i="9"/>
  <c r="F222" i="9"/>
  <c r="F223" i="9"/>
  <c r="F224" i="9"/>
  <c r="F225" i="9"/>
  <c r="F226" i="9"/>
  <c r="F227" i="9"/>
  <c r="F228" i="9"/>
  <c r="F229" i="9"/>
  <c r="F230" i="9"/>
  <c r="F231" i="9"/>
  <c r="F232" i="9"/>
  <c r="F233" i="9"/>
  <c r="F234" i="9"/>
  <c r="F235" i="9"/>
  <c r="F236" i="9"/>
  <c r="F237" i="9"/>
  <c r="F238" i="9"/>
  <c r="F239" i="9"/>
  <c r="F240" i="9"/>
  <c r="F241" i="9"/>
  <c r="F242" i="9"/>
  <c r="F243" i="9"/>
  <c r="F244" i="9"/>
  <c r="F245" i="9"/>
  <c r="F246" i="9"/>
  <c r="F247" i="9"/>
  <c r="F248" i="9"/>
  <c r="F249" i="9"/>
  <c r="F250" i="9"/>
  <c r="F251" i="9"/>
  <c r="F252" i="9"/>
  <c r="F253" i="9"/>
  <c r="F254" i="9"/>
  <c r="F255" i="9"/>
  <c r="F256" i="9"/>
  <c r="F257" i="9"/>
  <c r="F258" i="9"/>
  <c r="F259" i="9"/>
  <c r="F260" i="9"/>
  <c r="F261" i="9"/>
  <c r="F262" i="9"/>
  <c r="F263" i="9"/>
  <c r="F264" i="9"/>
  <c r="F265" i="9"/>
  <c r="F266" i="9"/>
  <c r="F267" i="9"/>
  <c r="F268" i="9"/>
  <c r="F269" i="9"/>
  <c r="F270" i="9"/>
  <c r="F271" i="9"/>
  <c r="F272" i="9"/>
  <c r="F273" i="9"/>
  <c r="F274" i="9"/>
  <c r="F275" i="9"/>
  <c r="F276" i="9"/>
  <c r="F277" i="9"/>
  <c r="F278" i="9"/>
  <c r="F279" i="9"/>
  <c r="F280" i="9"/>
  <c r="F281" i="9"/>
  <c r="F282" i="9"/>
  <c r="F283" i="9"/>
  <c r="F284" i="9"/>
  <c r="F285" i="9"/>
  <c r="F286" i="9"/>
  <c r="F287" i="9"/>
  <c r="F288" i="9"/>
  <c r="F289" i="9"/>
  <c r="F290" i="9"/>
  <c r="F291" i="9"/>
  <c r="F292" i="9"/>
  <c r="F293" i="9"/>
  <c r="F294" i="9"/>
  <c r="F295" i="9"/>
  <c r="F296" i="9"/>
  <c r="F297" i="9"/>
  <c r="F298" i="9"/>
  <c r="F299" i="9"/>
  <c r="F300" i="9"/>
  <c r="F301" i="9"/>
  <c r="F302" i="9"/>
  <c r="F303" i="9"/>
  <c r="F304" i="9"/>
  <c r="F305" i="9"/>
  <c r="F306" i="9"/>
  <c r="F307" i="9"/>
  <c r="F308" i="9"/>
  <c r="F309" i="9"/>
  <c r="F310" i="9"/>
  <c r="F311" i="9"/>
  <c r="F312" i="9"/>
  <c r="F313" i="9"/>
  <c r="F314" i="9"/>
  <c r="F315" i="9"/>
  <c r="F316" i="9"/>
  <c r="F317" i="9"/>
  <c r="F318" i="9"/>
  <c r="F319" i="9"/>
  <c r="F320" i="9"/>
  <c r="F321" i="9"/>
  <c r="F322" i="9"/>
  <c r="F323" i="9"/>
  <c r="F324" i="9"/>
  <c r="F325" i="9"/>
  <c r="F326" i="9"/>
  <c r="F327" i="9"/>
  <c r="F328" i="9"/>
  <c r="F329" i="9"/>
  <c r="W151" i="9"/>
  <c r="V151" i="9"/>
  <c r="U151" i="9"/>
  <c r="T151" i="9"/>
  <c r="E169" i="9"/>
  <c r="E170" i="9"/>
  <c r="E171" i="9"/>
  <c r="E172" i="9"/>
  <c r="E173" i="9"/>
  <c r="E174" i="9"/>
  <c r="E175" i="9"/>
  <c r="E176" i="9"/>
  <c r="E177" i="9"/>
  <c r="E178" i="9"/>
  <c r="E179" i="9"/>
  <c r="E180" i="9"/>
  <c r="E181" i="9"/>
  <c r="E182" i="9"/>
  <c r="E183" i="9"/>
  <c r="E184" i="9"/>
  <c r="E185" i="9"/>
  <c r="E186" i="9"/>
  <c r="E187" i="9"/>
  <c r="E188" i="9"/>
  <c r="E189" i="9"/>
  <c r="E190" i="9"/>
  <c r="E191" i="9"/>
  <c r="E192" i="9"/>
  <c r="E193" i="9"/>
  <c r="E194" i="9"/>
  <c r="E195" i="9"/>
  <c r="E196" i="9"/>
  <c r="E197" i="9"/>
  <c r="E198" i="9"/>
  <c r="E199" i="9"/>
  <c r="E200" i="9"/>
  <c r="E201" i="9"/>
  <c r="E202" i="9"/>
  <c r="E203" i="9"/>
  <c r="E204" i="9"/>
  <c r="E205" i="9"/>
  <c r="E206" i="9"/>
  <c r="E207" i="9"/>
  <c r="E208" i="9"/>
  <c r="E209" i="9"/>
  <c r="E210" i="9"/>
  <c r="E211" i="9"/>
  <c r="E212" i="9"/>
  <c r="E213" i="9"/>
  <c r="E214" i="9"/>
  <c r="E215" i="9"/>
  <c r="E216" i="9"/>
  <c r="E217" i="9"/>
  <c r="E218" i="9"/>
  <c r="E219" i="9"/>
  <c r="E220" i="9"/>
  <c r="E221" i="9"/>
  <c r="E222" i="9"/>
  <c r="E223" i="9"/>
  <c r="E224" i="9"/>
  <c r="E225" i="9"/>
  <c r="E226" i="9"/>
  <c r="E227" i="9"/>
  <c r="E228" i="9"/>
  <c r="E229" i="9"/>
  <c r="E230" i="9"/>
  <c r="E231" i="9"/>
  <c r="E232" i="9"/>
  <c r="E233" i="9"/>
  <c r="E234" i="9"/>
  <c r="E235" i="9"/>
  <c r="E236" i="9"/>
  <c r="E237" i="9"/>
  <c r="E238" i="9"/>
  <c r="E239" i="9"/>
  <c r="E240" i="9"/>
  <c r="E241" i="9"/>
  <c r="E242" i="9"/>
  <c r="E243" i="9"/>
  <c r="E244" i="9"/>
  <c r="E245" i="9"/>
  <c r="E246" i="9"/>
  <c r="E247" i="9"/>
  <c r="E248" i="9"/>
  <c r="E249" i="9"/>
  <c r="E250" i="9"/>
  <c r="E251" i="9"/>
  <c r="E252" i="9"/>
  <c r="E253" i="9"/>
  <c r="E254" i="9"/>
  <c r="E255" i="9"/>
  <c r="E256" i="9"/>
  <c r="E257" i="9"/>
  <c r="E258" i="9"/>
  <c r="E259" i="9"/>
  <c r="E260" i="9"/>
  <c r="E261" i="9"/>
  <c r="E262" i="9"/>
  <c r="E263" i="9"/>
  <c r="E264" i="9"/>
  <c r="E265" i="9"/>
  <c r="E266" i="9"/>
  <c r="E267" i="9"/>
  <c r="E268" i="9"/>
  <c r="E269" i="9"/>
  <c r="E270" i="9"/>
  <c r="E271" i="9"/>
  <c r="E272" i="9"/>
  <c r="E273" i="9"/>
  <c r="E274" i="9"/>
  <c r="E275" i="9"/>
  <c r="E276" i="9"/>
  <c r="E277" i="9"/>
  <c r="E278" i="9"/>
  <c r="E279" i="9"/>
  <c r="E280" i="9"/>
  <c r="E281" i="9"/>
  <c r="E282" i="9"/>
  <c r="E283" i="9"/>
  <c r="E284" i="9"/>
  <c r="E285" i="9"/>
  <c r="E286" i="9"/>
  <c r="E287" i="9"/>
  <c r="E288" i="9"/>
  <c r="E289" i="9"/>
  <c r="E290" i="9"/>
  <c r="E291" i="9"/>
  <c r="E292" i="9"/>
  <c r="E293" i="9"/>
  <c r="E294" i="9"/>
  <c r="E295" i="9"/>
  <c r="E296" i="9"/>
  <c r="E297" i="9"/>
  <c r="E298" i="9"/>
  <c r="E299" i="9"/>
  <c r="E300" i="9"/>
  <c r="E301" i="9"/>
  <c r="E302" i="9"/>
  <c r="E303" i="9"/>
  <c r="E304" i="9"/>
  <c r="E305" i="9"/>
  <c r="E306" i="9"/>
  <c r="E307" i="9"/>
  <c r="E308" i="9"/>
  <c r="E309" i="9"/>
  <c r="E310" i="9"/>
  <c r="E311" i="9"/>
  <c r="E312" i="9"/>
  <c r="E313" i="9"/>
  <c r="E314" i="9"/>
  <c r="E315" i="9"/>
  <c r="E316" i="9"/>
  <c r="E317" i="9"/>
  <c r="E318" i="9"/>
  <c r="E319" i="9"/>
  <c r="E320" i="9"/>
  <c r="E321" i="9"/>
  <c r="E322" i="9"/>
  <c r="E323" i="9"/>
  <c r="E324" i="9"/>
  <c r="E325" i="9"/>
  <c r="E326" i="9"/>
  <c r="E327" i="9"/>
  <c r="E328" i="9"/>
  <c r="E329" i="9"/>
  <c r="E152" i="9"/>
  <c r="E153" i="9"/>
  <c r="E154" i="9"/>
  <c r="E155" i="9"/>
  <c r="E156" i="9"/>
  <c r="E157" i="9"/>
  <c r="E158" i="9"/>
  <c r="E159" i="9"/>
  <c r="E160" i="9"/>
  <c r="E161" i="9"/>
  <c r="E162" i="9"/>
  <c r="E163" i="9"/>
  <c r="E164" i="9"/>
  <c r="E165" i="9"/>
  <c r="E166" i="9"/>
  <c r="E167" i="9"/>
  <c r="E168" i="9"/>
  <c r="S151" i="9"/>
  <c r="R151" i="9"/>
  <c r="Q151" i="9"/>
  <c r="P151" i="9"/>
  <c r="O151" i="9"/>
  <c r="N151" i="9"/>
  <c r="M151" i="9"/>
  <c r="L151" i="9"/>
  <c r="K151" i="9"/>
  <c r="J151" i="9"/>
  <c r="I151" i="9"/>
  <c r="H151" i="9"/>
  <c r="G151" i="9"/>
  <c r="F151" i="9"/>
  <c r="E151" i="9"/>
  <c r="U23" i="13" l="1"/>
  <c r="E10" i="14"/>
  <c r="F10" i="14" s="1"/>
  <c r="E18" i="14"/>
  <c r="F18" i="14" s="1"/>
  <c r="E26" i="14"/>
  <c r="F26" i="14" s="1"/>
  <c r="E34" i="14"/>
  <c r="F34" i="14" s="1"/>
  <c r="E42" i="14"/>
  <c r="F42" i="14" s="1"/>
  <c r="E50" i="14"/>
  <c r="F50" i="14" s="1"/>
  <c r="E58" i="14"/>
  <c r="F58" i="14" s="1"/>
  <c r="E66" i="14"/>
  <c r="F66" i="14" s="1"/>
  <c r="E74" i="14"/>
  <c r="F74" i="14" s="1"/>
  <c r="E82" i="14"/>
  <c r="F82" i="14" s="1"/>
  <c r="E90" i="14"/>
  <c r="F90" i="14" s="1"/>
  <c r="E98" i="14"/>
  <c r="F98" i="14" s="1"/>
  <c r="E106" i="14"/>
  <c r="F106" i="14" s="1"/>
  <c r="E114" i="14"/>
  <c r="F114" i="14" s="1"/>
  <c r="E122" i="14"/>
  <c r="F122" i="14" s="1"/>
  <c r="E130" i="14"/>
  <c r="F130" i="14" s="1"/>
  <c r="E138" i="14"/>
  <c r="F138" i="14" s="1"/>
  <c r="E29" i="14"/>
  <c r="F29" i="14" s="1"/>
  <c r="E61" i="14"/>
  <c r="F61" i="14" s="1"/>
  <c r="E85" i="14"/>
  <c r="F85" i="14" s="1"/>
  <c r="E109" i="14"/>
  <c r="F109" i="14" s="1"/>
  <c r="E133" i="14"/>
  <c r="F133" i="14" s="1"/>
  <c r="E30" i="14"/>
  <c r="F30" i="14" s="1"/>
  <c r="E8" i="14"/>
  <c r="F8" i="14" s="1"/>
  <c r="E11" i="14"/>
  <c r="F11" i="14" s="1"/>
  <c r="E19" i="14"/>
  <c r="F19" i="14" s="1"/>
  <c r="E27" i="14"/>
  <c r="F27" i="14" s="1"/>
  <c r="E35" i="14"/>
  <c r="F35" i="14" s="1"/>
  <c r="E43" i="14"/>
  <c r="F43" i="14" s="1"/>
  <c r="E51" i="14"/>
  <c r="F51" i="14" s="1"/>
  <c r="E59" i="14"/>
  <c r="F59" i="14" s="1"/>
  <c r="E67" i="14"/>
  <c r="F67" i="14" s="1"/>
  <c r="E75" i="14"/>
  <c r="F75" i="14" s="1"/>
  <c r="E83" i="14"/>
  <c r="F83" i="14" s="1"/>
  <c r="E91" i="14"/>
  <c r="F91" i="14" s="1"/>
  <c r="E99" i="14"/>
  <c r="F99" i="14" s="1"/>
  <c r="E107" i="14"/>
  <c r="F107" i="14" s="1"/>
  <c r="E115" i="14"/>
  <c r="F115" i="14" s="1"/>
  <c r="E123" i="14"/>
  <c r="F123" i="14" s="1"/>
  <c r="E131" i="14"/>
  <c r="F131" i="14" s="1"/>
  <c r="E139" i="14"/>
  <c r="F139" i="14" s="1"/>
  <c r="E13" i="14"/>
  <c r="F13" i="14" s="1"/>
  <c r="E37" i="14"/>
  <c r="F37" i="14" s="1"/>
  <c r="E53" i="14"/>
  <c r="F53" i="14" s="1"/>
  <c r="E77" i="14"/>
  <c r="F77" i="14" s="1"/>
  <c r="E101" i="14"/>
  <c r="F101" i="14" s="1"/>
  <c r="E125" i="14"/>
  <c r="F125" i="14" s="1"/>
  <c r="E14" i="14"/>
  <c r="F14" i="14" s="1"/>
  <c r="E12" i="14"/>
  <c r="F12" i="14" s="1"/>
  <c r="E20" i="14"/>
  <c r="F20" i="14" s="1"/>
  <c r="E28" i="14"/>
  <c r="F28" i="14" s="1"/>
  <c r="E36" i="14"/>
  <c r="F36" i="14" s="1"/>
  <c r="E44" i="14"/>
  <c r="F44" i="14" s="1"/>
  <c r="E52" i="14"/>
  <c r="F52" i="14" s="1"/>
  <c r="E60" i="14"/>
  <c r="F60" i="14" s="1"/>
  <c r="E68" i="14"/>
  <c r="F68" i="14" s="1"/>
  <c r="E76" i="14"/>
  <c r="F76" i="14" s="1"/>
  <c r="E84" i="14"/>
  <c r="F84" i="14" s="1"/>
  <c r="E92" i="14"/>
  <c r="F92" i="14" s="1"/>
  <c r="E100" i="14"/>
  <c r="F100" i="14" s="1"/>
  <c r="E108" i="14"/>
  <c r="F108" i="14" s="1"/>
  <c r="E116" i="14"/>
  <c r="F116" i="14" s="1"/>
  <c r="E124" i="14"/>
  <c r="F124" i="14" s="1"/>
  <c r="E132" i="14"/>
  <c r="F132" i="14" s="1"/>
  <c r="E7" i="14"/>
  <c r="F7" i="14" s="1"/>
  <c r="E21" i="14"/>
  <c r="F21" i="14" s="1"/>
  <c r="E45" i="14"/>
  <c r="F45" i="14" s="1"/>
  <c r="E69" i="14"/>
  <c r="F69" i="14" s="1"/>
  <c r="E93" i="14"/>
  <c r="F93" i="14" s="1"/>
  <c r="E117" i="14"/>
  <c r="F117" i="14" s="1"/>
  <c r="E9" i="14"/>
  <c r="F9" i="14" s="1"/>
  <c r="E31" i="14"/>
  <c r="F31" i="14" s="1"/>
  <c r="E47" i="14"/>
  <c r="F47" i="14" s="1"/>
  <c r="E63" i="14"/>
  <c r="F63" i="14" s="1"/>
  <c r="E79" i="14"/>
  <c r="F79" i="14" s="1"/>
  <c r="E95" i="14"/>
  <c r="F95" i="14" s="1"/>
  <c r="E111" i="14"/>
  <c r="F111" i="14" s="1"/>
  <c r="E127" i="14"/>
  <c r="F127" i="14" s="1"/>
  <c r="E96" i="14"/>
  <c r="F96" i="14" s="1"/>
  <c r="E112" i="14"/>
  <c r="F112" i="14" s="1"/>
  <c r="E33" i="14"/>
  <c r="F33" i="14" s="1"/>
  <c r="E49" i="14"/>
  <c r="F49" i="14" s="1"/>
  <c r="E81" i="14"/>
  <c r="F81" i="14" s="1"/>
  <c r="E113" i="14"/>
  <c r="F113" i="14" s="1"/>
  <c r="E17" i="14"/>
  <c r="F17" i="14" s="1"/>
  <c r="E54" i="14"/>
  <c r="F54" i="14" s="1"/>
  <c r="E86" i="14"/>
  <c r="F86" i="14" s="1"/>
  <c r="E118" i="14"/>
  <c r="F118" i="14" s="1"/>
  <c r="E39" i="14"/>
  <c r="F39" i="14" s="1"/>
  <c r="E55" i="14"/>
  <c r="F55" i="14" s="1"/>
  <c r="E87" i="14"/>
  <c r="F87" i="14" s="1"/>
  <c r="E119" i="14"/>
  <c r="F119" i="14" s="1"/>
  <c r="E23" i="14"/>
  <c r="F23" i="14" s="1"/>
  <c r="E40" i="14"/>
  <c r="F40" i="14" s="1"/>
  <c r="E56" i="14"/>
  <c r="F56" i="14" s="1"/>
  <c r="E88" i="14"/>
  <c r="F88" i="14" s="1"/>
  <c r="E120" i="14"/>
  <c r="F120" i="14" s="1"/>
  <c r="E15" i="14"/>
  <c r="F15" i="14" s="1"/>
  <c r="E32" i="14"/>
  <c r="F32" i="14" s="1"/>
  <c r="E48" i="14"/>
  <c r="F48" i="14" s="1"/>
  <c r="E64" i="14"/>
  <c r="F64" i="14" s="1"/>
  <c r="E80" i="14"/>
  <c r="F80" i="14" s="1"/>
  <c r="E128" i="14"/>
  <c r="F128" i="14" s="1"/>
  <c r="E16" i="14"/>
  <c r="F16" i="14" s="1"/>
  <c r="E65" i="14"/>
  <c r="F65" i="14" s="1"/>
  <c r="E97" i="14"/>
  <c r="F97" i="14" s="1"/>
  <c r="E129" i="14"/>
  <c r="F129" i="14" s="1"/>
  <c r="E38" i="14"/>
  <c r="F38" i="14" s="1"/>
  <c r="E70" i="14"/>
  <c r="F70" i="14" s="1"/>
  <c r="E102" i="14"/>
  <c r="F102" i="14" s="1"/>
  <c r="E134" i="14"/>
  <c r="F134" i="14" s="1"/>
  <c r="E22" i="14"/>
  <c r="F22" i="14" s="1"/>
  <c r="E71" i="14"/>
  <c r="F71" i="14" s="1"/>
  <c r="E103" i="14"/>
  <c r="F103" i="14" s="1"/>
  <c r="E135" i="14"/>
  <c r="F135" i="14" s="1"/>
  <c r="E72" i="14"/>
  <c r="F72" i="14" s="1"/>
  <c r="E104" i="14"/>
  <c r="F104" i="14" s="1"/>
  <c r="E136" i="14"/>
  <c r="F136" i="14" s="1"/>
  <c r="E62" i="14"/>
  <c r="F62" i="14" s="1"/>
  <c r="E126" i="14"/>
  <c r="F126" i="14" s="1"/>
  <c r="E24" i="14"/>
  <c r="F24" i="14" s="1"/>
  <c r="E94" i="14"/>
  <c r="F94" i="14" s="1"/>
  <c r="E41" i="14"/>
  <c r="F41" i="14" s="1"/>
  <c r="E46" i="14"/>
  <c r="F46" i="14" s="1"/>
  <c r="E121" i="14"/>
  <c r="F121" i="14" s="1"/>
  <c r="E73" i="14"/>
  <c r="F73" i="14" s="1"/>
  <c r="E137" i="14"/>
  <c r="F137" i="14" s="1"/>
  <c r="E78" i="14"/>
  <c r="F78" i="14" s="1"/>
  <c r="E89" i="14"/>
  <c r="F89" i="14" s="1"/>
  <c r="E25" i="14"/>
  <c r="F25" i="14" s="1"/>
  <c r="E105" i="14"/>
  <c r="F105" i="14" s="1"/>
  <c r="E110" i="14"/>
  <c r="F110" i="14" s="1"/>
  <c r="E57" i="14"/>
  <c r="F57" i="14" s="1"/>
  <c r="X227" i="9"/>
  <c r="X291" i="9"/>
  <c r="X267" i="9"/>
  <c r="X171" i="9"/>
  <c r="X299" i="9"/>
  <c r="X275" i="9"/>
  <c r="X211" i="9"/>
  <c r="X163" i="9"/>
  <c r="X251" i="9"/>
  <c r="X307" i="9"/>
  <c r="X203" i="9"/>
  <c r="X166" i="9"/>
  <c r="X158" i="9"/>
  <c r="X328" i="9"/>
  <c r="X320" i="9"/>
  <c r="X312" i="9"/>
  <c r="X304" i="9"/>
  <c r="X296" i="9"/>
  <c r="X288" i="9"/>
  <c r="X280" i="9"/>
  <c r="X272" i="9"/>
  <c r="X264" i="9"/>
  <c r="X256" i="9"/>
  <c r="X248" i="9"/>
  <c r="X240" i="9"/>
  <c r="X232" i="9"/>
  <c r="X224" i="9"/>
  <c r="X216" i="9"/>
  <c r="X208" i="9"/>
  <c r="X200" i="9"/>
  <c r="X192" i="9"/>
  <c r="X184" i="9"/>
  <c r="X176" i="9"/>
  <c r="X161" i="9"/>
  <c r="X153" i="9"/>
  <c r="X323" i="9"/>
  <c r="X259" i="9"/>
  <c r="X195" i="9"/>
  <c r="X155" i="9"/>
  <c r="X315" i="9"/>
  <c r="X187" i="9"/>
  <c r="X283" i="9"/>
  <c r="X243" i="9"/>
  <c r="X235" i="9"/>
  <c r="X219" i="9"/>
  <c r="X179" i="9"/>
  <c r="X165" i="9"/>
  <c r="X319" i="9"/>
  <c r="X311" i="9"/>
  <c r="X239" i="9"/>
  <c r="X199" i="9"/>
  <c r="X164" i="9"/>
  <c r="X156" i="9"/>
  <c r="X326" i="9"/>
  <c r="X318" i="9"/>
  <c r="X310" i="9"/>
  <c r="X294" i="9"/>
  <c r="X270" i="9"/>
  <c r="X254" i="9"/>
  <c r="X238" i="9"/>
  <c r="X222" i="9"/>
  <c r="X206" i="9"/>
  <c r="X198" i="9"/>
  <c r="X190" i="9"/>
  <c r="X174" i="9"/>
  <c r="X295" i="9"/>
  <c r="X271" i="9"/>
  <c r="X215" i="9"/>
  <c r="X302" i="9"/>
  <c r="X286" i="9"/>
  <c r="X278" i="9"/>
  <c r="X262" i="9"/>
  <c r="X246" i="9"/>
  <c r="X230" i="9"/>
  <c r="X214" i="9"/>
  <c r="X182" i="9"/>
  <c r="X325" i="9"/>
  <c r="X317" i="9"/>
  <c r="X309" i="9"/>
  <c r="X301" i="9"/>
  <c r="X293" i="9"/>
  <c r="X285" i="9"/>
  <c r="X277" i="9"/>
  <c r="Y277" i="9" s="1"/>
  <c r="X269" i="9"/>
  <c r="X261" i="9"/>
  <c r="X253" i="9"/>
  <c r="X245" i="9"/>
  <c r="X237" i="9"/>
  <c r="X229" i="9"/>
  <c r="X221" i="9"/>
  <c r="X213" i="9"/>
  <c r="X205" i="9"/>
  <c r="X197" i="9"/>
  <c r="X189" i="9"/>
  <c r="X181" i="9"/>
  <c r="X173" i="9"/>
  <c r="X327" i="9"/>
  <c r="X287" i="9"/>
  <c r="X255" i="9"/>
  <c r="X223" i="9"/>
  <c r="X207" i="9"/>
  <c r="X191" i="9"/>
  <c r="X175" i="9"/>
  <c r="X324" i="9"/>
  <c r="X308" i="9"/>
  <c r="X292" i="9"/>
  <c r="X276" i="9"/>
  <c r="X252" i="9"/>
  <c r="X228" i="9"/>
  <c r="X220" i="9"/>
  <c r="X204" i="9"/>
  <c r="X180" i="9"/>
  <c r="X303" i="9"/>
  <c r="X279" i="9"/>
  <c r="X183" i="9"/>
  <c r="X300" i="9"/>
  <c r="X236" i="9"/>
  <c r="X188" i="9"/>
  <c r="X172" i="9"/>
  <c r="X168" i="9"/>
  <c r="X160" i="9"/>
  <c r="X152" i="9"/>
  <c r="X157" i="9"/>
  <c r="X263" i="9"/>
  <c r="X247" i="9"/>
  <c r="X231" i="9"/>
  <c r="X316" i="9"/>
  <c r="X284" i="9"/>
  <c r="X268" i="9"/>
  <c r="X260" i="9"/>
  <c r="X244" i="9"/>
  <c r="X212" i="9"/>
  <c r="X196" i="9"/>
  <c r="X151" i="9"/>
  <c r="X167" i="9"/>
  <c r="X159" i="9"/>
  <c r="X329" i="9"/>
  <c r="X321" i="9"/>
  <c r="X313" i="9"/>
  <c r="X305" i="9"/>
  <c r="X297" i="9"/>
  <c r="X289" i="9"/>
  <c r="X281" i="9"/>
  <c r="X273" i="9"/>
  <c r="X265" i="9"/>
  <c r="X257" i="9"/>
  <c r="X249" i="9"/>
  <c r="X241" i="9"/>
  <c r="X233" i="9"/>
  <c r="X225" i="9"/>
  <c r="X217" i="9"/>
  <c r="X209" i="9"/>
  <c r="X201" i="9"/>
  <c r="X193" i="9"/>
  <c r="X185" i="9"/>
  <c r="X177" i="9"/>
  <c r="X169" i="9"/>
  <c r="X322" i="9"/>
  <c r="X314" i="9"/>
  <c r="X306" i="9"/>
  <c r="X298" i="9"/>
  <c r="X290" i="9"/>
  <c r="X282" i="9"/>
  <c r="X274" i="9"/>
  <c r="X266" i="9"/>
  <c r="X258" i="9"/>
  <c r="X250" i="9"/>
  <c r="X242" i="9"/>
  <c r="X234" i="9"/>
  <c r="X226" i="9"/>
  <c r="X218" i="9"/>
  <c r="X210" i="9"/>
  <c r="X202" i="9"/>
  <c r="X194" i="9"/>
  <c r="X186" i="9"/>
  <c r="X178" i="9"/>
  <c r="X170" i="9"/>
  <c r="X162" i="9"/>
  <c r="X154" i="9"/>
  <c r="H3689" i="8"/>
  <c r="B3554" i="8"/>
  <c r="B3555" i="8"/>
  <c r="B3556" i="8"/>
  <c r="B3557" i="8"/>
  <c r="B3558" i="8"/>
  <c r="B3559" i="8"/>
  <c r="B3560" i="8"/>
  <c r="B3561" i="8"/>
  <c r="B3562" i="8"/>
  <c r="B3563" i="8"/>
  <c r="B3564" i="8"/>
  <c r="B3565" i="8"/>
  <c r="B3566" i="8"/>
  <c r="B3567" i="8"/>
  <c r="B3568" i="8"/>
  <c r="B3569" i="8"/>
  <c r="B3570" i="8"/>
  <c r="B3571" i="8"/>
  <c r="B3572" i="8"/>
  <c r="B3573" i="8"/>
  <c r="B3574" i="8"/>
  <c r="B3575" i="8"/>
  <c r="B3576" i="8"/>
  <c r="B3577" i="8"/>
  <c r="B3578" i="8"/>
  <c r="B3579" i="8"/>
  <c r="B3580" i="8"/>
  <c r="B3581" i="8"/>
  <c r="B3582" i="8"/>
  <c r="B3583" i="8"/>
  <c r="B3584" i="8"/>
  <c r="B3585" i="8"/>
  <c r="B3586" i="8"/>
  <c r="B3587" i="8"/>
  <c r="B3588" i="8"/>
  <c r="B3589" i="8"/>
  <c r="B3590" i="8"/>
  <c r="B3591" i="8"/>
  <c r="B3592" i="8"/>
  <c r="B3593" i="8"/>
  <c r="B3594" i="8"/>
  <c r="B3595" i="8"/>
  <c r="B3596" i="8"/>
  <c r="B3597" i="8"/>
  <c r="B3598" i="8"/>
  <c r="B3599" i="8"/>
  <c r="B3600" i="8"/>
  <c r="B3601" i="8"/>
  <c r="B3602" i="8"/>
  <c r="B3603" i="8"/>
  <c r="B3604" i="8"/>
  <c r="B3605" i="8"/>
  <c r="B3606" i="8"/>
  <c r="B3607" i="8"/>
  <c r="B3608" i="8"/>
  <c r="B3609" i="8"/>
  <c r="B3610" i="8"/>
  <c r="B3611" i="8"/>
  <c r="B3612" i="8"/>
  <c r="B3613" i="8"/>
  <c r="B3614" i="8"/>
  <c r="B3615" i="8"/>
  <c r="B3616" i="8"/>
  <c r="B3617" i="8"/>
  <c r="B3618" i="8"/>
  <c r="B3619" i="8"/>
  <c r="B3620" i="8"/>
  <c r="B3621" i="8"/>
  <c r="B3622" i="8"/>
  <c r="B3623" i="8"/>
  <c r="B3624" i="8"/>
  <c r="B3625" i="8"/>
  <c r="B3626" i="8"/>
  <c r="B3627" i="8"/>
  <c r="B3628" i="8"/>
  <c r="B3629" i="8"/>
  <c r="B3630" i="8"/>
  <c r="B3631" i="8"/>
  <c r="B3632" i="8"/>
  <c r="B3633" i="8"/>
  <c r="B3634" i="8"/>
  <c r="B3635" i="8"/>
  <c r="B3636" i="8"/>
  <c r="B3637" i="8"/>
  <c r="B3638" i="8"/>
  <c r="B3639" i="8"/>
  <c r="B3640" i="8"/>
  <c r="B3641" i="8"/>
  <c r="B3642" i="8"/>
  <c r="B3643" i="8"/>
  <c r="B3644" i="8"/>
  <c r="B3645" i="8"/>
  <c r="B3646" i="8"/>
  <c r="B3647" i="8"/>
  <c r="B3648" i="8"/>
  <c r="B3649" i="8"/>
  <c r="B3650" i="8"/>
  <c r="B3651" i="8"/>
  <c r="B3652" i="8"/>
  <c r="B3653" i="8"/>
  <c r="B3654" i="8"/>
  <c r="B3655" i="8"/>
  <c r="B3656" i="8"/>
  <c r="B3657" i="8"/>
  <c r="B3658" i="8"/>
  <c r="B3659" i="8"/>
  <c r="B3660" i="8"/>
  <c r="B3661" i="8"/>
  <c r="B3662" i="8"/>
  <c r="B3663" i="8"/>
  <c r="B3664" i="8"/>
  <c r="B3665" i="8"/>
  <c r="B3666" i="8"/>
  <c r="B3667" i="8"/>
  <c r="B3668" i="8"/>
  <c r="B3669" i="8"/>
  <c r="B3670" i="8"/>
  <c r="B3671" i="8"/>
  <c r="B3672" i="8"/>
  <c r="B3673" i="8"/>
  <c r="B3674" i="8"/>
  <c r="B3675" i="8"/>
  <c r="B3676" i="8"/>
  <c r="B3677" i="8"/>
  <c r="B3678" i="8"/>
  <c r="B3679" i="8"/>
  <c r="B3680" i="8"/>
  <c r="B3681" i="8"/>
  <c r="B3682" i="8"/>
  <c r="B3683" i="8"/>
  <c r="B3684" i="8"/>
  <c r="B3685" i="8"/>
  <c r="B3686" i="8"/>
  <c r="B3687" i="8"/>
  <c r="B3688" i="8"/>
  <c r="D3554" i="8"/>
  <c r="D3555" i="8"/>
  <c r="D3556" i="8"/>
  <c r="D3557" i="8"/>
  <c r="D3558" i="8"/>
  <c r="D3559" i="8"/>
  <c r="D3560" i="8"/>
  <c r="D3561" i="8"/>
  <c r="D3562" i="8"/>
  <c r="D3563" i="8"/>
  <c r="D3564" i="8"/>
  <c r="D3565" i="8"/>
  <c r="D3566" i="8"/>
  <c r="D3567" i="8"/>
  <c r="D3568" i="8"/>
  <c r="D3569" i="8"/>
  <c r="D3570" i="8"/>
  <c r="D3571" i="8"/>
  <c r="D3572" i="8"/>
  <c r="D3573" i="8"/>
  <c r="D3574" i="8"/>
  <c r="D3575" i="8"/>
  <c r="D3576" i="8"/>
  <c r="D3577" i="8"/>
  <c r="D3578" i="8"/>
  <c r="D3579" i="8"/>
  <c r="D3580" i="8"/>
  <c r="D3581" i="8"/>
  <c r="D3582" i="8"/>
  <c r="D3583" i="8"/>
  <c r="D3584" i="8"/>
  <c r="D3585" i="8"/>
  <c r="D3586" i="8"/>
  <c r="D3587" i="8"/>
  <c r="D3588" i="8"/>
  <c r="D3589" i="8"/>
  <c r="D3590" i="8"/>
  <c r="D3591" i="8"/>
  <c r="D3592" i="8"/>
  <c r="D3593" i="8"/>
  <c r="D3594" i="8"/>
  <c r="D3595" i="8"/>
  <c r="D3596" i="8"/>
  <c r="D3597" i="8"/>
  <c r="D3598" i="8"/>
  <c r="D3599" i="8"/>
  <c r="D3600" i="8"/>
  <c r="D3601" i="8"/>
  <c r="D3602" i="8"/>
  <c r="D3603" i="8"/>
  <c r="D3604" i="8"/>
  <c r="D3605" i="8"/>
  <c r="D3606" i="8"/>
  <c r="D3607" i="8"/>
  <c r="D3608" i="8"/>
  <c r="D3609" i="8"/>
  <c r="D3610" i="8"/>
  <c r="D3611" i="8"/>
  <c r="D3612" i="8"/>
  <c r="D3613" i="8"/>
  <c r="D3614" i="8"/>
  <c r="D3615" i="8"/>
  <c r="D3616" i="8"/>
  <c r="D3617" i="8"/>
  <c r="D3618" i="8"/>
  <c r="D3619" i="8"/>
  <c r="D3620" i="8"/>
  <c r="D3621" i="8"/>
  <c r="D3622" i="8"/>
  <c r="D3623" i="8"/>
  <c r="D3624" i="8"/>
  <c r="D3625" i="8"/>
  <c r="D3626" i="8"/>
  <c r="D3627" i="8"/>
  <c r="D3628" i="8"/>
  <c r="D3629" i="8"/>
  <c r="D3630" i="8"/>
  <c r="D3631" i="8"/>
  <c r="D3632" i="8"/>
  <c r="D3633" i="8"/>
  <c r="D3634" i="8"/>
  <c r="D3635" i="8"/>
  <c r="D3636" i="8"/>
  <c r="D3637" i="8"/>
  <c r="D3638" i="8"/>
  <c r="D3639" i="8"/>
  <c r="D3640" i="8"/>
  <c r="D3641" i="8"/>
  <c r="D3642" i="8"/>
  <c r="D3643" i="8"/>
  <c r="D3644" i="8"/>
  <c r="D3645" i="8"/>
  <c r="D3646" i="8"/>
  <c r="D3647" i="8"/>
  <c r="D3648" i="8"/>
  <c r="D3649" i="8"/>
  <c r="D3650" i="8"/>
  <c r="D3651" i="8"/>
  <c r="D3652" i="8"/>
  <c r="D3653" i="8"/>
  <c r="D3654" i="8"/>
  <c r="D3655" i="8"/>
  <c r="D3656" i="8"/>
  <c r="D3657" i="8"/>
  <c r="D3658" i="8"/>
  <c r="D3659" i="8"/>
  <c r="D3660" i="8"/>
  <c r="D3661" i="8"/>
  <c r="D3662" i="8"/>
  <c r="D3663" i="8"/>
  <c r="D3664" i="8"/>
  <c r="D3665" i="8"/>
  <c r="D3666" i="8"/>
  <c r="D3667" i="8"/>
  <c r="D3668" i="8"/>
  <c r="D3669" i="8"/>
  <c r="D3670" i="8"/>
  <c r="D3671" i="8"/>
  <c r="D3672" i="8"/>
  <c r="D3673" i="8"/>
  <c r="D3674" i="8"/>
  <c r="D3675" i="8"/>
  <c r="D3676" i="8"/>
  <c r="D3677" i="8"/>
  <c r="D3678" i="8"/>
  <c r="D3679" i="8"/>
  <c r="D3680" i="8"/>
  <c r="D3681" i="8"/>
  <c r="D3682" i="8"/>
  <c r="D3683" i="8"/>
  <c r="D3684" i="8"/>
  <c r="D3685" i="8"/>
  <c r="D3686" i="8"/>
  <c r="D3687" i="8"/>
  <c r="D3688" i="8"/>
  <c r="H1906" i="8"/>
  <c r="H1907" i="8"/>
  <c r="H1908" i="8"/>
  <c r="H1909" i="8"/>
  <c r="H1910" i="8"/>
  <c r="H1911" i="8"/>
  <c r="H1912" i="8"/>
  <c r="H1913" i="8"/>
  <c r="H1914" i="8"/>
  <c r="H1915" i="8"/>
  <c r="H1916" i="8"/>
  <c r="H1917" i="8"/>
  <c r="H1918" i="8"/>
  <c r="H1919" i="8"/>
  <c r="H1920" i="8"/>
  <c r="H1921" i="8"/>
  <c r="H1922" i="8"/>
  <c r="H1923" i="8"/>
  <c r="H1924" i="8"/>
  <c r="H1925" i="8"/>
  <c r="H1926" i="8"/>
  <c r="H1927" i="8"/>
  <c r="H1928" i="8"/>
  <c r="H1929" i="8"/>
  <c r="H1930" i="8"/>
  <c r="H1931" i="8"/>
  <c r="H1932" i="8"/>
  <c r="H1933" i="8"/>
  <c r="H1934" i="8"/>
  <c r="H1935" i="8"/>
  <c r="H1936" i="8"/>
  <c r="H1937" i="8"/>
  <c r="H1938" i="8"/>
  <c r="H1939" i="8"/>
  <c r="H1940" i="8"/>
  <c r="H1941" i="8"/>
  <c r="H1942" i="8"/>
  <c r="H1943" i="8"/>
  <c r="H1944" i="8"/>
  <c r="H1945" i="8"/>
  <c r="H1946" i="8"/>
  <c r="H1947" i="8"/>
  <c r="H1948" i="8"/>
  <c r="H1949" i="8"/>
  <c r="H1950" i="8"/>
  <c r="H1951" i="8"/>
  <c r="H1952" i="8"/>
  <c r="H1953" i="8"/>
  <c r="H1954" i="8"/>
  <c r="H1955" i="8"/>
  <c r="H1956" i="8"/>
  <c r="H1957" i="8"/>
  <c r="H1958" i="8"/>
  <c r="H1959" i="8"/>
  <c r="H1960" i="8"/>
  <c r="H1961" i="8"/>
  <c r="H1962" i="8"/>
  <c r="H1963" i="8"/>
  <c r="H1964" i="8"/>
  <c r="H1965" i="8"/>
  <c r="H1966" i="8"/>
  <c r="H1967" i="8"/>
  <c r="H1968" i="8"/>
  <c r="H1969" i="8"/>
  <c r="H1970" i="8"/>
  <c r="H1971" i="8"/>
  <c r="H1972" i="8"/>
  <c r="H1973" i="8"/>
  <c r="H1974" i="8"/>
  <c r="H1975" i="8"/>
  <c r="H1976" i="8"/>
  <c r="H1977" i="8"/>
  <c r="H1978" i="8"/>
  <c r="H1979" i="8"/>
  <c r="H1980" i="8"/>
  <c r="H1981" i="8"/>
  <c r="H1982" i="8"/>
  <c r="H1983" i="8"/>
  <c r="H1984" i="8"/>
  <c r="H1985" i="8"/>
  <c r="H1986" i="8"/>
  <c r="H1987" i="8"/>
  <c r="H1988" i="8"/>
  <c r="H1989" i="8"/>
  <c r="H1990" i="8"/>
  <c r="H1991" i="8"/>
  <c r="H1992" i="8"/>
  <c r="H1993" i="8"/>
  <c r="H1994" i="8"/>
  <c r="H1995" i="8"/>
  <c r="H1996" i="8"/>
  <c r="H1997" i="8"/>
  <c r="H1998" i="8"/>
  <c r="H1999" i="8"/>
  <c r="H2000" i="8"/>
  <c r="H2001" i="8"/>
  <c r="H2002" i="8"/>
  <c r="H2003" i="8"/>
  <c r="H2004" i="8"/>
  <c r="H2005" i="8"/>
  <c r="H2006" i="8"/>
  <c r="H2007" i="8"/>
  <c r="H2008" i="8"/>
  <c r="H2009" i="8"/>
  <c r="H2010" i="8"/>
  <c r="H2011" i="8"/>
  <c r="H2012" i="8"/>
  <c r="H2013" i="8"/>
  <c r="H2014" i="8"/>
  <c r="H2015" i="8"/>
  <c r="H2016" i="8"/>
  <c r="H2017" i="8"/>
  <c r="H2018" i="8"/>
  <c r="H2019" i="8"/>
  <c r="H2020" i="8"/>
  <c r="H2021" i="8"/>
  <c r="H2022" i="8"/>
  <c r="H2023" i="8"/>
  <c r="H2024" i="8"/>
  <c r="H2025" i="8"/>
  <c r="H2026" i="8"/>
  <c r="H2027" i="8"/>
  <c r="H2028" i="8"/>
  <c r="H2029" i="8"/>
  <c r="H2030" i="8"/>
  <c r="H2031" i="8"/>
  <c r="H2032" i="8"/>
  <c r="H2033" i="8"/>
  <c r="H2034" i="8"/>
  <c r="H2035" i="8"/>
  <c r="H2036" i="8"/>
  <c r="H2037" i="8"/>
  <c r="H2038" i="8"/>
  <c r="H2039" i="8"/>
  <c r="H2040" i="8"/>
  <c r="H2041" i="8"/>
  <c r="H2042" i="8"/>
  <c r="H2043" i="8"/>
  <c r="H2044" i="8"/>
  <c r="H2045" i="8"/>
  <c r="H2046" i="8"/>
  <c r="H2047" i="8"/>
  <c r="H2048" i="8"/>
  <c r="H2049" i="8"/>
  <c r="H2050" i="8"/>
  <c r="H2051" i="8"/>
  <c r="H2052" i="8"/>
  <c r="H2053" i="8"/>
  <c r="H2054" i="8"/>
  <c r="H2055" i="8"/>
  <c r="H2056" i="8"/>
  <c r="H2057" i="8"/>
  <c r="H2058" i="8"/>
  <c r="H2059" i="8"/>
  <c r="H2060" i="8"/>
  <c r="H2061" i="8"/>
  <c r="H2062" i="8"/>
  <c r="H2063" i="8"/>
  <c r="H2064" i="8"/>
  <c r="H2065" i="8"/>
  <c r="H2066" i="8"/>
  <c r="H2067" i="8"/>
  <c r="H2068" i="8"/>
  <c r="H2069" i="8"/>
  <c r="H2070" i="8"/>
  <c r="H2071" i="8"/>
  <c r="H2072" i="8"/>
  <c r="H2073" i="8"/>
  <c r="H2074" i="8"/>
  <c r="H2075" i="8"/>
  <c r="H2076" i="8"/>
  <c r="H2077" i="8"/>
  <c r="H2078" i="8"/>
  <c r="H2079" i="8"/>
  <c r="H2080" i="8"/>
  <c r="H2081" i="8"/>
  <c r="H2082" i="8"/>
  <c r="H2083" i="8"/>
  <c r="H2084" i="8"/>
  <c r="H2085" i="8"/>
  <c r="H2086" i="8"/>
  <c r="H2087" i="8"/>
  <c r="H2088" i="8"/>
  <c r="H2089" i="8"/>
  <c r="H2090" i="8"/>
  <c r="H2091" i="8"/>
  <c r="H2092" i="8"/>
  <c r="H2093" i="8"/>
  <c r="H2094" i="8"/>
  <c r="H2095" i="8"/>
  <c r="H2096" i="8"/>
  <c r="H2097" i="8"/>
  <c r="H2098" i="8"/>
  <c r="H2099" i="8"/>
  <c r="H2100" i="8"/>
  <c r="H2101" i="8"/>
  <c r="H2102" i="8"/>
  <c r="H2103" i="8"/>
  <c r="H2104" i="8"/>
  <c r="H2105" i="8"/>
  <c r="H2106" i="8"/>
  <c r="H2107" i="8"/>
  <c r="H2108" i="8"/>
  <c r="H2109" i="8"/>
  <c r="H2110" i="8"/>
  <c r="H2111" i="8"/>
  <c r="H2112" i="8"/>
  <c r="H2113" i="8"/>
  <c r="H2114" i="8"/>
  <c r="H2115" i="8"/>
  <c r="H2116" i="8"/>
  <c r="H2117" i="8"/>
  <c r="H2118" i="8"/>
  <c r="H2119" i="8"/>
  <c r="H2120" i="8"/>
  <c r="H2121" i="8"/>
  <c r="H2122" i="8"/>
  <c r="H2123" i="8"/>
  <c r="H2124" i="8"/>
  <c r="H2125" i="8"/>
  <c r="H2126" i="8"/>
  <c r="H2127" i="8"/>
  <c r="H2128" i="8"/>
  <c r="H2129" i="8"/>
  <c r="H2130" i="8"/>
  <c r="H2131" i="8"/>
  <c r="H2132" i="8"/>
  <c r="H2133" i="8"/>
  <c r="H2134" i="8"/>
  <c r="H2135" i="8"/>
  <c r="H2136" i="8"/>
  <c r="H2137" i="8"/>
  <c r="H2138" i="8"/>
  <c r="H2139" i="8"/>
  <c r="H2140" i="8"/>
  <c r="H2141" i="8"/>
  <c r="H2142" i="8"/>
  <c r="H2143" i="8"/>
  <c r="H2144" i="8"/>
  <c r="H2145" i="8"/>
  <c r="H2146" i="8"/>
  <c r="H2147" i="8"/>
  <c r="H2148" i="8"/>
  <c r="H2149" i="8"/>
  <c r="H2150" i="8"/>
  <c r="H2151" i="8"/>
  <c r="H2152" i="8"/>
  <c r="H2153" i="8"/>
  <c r="H2154" i="8"/>
  <c r="H2155" i="8"/>
  <c r="H2156" i="8"/>
  <c r="H2157" i="8"/>
  <c r="H2158" i="8"/>
  <c r="H2159" i="8"/>
  <c r="H2160" i="8"/>
  <c r="H2161" i="8"/>
  <c r="H2162" i="8"/>
  <c r="H2163" i="8"/>
  <c r="H2164" i="8"/>
  <c r="H2165" i="8"/>
  <c r="H2166" i="8"/>
  <c r="H2167" i="8"/>
  <c r="H2168" i="8"/>
  <c r="H2169" i="8"/>
  <c r="H2170" i="8"/>
  <c r="H2171" i="8"/>
  <c r="H2172" i="8"/>
  <c r="H2173" i="8"/>
  <c r="H2174" i="8"/>
  <c r="H2175" i="8"/>
  <c r="H2176" i="8"/>
  <c r="H2177" i="8"/>
  <c r="H2178" i="8"/>
  <c r="H2179" i="8"/>
  <c r="H2180" i="8"/>
  <c r="H2181" i="8"/>
  <c r="H2182" i="8"/>
  <c r="H2183" i="8"/>
  <c r="H2184" i="8"/>
  <c r="H2185" i="8"/>
  <c r="H2186" i="8"/>
  <c r="H2187" i="8"/>
  <c r="H2188" i="8"/>
  <c r="H2189" i="8"/>
  <c r="H2190" i="8"/>
  <c r="H2191" i="8"/>
  <c r="H2192" i="8"/>
  <c r="H2193" i="8"/>
  <c r="H2194" i="8"/>
  <c r="H2195" i="8"/>
  <c r="H2196" i="8"/>
  <c r="H2197" i="8"/>
  <c r="H2198" i="8"/>
  <c r="H2199" i="8"/>
  <c r="H2200" i="8"/>
  <c r="H2201" i="8"/>
  <c r="H2202" i="8"/>
  <c r="H2203" i="8"/>
  <c r="H2204" i="8"/>
  <c r="H2205" i="8"/>
  <c r="H2206" i="8"/>
  <c r="H2207" i="8"/>
  <c r="H2208" i="8"/>
  <c r="H2209" i="8"/>
  <c r="H2210" i="8"/>
  <c r="H2211" i="8"/>
  <c r="H2212" i="8"/>
  <c r="H2213" i="8"/>
  <c r="H2214" i="8"/>
  <c r="H2215" i="8"/>
  <c r="H2216" i="8"/>
  <c r="H2217" i="8"/>
  <c r="H2218" i="8"/>
  <c r="H2219" i="8"/>
  <c r="H2220" i="8"/>
  <c r="H2221" i="8"/>
  <c r="H2222" i="8"/>
  <c r="H2223" i="8"/>
  <c r="H2224" i="8"/>
  <c r="H2225" i="8"/>
  <c r="H2226" i="8"/>
  <c r="H2227" i="8"/>
  <c r="H2228" i="8"/>
  <c r="H2229" i="8"/>
  <c r="H2230" i="8"/>
  <c r="H2231" i="8"/>
  <c r="H2232" i="8"/>
  <c r="H2233" i="8"/>
  <c r="H2234" i="8"/>
  <c r="H2235" i="8"/>
  <c r="H2236" i="8"/>
  <c r="H2237" i="8"/>
  <c r="H2238" i="8"/>
  <c r="H2239" i="8"/>
  <c r="H2240" i="8"/>
  <c r="H2241" i="8"/>
  <c r="H2242" i="8"/>
  <c r="H2243" i="8"/>
  <c r="H2244" i="8"/>
  <c r="H2245" i="8"/>
  <c r="H2246" i="8"/>
  <c r="H2247" i="8"/>
  <c r="H2248" i="8"/>
  <c r="H2249" i="8"/>
  <c r="H2250" i="8"/>
  <c r="H2251" i="8"/>
  <c r="H2252" i="8"/>
  <c r="H2253" i="8"/>
  <c r="H2254" i="8"/>
  <c r="H2255" i="8"/>
  <c r="H2256" i="8"/>
  <c r="H2257" i="8"/>
  <c r="H2258" i="8"/>
  <c r="H2259" i="8"/>
  <c r="H2260" i="8"/>
  <c r="H2261" i="8"/>
  <c r="H2262" i="8"/>
  <c r="H2263" i="8"/>
  <c r="H2264" i="8"/>
  <c r="H2265" i="8"/>
  <c r="H2266" i="8"/>
  <c r="H2267" i="8"/>
  <c r="H2268" i="8"/>
  <c r="H2269" i="8"/>
  <c r="H2270" i="8"/>
  <c r="H2271" i="8"/>
  <c r="H2272" i="8"/>
  <c r="H2273" i="8"/>
  <c r="H2274" i="8"/>
  <c r="H2275" i="8"/>
  <c r="H2276" i="8"/>
  <c r="H2277" i="8"/>
  <c r="H2278" i="8"/>
  <c r="H2279" i="8"/>
  <c r="H2280" i="8"/>
  <c r="H2281" i="8"/>
  <c r="H2282" i="8"/>
  <c r="H2283" i="8"/>
  <c r="H2284" i="8"/>
  <c r="H2285" i="8"/>
  <c r="H2286" i="8"/>
  <c r="H2287" i="8"/>
  <c r="H2288" i="8"/>
  <c r="H2289" i="8"/>
  <c r="H2290" i="8"/>
  <c r="H2291" i="8"/>
  <c r="H2292" i="8"/>
  <c r="H2293" i="8"/>
  <c r="H2294" i="8"/>
  <c r="H2295" i="8"/>
  <c r="H2296" i="8"/>
  <c r="H2297" i="8"/>
  <c r="H2298" i="8"/>
  <c r="H2299" i="8"/>
  <c r="H2300" i="8"/>
  <c r="H2301" i="8"/>
  <c r="H2302" i="8"/>
  <c r="H2303" i="8"/>
  <c r="H2304" i="8"/>
  <c r="H2305" i="8"/>
  <c r="H2306" i="8"/>
  <c r="H2307" i="8"/>
  <c r="H2308" i="8"/>
  <c r="H2309" i="8"/>
  <c r="H2310" i="8"/>
  <c r="H2311" i="8"/>
  <c r="H2312" i="8"/>
  <c r="H2313" i="8"/>
  <c r="H2314" i="8"/>
  <c r="H2315" i="8"/>
  <c r="H2316" i="8"/>
  <c r="H2317" i="8"/>
  <c r="H2318" i="8"/>
  <c r="H2319" i="8"/>
  <c r="H2320" i="8"/>
  <c r="H2321" i="8"/>
  <c r="H2322" i="8"/>
  <c r="H2323" i="8"/>
  <c r="H2324" i="8"/>
  <c r="H2325" i="8"/>
  <c r="H2326" i="8"/>
  <c r="H2327" i="8"/>
  <c r="H2328" i="8"/>
  <c r="H2329" i="8"/>
  <c r="H2330" i="8"/>
  <c r="H2331" i="8"/>
  <c r="H2332" i="8"/>
  <c r="H2333" i="8"/>
  <c r="H2334" i="8"/>
  <c r="H2335" i="8"/>
  <c r="H2336" i="8"/>
  <c r="H2337" i="8"/>
  <c r="H2338" i="8"/>
  <c r="H2339" i="8"/>
  <c r="H2340" i="8"/>
  <c r="H2341" i="8"/>
  <c r="H2342" i="8"/>
  <c r="H2343" i="8"/>
  <c r="H2344" i="8"/>
  <c r="H2345" i="8"/>
  <c r="H2346" i="8"/>
  <c r="H2347" i="8"/>
  <c r="H2348" i="8"/>
  <c r="H2349" i="8"/>
  <c r="H2350" i="8"/>
  <c r="H2351" i="8"/>
  <c r="H2352" i="8"/>
  <c r="H2353" i="8"/>
  <c r="H2354" i="8"/>
  <c r="H2355" i="8"/>
  <c r="H2356" i="8"/>
  <c r="H2357" i="8"/>
  <c r="H2358" i="8"/>
  <c r="H2359" i="8"/>
  <c r="H2360" i="8"/>
  <c r="H2361" i="8"/>
  <c r="H2362" i="8"/>
  <c r="H2363" i="8"/>
  <c r="H2364" i="8"/>
  <c r="H2365" i="8"/>
  <c r="H2366" i="8"/>
  <c r="H2367" i="8"/>
  <c r="H2368" i="8"/>
  <c r="H2369" i="8"/>
  <c r="H2370" i="8"/>
  <c r="H2371" i="8"/>
  <c r="H2372" i="8"/>
  <c r="H2373" i="8"/>
  <c r="H2374" i="8"/>
  <c r="H2375" i="8"/>
  <c r="H2376" i="8"/>
  <c r="H2377" i="8"/>
  <c r="H2378" i="8"/>
  <c r="H2379" i="8"/>
  <c r="H2380" i="8"/>
  <c r="H2381" i="8"/>
  <c r="H2382" i="8"/>
  <c r="H2383" i="8"/>
  <c r="H2384" i="8"/>
  <c r="H2385" i="8"/>
  <c r="H2386" i="8"/>
  <c r="H2387" i="8"/>
  <c r="H2388" i="8"/>
  <c r="H2389" i="8"/>
  <c r="H2390" i="8"/>
  <c r="H2391" i="8"/>
  <c r="H2392" i="8"/>
  <c r="H2393" i="8"/>
  <c r="H2394" i="8"/>
  <c r="H2395" i="8"/>
  <c r="H2396" i="8"/>
  <c r="H2397" i="8"/>
  <c r="H2398" i="8"/>
  <c r="H2399" i="8"/>
  <c r="H2400" i="8"/>
  <c r="H2401" i="8"/>
  <c r="H2402" i="8"/>
  <c r="H2403" i="8"/>
  <c r="H2404" i="8"/>
  <c r="H2405" i="8"/>
  <c r="H2406" i="8"/>
  <c r="H2407" i="8"/>
  <c r="H2408" i="8"/>
  <c r="H2409" i="8"/>
  <c r="H2410" i="8"/>
  <c r="H2411" i="8"/>
  <c r="H2412" i="8"/>
  <c r="H2413" i="8"/>
  <c r="H2414" i="8"/>
  <c r="H2415" i="8"/>
  <c r="H2416" i="8"/>
  <c r="H2417" i="8"/>
  <c r="H2418" i="8"/>
  <c r="H2419" i="8"/>
  <c r="H2420" i="8"/>
  <c r="H2421" i="8"/>
  <c r="H2422" i="8"/>
  <c r="H2423" i="8"/>
  <c r="H2424" i="8"/>
  <c r="H2425" i="8"/>
  <c r="H2426" i="8"/>
  <c r="H2427" i="8"/>
  <c r="H2428" i="8"/>
  <c r="H2429" i="8"/>
  <c r="H2430" i="8"/>
  <c r="H2431" i="8"/>
  <c r="H2432" i="8"/>
  <c r="H2433" i="8"/>
  <c r="H2434" i="8"/>
  <c r="H2435" i="8"/>
  <c r="H2436" i="8"/>
  <c r="H2437" i="8"/>
  <c r="H2438" i="8"/>
  <c r="H2439" i="8"/>
  <c r="H2440" i="8"/>
  <c r="H2441" i="8"/>
  <c r="H2442" i="8"/>
  <c r="H2443" i="8"/>
  <c r="H2444" i="8"/>
  <c r="H2445" i="8"/>
  <c r="H2446" i="8"/>
  <c r="H2447" i="8"/>
  <c r="H2448" i="8"/>
  <c r="H2449" i="8"/>
  <c r="H2450" i="8"/>
  <c r="H2451" i="8"/>
  <c r="H2452" i="8"/>
  <c r="H2453" i="8"/>
  <c r="H2454" i="8"/>
  <c r="H2455" i="8"/>
  <c r="H2456" i="8"/>
  <c r="H2457" i="8"/>
  <c r="H2458" i="8"/>
  <c r="H2459" i="8"/>
  <c r="H2460" i="8"/>
  <c r="H2461" i="8"/>
  <c r="H2462" i="8"/>
  <c r="H2463" i="8"/>
  <c r="H2464" i="8"/>
  <c r="H2465" i="8"/>
  <c r="H2466" i="8"/>
  <c r="H2467" i="8"/>
  <c r="H2468" i="8"/>
  <c r="H2469" i="8"/>
  <c r="H2470" i="8"/>
  <c r="H2471" i="8"/>
  <c r="H2472" i="8"/>
  <c r="H2473" i="8"/>
  <c r="H2474" i="8"/>
  <c r="H2475" i="8"/>
  <c r="H2476" i="8"/>
  <c r="H2477" i="8"/>
  <c r="H2478" i="8"/>
  <c r="H2479" i="8"/>
  <c r="H2480" i="8"/>
  <c r="H2481" i="8"/>
  <c r="H2482" i="8"/>
  <c r="H2483" i="8"/>
  <c r="H2484" i="8"/>
  <c r="H2485" i="8"/>
  <c r="H2486" i="8"/>
  <c r="H2487" i="8"/>
  <c r="H2488" i="8"/>
  <c r="H2489" i="8"/>
  <c r="H2490" i="8"/>
  <c r="H2491" i="8"/>
  <c r="H2492" i="8"/>
  <c r="H2493" i="8"/>
  <c r="H2494" i="8"/>
  <c r="H2495" i="8"/>
  <c r="H2496" i="8"/>
  <c r="H2497" i="8"/>
  <c r="H2498" i="8"/>
  <c r="H2499" i="8"/>
  <c r="H2500" i="8"/>
  <c r="H2501" i="8"/>
  <c r="H2502" i="8"/>
  <c r="H2503" i="8"/>
  <c r="H2504" i="8"/>
  <c r="H2505" i="8"/>
  <c r="H2506" i="8"/>
  <c r="H2507" i="8"/>
  <c r="H2508" i="8"/>
  <c r="H2509" i="8"/>
  <c r="H2510" i="8"/>
  <c r="H2511" i="8"/>
  <c r="H2512" i="8"/>
  <c r="H2513" i="8"/>
  <c r="H2514" i="8"/>
  <c r="H2515" i="8"/>
  <c r="H2516" i="8"/>
  <c r="H2517" i="8"/>
  <c r="H2518" i="8"/>
  <c r="H2519" i="8"/>
  <c r="H2520" i="8"/>
  <c r="H2521" i="8"/>
  <c r="H2522" i="8"/>
  <c r="H2523" i="8"/>
  <c r="H2524" i="8"/>
  <c r="H2525" i="8"/>
  <c r="H2526" i="8"/>
  <c r="H2527" i="8"/>
  <c r="H2528" i="8"/>
  <c r="H2529" i="8"/>
  <c r="H2530" i="8"/>
  <c r="H2531" i="8"/>
  <c r="H2532" i="8"/>
  <c r="H2533" i="8"/>
  <c r="H2534" i="8"/>
  <c r="H2535" i="8"/>
  <c r="H2536" i="8"/>
  <c r="H2537" i="8"/>
  <c r="H2538" i="8"/>
  <c r="H2539" i="8"/>
  <c r="H2540" i="8"/>
  <c r="H2541" i="8"/>
  <c r="H2542" i="8"/>
  <c r="H2543" i="8"/>
  <c r="H2544" i="8"/>
  <c r="H2545" i="8"/>
  <c r="H2546" i="8"/>
  <c r="H2547" i="8"/>
  <c r="H2548" i="8"/>
  <c r="H2549" i="8"/>
  <c r="H2550" i="8"/>
  <c r="H2551" i="8"/>
  <c r="H2552" i="8"/>
  <c r="H2553" i="8"/>
  <c r="H2554" i="8"/>
  <c r="H2555" i="8"/>
  <c r="H2556" i="8"/>
  <c r="H2557" i="8"/>
  <c r="H2558" i="8"/>
  <c r="H2559" i="8"/>
  <c r="H2560" i="8"/>
  <c r="H2561" i="8"/>
  <c r="H2562" i="8"/>
  <c r="H2563" i="8"/>
  <c r="H2564" i="8"/>
  <c r="H2565" i="8"/>
  <c r="H2566" i="8"/>
  <c r="H2567" i="8"/>
  <c r="H2568" i="8"/>
  <c r="H2569" i="8"/>
  <c r="H2570" i="8"/>
  <c r="H2571" i="8"/>
  <c r="H2572" i="8"/>
  <c r="H2573" i="8"/>
  <c r="H2574" i="8"/>
  <c r="H2575" i="8"/>
  <c r="H2576" i="8"/>
  <c r="H2577" i="8"/>
  <c r="H2578" i="8"/>
  <c r="H2579" i="8"/>
  <c r="H2580" i="8"/>
  <c r="H2581" i="8"/>
  <c r="H2582" i="8"/>
  <c r="H2583" i="8"/>
  <c r="H2584" i="8"/>
  <c r="H2585" i="8"/>
  <c r="H2586" i="8"/>
  <c r="H2587" i="8"/>
  <c r="H2588" i="8"/>
  <c r="H2589" i="8"/>
  <c r="H2590" i="8"/>
  <c r="H2591" i="8"/>
  <c r="H2592" i="8"/>
  <c r="H2593" i="8"/>
  <c r="H2594" i="8"/>
  <c r="H2595" i="8"/>
  <c r="H2596" i="8"/>
  <c r="H2597" i="8"/>
  <c r="H2598" i="8"/>
  <c r="H2599" i="8"/>
  <c r="H2600" i="8"/>
  <c r="H2601" i="8"/>
  <c r="H2602" i="8"/>
  <c r="H2603" i="8"/>
  <c r="H2604" i="8"/>
  <c r="H2605" i="8"/>
  <c r="H2606" i="8"/>
  <c r="H2607" i="8"/>
  <c r="H2608" i="8"/>
  <c r="H2609" i="8"/>
  <c r="H2610" i="8"/>
  <c r="H2611" i="8"/>
  <c r="H2612" i="8"/>
  <c r="H2613" i="8"/>
  <c r="H2614" i="8"/>
  <c r="H2615" i="8"/>
  <c r="H2616" i="8"/>
  <c r="H2617" i="8"/>
  <c r="H2618" i="8"/>
  <c r="H2619" i="8"/>
  <c r="H2620" i="8"/>
  <c r="H2621" i="8"/>
  <c r="H2622" i="8"/>
  <c r="H2623" i="8"/>
  <c r="H2624" i="8"/>
  <c r="H2625" i="8"/>
  <c r="H2626" i="8"/>
  <c r="H2627" i="8"/>
  <c r="H2628" i="8"/>
  <c r="H2629" i="8"/>
  <c r="H2630" i="8"/>
  <c r="H2631" i="8"/>
  <c r="H2632" i="8"/>
  <c r="H2633" i="8"/>
  <c r="H2634" i="8"/>
  <c r="H2635" i="8"/>
  <c r="H2636" i="8"/>
  <c r="H2637" i="8"/>
  <c r="H2638" i="8"/>
  <c r="H2639" i="8"/>
  <c r="H2640" i="8"/>
  <c r="H2641" i="8"/>
  <c r="H2642" i="8"/>
  <c r="H2643" i="8"/>
  <c r="H2644" i="8"/>
  <c r="H2645" i="8"/>
  <c r="H2646" i="8"/>
  <c r="H2647" i="8"/>
  <c r="H2648" i="8"/>
  <c r="H2649" i="8"/>
  <c r="H2650" i="8"/>
  <c r="H2651" i="8"/>
  <c r="H2652" i="8"/>
  <c r="H2653" i="8"/>
  <c r="H2654" i="8"/>
  <c r="H2655" i="8"/>
  <c r="H2656" i="8"/>
  <c r="H2657" i="8"/>
  <c r="H2658" i="8"/>
  <c r="H2659" i="8"/>
  <c r="H2660" i="8"/>
  <c r="H2661" i="8"/>
  <c r="H2662" i="8"/>
  <c r="H2663" i="8"/>
  <c r="H2664" i="8"/>
  <c r="H2665" i="8"/>
  <c r="H2666" i="8"/>
  <c r="H2667" i="8"/>
  <c r="H2668" i="8"/>
  <c r="H2669" i="8"/>
  <c r="H2670" i="8"/>
  <c r="H2671" i="8"/>
  <c r="H2672" i="8"/>
  <c r="H2673" i="8"/>
  <c r="H2674" i="8"/>
  <c r="H2675" i="8"/>
  <c r="H2676" i="8"/>
  <c r="H2677" i="8"/>
  <c r="H2678" i="8"/>
  <c r="H2679" i="8"/>
  <c r="H2680" i="8"/>
  <c r="H2681" i="8"/>
  <c r="H2682" i="8"/>
  <c r="H2683" i="8"/>
  <c r="H2684" i="8"/>
  <c r="H2685" i="8"/>
  <c r="H2686" i="8"/>
  <c r="H2687" i="8"/>
  <c r="H2688" i="8"/>
  <c r="H2689" i="8"/>
  <c r="H2690" i="8"/>
  <c r="H2691" i="8"/>
  <c r="H2692" i="8"/>
  <c r="H2693" i="8"/>
  <c r="H2694" i="8"/>
  <c r="H2695" i="8"/>
  <c r="H2696" i="8"/>
  <c r="H2697" i="8"/>
  <c r="H2698" i="8"/>
  <c r="H2699" i="8"/>
  <c r="H2700" i="8"/>
  <c r="H2701" i="8"/>
  <c r="H2702" i="8"/>
  <c r="H2703" i="8"/>
  <c r="H2704" i="8"/>
  <c r="H2705" i="8"/>
  <c r="H2706" i="8"/>
  <c r="H2707" i="8"/>
  <c r="H2708" i="8"/>
  <c r="H2709" i="8"/>
  <c r="H2710" i="8"/>
  <c r="H2711" i="8"/>
  <c r="H2712" i="8"/>
  <c r="H2713" i="8"/>
  <c r="H2714" i="8"/>
  <c r="H2715" i="8"/>
  <c r="H2716" i="8"/>
  <c r="H2717" i="8"/>
  <c r="H2718" i="8"/>
  <c r="H2719" i="8"/>
  <c r="H2720" i="8"/>
  <c r="H2721" i="8"/>
  <c r="H2722" i="8"/>
  <c r="H2723" i="8"/>
  <c r="H2724" i="8"/>
  <c r="H2725" i="8"/>
  <c r="H2726" i="8"/>
  <c r="H2727" i="8"/>
  <c r="H2728" i="8"/>
  <c r="H2729" i="8"/>
  <c r="H2730" i="8"/>
  <c r="H2731" i="8"/>
  <c r="H2732" i="8"/>
  <c r="H2733" i="8"/>
  <c r="H2734" i="8"/>
  <c r="H2735" i="8"/>
  <c r="H2736" i="8"/>
  <c r="H2737" i="8"/>
  <c r="H2738" i="8"/>
  <c r="H2739" i="8"/>
  <c r="H2740" i="8"/>
  <c r="H2741" i="8"/>
  <c r="H2742" i="8"/>
  <c r="H2743" i="8"/>
  <c r="H2744" i="8"/>
  <c r="H2745" i="8"/>
  <c r="H2746" i="8"/>
  <c r="H2747" i="8"/>
  <c r="H2748" i="8"/>
  <c r="H2749" i="8"/>
  <c r="H2750" i="8"/>
  <c r="H2751" i="8"/>
  <c r="H2752" i="8"/>
  <c r="H2753" i="8"/>
  <c r="H2754" i="8"/>
  <c r="H2755" i="8"/>
  <c r="H2756" i="8"/>
  <c r="H2757" i="8"/>
  <c r="H2758" i="8"/>
  <c r="H2759" i="8"/>
  <c r="H2760" i="8"/>
  <c r="H2761" i="8"/>
  <c r="H2762" i="8"/>
  <c r="H2763" i="8"/>
  <c r="H2764" i="8"/>
  <c r="H2765" i="8"/>
  <c r="H2766" i="8"/>
  <c r="H2767" i="8"/>
  <c r="H2768" i="8"/>
  <c r="H2769" i="8"/>
  <c r="H2770" i="8"/>
  <c r="H2771" i="8"/>
  <c r="H2772" i="8"/>
  <c r="H2773" i="8"/>
  <c r="H2774" i="8"/>
  <c r="H2775" i="8"/>
  <c r="H2776" i="8"/>
  <c r="H2777" i="8"/>
  <c r="H2778" i="8"/>
  <c r="H2779" i="8"/>
  <c r="H2780" i="8"/>
  <c r="H2781" i="8"/>
  <c r="H2782" i="8"/>
  <c r="H2783" i="8"/>
  <c r="H2784" i="8"/>
  <c r="H2785" i="8"/>
  <c r="H2786" i="8"/>
  <c r="H2787" i="8"/>
  <c r="H2788" i="8"/>
  <c r="H2789" i="8"/>
  <c r="H2790" i="8"/>
  <c r="H2791" i="8"/>
  <c r="H2792" i="8"/>
  <c r="H2793" i="8"/>
  <c r="H2794" i="8"/>
  <c r="H2795" i="8"/>
  <c r="H2796" i="8"/>
  <c r="H2797" i="8"/>
  <c r="H2798" i="8"/>
  <c r="H2799" i="8"/>
  <c r="H2800" i="8"/>
  <c r="H2801" i="8"/>
  <c r="H2802" i="8"/>
  <c r="H2803" i="8"/>
  <c r="H2804" i="8"/>
  <c r="H2805" i="8"/>
  <c r="H2806" i="8"/>
  <c r="H2807" i="8"/>
  <c r="H2808" i="8"/>
  <c r="H2809" i="8"/>
  <c r="H2810" i="8"/>
  <c r="H2811" i="8"/>
  <c r="H2812" i="8"/>
  <c r="H2813" i="8"/>
  <c r="H2814" i="8"/>
  <c r="H2815" i="8"/>
  <c r="H2816" i="8"/>
  <c r="H2817" i="8"/>
  <c r="H2818" i="8"/>
  <c r="H2819" i="8"/>
  <c r="H2820" i="8"/>
  <c r="H2821" i="8"/>
  <c r="H2822" i="8"/>
  <c r="H2823" i="8"/>
  <c r="H2824" i="8"/>
  <c r="H2825" i="8"/>
  <c r="H2826" i="8"/>
  <c r="H2827" i="8"/>
  <c r="H2828" i="8"/>
  <c r="H2829" i="8"/>
  <c r="H2830" i="8"/>
  <c r="H2831" i="8"/>
  <c r="H2832" i="8"/>
  <c r="H2833" i="8"/>
  <c r="H2834" i="8"/>
  <c r="H2835" i="8"/>
  <c r="H2836" i="8"/>
  <c r="H2837" i="8"/>
  <c r="H2838" i="8"/>
  <c r="H2839" i="8"/>
  <c r="H2840" i="8"/>
  <c r="H2841" i="8"/>
  <c r="H2842" i="8"/>
  <c r="H2843" i="8"/>
  <c r="H2844" i="8"/>
  <c r="H2845" i="8"/>
  <c r="H2846" i="8"/>
  <c r="H2847" i="8"/>
  <c r="H2848" i="8"/>
  <c r="H2849" i="8"/>
  <c r="H2850" i="8"/>
  <c r="H2851" i="8"/>
  <c r="H2852" i="8"/>
  <c r="H2853" i="8"/>
  <c r="H2854" i="8"/>
  <c r="H2855" i="8"/>
  <c r="H2856" i="8"/>
  <c r="H2857" i="8"/>
  <c r="H2858" i="8"/>
  <c r="H2859" i="8"/>
  <c r="H2860" i="8"/>
  <c r="H2861" i="8"/>
  <c r="H2862" i="8"/>
  <c r="H2863" i="8"/>
  <c r="H2864" i="8"/>
  <c r="H2865" i="8"/>
  <c r="H2866" i="8"/>
  <c r="H2867" i="8"/>
  <c r="H2868" i="8"/>
  <c r="H2869" i="8"/>
  <c r="H2870" i="8"/>
  <c r="H2871" i="8"/>
  <c r="H2872" i="8"/>
  <c r="H2873" i="8"/>
  <c r="H2874" i="8"/>
  <c r="H2875" i="8"/>
  <c r="H2876" i="8"/>
  <c r="H2877" i="8"/>
  <c r="H2878" i="8"/>
  <c r="H2879" i="8"/>
  <c r="H2880" i="8"/>
  <c r="H2881" i="8"/>
  <c r="H2882" i="8"/>
  <c r="H2883" i="8"/>
  <c r="H2884" i="8"/>
  <c r="H2885" i="8"/>
  <c r="H2886" i="8"/>
  <c r="H2887" i="8"/>
  <c r="H2888" i="8"/>
  <c r="H2889" i="8"/>
  <c r="H2890" i="8"/>
  <c r="H2891" i="8"/>
  <c r="H2892" i="8"/>
  <c r="H2893" i="8"/>
  <c r="H2894" i="8"/>
  <c r="H2895" i="8"/>
  <c r="H2896" i="8"/>
  <c r="H2897" i="8"/>
  <c r="H2898" i="8"/>
  <c r="H2899" i="8"/>
  <c r="H2900" i="8"/>
  <c r="H2901" i="8"/>
  <c r="H2902" i="8"/>
  <c r="H2903" i="8"/>
  <c r="H2904" i="8"/>
  <c r="H2905" i="8"/>
  <c r="H2906" i="8"/>
  <c r="H2907" i="8"/>
  <c r="H2908" i="8"/>
  <c r="H2909" i="8"/>
  <c r="H2910" i="8"/>
  <c r="H2911" i="8"/>
  <c r="H2912" i="8"/>
  <c r="H2913" i="8"/>
  <c r="H2914" i="8"/>
  <c r="H2915" i="8"/>
  <c r="H2916" i="8"/>
  <c r="H2917" i="8"/>
  <c r="H2918" i="8"/>
  <c r="H2919" i="8"/>
  <c r="H2920" i="8"/>
  <c r="H2921" i="8"/>
  <c r="H2922" i="8"/>
  <c r="H2923" i="8"/>
  <c r="H2924" i="8"/>
  <c r="H2925" i="8"/>
  <c r="H2926" i="8"/>
  <c r="H2927" i="8"/>
  <c r="H2928" i="8"/>
  <c r="H2929" i="8"/>
  <c r="H2930" i="8"/>
  <c r="H2931" i="8"/>
  <c r="H2932" i="8"/>
  <c r="H2933" i="8"/>
  <c r="H2934" i="8"/>
  <c r="H2935" i="8"/>
  <c r="H2936" i="8"/>
  <c r="H2937" i="8"/>
  <c r="H2938" i="8"/>
  <c r="H2939" i="8"/>
  <c r="H2940" i="8"/>
  <c r="H2941" i="8"/>
  <c r="H2942" i="8"/>
  <c r="H2943" i="8"/>
  <c r="H2944" i="8"/>
  <c r="H2945" i="8"/>
  <c r="H2946" i="8"/>
  <c r="H2947" i="8"/>
  <c r="H2948" i="8"/>
  <c r="H2949" i="8"/>
  <c r="H2950" i="8"/>
  <c r="H2951" i="8"/>
  <c r="H2952" i="8"/>
  <c r="H2953" i="8"/>
  <c r="H2954" i="8"/>
  <c r="H2955" i="8"/>
  <c r="H2956" i="8"/>
  <c r="H2957" i="8"/>
  <c r="H2958" i="8"/>
  <c r="H2959" i="8"/>
  <c r="H2960" i="8"/>
  <c r="H2961" i="8"/>
  <c r="H2962" i="8"/>
  <c r="H2963" i="8"/>
  <c r="H2964" i="8"/>
  <c r="H2965" i="8"/>
  <c r="H2966" i="8"/>
  <c r="H2967" i="8"/>
  <c r="H2968" i="8"/>
  <c r="H2969" i="8"/>
  <c r="H2970" i="8"/>
  <c r="H2971" i="8"/>
  <c r="H2972" i="8"/>
  <c r="H2973" i="8"/>
  <c r="H2974" i="8"/>
  <c r="H2975" i="8"/>
  <c r="H2976" i="8"/>
  <c r="H2977" i="8"/>
  <c r="H2978" i="8"/>
  <c r="H2979" i="8"/>
  <c r="H2980" i="8"/>
  <c r="H2981" i="8"/>
  <c r="H2982" i="8"/>
  <c r="H2983" i="8"/>
  <c r="H2984" i="8"/>
  <c r="H2985" i="8"/>
  <c r="H2986" i="8"/>
  <c r="H2987" i="8"/>
  <c r="H2988" i="8"/>
  <c r="H2989" i="8"/>
  <c r="H2990" i="8"/>
  <c r="H2991" i="8"/>
  <c r="H2992" i="8"/>
  <c r="H2993" i="8"/>
  <c r="H2994" i="8"/>
  <c r="H2995" i="8"/>
  <c r="H2996" i="8"/>
  <c r="H2997" i="8"/>
  <c r="H2998" i="8"/>
  <c r="H2999" i="8"/>
  <c r="H3000" i="8"/>
  <c r="H3001" i="8"/>
  <c r="H3002" i="8"/>
  <c r="H3003" i="8"/>
  <c r="H3004" i="8"/>
  <c r="H3005" i="8"/>
  <c r="H3006" i="8"/>
  <c r="H3007" i="8"/>
  <c r="H3008" i="8"/>
  <c r="H3009" i="8"/>
  <c r="H3010" i="8"/>
  <c r="H3011" i="8"/>
  <c r="H3012" i="8"/>
  <c r="H3013" i="8"/>
  <c r="H3014" i="8"/>
  <c r="H3015" i="8"/>
  <c r="H3016" i="8"/>
  <c r="H3017" i="8"/>
  <c r="H3018" i="8"/>
  <c r="H3019" i="8"/>
  <c r="H3020" i="8"/>
  <c r="H3021" i="8"/>
  <c r="H3022" i="8"/>
  <c r="H3023" i="8"/>
  <c r="H3024" i="8"/>
  <c r="H3025" i="8"/>
  <c r="H3026" i="8"/>
  <c r="H3027" i="8"/>
  <c r="H3028" i="8"/>
  <c r="H3029" i="8"/>
  <c r="H3030" i="8"/>
  <c r="H3031" i="8"/>
  <c r="H3032" i="8"/>
  <c r="H3033" i="8"/>
  <c r="H3034" i="8"/>
  <c r="H3035" i="8"/>
  <c r="H3036" i="8"/>
  <c r="H3037" i="8"/>
  <c r="H3038" i="8"/>
  <c r="H3039" i="8"/>
  <c r="H3040" i="8"/>
  <c r="H3041" i="8"/>
  <c r="H3042" i="8"/>
  <c r="H3043" i="8"/>
  <c r="H3044" i="8"/>
  <c r="H3045" i="8"/>
  <c r="H3046" i="8"/>
  <c r="H3047" i="8"/>
  <c r="H3048" i="8"/>
  <c r="H3049" i="8"/>
  <c r="H3050" i="8"/>
  <c r="H3051" i="8"/>
  <c r="H3052" i="8"/>
  <c r="H3053" i="8"/>
  <c r="H3054" i="8"/>
  <c r="H3055" i="8"/>
  <c r="H3056" i="8"/>
  <c r="H3057" i="8"/>
  <c r="H3058" i="8"/>
  <c r="H3059" i="8"/>
  <c r="H3060" i="8"/>
  <c r="H3061" i="8"/>
  <c r="H3062" i="8"/>
  <c r="H3063" i="8"/>
  <c r="H3064" i="8"/>
  <c r="H3065" i="8"/>
  <c r="H3066" i="8"/>
  <c r="H3067" i="8"/>
  <c r="H3068" i="8"/>
  <c r="H3069" i="8"/>
  <c r="H3070" i="8"/>
  <c r="H3071" i="8"/>
  <c r="H3072" i="8"/>
  <c r="H3073" i="8"/>
  <c r="H3074" i="8"/>
  <c r="H3075" i="8"/>
  <c r="H3076" i="8"/>
  <c r="H3077" i="8"/>
  <c r="H3078" i="8"/>
  <c r="H3079" i="8"/>
  <c r="H3080" i="8"/>
  <c r="H3081" i="8"/>
  <c r="H3082" i="8"/>
  <c r="H3083" i="8"/>
  <c r="H3084" i="8"/>
  <c r="H3085" i="8"/>
  <c r="H3086" i="8"/>
  <c r="H3087" i="8"/>
  <c r="H3088" i="8"/>
  <c r="H3089" i="8"/>
  <c r="H3090" i="8"/>
  <c r="H3091" i="8"/>
  <c r="H3092" i="8"/>
  <c r="H3093" i="8"/>
  <c r="H3094" i="8"/>
  <c r="H3095" i="8"/>
  <c r="H3096" i="8"/>
  <c r="H3097" i="8"/>
  <c r="H3098" i="8"/>
  <c r="H3099" i="8"/>
  <c r="H3100" i="8"/>
  <c r="H3101" i="8"/>
  <c r="H3102" i="8"/>
  <c r="H3103" i="8"/>
  <c r="H3104" i="8"/>
  <c r="H3105" i="8"/>
  <c r="H3106" i="8"/>
  <c r="H3107" i="8"/>
  <c r="H3108" i="8"/>
  <c r="H3109" i="8"/>
  <c r="H3110" i="8"/>
  <c r="H3111" i="8"/>
  <c r="H3112" i="8"/>
  <c r="H3113" i="8"/>
  <c r="H3114" i="8"/>
  <c r="H3115" i="8"/>
  <c r="H3116" i="8"/>
  <c r="H3117" i="8"/>
  <c r="H3118" i="8"/>
  <c r="H3119" i="8"/>
  <c r="H3120" i="8"/>
  <c r="H3121" i="8"/>
  <c r="H3122" i="8"/>
  <c r="H3123" i="8"/>
  <c r="H3124" i="8"/>
  <c r="H3125" i="8"/>
  <c r="H3126" i="8"/>
  <c r="H3127" i="8"/>
  <c r="H3128" i="8"/>
  <c r="H3129" i="8"/>
  <c r="H3130" i="8"/>
  <c r="H3131" i="8"/>
  <c r="H3132" i="8"/>
  <c r="H3133" i="8"/>
  <c r="H3134" i="8"/>
  <c r="H3135" i="8"/>
  <c r="H3136" i="8"/>
  <c r="H3137" i="8"/>
  <c r="H3138" i="8"/>
  <c r="H3139" i="8"/>
  <c r="H3140" i="8"/>
  <c r="H3141" i="8"/>
  <c r="H3142" i="8"/>
  <c r="H3143" i="8"/>
  <c r="H3144" i="8"/>
  <c r="H3145" i="8"/>
  <c r="H3146" i="8"/>
  <c r="H3147" i="8"/>
  <c r="H3148" i="8"/>
  <c r="H3149" i="8"/>
  <c r="H3150" i="8"/>
  <c r="H3151" i="8"/>
  <c r="H3152" i="8"/>
  <c r="H3153" i="8"/>
  <c r="H3154" i="8"/>
  <c r="H3155" i="8"/>
  <c r="H3156" i="8"/>
  <c r="H3157" i="8"/>
  <c r="H3158" i="8"/>
  <c r="H3159" i="8"/>
  <c r="H3160" i="8"/>
  <c r="H3161" i="8"/>
  <c r="H3162" i="8"/>
  <c r="H3163" i="8"/>
  <c r="H3164" i="8"/>
  <c r="H3165" i="8"/>
  <c r="H3166" i="8"/>
  <c r="H3167" i="8"/>
  <c r="H3168" i="8"/>
  <c r="H3169" i="8"/>
  <c r="H3170" i="8"/>
  <c r="H3171" i="8"/>
  <c r="H3172" i="8"/>
  <c r="H3173" i="8"/>
  <c r="H3174" i="8"/>
  <c r="H3175" i="8"/>
  <c r="H3176" i="8"/>
  <c r="H3177" i="8"/>
  <c r="H3178" i="8"/>
  <c r="H3179" i="8"/>
  <c r="H3180" i="8"/>
  <c r="H3181" i="8"/>
  <c r="H3182" i="8"/>
  <c r="H3183" i="8"/>
  <c r="H3184" i="8"/>
  <c r="H3185" i="8"/>
  <c r="H3186" i="8"/>
  <c r="H3187" i="8"/>
  <c r="H3188" i="8"/>
  <c r="H3189" i="8"/>
  <c r="H3190" i="8"/>
  <c r="H3191" i="8"/>
  <c r="H3192" i="8"/>
  <c r="H3193" i="8"/>
  <c r="H3194" i="8"/>
  <c r="H3195" i="8"/>
  <c r="H3196" i="8"/>
  <c r="H3197" i="8"/>
  <c r="H3198" i="8"/>
  <c r="H3199" i="8"/>
  <c r="H3200" i="8"/>
  <c r="H3201" i="8"/>
  <c r="H3202" i="8"/>
  <c r="H3203" i="8"/>
  <c r="H3204" i="8"/>
  <c r="H3205" i="8"/>
  <c r="H3206" i="8"/>
  <c r="H3207" i="8"/>
  <c r="H3208" i="8"/>
  <c r="H3209" i="8"/>
  <c r="H3210" i="8"/>
  <c r="H3211" i="8"/>
  <c r="H3212" i="8"/>
  <c r="H3213" i="8"/>
  <c r="H3214" i="8"/>
  <c r="H3215" i="8"/>
  <c r="H3216" i="8"/>
  <c r="H3217" i="8"/>
  <c r="H3218" i="8"/>
  <c r="H3219" i="8"/>
  <c r="H3220" i="8"/>
  <c r="H3221" i="8"/>
  <c r="H3222" i="8"/>
  <c r="H3223" i="8"/>
  <c r="H3224" i="8"/>
  <c r="H3225" i="8"/>
  <c r="H3226" i="8"/>
  <c r="H3227" i="8"/>
  <c r="H3228" i="8"/>
  <c r="H3229" i="8"/>
  <c r="H3230" i="8"/>
  <c r="H3231" i="8"/>
  <c r="H3232" i="8"/>
  <c r="H3233" i="8"/>
  <c r="H3234" i="8"/>
  <c r="H3235" i="8"/>
  <c r="H3236" i="8"/>
  <c r="H3237" i="8"/>
  <c r="H3238" i="8"/>
  <c r="H3239" i="8"/>
  <c r="H3240" i="8"/>
  <c r="H3241" i="8"/>
  <c r="H3242" i="8"/>
  <c r="H3243" i="8"/>
  <c r="H3244" i="8"/>
  <c r="H3245" i="8"/>
  <c r="H3246" i="8"/>
  <c r="H3247" i="8"/>
  <c r="H3248" i="8"/>
  <c r="H3249" i="8"/>
  <c r="H3250" i="8"/>
  <c r="H3251" i="8"/>
  <c r="H3252" i="8"/>
  <c r="H3253" i="8"/>
  <c r="H3254" i="8"/>
  <c r="H3255" i="8"/>
  <c r="H3256" i="8"/>
  <c r="H3257" i="8"/>
  <c r="H3258" i="8"/>
  <c r="H3259" i="8"/>
  <c r="H3260" i="8"/>
  <c r="H3261" i="8"/>
  <c r="H3262" i="8"/>
  <c r="H3263" i="8"/>
  <c r="H3264" i="8"/>
  <c r="H3265" i="8"/>
  <c r="H3266" i="8"/>
  <c r="H3267" i="8"/>
  <c r="H3268" i="8"/>
  <c r="H3269" i="8"/>
  <c r="H3270" i="8"/>
  <c r="H3271" i="8"/>
  <c r="H3272" i="8"/>
  <c r="H3273" i="8"/>
  <c r="H3274" i="8"/>
  <c r="H3275" i="8"/>
  <c r="H3276" i="8"/>
  <c r="H3277" i="8"/>
  <c r="H3278" i="8"/>
  <c r="H3279" i="8"/>
  <c r="H3280" i="8"/>
  <c r="H3281" i="8"/>
  <c r="H3282" i="8"/>
  <c r="H3283" i="8"/>
  <c r="H3284" i="8"/>
  <c r="H3285" i="8"/>
  <c r="H1894" i="8"/>
  <c r="H1895" i="8"/>
  <c r="H1896" i="8"/>
  <c r="H1897" i="8"/>
  <c r="H1898" i="8"/>
  <c r="H1899" i="8"/>
  <c r="H1900" i="8"/>
  <c r="H1901" i="8"/>
  <c r="H1902" i="8"/>
  <c r="H1903" i="8"/>
  <c r="H1904" i="8"/>
  <c r="H1905" i="8"/>
  <c r="H30" i="8"/>
  <c r="H31" i="8"/>
  <c r="H32" i="8"/>
  <c r="H33" i="8"/>
  <c r="H34" i="8"/>
  <c r="H35" i="8"/>
  <c r="H36" i="8"/>
  <c r="H37" i="8"/>
  <c r="H38" i="8"/>
  <c r="H39" i="8"/>
  <c r="H40" i="8"/>
  <c r="H41" i="8"/>
  <c r="H42" i="8"/>
  <c r="H43" i="8"/>
  <c r="H44" i="8"/>
  <c r="H45" i="8"/>
  <c r="H46" i="8"/>
  <c r="H47" i="8"/>
  <c r="H48" i="8"/>
  <c r="H49" i="8"/>
  <c r="H50" i="8"/>
  <c r="H51" i="8"/>
  <c r="H52" i="8"/>
  <c r="H53" i="8"/>
  <c r="H54" i="8"/>
  <c r="H55" i="8"/>
  <c r="H56" i="8"/>
  <c r="H57" i="8"/>
  <c r="H58" i="8"/>
  <c r="H59" i="8"/>
  <c r="H60" i="8"/>
  <c r="H61" i="8"/>
  <c r="H62" i="8"/>
  <c r="H63" i="8"/>
  <c r="H64" i="8"/>
  <c r="H65" i="8"/>
  <c r="H66" i="8"/>
  <c r="H67" i="8"/>
  <c r="H68" i="8"/>
  <c r="H69" i="8"/>
  <c r="H70" i="8"/>
  <c r="H71" i="8"/>
  <c r="H72" i="8"/>
  <c r="H73" i="8"/>
  <c r="H74" i="8"/>
  <c r="H75" i="8"/>
  <c r="H76" i="8"/>
  <c r="H77" i="8"/>
  <c r="H78" i="8"/>
  <c r="H79" i="8"/>
  <c r="H80" i="8"/>
  <c r="H81" i="8"/>
  <c r="H82" i="8"/>
  <c r="H83" i="8"/>
  <c r="H84" i="8"/>
  <c r="H85" i="8"/>
  <c r="H86" i="8"/>
  <c r="H87" i="8"/>
  <c r="H88" i="8"/>
  <c r="H89" i="8"/>
  <c r="H90" i="8"/>
  <c r="H91" i="8"/>
  <c r="H92" i="8"/>
  <c r="H93" i="8"/>
  <c r="H94" i="8"/>
  <c r="H95" i="8"/>
  <c r="H96" i="8"/>
  <c r="H97" i="8"/>
  <c r="H98" i="8"/>
  <c r="H99" i="8"/>
  <c r="H100" i="8"/>
  <c r="H101" i="8"/>
  <c r="H102" i="8"/>
  <c r="H103" i="8"/>
  <c r="H104" i="8"/>
  <c r="H105" i="8"/>
  <c r="H106" i="8"/>
  <c r="H107" i="8"/>
  <c r="H108" i="8"/>
  <c r="H109" i="8"/>
  <c r="H110" i="8"/>
  <c r="H111" i="8"/>
  <c r="H112" i="8"/>
  <c r="H113" i="8"/>
  <c r="H114" i="8"/>
  <c r="H115" i="8"/>
  <c r="H116" i="8"/>
  <c r="H117" i="8"/>
  <c r="H118" i="8"/>
  <c r="H119" i="8"/>
  <c r="H120" i="8"/>
  <c r="H121" i="8"/>
  <c r="H122" i="8"/>
  <c r="H123" i="8"/>
  <c r="H124" i="8"/>
  <c r="H125" i="8"/>
  <c r="H126" i="8"/>
  <c r="H127" i="8"/>
  <c r="H128" i="8"/>
  <c r="H129" i="8"/>
  <c r="H130" i="8"/>
  <c r="H131" i="8"/>
  <c r="H132" i="8"/>
  <c r="H133" i="8"/>
  <c r="H134" i="8"/>
  <c r="H135" i="8"/>
  <c r="H136" i="8"/>
  <c r="H137" i="8"/>
  <c r="H138" i="8"/>
  <c r="H139" i="8"/>
  <c r="H140" i="8"/>
  <c r="H141" i="8"/>
  <c r="H142" i="8"/>
  <c r="H143" i="8"/>
  <c r="H144" i="8"/>
  <c r="H145" i="8"/>
  <c r="H146" i="8"/>
  <c r="H147" i="8"/>
  <c r="H148" i="8"/>
  <c r="H149" i="8"/>
  <c r="H150" i="8"/>
  <c r="H151" i="8"/>
  <c r="H152" i="8"/>
  <c r="H153" i="8"/>
  <c r="H154" i="8"/>
  <c r="H155" i="8"/>
  <c r="H156" i="8"/>
  <c r="H157" i="8"/>
  <c r="H158" i="8"/>
  <c r="H159" i="8"/>
  <c r="H160" i="8"/>
  <c r="H161" i="8"/>
  <c r="H162" i="8"/>
  <c r="H163" i="8"/>
  <c r="H164" i="8"/>
  <c r="H165" i="8"/>
  <c r="H166" i="8"/>
  <c r="H167" i="8"/>
  <c r="H168" i="8"/>
  <c r="H169" i="8"/>
  <c r="H170" i="8"/>
  <c r="H171" i="8"/>
  <c r="H172" i="8"/>
  <c r="H173" i="8"/>
  <c r="H174" i="8"/>
  <c r="H175" i="8"/>
  <c r="H176" i="8"/>
  <c r="H177" i="8"/>
  <c r="H178" i="8"/>
  <c r="H179" i="8"/>
  <c r="H180" i="8"/>
  <c r="H181" i="8"/>
  <c r="H182" i="8"/>
  <c r="H183" i="8"/>
  <c r="H184" i="8"/>
  <c r="H185" i="8"/>
  <c r="H186" i="8"/>
  <c r="H187" i="8"/>
  <c r="H188" i="8"/>
  <c r="H189" i="8"/>
  <c r="H190" i="8"/>
  <c r="H191" i="8"/>
  <c r="H192" i="8"/>
  <c r="H193" i="8"/>
  <c r="H194" i="8"/>
  <c r="H195" i="8"/>
  <c r="H196" i="8"/>
  <c r="H197" i="8"/>
  <c r="H198" i="8"/>
  <c r="H199" i="8"/>
  <c r="H200" i="8"/>
  <c r="H201" i="8"/>
  <c r="H202" i="8"/>
  <c r="H203" i="8"/>
  <c r="H204" i="8"/>
  <c r="H205" i="8"/>
  <c r="H206" i="8"/>
  <c r="H207" i="8"/>
  <c r="H208" i="8"/>
  <c r="H209" i="8"/>
  <c r="H210" i="8"/>
  <c r="H211" i="8"/>
  <c r="H212" i="8"/>
  <c r="H213" i="8"/>
  <c r="H214" i="8"/>
  <c r="H215" i="8"/>
  <c r="H216" i="8"/>
  <c r="H217" i="8"/>
  <c r="H218" i="8"/>
  <c r="H219" i="8"/>
  <c r="H220" i="8"/>
  <c r="H221" i="8"/>
  <c r="H222" i="8"/>
  <c r="H223" i="8"/>
  <c r="H224" i="8"/>
  <c r="H225" i="8"/>
  <c r="H226" i="8"/>
  <c r="H227" i="8"/>
  <c r="H228" i="8"/>
  <c r="H229" i="8"/>
  <c r="H230" i="8"/>
  <c r="H231" i="8"/>
  <c r="H232" i="8"/>
  <c r="H233" i="8"/>
  <c r="H234" i="8"/>
  <c r="H235" i="8"/>
  <c r="H236" i="8"/>
  <c r="H237" i="8"/>
  <c r="H238" i="8"/>
  <c r="H239" i="8"/>
  <c r="H240" i="8"/>
  <c r="H241" i="8"/>
  <c r="H242" i="8"/>
  <c r="H243" i="8"/>
  <c r="H244" i="8"/>
  <c r="H245" i="8"/>
  <c r="H246" i="8"/>
  <c r="H247" i="8"/>
  <c r="H248" i="8"/>
  <c r="H249" i="8"/>
  <c r="H250" i="8"/>
  <c r="H251" i="8"/>
  <c r="H252" i="8"/>
  <c r="H253" i="8"/>
  <c r="H254" i="8"/>
  <c r="H255" i="8"/>
  <c r="H256" i="8"/>
  <c r="H257" i="8"/>
  <c r="H258" i="8"/>
  <c r="H259" i="8"/>
  <c r="H260" i="8"/>
  <c r="H261" i="8"/>
  <c r="H262" i="8"/>
  <c r="H263" i="8"/>
  <c r="H264" i="8"/>
  <c r="H265" i="8"/>
  <c r="H266" i="8"/>
  <c r="H267" i="8"/>
  <c r="H268" i="8"/>
  <c r="H269" i="8"/>
  <c r="H270" i="8"/>
  <c r="H271" i="8"/>
  <c r="H272" i="8"/>
  <c r="H273" i="8"/>
  <c r="H274" i="8"/>
  <c r="H275" i="8"/>
  <c r="H276" i="8"/>
  <c r="H277" i="8"/>
  <c r="H278" i="8"/>
  <c r="H279" i="8"/>
  <c r="H280" i="8"/>
  <c r="H281" i="8"/>
  <c r="H282" i="8"/>
  <c r="H283" i="8"/>
  <c r="H284" i="8"/>
  <c r="H285" i="8"/>
  <c r="H286" i="8"/>
  <c r="H287" i="8"/>
  <c r="H288" i="8"/>
  <c r="H289" i="8"/>
  <c r="H290" i="8"/>
  <c r="H291" i="8"/>
  <c r="H292" i="8"/>
  <c r="H293" i="8"/>
  <c r="H294" i="8"/>
  <c r="H295" i="8"/>
  <c r="H296" i="8"/>
  <c r="H297" i="8"/>
  <c r="H298" i="8"/>
  <c r="H299" i="8"/>
  <c r="H300" i="8"/>
  <c r="H301" i="8"/>
  <c r="H302" i="8"/>
  <c r="H303" i="8"/>
  <c r="H304" i="8"/>
  <c r="H305" i="8"/>
  <c r="H306" i="8"/>
  <c r="H307" i="8"/>
  <c r="H308" i="8"/>
  <c r="H309" i="8"/>
  <c r="H310" i="8"/>
  <c r="H311" i="8"/>
  <c r="H312" i="8"/>
  <c r="H313" i="8"/>
  <c r="H314" i="8"/>
  <c r="H315" i="8"/>
  <c r="H316" i="8"/>
  <c r="H317" i="8"/>
  <c r="H318" i="8"/>
  <c r="H319" i="8"/>
  <c r="H320" i="8"/>
  <c r="H321" i="8"/>
  <c r="H322" i="8"/>
  <c r="H323" i="8"/>
  <c r="H324" i="8"/>
  <c r="H325" i="8"/>
  <c r="H326" i="8"/>
  <c r="H327" i="8"/>
  <c r="H328" i="8"/>
  <c r="H329" i="8"/>
  <c r="H330" i="8"/>
  <c r="H331" i="8"/>
  <c r="H332" i="8"/>
  <c r="H333" i="8"/>
  <c r="H334" i="8"/>
  <c r="H335" i="8"/>
  <c r="H336" i="8"/>
  <c r="H337" i="8"/>
  <c r="H338" i="8"/>
  <c r="H339" i="8"/>
  <c r="H340" i="8"/>
  <c r="H341" i="8"/>
  <c r="H342" i="8"/>
  <c r="H343" i="8"/>
  <c r="H344" i="8"/>
  <c r="H345" i="8"/>
  <c r="H346" i="8"/>
  <c r="H347" i="8"/>
  <c r="H348" i="8"/>
  <c r="H349" i="8"/>
  <c r="H350" i="8"/>
  <c r="H351" i="8"/>
  <c r="H352" i="8"/>
  <c r="H353" i="8"/>
  <c r="H354" i="8"/>
  <c r="H355" i="8"/>
  <c r="H356" i="8"/>
  <c r="H357" i="8"/>
  <c r="H358" i="8"/>
  <c r="H359" i="8"/>
  <c r="H360" i="8"/>
  <c r="H361" i="8"/>
  <c r="H362" i="8"/>
  <c r="H363" i="8"/>
  <c r="H364" i="8"/>
  <c r="H365" i="8"/>
  <c r="H366" i="8"/>
  <c r="H367" i="8"/>
  <c r="H368" i="8"/>
  <c r="H369" i="8"/>
  <c r="H370" i="8"/>
  <c r="H371" i="8"/>
  <c r="H372" i="8"/>
  <c r="H373" i="8"/>
  <c r="H374" i="8"/>
  <c r="H375" i="8"/>
  <c r="H376" i="8"/>
  <c r="H377" i="8"/>
  <c r="H378" i="8"/>
  <c r="H379" i="8"/>
  <c r="H380" i="8"/>
  <c r="H381" i="8"/>
  <c r="H382" i="8"/>
  <c r="H383" i="8"/>
  <c r="H384" i="8"/>
  <c r="H385" i="8"/>
  <c r="H386" i="8"/>
  <c r="H387" i="8"/>
  <c r="H388" i="8"/>
  <c r="H389" i="8"/>
  <c r="H390" i="8"/>
  <c r="H391" i="8"/>
  <c r="H392" i="8"/>
  <c r="H393" i="8"/>
  <c r="H394" i="8"/>
  <c r="H395" i="8"/>
  <c r="H396" i="8"/>
  <c r="H397" i="8"/>
  <c r="H398" i="8"/>
  <c r="H399" i="8"/>
  <c r="H400" i="8"/>
  <c r="H401" i="8"/>
  <c r="H402" i="8"/>
  <c r="H403" i="8"/>
  <c r="H404" i="8"/>
  <c r="H405" i="8"/>
  <c r="H406" i="8"/>
  <c r="H407" i="8"/>
  <c r="H408" i="8"/>
  <c r="H409" i="8"/>
  <c r="H410" i="8"/>
  <c r="H411" i="8"/>
  <c r="H412" i="8"/>
  <c r="H413" i="8"/>
  <c r="H414" i="8"/>
  <c r="H415" i="8"/>
  <c r="H416" i="8"/>
  <c r="H417" i="8"/>
  <c r="H418" i="8"/>
  <c r="H419" i="8"/>
  <c r="H420" i="8"/>
  <c r="H421" i="8"/>
  <c r="H422" i="8"/>
  <c r="H423" i="8"/>
  <c r="H424" i="8"/>
  <c r="H425" i="8"/>
  <c r="H426" i="8"/>
  <c r="H427" i="8"/>
  <c r="H428" i="8"/>
  <c r="H429" i="8"/>
  <c r="H430" i="8"/>
  <c r="H431" i="8"/>
  <c r="H432" i="8"/>
  <c r="H433" i="8"/>
  <c r="H434" i="8"/>
  <c r="H435" i="8"/>
  <c r="H436" i="8"/>
  <c r="H437" i="8"/>
  <c r="H438" i="8"/>
  <c r="H439" i="8"/>
  <c r="H440" i="8"/>
  <c r="H441" i="8"/>
  <c r="H442" i="8"/>
  <c r="H443" i="8"/>
  <c r="H444" i="8"/>
  <c r="H445" i="8"/>
  <c r="H446" i="8"/>
  <c r="H447" i="8"/>
  <c r="H448" i="8"/>
  <c r="H449" i="8"/>
  <c r="H450" i="8"/>
  <c r="H451" i="8"/>
  <c r="H452" i="8"/>
  <c r="H453" i="8"/>
  <c r="H454" i="8"/>
  <c r="H455" i="8"/>
  <c r="H456" i="8"/>
  <c r="H457" i="8"/>
  <c r="H458" i="8"/>
  <c r="H459" i="8"/>
  <c r="H460" i="8"/>
  <c r="H461" i="8"/>
  <c r="H462" i="8"/>
  <c r="H463" i="8"/>
  <c r="H464" i="8"/>
  <c r="H465" i="8"/>
  <c r="H466" i="8"/>
  <c r="H467" i="8"/>
  <c r="H468" i="8"/>
  <c r="H469" i="8"/>
  <c r="H470" i="8"/>
  <c r="H471" i="8"/>
  <c r="H472" i="8"/>
  <c r="H473" i="8"/>
  <c r="H474" i="8"/>
  <c r="H475" i="8"/>
  <c r="H476" i="8"/>
  <c r="H477" i="8"/>
  <c r="H478" i="8"/>
  <c r="H479" i="8"/>
  <c r="H480" i="8"/>
  <c r="H481" i="8"/>
  <c r="H482" i="8"/>
  <c r="H483" i="8"/>
  <c r="H484" i="8"/>
  <c r="H485" i="8"/>
  <c r="H486" i="8"/>
  <c r="H487" i="8"/>
  <c r="H488" i="8"/>
  <c r="H489" i="8"/>
  <c r="H490" i="8"/>
  <c r="H491" i="8"/>
  <c r="H492" i="8"/>
  <c r="H493" i="8"/>
  <c r="H494" i="8"/>
  <c r="H495" i="8"/>
  <c r="H496" i="8"/>
  <c r="H497" i="8"/>
  <c r="H498" i="8"/>
  <c r="H499" i="8"/>
  <c r="H500" i="8"/>
  <c r="H501" i="8"/>
  <c r="H502" i="8"/>
  <c r="H503" i="8"/>
  <c r="H504" i="8"/>
  <c r="H505" i="8"/>
  <c r="H506" i="8"/>
  <c r="H507" i="8"/>
  <c r="H508" i="8"/>
  <c r="H509" i="8"/>
  <c r="H510" i="8"/>
  <c r="H511" i="8"/>
  <c r="H512" i="8"/>
  <c r="H513" i="8"/>
  <c r="H514" i="8"/>
  <c r="H515" i="8"/>
  <c r="H516" i="8"/>
  <c r="H517" i="8"/>
  <c r="H518" i="8"/>
  <c r="H519" i="8"/>
  <c r="H520" i="8"/>
  <c r="H521" i="8"/>
  <c r="H522" i="8"/>
  <c r="H523" i="8"/>
  <c r="H524" i="8"/>
  <c r="H525" i="8"/>
  <c r="H526" i="8"/>
  <c r="H527" i="8"/>
  <c r="H528" i="8"/>
  <c r="H529" i="8"/>
  <c r="H530" i="8"/>
  <c r="H531" i="8"/>
  <c r="H532" i="8"/>
  <c r="H533" i="8"/>
  <c r="H534" i="8"/>
  <c r="H535" i="8"/>
  <c r="H536" i="8"/>
  <c r="H537" i="8"/>
  <c r="H538" i="8"/>
  <c r="H539" i="8"/>
  <c r="H540" i="8"/>
  <c r="H541" i="8"/>
  <c r="H542" i="8"/>
  <c r="H543" i="8"/>
  <c r="H544" i="8"/>
  <c r="H545" i="8"/>
  <c r="H546" i="8"/>
  <c r="H547" i="8"/>
  <c r="H548" i="8"/>
  <c r="H549" i="8"/>
  <c r="H550" i="8"/>
  <c r="H551" i="8"/>
  <c r="H552" i="8"/>
  <c r="H553" i="8"/>
  <c r="H554" i="8"/>
  <c r="H555" i="8"/>
  <c r="H556" i="8"/>
  <c r="H557" i="8"/>
  <c r="H558" i="8"/>
  <c r="H559" i="8"/>
  <c r="H560" i="8"/>
  <c r="H561" i="8"/>
  <c r="H562" i="8"/>
  <c r="H563" i="8"/>
  <c r="H564" i="8"/>
  <c r="H565" i="8"/>
  <c r="H566" i="8"/>
  <c r="H567" i="8"/>
  <c r="H568" i="8"/>
  <c r="H569" i="8"/>
  <c r="H570" i="8"/>
  <c r="H571" i="8"/>
  <c r="H572" i="8"/>
  <c r="H573" i="8"/>
  <c r="H574" i="8"/>
  <c r="H575" i="8"/>
  <c r="H576" i="8"/>
  <c r="H577" i="8"/>
  <c r="H578" i="8"/>
  <c r="H579" i="8"/>
  <c r="H580" i="8"/>
  <c r="H581" i="8"/>
  <c r="H582" i="8"/>
  <c r="H583" i="8"/>
  <c r="H584" i="8"/>
  <c r="H585" i="8"/>
  <c r="H586" i="8"/>
  <c r="H587" i="8"/>
  <c r="H588" i="8"/>
  <c r="H589" i="8"/>
  <c r="H590" i="8"/>
  <c r="H591" i="8"/>
  <c r="H592" i="8"/>
  <c r="H593" i="8"/>
  <c r="H594" i="8"/>
  <c r="H595" i="8"/>
  <c r="H596" i="8"/>
  <c r="H597" i="8"/>
  <c r="H598" i="8"/>
  <c r="H599" i="8"/>
  <c r="H600" i="8"/>
  <c r="H601" i="8"/>
  <c r="H602" i="8"/>
  <c r="H603" i="8"/>
  <c r="H604" i="8"/>
  <c r="H605" i="8"/>
  <c r="H606" i="8"/>
  <c r="H607" i="8"/>
  <c r="H608" i="8"/>
  <c r="H609" i="8"/>
  <c r="H610" i="8"/>
  <c r="H611" i="8"/>
  <c r="H612" i="8"/>
  <c r="H613" i="8"/>
  <c r="H614" i="8"/>
  <c r="H615" i="8"/>
  <c r="H616" i="8"/>
  <c r="H617" i="8"/>
  <c r="H618" i="8"/>
  <c r="H619" i="8"/>
  <c r="H620" i="8"/>
  <c r="H621" i="8"/>
  <c r="H622" i="8"/>
  <c r="H623" i="8"/>
  <c r="H624" i="8"/>
  <c r="H625" i="8"/>
  <c r="H626" i="8"/>
  <c r="H627" i="8"/>
  <c r="H628" i="8"/>
  <c r="H629" i="8"/>
  <c r="H630" i="8"/>
  <c r="H631" i="8"/>
  <c r="H632" i="8"/>
  <c r="H633" i="8"/>
  <c r="H634" i="8"/>
  <c r="H635" i="8"/>
  <c r="H636" i="8"/>
  <c r="H637" i="8"/>
  <c r="H638" i="8"/>
  <c r="H639" i="8"/>
  <c r="H640" i="8"/>
  <c r="H641" i="8"/>
  <c r="H642" i="8"/>
  <c r="H643" i="8"/>
  <c r="H644" i="8"/>
  <c r="H645" i="8"/>
  <c r="H646" i="8"/>
  <c r="H647" i="8"/>
  <c r="H648" i="8"/>
  <c r="H649" i="8"/>
  <c r="H650" i="8"/>
  <c r="H651" i="8"/>
  <c r="H652" i="8"/>
  <c r="H653" i="8"/>
  <c r="H654" i="8"/>
  <c r="H655" i="8"/>
  <c r="H656" i="8"/>
  <c r="H657" i="8"/>
  <c r="H658" i="8"/>
  <c r="H659" i="8"/>
  <c r="H660" i="8"/>
  <c r="H661" i="8"/>
  <c r="H662" i="8"/>
  <c r="H663" i="8"/>
  <c r="H664" i="8"/>
  <c r="H665" i="8"/>
  <c r="H666" i="8"/>
  <c r="H667" i="8"/>
  <c r="H668" i="8"/>
  <c r="H669" i="8"/>
  <c r="H670" i="8"/>
  <c r="H671" i="8"/>
  <c r="H672" i="8"/>
  <c r="H673" i="8"/>
  <c r="H674" i="8"/>
  <c r="H675" i="8"/>
  <c r="H676" i="8"/>
  <c r="H677" i="8"/>
  <c r="H678" i="8"/>
  <c r="H679" i="8"/>
  <c r="H680" i="8"/>
  <c r="H681" i="8"/>
  <c r="H682" i="8"/>
  <c r="H683" i="8"/>
  <c r="H684" i="8"/>
  <c r="H685" i="8"/>
  <c r="H686" i="8"/>
  <c r="H687" i="8"/>
  <c r="H688" i="8"/>
  <c r="H689" i="8"/>
  <c r="H690" i="8"/>
  <c r="H691" i="8"/>
  <c r="H692" i="8"/>
  <c r="H693" i="8"/>
  <c r="H694" i="8"/>
  <c r="H695" i="8"/>
  <c r="H696" i="8"/>
  <c r="H697" i="8"/>
  <c r="H698" i="8"/>
  <c r="H699" i="8"/>
  <c r="H700" i="8"/>
  <c r="H701" i="8"/>
  <c r="H702" i="8"/>
  <c r="H703" i="8"/>
  <c r="H704" i="8"/>
  <c r="H705" i="8"/>
  <c r="H706" i="8"/>
  <c r="H707" i="8"/>
  <c r="H708" i="8"/>
  <c r="H709" i="8"/>
  <c r="H710" i="8"/>
  <c r="H711" i="8"/>
  <c r="H712" i="8"/>
  <c r="H713" i="8"/>
  <c r="H714" i="8"/>
  <c r="H715" i="8"/>
  <c r="H716" i="8"/>
  <c r="H717" i="8"/>
  <c r="H718" i="8"/>
  <c r="H719" i="8"/>
  <c r="H720" i="8"/>
  <c r="H721" i="8"/>
  <c r="H722" i="8"/>
  <c r="H723" i="8"/>
  <c r="H724" i="8"/>
  <c r="H725" i="8"/>
  <c r="H726" i="8"/>
  <c r="H727" i="8"/>
  <c r="H728" i="8"/>
  <c r="H729" i="8"/>
  <c r="H730" i="8"/>
  <c r="H731" i="8"/>
  <c r="H732" i="8"/>
  <c r="H733" i="8"/>
  <c r="H734" i="8"/>
  <c r="H735" i="8"/>
  <c r="H736" i="8"/>
  <c r="H737" i="8"/>
  <c r="H738" i="8"/>
  <c r="H739" i="8"/>
  <c r="H740" i="8"/>
  <c r="H741" i="8"/>
  <c r="H742" i="8"/>
  <c r="H743" i="8"/>
  <c r="H744" i="8"/>
  <c r="H745" i="8"/>
  <c r="H746" i="8"/>
  <c r="H747" i="8"/>
  <c r="H748" i="8"/>
  <c r="H749" i="8"/>
  <c r="H750" i="8"/>
  <c r="H751" i="8"/>
  <c r="H752" i="8"/>
  <c r="H753" i="8"/>
  <c r="H754" i="8"/>
  <c r="H755" i="8"/>
  <c r="H756" i="8"/>
  <c r="H757" i="8"/>
  <c r="H758" i="8"/>
  <c r="H759" i="8"/>
  <c r="H760" i="8"/>
  <c r="H761" i="8"/>
  <c r="H762" i="8"/>
  <c r="H763" i="8"/>
  <c r="H764" i="8"/>
  <c r="H765" i="8"/>
  <c r="H766" i="8"/>
  <c r="H767" i="8"/>
  <c r="H768" i="8"/>
  <c r="H769" i="8"/>
  <c r="H770" i="8"/>
  <c r="H771" i="8"/>
  <c r="H772" i="8"/>
  <c r="H773" i="8"/>
  <c r="H774" i="8"/>
  <c r="H775" i="8"/>
  <c r="H776" i="8"/>
  <c r="H777" i="8"/>
  <c r="H778" i="8"/>
  <c r="H779" i="8"/>
  <c r="H780" i="8"/>
  <c r="H781" i="8"/>
  <c r="H782" i="8"/>
  <c r="H783" i="8"/>
  <c r="H784" i="8"/>
  <c r="H785" i="8"/>
  <c r="H786" i="8"/>
  <c r="H787" i="8"/>
  <c r="H788" i="8"/>
  <c r="H789" i="8"/>
  <c r="H790" i="8"/>
  <c r="H791" i="8"/>
  <c r="H792" i="8"/>
  <c r="H793" i="8"/>
  <c r="H794" i="8"/>
  <c r="H795" i="8"/>
  <c r="H796" i="8"/>
  <c r="H797" i="8"/>
  <c r="H798" i="8"/>
  <c r="H799" i="8"/>
  <c r="H800" i="8"/>
  <c r="H801" i="8"/>
  <c r="H802" i="8"/>
  <c r="H803" i="8"/>
  <c r="H804" i="8"/>
  <c r="H805" i="8"/>
  <c r="H806" i="8"/>
  <c r="H807" i="8"/>
  <c r="H808" i="8"/>
  <c r="H809" i="8"/>
  <c r="H810" i="8"/>
  <c r="H811" i="8"/>
  <c r="H812" i="8"/>
  <c r="H813" i="8"/>
  <c r="H814" i="8"/>
  <c r="H815" i="8"/>
  <c r="H816" i="8"/>
  <c r="H817" i="8"/>
  <c r="H818" i="8"/>
  <c r="H819" i="8"/>
  <c r="H820" i="8"/>
  <c r="H821" i="8"/>
  <c r="H822" i="8"/>
  <c r="H823" i="8"/>
  <c r="H824" i="8"/>
  <c r="H825" i="8"/>
  <c r="H826" i="8"/>
  <c r="H827" i="8"/>
  <c r="H828" i="8"/>
  <c r="H829" i="8"/>
  <c r="H830" i="8"/>
  <c r="H831" i="8"/>
  <c r="H832" i="8"/>
  <c r="H833" i="8"/>
  <c r="H834" i="8"/>
  <c r="H835" i="8"/>
  <c r="H836" i="8"/>
  <c r="H837" i="8"/>
  <c r="H838" i="8"/>
  <c r="H839" i="8"/>
  <c r="H840" i="8"/>
  <c r="H841" i="8"/>
  <c r="H842" i="8"/>
  <c r="H843" i="8"/>
  <c r="H844" i="8"/>
  <c r="H845" i="8"/>
  <c r="H846" i="8"/>
  <c r="H847" i="8"/>
  <c r="H848" i="8"/>
  <c r="H849" i="8"/>
  <c r="H850" i="8"/>
  <c r="H851" i="8"/>
  <c r="H852" i="8"/>
  <c r="H853" i="8"/>
  <c r="H854" i="8"/>
  <c r="H855" i="8"/>
  <c r="H856" i="8"/>
  <c r="H857" i="8"/>
  <c r="H858" i="8"/>
  <c r="H859" i="8"/>
  <c r="H860" i="8"/>
  <c r="H861" i="8"/>
  <c r="H862" i="8"/>
  <c r="H863" i="8"/>
  <c r="H864" i="8"/>
  <c r="H865" i="8"/>
  <c r="H866" i="8"/>
  <c r="H867" i="8"/>
  <c r="H868" i="8"/>
  <c r="H869" i="8"/>
  <c r="H870" i="8"/>
  <c r="H871" i="8"/>
  <c r="H872" i="8"/>
  <c r="H873" i="8"/>
  <c r="H874" i="8"/>
  <c r="H875" i="8"/>
  <c r="H876" i="8"/>
  <c r="H877" i="8"/>
  <c r="H878" i="8"/>
  <c r="H879" i="8"/>
  <c r="H880" i="8"/>
  <c r="H881" i="8"/>
  <c r="H882" i="8"/>
  <c r="H883" i="8"/>
  <c r="H884" i="8"/>
  <c r="H885" i="8"/>
  <c r="H886" i="8"/>
  <c r="H887" i="8"/>
  <c r="H888" i="8"/>
  <c r="H889" i="8"/>
  <c r="H890" i="8"/>
  <c r="H891" i="8"/>
  <c r="H892" i="8"/>
  <c r="H893" i="8"/>
  <c r="H894" i="8"/>
  <c r="H895" i="8"/>
  <c r="H896" i="8"/>
  <c r="H897" i="8"/>
  <c r="H898" i="8"/>
  <c r="H899" i="8"/>
  <c r="H900" i="8"/>
  <c r="H901" i="8"/>
  <c r="H902" i="8"/>
  <c r="H903" i="8"/>
  <c r="H904" i="8"/>
  <c r="H905" i="8"/>
  <c r="H906" i="8"/>
  <c r="H907" i="8"/>
  <c r="H908" i="8"/>
  <c r="H909" i="8"/>
  <c r="H910" i="8"/>
  <c r="H911" i="8"/>
  <c r="H912" i="8"/>
  <c r="H913" i="8"/>
  <c r="H914" i="8"/>
  <c r="H915" i="8"/>
  <c r="H916" i="8"/>
  <c r="H917" i="8"/>
  <c r="H918" i="8"/>
  <c r="H919" i="8"/>
  <c r="H920" i="8"/>
  <c r="H921" i="8"/>
  <c r="H922" i="8"/>
  <c r="H923" i="8"/>
  <c r="H924" i="8"/>
  <c r="H925" i="8"/>
  <c r="H926" i="8"/>
  <c r="H927" i="8"/>
  <c r="H928" i="8"/>
  <c r="H929" i="8"/>
  <c r="H930" i="8"/>
  <c r="H931" i="8"/>
  <c r="H932" i="8"/>
  <c r="H933" i="8"/>
  <c r="H934" i="8"/>
  <c r="H935" i="8"/>
  <c r="H936" i="8"/>
  <c r="H937" i="8"/>
  <c r="H938" i="8"/>
  <c r="H939" i="8"/>
  <c r="H940" i="8"/>
  <c r="H941" i="8"/>
  <c r="H942" i="8"/>
  <c r="H943" i="8"/>
  <c r="H944" i="8"/>
  <c r="H945" i="8"/>
  <c r="H946" i="8"/>
  <c r="H947" i="8"/>
  <c r="H948" i="8"/>
  <c r="H949" i="8"/>
  <c r="H950" i="8"/>
  <c r="H951" i="8"/>
  <c r="H952" i="8"/>
  <c r="H953" i="8"/>
  <c r="H954" i="8"/>
  <c r="H955" i="8"/>
  <c r="H956" i="8"/>
  <c r="H957" i="8"/>
  <c r="H958" i="8"/>
  <c r="H959" i="8"/>
  <c r="H960" i="8"/>
  <c r="H961" i="8"/>
  <c r="H962" i="8"/>
  <c r="H963" i="8"/>
  <c r="H964" i="8"/>
  <c r="H965" i="8"/>
  <c r="H966" i="8"/>
  <c r="H967" i="8"/>
  <c r="H968" i="8"/>
  <c r="H969" i="8"/>
  <c r="H970" i="8"/>
  <c r="H971" i="8"/>
  <c r="H972" i="8"/>
  <c r="H973" i="8"/>
  <c r="H974" i="8"/>
  <c r="H975" i="8"/>
  <c r="H976" i="8"/>
  <c r="H977" i="8"/>
  <c r="H978" i="8"/>
  <c r="H979" i="8"/>
  <c r="H980" i="8"/>
  <c r="H981" i="8"/>
  <c r="H982" i="8"/>
  <c r="H983" i="8"/>
  <c r="H984" i="8"/>
  <c r="H985" i="8"/>
  <c r="H986" i="8"/>
  <c r="H987" i="8"/>
  <c r="H988" i="8"/>
  <c r="H989" i="8"/>
  <c r="H990" i="8"/>
  <c r="H991" i="8"/>
  <c r="H992" i="8"/>
  <c r="H993" i="8"/>
  <c r="H994" i="8"/>
  <c r="H995" i="8"/>
  <c r="H996" i="8"/>
  <c r="H997" i="8"/>
  <c r="H998" i="8"/>
  <c r="H999" i="8"/>
  <c r="H1000" i="8"/>
  <c r="H1001" i="8"/>
  <c r="H1002" i="8"/>
  <c r="H1003" i="8"/>
  <c r="H1004" i="8"/>
  <c r="H1005" i="8"/>
  <c r="H1006" i="8"/>
  <c r="H1007" i="8"/>
  <c r="H1008" i="8"/>
  <c r="H1009" i="8"/>
  <c r="H1010" i="8"/>
  <c r="H1011" i="8"/>
  <c r="H1012" i="8"/>
  <c r="H1013" i="8"/>
  <c r="H1014" i="8"/>
  <c r="H1015" i="8"/>
  <c r="H1016" i="8"/>
  <c r="H1017" i="8"/>
  <c r="H1018" i="8"/>
  <c r="H1019" i="8"/>
  <c r="H1020" i="8"/>
  <c r="H1021" i="8"/>
  <c r="H1022" i="8"/>
  <c r="H1023" i="8"/>
  <c r="H1024" i="8"/>
  <c r="H1025" i="8"/>
  <c r="H1026" i="8"/>
  <c r="H1027" i="8"/>
  <c r="H1028" i="8"/>
  <c r="H1029" i="8"/>
  <c r="H1030" i="8"/>
  <c r="H1031" i="8"/>
  <c r="H1032" i="8"/>
  <c r="H1033" i="8"/>
  <c r="H1034" i="8"/>
  <c r="H1035" i="8"/>
  <c r="H1036" i="8"/>
  <c r="H1037" i="8"/>
  <c r="H1038" i="8"/>
  <c r="H1039" i="8"/>
  <c r="H1040" i="8"/>
  <c r="H1041" i="8"/>
  <c r="H1042" i="8"/>
  <c r="H1043" i="8"/>
  <c r="H1044" i="8"/>
  <c r="H1045" i="8"/>
  <c r="H1046" i="8"/>
  <c r="H1047" i="8"/>
  <c r="H1048" i="8"/>
  <c r="H1049" i="8"/>
  <c r="H1050" i="8"/>
  <c r="H1051" i="8"/>
  <c r="H1052" i="8"/>
  <c r="H1053" i="8"/>
  <c r="H1054" i="8"/>
  <c r="H1055" i="8"/>
  <c r="H1056" i="8"/>
  <c r="H1057" i="8"/>
  <c r="H1058" i="8"/>
  <c r="H1059" i="8"/>
  <c r="H1060" i="8"/>
  <c r="H1061" i="8"/>
  <c r="H1062" i="8"/>
  <c r="H1063" i="8"/>
  <c r="H1064" i="8"/>
  <c r="H1065" i="8"/>
  <c r="H1066" i="8"/>
  <c r="H1067" i="8"/>
  <c r="H1068" i="8"/>
  <c r="H1069" i="8"/>
  <c r="H1070" i="8"/>
  <c r="H1071" i="8"/>
  <c r="H1072" i="8"/>
  <c r="H1073" i="8"/>
  <c r="H1074" i="8"/>
  <c r="H1075" i="8"/>
  <c r="H1076" i="8"/>
  <c r="H1077" i="8"/>
  <c r="H1078" i="8"/>
  <c r="H1079" i="8"/>
  <c r="H1080" i="8"/>
  <c r="H1081" i="8"/>
  <c r="H1082" i="8"/>
  <c r="H1083" i="8"/>
  <c r="H1084" i="8"/>
  <c r="H1085" i="8"/>
  <c r="H1086" i="8"/>
  <c r="H1087" i="8"/>
  <c r="H1088" i="8"/>
  <c r="H1089" i="8"/>
  <c r="H1090" i="8"/>
  <c r="H1091" i="8"/>
  <c r="H1092" i="8"/>
  <c r="H1093" i="8"/>
  <c r="H1094" i="8"/>
  <c r="H1095" i="8"/>
  <c r="H1096" i="8"/>
  <c r="H1097" i="8"/>
  <c r="H1098" i="8"/>
  <c r="H1099" i="8"/>
  <c r="H1100" i="8"/>
  <c r="H1101" i="8"/>
  <c r="H1102" i="8"/>
  <c r="H1103" i="8"/>
  <c r="H1104" i="8"/>
  <c r="H1105" i="8"/>
  <c r="H1106" i="8"/>
  <c r="H1107" i="8"/>
  <c r="H1108" i="8"/>
  <c r="H1109" i="8"/>
  <c r="H1110" i="8"/>
  <c r="H1111" i="8"/>
  <c r="H1112" i="8"/>
  <c r="H1113" i="8"/>
  <c r="H1114" i="8"/>
  <c r="H1115" i="8"/>
  <c r="H1116" i="8"/>
  <c r="H1117" i="8"/>
  <c r="H1118" i="8"/>
  <c r="H1119" i="8"/>
  <c r="H1120" i="8"/>
  <c r="H1121" i="8"/>
  <c r="H1122" i="8"/>
  <c r="H1123" i="8"/>
  <c r="H1124" i="8"/>
  <c r="H1125" i="8"/>
  <c r="H1126" i="8"/>
  <c r="H1127" i="8"/>
  <c r="H1128" i="8"/>
  <c r="H1129" i="8"/>
  <c r="H1130" i="8"/>
  <c r="H1131" i="8"/>
  <c r="H1132" i="8"/>
  <c r="H1133" i="8"/>
  <c r="H1134" i="8"/>
  <c r="H1135" i="8"/>
  <c r="H1136" i="8"/>
  <c r="H1137" i="8"/>
  <c r="H1138" i="8"/>
  <c r="H1139" i="8"/>
  <c r="H1140" i="8"/>
  <c r="H1141" i="8"/>
  <c r="H1142" i="8"/>
  <c r="H1143" i="8"/>
  <c r="H1144" i="8"/>
  <c r="H1145" i="8"/>
  <c r="H1146" i="8"/>
  <c r="H1147" i="8"/>
  <c r="H1148" i="8"/>
  <c r="H1149" i="8"/>
  <c r="H1150" i="8"/>
  <c r="H1151" i="8"/>
  <c r="H1152" i="8"/>
  <c r="H1153" i="8"/>
  <c r="H1154" i="8"/>
  <c r="H1155" i="8"/>
  <c r="H1156" i="8"/>
  <c r="H1157" i="8"/>
  <c r="H1158" i="8"/>
  <c r="H1159" i="8"/>
  <c r="H1160" i="8"/>
  <c r="H1161" i="8"/>
  <c r="H1162" i="8"/>
  <c r="H1163" i="8"/>
  <c r="H1164" i="8"/>
  <c r="H1165" i="8"/>
  <c r="H1166" i="8"/>
  <c r="H1167" i="8"/>
  <c r="H1168" i="8"/>
  <c r="H1169" i="8"/>
  <c r="H1170" i="8"/>
  <c r="H1171" i="8"/>
  <c r="H1172" i="8"/>
  <c r="H1173" i="8"/>
  <c r="H1174" i="8"/>
  <c r="H1175" i="8"/>
  <c r="H1176" i="8"/>
  <c r="H1177" i="8"/>
  <c r="H1178" i="8"/>
  <c r="H1179" i="8"/>
  <c r="H1180" i="8"/>
  <c r="H1181" i="8"/>
  <c r="H1182" i="8"/>
  <c r="H1183" i="8"/>
  <c r="H1184" i="8"/>
  <c r="H1185" i="8"/>
  <c r="H1186" i="8"/>
  <c r="H1187" i="8"/>
  <c r="H1188" i="8"/>
  <c r="H1189" i="8"/>
  <c r="H1190" i="8"/>
  <c r="H1191" i="8"/>
  <c r="H1192" i="8"/>
  <c r="H1193" i="8"/>
  <c r="H1194" i="8"/>
  <c r="H1195" i="8"/>
  <c r="H1196" i="8"/>
  <c r="H1197" i="8"/>
  <c r="H1198" i="8"/>
  <c r="H1199" i="8"/>
  <c r="H1200" i="8"/>
  <c r="H1201" i="8"/>
  <c r="H1202" i="8"/>
  <c r="H1203" i="8"/>
  <c r="H1204" i="8"/>
  <c r="H1205" i="8"/>
  <c r="H1206" i="8"/>
  <c r="H1207" i="8"/>
  <c r="H1208" i="8"/>
  <c r="H1209" i="8"/>
  <c r="H1210" i="8"/>
  <c r="H1211" i="8"/>
  <c r="H1212" i="8"/>
  <c r="H1213" i="8"/>
  <c r="H1214" i="8"/>
  <c r="H1215" i="8"/>
  <c r="H1216" i="8"/>
  <c r="H1217" i="8"/>
  <c r="H1218" i="8"/>
  <c r="H1219" i="8"/>
  <c r="H1220" i="8"/>
  <c r="H1221" i="8"/>
  <c r="H1222" i="8"/>
  <c r="H1223" i="8"/>
  <c r="H1224" i="8"/>
  <c r="H1225" i="8"/>
  <c r="H1226" i="8"/>
  <c r="H1227" i="8"/>
  <c r="H1228" i="8"/>
  <c r="H1229" i="8"/>
  <c r="H1230" i="8"/>
  <c r="H1231" i="8"/>
  <c r="H1232" i="8"/>
  <c r="H1233" i="8"/>
  <c r="H1234" i="8"/>
  <c r="H1235" i="8"/>
  <c r="H1236" i="8"/>
  <c r="H1237" i="8"/>
  <c r="H1238" i="8"/>
  <c r="H1239" i="8"/>
  <c r="H1240" i="8"/>
  <c r="H1241" i="8"/>
  <c r="H1242" i="8"/>
  <c r="H1243" i="8"/>
  <c r="H1244" i="8"/>
  <c r="H1245" i="8"/>
  <c r="H1246" i="8"/>
  <c r="H1247" i="8"/>
  <c r="H1248" i="8"/>
  <c r="H1249" i="8"/>
  <c r="H1250" i="8"/>
  <c r="H1251" i="8"/>
  <c r="H1252" i="8"/>
  <c r="H1253" i="8"/>
  <c r="H1254" i="8"/>
  <c r="H1255" i="8"/>
  <c r="H1256" i="8"/>
  <c r="H1257" i="8"/>
  <c r="H1258" i="8"/>
  <c r="H1259" i="8"/>
  <c r="H1260" i="8"/>
  <c r="H1261" i="8"/>
  <c r="H1262" i="8"/>
  <c r="H1263" i="8"/>
  <c r="H1264" i="8"/>
  <c r="H1265" i="8"/>
  <c r="H1266" i="8"/>
  <c r="H1267" i="8"/>
  <c r="H1268" i="8"/>
  <c r="H1269" i="8"/>
  <c r="H1270" i="8"/>
  <c r="H1271" i="8"/>
  <c r="H1272" i="8"/>
  <c r="H1273" i="8"/>
  <c r="H1274" i="8"/>
  <c r="H1275" i="8"/>
  <c r="H1276" i="8"/>
  <c r="H1277" i="8"/>
  <c r="H1278" i="8"/>
  <c r="H1279" i="8"/>
  <c r="H1280" i="8"/>
  <c r="H1281" i="8"/>
  <c r="H1282" i="8"/>
  <c r="H1283" i="8"/>
  <c r="H1284" i="8"/>
  <c r="H1285" i="8"/>
  <c r="H1286" i="8"/>
  <c r="H1287" i="8"/>
  <c r="H1288" i="8"/>
  <c r="H1289" i="8"/>
  <c r="H1290" i="8"/>
  <c r="H1291" i="8"/>
  <c r="H1292" i="8"/>
  <c r="H1293" i="8"/>
  <c r="H1294" i="8"/>
  <c r="H1295" i="8"/>
  <c r="H1296" i="8"/>
  <c r="H1297" i="8"/>
  <c r="H1298" i="8"/>
  <c r="H1299" i="8"/>
  <c r="H1300" i="8"/>
  <c r="H1301" i="8"/>
  <c r="H1302" i="8"/>
  <c r="H1303" i="8"/>
  <c r="H1304" i="8"/>
  <c r="H1305" i="8"/>
  <c r="H1306" i="8"/>
  <c r="H1307" i="8"/>
  <c r="H1308" i="8"/>
  <c r="H1309" i="8"/>
  <c r="H1310" i="8"/>
  <c r="H1311" i="8"/>
  <c r="H1312" i="8"/>
  <c r="H1313" i="8"/>
  <c r="H1314" i="8"/>
  <c r="H1315" i="8"/>
  <c r="H1316" i="8"/>
  <c r="H1317" i="8"/>
  <c r="H1318" i="8"/>
  <c r="H1319" i="8"/>
  <c r="H1320" i="8"/>
  <c r="H1321" i="8"/>
  <c r="H1322" i="8"/>
  <c r="H1323" i="8"/>
  <c r="H1324" i="8"/>
  <c r="H1325" i="8"/>
  <c r="H1326" i="8"/>
  <c r="H1327" i="8"/>
  <c r="H1328" i="8"/>
  <c r="H1329" i="8"/>
  <c r="H1330" i="8"/>
  <c r="H1331" i="8"/>
  <c r="H1332" i="8"/>
  <c r="H1333" i="8"/>
  <c r="H1334" i="8"/>
  <c r="H1335" i="8"/>
  <c r="H1336" i="8"/>
  <c r="H1337" i="8"/>
  <c r="H1338" i="8"/>
  <c r="H1339" i="8"/>
  <c r="H1340" i="8"/>
  <c r="H1341" i="8"/>
  <c r="H1342" i="8"/>
  <c r="H1343" i="8"/>
  <c r="H1344" i="8"/>
  <c r="H1345" i="8"/>
  <c r="H1346" i="8"/>
  <c r="H1347" i="8"/>
  <c r="H1348" i="8"/>
  <c r="H1349" i="8"/>
  <c r="H1350" i="8"/>
  <c r="H1351" i="8"/>
  <c r="H1352" i="8"/>
  <c r="H1353" i="8"/>
  <c r="H1354" i="8"/>
  <c r="H1355" i="8"/>
  <c r="H1356" i="8"/>
  <c r="H1357" i="8"/>
  <c r="H1358" i="8"/>
  <c r="H1359" i="8"/>
  <c r="H1360" i="8"/>
  <c r="H1361" i="8"/>
  <c r="H1362" i="8"/>
  <c r="H1363" i="8"/>
  <c r="H1364" i="8"/>
  <c r="H1365" i="8"/>
  <c r="H1366" i="8"/>
  <c r="H1367" i="8"/>
  <c r="H1368" i="8"/>
  <c r="H1369" i="8"/>
  <c r="H1370" i="8"/>
  <c r="H1371" i="8"/>
  <c r="H1372" i="8"/>
  <c r="H1373" i="8"/>
  <c r="H1374" i="8"/>
  <c r="H1375" i="8"/>
  <c r="H1376" i="8"/>
  <c r="H1377" i="8"/>
  <c r="H1378" i="8"/>
  <c r="H1379" i="8"/>
  <c r="H1380" i="8"/>
  <c r="H1381" i="8"/>
  <c r="H1382" i="8"/>
  <c r="H1383" i="8"/>
  <c r="H1384" i="8"/>
  <c r="H1385" i="8"/>
  <c r="H1386" i="8"/>
  <c r="H1387" i="8"/>
  <c r="H1388" i="8"/>
  <c r="H1389" i="8"/>
  <c r="H1390" i="8"/>
  <c r="H1391" i="8"/>
  <c r="H1392" i="8"/>
  <c r="H1393" i="8"/>
  <c r="H1394" i="8"/>
  <c r="H1395" i="8"/>
  <c r="H1396" i="8"/>
  <c r="H1397" i="8"/>
  <c r="H1398" i="8"/>
  <c r="H1399" i="8"/>
  <c r="H1400" i="8"/>
  <c r="H1401" i="8"/>
  <c r="H1402" i="8"/>
  <c r="H1403" i="8"/>
  <c r="H1404" i="8"/>
  <c r="H1405" i="8"/>
  <c r="H1406" i="8"/>
  <c r="H1407" i="8"/>
  <c r="H1408" i="8"/>
  <c r="H1409" i="8"/>
  <c r="H1410" i="8"/>
  <c r="H1411" i="8"/>
  <c r="H1412" i="8"/>
  <c r="H1413" i="8"/>
  <c r="H1414" i="8"/>
  <c r="H1415" i="8"/>
  <c r="H1416" i="8"/>
  <c r="H1417" i="8"/>
  <c r="H1418" i="8"/>
  <c r="H1419" i="8"/>
  <c r="H1420" i="8"/>
  <c r="H1421" i="8"/>
  <c r="H1422" i="8"/>
  <c r="H1423" i="8"/>
  <c r="H1424" i="8"/>
  <c r="H1425" i="8"/>
  <c r="H1426" i="8"/>
  <c r="H1427" i="8"/>
  <c r="H1428" i="8"/>
  <c r="H1429" i="8"/>
  <c r="H1430" i="8"/>
  <c r="H1431" i="8"/>
  <c r="H1432" i="8"/>
  <c r="H1433" i="8"/>
  <c r="H1434" i="8"/>
  <c r="H1435" i="8"/>
  <c r="H1436" i="8"/>
  <c r="H1437" i="8"/>
  <c r="H1438" i="8"/>
  <c r="H1439" i="8"/>
  <c r="H1440" i="8"/>
  <c r="H1441" i="8"/>
  <c r="H1442" i="8"/>
  <c r="H1443" i="8"/>
  <c r="H1444" i="8"/>
  <c r="H1445" i="8"/>
  <c r="H1446" i="8"/>
  <c r="H1447" i="8"/>
  <c r="H1448" i="8"/>
  <c r="H1449" i="8"/>
  <c r="H1450" i="8"/>
  <c r="H1451" i="8"/>
  <c r="H1452" i="8"/>
  <c r="H1453" i="8"/>
  <c r="H1454" i="8"/>
  <c r="H1455" i="8"/>
  <c r="H1456" i="8"/>
  <c r="H1457" i="8"/>
  <c r="H1458" i="8"/>
  <c r="H1459" i="8"/>
  <c r="H1460" i="8"/>
  <c r="H1461" i="8"/>
  <c r="H1462" i="8"/>
  <c r="H1463" i="8"/>
  <c r="H1464" i="8"/>
  <c r="H1465" i="8"/>
  <c r="H1466" i="8"/>
  <c r="H1467" i="8"/>
  <c r="H1468" i="8"/>
  <c r="H1469" i="8"/>
  <c r="H1470" i="8"/>
  <c r="H1471" i="8"/>
  <c r="H1472" i="8"/>
  <c r="H1473" i="8"/>
  <c r="H1474" i="8"/>
  <c r="H1475" i="8"/>
  <c r="H1476" i="8"/>
  <c r="H1477" i="8"/>
  <c r="H1478" i="8"/>
  <c r="H1479" i="8"/>
  <c r="H1480" i="8"/>
  <c r="H1481" i="8"/>
  <c r="H1482" i="8"/>
  <c r="H1483" i="8"/>
  <c r="H1484" i="8"/>
  <c r="H1485" i="8"/>
  <c r="H1486" i="8"/>
  <c r="H1487" i="8"/>
  <c r="H1488" i="8"/>
  <c r="H1489" i="8"/>
  <c r="H1490" i="8"/>
  <c r="H1491" i="8"/>
  <c r="H1492" i="8"/>
  <c r="H1493" i="8"/>
  <c r="H1494" i="8"/>
  <c r="H1495" i="8"/>
  <c r="H1496" i="8"/>
  <c r="H1497" i="8"/>
  <c r="H1498" i="8"/>
  <c r="H1499" i="8"/>
  <c r="H1500" i="8"/>
  <c r="H1501" i="8"/>
  <c r="H1502" i="8"/>
  <c r="H1503" i="8"/>
  <c r="H1504" i="8"/>
  <c r="H1505" i="8"/>
  <c r="H1506" i="8"/>
  <c r="H1507" i="8"/>
  <c r="H1508" i="8"/>
  <c r="H1509" i="8"/>
  <c r="H1510" i="8"/>
  <c r="H1511" i="8"/>
  <c r="H1512" i="8"/>
  <c r="H1513" i="8"/>
  <c r="H1514" i="8"/>
  <c r="H1515" i="8"/>
  <c r="H1516" i="8"/>
  <c r="H1517" i="8"/>
  <c r="H1518" i="8"/>
  <c r="H1519" i="8"/>
  <c r="H1520" i="8"/>
  <c r="H1521" i="8"/>
  <c r="H1522" i="8"/>
  <c r="H1523" i="8"/>
  <c r="H1524" i="8"/>
  <c r="H1525" i="8"/>
  <c r="H1526" i="8"/>
  <c r="H1527" i="8"/>
  <c r="H1528" i="8"/>
  <c r="H1529" i="8"/>
  <c r="H1530" i="8"/>
  <c r="H1531" i="8"/>
  <c r="H1532" i="8"/>
  <c r="H1533" i="8"/>
  <c r="H1534" i="8"/>
  <c r="H1535" i="8"/>
  <c r="H1536" i="8"/>
  <c r="H1537" i="8"/>
  <c r="H1538" i="8"/>
  <c r="H1539" i="8"/>
  <c r="H1540" i="8"/>
  <c r="H1541" i="8"/>
  <c r="H1542" i="8"/>
  <c r="H1543" i="8"/>
  <c r="H1544" i="8"/>
  <c r="H1545" i="8"/>
  <c r="H1546" i="8"/>
  <c r="H1547" i="8"/>
  <c r="H1548" i="8"/>
  <c r="H1549" i="8"/>
  <c r="H1550" i="8"/>
  <c r="H1551" i="8"/>
  <c r="H1552" i="8"/>
  <c r="H1553" i="8"/>
  <c r="H1554" i="8"/>
  <c r="H1555" i="8"/>
  <c r="H1556" i="8"/>
  <c r="H1557" i="8"/>
  <c r="H1558" i="8"/>
  <c r="H1559" i="8"/>
  <c r="H1560" i="8"/>
  <c r="H1561" i="8"/>
  <c r="H1562" i="8"/>
  <c r="H1563" i="8"/>
  <c r="H1564" i="8"/>
  <c r="H1565" i="8"/>
  <c r="H1566" i="8"/>
  <c r="H1567" i="8"/>
  <c r="H1568" i="8"/>
  <c r="H1569" i="8"/>
  <c r="H1570" i="8"/>
  <c r="H1571" i="8"/>
  <c r="H1572" i="8"/>
  <c r="H1573" i="8"/>
  <c r="H1574" i="8"/>
  <c r="H1575" i="8"/>
  <c r="H1576" i="8"/>
  <c r="H1577" i="8"/>
  <c r="H1578" i="8"/>
  <c r="H1579" i="8"/>
  <c r="H1580" i="8"/>
  <c r="H1581" i="8"/>
  <c r="H1582" i="8"/>
  <c r="H1583" i="8"/>
  <c r="H1584" i="8"/>
  <c r="H1585" i="8"/>
  <c r="H1586" i="8"/>
  <c r="H1587" i="8"/>
  <c r="H1588" i="8"/>
  <c r="H1589" i="8"/>
  <c r="H1590" i="8"/>
  <c r="H1591" i="8"/>
  <c r="H1592" i="8"/>
  <c r="H1593" i="8"/>
  <c r="H1594" i="8"/>
  <c r="H1595" i="8"/>
  <c r="H1596" i="8"/>
  <c r="H1597" i="8"/>
  <c r="H1598" i="8"/>
  <c r="H1599" i="8"/>
  <c r="H1600" i="8"/>
  <c r="H1601" i="8"/>
  <c r="H1602" i="8"/>
  <c r="H1603" i="8"/>
  <c r="H1604" i="8"/>
  <c r="H1605" i="8"/>
  <c r="H1606" i="8"/>
  <c r="H1607" i="8"/>
  <c r="H1608" i="8"/>
  <c r="H1609" i="8"/>
  <c r="H1610" i="8"/>
  <c r="H1611" i="8"/>
  <c r="H1612" i="8"/>
  <c r="H1613" i="8"/>
  <c r="H1614" i="8"/>
  <c r="H1615" i="8"/>
  <c r="H1616" i="8"/>
  <c r="H1617" i="8"/>
  <c r="H1618" i="8"/>
  <c r="H1619" i="8"/>
  <c r="H1620" i="8"/>
  <c r="H1621" i="8"/>
  <c r="H1622" i="8"/>
  <c r="H1623" i="8"/>
  <c r="H1624" i="8"/>
  <c r="H1625" i="8"/>
  <c r="H1626" i="8"/>
  <c r="H1627" i="8"/>
  <c r="H1628" i="8"/>
  <c r="H1629" i="8"/>
  <c r="H1630" i="8"/>
  <c r="H1631" i="8"/>
  <c r="H1632" i="8"/>
  <c r="H1633" i="8"/>
  <c r="H1634" i="8"/>
  <c r="H1635" i="8"/>
  <c r="H1636" i="8"/>
  <c r="H1637" i="8"/>
  <c r="H1638" i="8"/>
  <c r="H1639" i="8"/>
  <c r="H1640" i="8"/>
  <c r="H1641" i="8"/>
  <c r="H1642" i="8"/>
  <c r="H1643" i="8"/>
  <c r="H1644" i="8"/>
  <c r="H1645" i="8"/>
  <c r="H1646" i="8"/>
  <c r="H1647" i="8"/>
  <c r="H1648" i="8"/>
  <c r="H1649" i="8"/>
  <c r="H1650" i="8"/>
  <c r="H1651" i="8"/>
  <c r="H1652" i="8"/>
  <c r="H1653" i="8"/>
  <c r="H1654" i="8"/>
  <c r="H1655" i="8"/>
  <c r="H1656" i="8"/>
  <c r="H1657" i="8"/>
  <c r="H1658" i="8"/>
  <c r="H1659" i="8"/>
  <c r="H1660" i="8"/>
  <c r="H1661" i="8"/>
  <c r="H1662" i="8"/>
  <c r="H1663" i="8"/>
  <c r="H1664" i="8"/>
  <c r="H1665" i="8"/>
  <c r="H1666" i="8"/>
  <c r="H1667" i="8"/>
  <c r="H1668" i="8"/>
  <c r="H1669" i="8"/>
  <c r="H1670" i="8"/>
  <c r="H1671" i="8"/>
  <c r="H1672" i="8"/>
  <c r="H1673" i="8"/>
  <c r="H1674" i="8"/>
  <c r="H1675" i="8"/>
  <c r="H1676" i="8"/>
  <c r="H1677" i="8"/>
  <c r="H1678" i="8"/>
  <c r="H1679" i="8"/>
  <c r="H1680" i="8"/>
  <c r="H1681" i="8"/>
  <c r="H1682" i="8"/>
  <c r="H1683" i="8"/>
  <c r="H1684" i="8"/>
  <c r="H1685" i="8"/>
  <c r="H1686" i="8"/>
  <c r="H1687" i="8"/>
  <c r="H1688" i="8"/>
  <c r="H1689" i="8"/>
  <c r="H1690" i="8"/>
  <c r="H1691" i="8"/>
  <c r="H1692" i="8"/>
  <c r="H1693" i="8"/>
  <c r="H1694" i="8"/>
  <c r="H1695" i="8"/>
  <c r="H1696" i="8"/>
  <c r="H1697" i="8"/>
  <c r="H1698" i="8"/>
  <c r="H1699" i="8"/>
  <c r="H1700" i="8"/>
  <c r="H1701" i="8"/>
  <c r="H1702" i="8"/>
  <c r="H1703" i="8"/>
  <c r="H1704" i="8"/>
  <c r="H1705" i="8"/>
  <c r="H1706" i="8"/>
  <c r="H1707" i="8"/>
  <c r="H1708" i="8"/>
  <c r="H1709" i="8"/>
  <c r="H1710" i="8"/>
  <c r="H1711" i="8"/>
  <c r="H1712" i="8"/>
  <c r="H1713" i="8"/>
  <c r="H1714" i="8"/>
  <c r="H1715" i="8"/>
  <c r="H1716" i="8"/>
  <c r="H1717" i="8"/>
  <c r="H1718" i="8"/>
  <c r="H1719" i="8"/>
  <c r="H1720" i="8"/>
  <c r="H1721" i="8"/>
  <c r="H1722" i="8"/>
  <c r="H1723" i="8"/>
  <c r="H1724" i="8"/>
  <c r="H1725" i="8"/>
  <c r="H1726" i="8"/>
  <c r="H1727" i="8"/>
  <c r="H1728" i="8"/>
  <c r="H1729" i="8"/>
  <c r="H1730" i="8"/>
  <c r="H1731" i="8"/>
  <c r="H1732" i="8"/>
  <c r="H1733" i="8"/>
  <c r="H1734" i="8"/>
  <c r="H1735" i="8"/>
  <c r="H1736" i="8"/>
  <c r="H1737" i="8"/>
  <c r="H1738" i="8"/>
  <c r="H1739" i="8"/>
  <c r="H1740" i="8"/>
  <c r="H1741" i="8"/>
  <c r="H1742" i="8"/>
  <c r="H1743" i="8"/>
  <c r="H1744" i="8"/>
  <c r="H1745" i="8"/>
  <c r="H1746" i="8"/>
  <c r="H1747" i="8"/>
  <c r="H1748" i="8"/>
  <c r="H1749" i="8"/>
  <c r="H1750" i="8"/>
  <c r="H1751" i="8"/>
  <c r="H1752" i="8"/>
  <c r="H1753" i="8"/>
  <c r="H1754" i="8"/>
  <c r="H1755" i="8"/>
  <c r="H1756" i="8"/>
  <c r="H1757" i="8"/>
  <c r="H1758" i="8"/>
  <c r="H1759" i="8"/>
  <c r="H1760" i="8"/>
  <c r="H1761" i="8"/>
  <c r="H1762" i="8"/>
  <c r="H1763" i="8"/>
  <c r="H1764" i="8"/>
  <c r="H1765" i="8"/>
  <c r="H1766" i="8"/>
  <c r="H1767" i="8"/>
  <c r="H1768" i="8"/>
  <c r="H1769" i="8"/>
  <c r="H1770" i="8"/>
  <c r="H1771" i="8"/>
  <c r="H1772" i="8"/>
  <c r="H1773" i="8"/>
  <c r="H1774" i="8"/>
  <c r="H1775" i="8"/>
  <c r="H1776" i="8"/>
  <c r="H1777" i="8"/>
  <c r="H1778" i="8"/>
  <c r="H1779" i="8"/>
  <c r="H1780" i="8"/>
  <c r="H1781" i="8"/>
  <c r="H1782" i="8"/>
  <c r="H1783" i="8"/>
  <c r="H1784" i="8"/>
  <c r="H1785" i="8"/>
  <c r="H1786" i="8"/>
  <c r="H1787" i="8"/>
  <c r="H1788" i="8"/>
  <c r="H1789" i="8"/>
  <c r="H1790" i="8"/>
  <c r="H1791" i="8"/>
  <c r="H1792" i="8"/>
  <c r="H1793" i="8"/>
  <c r="H1794" i="8"/>
  <c r="H1795" i="8"/>
  <c r="H1796" i="8"/>
  <c r="H1797" i="8"/>
  <c r="H1798" i="8"/>
  <c r="H1799" i="8"/>
  <c r="H1800" i="8"/>
  <c r="H1801" i="8"/>
  <c r="H1802" i="8"/>
  <c r="H1803" i="8"/>
  <c r="H1804" i="8"/>
  <c r="H1805" i="8"/>
  <c r="H1806" i="8"/>
  <c r="H1807" i="8"/>
  <c r="H1808" i="8"/>
  <c r="H1809" i="8"/>
  <c r="H1810" i="8"/>
  <c r="H1811" i="8"/>
  <c r="H1812" i="8"/>
  <c r="H1813" i="8"/>
  <c r="H1814" i="8"/>
  <c r="H1815" i="8"/>
  <c r="H1816" i="8"/>
  <c r="H1817" i="8"/>
  <c r="H1818" i="8"/>
  <c r="H1819" i="8"/>
  <c r="H1820" i="8"/>
  <c r="H1821" i="8"/>
  <c r="H1822" i="8"/>
  <c r="H1823" i="8"/>
  <c r="H1824" i="8"/>
  <c r="H1825" i="8"/>
  <c r="H1826" i="8"/>
  <c r="H1827" i="8"/>
  <c r="H1828" i="8"/>
  <c r="H1829" i="8"/>
  <c r="H1830" i="8"/>
  <c r="H1831" i="8"/>
  <c r="H1832" i="8"/>
  <c r="H1833" i="8"/>
  <c r="H1834" i="8"/>
  <c r="H1835" i="8"/>
  <c r="H1836" i="8"/>
  <c r="H1837" i="8"/>
  <c r="H1838" i="8"/>
  <c r="H1839" i="8"/>
  <c r="H1840" i="8"/>
  <c r="H1841" i="8"/>
  <c r="H1842" i="8"/>
  <c r="H1843" i="8"/>
  <c r="H1844" i="8"/>
  <c r="H1845" i="8"/>
  <c r="H1846" i="8"/>
  <c r="H1847" i="8"/>
  <c r="H1848" i="8"/>
  <c r="H1849" i="8"/>
  <c r="H1850" i="8"/>
  <c r="H1851" i="8"/>
  <c r="H1852" i="8"/>
  <c r="H1853" i="8"/>
  <c r="H1854" i="8"/>
  <c r="H1855" i="8"/>
  <c r="H1856" i="8"/>
  <c r="H1857" i="8"/>
  <c r="H1858" i="8"/>
  <c r="H1859" i="8"/>
  <c r="H1860" i="8"/>
  <c r="H1861" i="8"/>
  <c r="H1862" i="8"/>
  <c r="H1863" i="8"/>
  <c r="H1864" i="8"/>
  <c r="H1865" i="8"/>
  <c r="H1866" i="8"/>
  <c r="H1867" i="8"/>
  <c r="H1868" i="8"/>
  <c r="H1869" i="8"/>
  <c r="H1870" i="8"/>
  <c r="H1871" i="8"/>
  <c r="H1872" i="8"/>
  <c r="H1873" i="8"/>
  <c r="H1874" i="8"/>
  <c r="H1875" i="8"/>
  <c r="H1876" i="8"/>
  <c r="H1877" i="8"/>
  <c r="H1878" i="8"/>
  <c r="H1879" i="8"/>
  <c r="H1880" i="8"/>
  <c r="H1881" i="8"/>
  <c r="H1882" i="8"/>
  <c r="H1883" i="8"/>
  <c r="H1884" i="8"/>
  <c r="H1885" i="8"/>
  <c r="H1886" i="8"/>
  <c r="H1887" i="8"/>
  <c r="H1888" i="8"/>
  <c r="H1889" i="8"/>
  <c r="H1890" i="8"/>
  <c r="H1891" i="8"/>
  <c r="H1892" i="8"/>
  <c r="H1893" i="8"/>
  <c r="H11" i="8"/>
  <c r="H12" i="8"/>
  <c r="H13" i="8"/>
  <c r="H14" i="8"/>
  <c r="H15" i="8"/>
  <c r="H16" i="8"/>
  <c r="H17" i="8"/>
  <c r="H18" i="8"/>
  <c r="H19" i="8"/>
  <c r="H20" i="8"/>
  <c r="H21" i="8"/>
  <c r="H22" i="8"/>
  <c r="H23" i="8"/>
  <c r="H24" i="8"/>
  <c r="H25" i="8"/>
  <c r="H26" i="8"/>
  <c r="H27" i="8"/>
  <c r="H28" i="8"/>
  <c r="H29" i="8"/>
  <c r="H10" i="8"/>
  <c r="F12" i="8"/>
  <c r="F13" i="8"/>
  <c r="F14" i="8"/>
  <c r="F15" i="8"/>
  <c r="F16" i="8"/>
  <c r="F17" i="8"/>
  <c r="F18" i="8"/>
  <c r="F19" i="8"/>
  <c r="F20" i="8"/>
  <c r="F21" i="8"/>
  <c r="F22" i="8"/>
  <c r="F23" i="8"/>
  <c r="F24" i="8"/>
  <c r="F25" i="8"/>
  <c r="F26" i="8"/>
  <c r="F27" i="8"/>
  <c r="F28" i="8"/>
  <c r="F29" i="8"/>
  <c r="F30" i="8"/>
  <c r="F31" i="8"/>
  <c r="F32" i="8"/>
  <c r="F33" i="8"/>
  <c r="F34" i="8"/>
  <c r="F35" i="8"/>
  <c r="F36" i="8"/>
  <c r="F37" i="8"/>
  <c r="F38" i="8"/>
  <c r="F39" i="8"/>
  <c r="F40" i="8"/>
  <c r="F41" i="8"/>
  <c r="F42" i="8"/>
  <c r="F43" i="8"/>
  <c r="F44" i="8"/>
  <c r="F45" i="8"/>
  <c r="F46" i="8"/>
  <c r="F47" i="8"/>
  <c r="F48" i="8"/>
  <c r="F49" i="8"/>
  <c r="F50" i="8"/>
  <c r="F51" i="8"/>
  <c r="F52" i="8"/>
  <c r="F53" i="8"/>
  <c r="F54" i="8"/>
  <c r="F55" i="8"/>
  <c r="F56" i="8"/>
  <c r="F57" i="8"/>
  <c r="F58" i="8"/>
  <c r="F59" i="8"/>
  <c r="F60" i="8"/>
  <c r="F61" i="8"/>
  <c r="F62" i="8"/>
  <c r="F63" i="8"/>
  <c r="F64" i="8"/>
  <c r="F65" i="8"/>
  <c r="F66" i="8"/>
  <c r="F67" i="8"/>
  <c r="F68" i="8"/>
  <c r="F69" i="8"/>
  <c r="F70" i="8"/>
  <c r="F71" i="8"/>
  <c r="F72" i="8"/>
  <c r="F73" i="8"/>
  <c r="F74" i="8"/>
  <c r="F75" i="8"/>
  <c r="F76" i="8"/>
  <c r="F77" i="8"/>
  <c r="F78" i="8"/>
  <c r="F79" i="8"/>
  <c r="F80" i="8"/>
  <c r="F81" i="8"/>
  <c r="F82" i="8"/>
  <c r="F83" i="8"/>
  <c r="F84" i="8"/>
  <c r="F85" i="8"/>
  <c r="F86" i="8"/>
  <c r="F87" i="8"/>
  <c r="F88" i="8"/>
  <c r="F89" i="8"/>
  <c r="F90" i="8"/>
  <c r="F91" i="8"/>
  <c r="F92" i="8"/>
  <c r="F93" i="8"/>
  <c r="F94" i="8"/>
  <c r="F95" i="8"/>
  <c r="F96" i="8"/>
  <c r="F97" i="8"/>
  <c r="F98" i="8"/>
  <c r="F99" i="8"/>
  <c r="F100" i="8"/>
  <c r="F101" i="8"/>
  <c r="F102" i="8"/>
  <c r="F103" i="8"/>
  <c r="F104" i="8"/>
  <c r="F105" i="8"/>
  <c r="F106" i="8"/>
  <c r="F107" i="8"/>
  <c r="F108" i="8"/>
  <c r="F109" i="8"/>
  <c r="F110" i="8"/>
  <c r="F111" i="8"/>
  <c r="F112" i="8"/>
  <c r="F113" i="8"/>
  <c r="F114" i="8"/>
  <c r="F115" i="8"/>
  <c r="F116" i="8"/>
  <c r="F117" i="8"/>
  <c r="F118" i="8"/>
  <c r="F119" i="8"/>
  <c r="F120" i="8"/>
  <c r="F121" i="8"/>
  <c r="F122" i="8"/>
  <c r="F123" i="8"/>
  <c r="F124" i="8"/>
  <c r="F125" i="8"/>
  <c r="F126" i="8"/>
  <c r="F127" i="8"/>
  <c r="F128" i="8"/>
  <c r="F129" i="8"/>
  <c r="F130" i="8"/>
  <c r="F131" i="8"/>
  <c r="F132" i="8"/>
  <c r="F133" i="8"/>
  <c r="F134" i="8"/>
  <c r="F135" i="8"/>
  <c r="F136" i="8"/>
  <c r="F137" i="8"/>
  <c r="F138" i="8"/>
  <c r="F139" i="8"/>
  <c r="F140" i="8"/>
  <c r="F141" i="8"/>
  <c r="F142" i="8"/>
  <c r="F143" i="8"/>
  <c r="F144" i="8"/>
  <c r="F145" i="8"/>
  <c r="F146" i="8"/>
  <c r="F147" i="8"/>
  <c r="F148" i="8"/>
  <c r="F149" i="8"/>
  <c r="F150" i="8"/>
  <c r="F151" i="8"/>
  <c r="F152" i="8"/>
  <c r="F153" i="8"/>
  <c r="F154" i="8"/>
  <c r="F155" i="8"/>
  <c r="F156" i="8"/>
  <c r="F157" i="8"/>
  <c r="F158" i="8"/>
  <c r="F159" i="8"/>
  <c r="F160" i="8"/>
  <c r="F161" i="8"/>
  <c r="F162" i="8"/>
  <c r="F163" i="8"/>
  <c r="F164" i="8"/>
  <c r="F165" i="8"/>
  <c r="F166" i="8"/>
  <c r="F167" i="8"/>
  <c r="F168" i="8"/>
  <c r="F169" i="8"/>
  <c r="F170" i="8"/>
  <c r="F171" i="8"/>
  <c r="F172" i="8"/>
  <c r="F173" i="8"/>
  <c r="F174" i="8"/>
  <c r="F175" i="8"/>
  <c r="F176" i="8"/>
  <c r="F177" i="8"/>
  <c r="F178" i="8"/>
  <c r="F179" i="8"/>
  <c r="F180" i="8"/>
  <c r="F181" i="8"/>
  <c r="F182" i="8"/>
  <c r="F183" i="8"/>
  <c r="F184" i="8"/>
  <c r="F185" i="8"/>
  <c r="F186" i="8"/>
  <c r="F187" i="8"/>
  <c r="F188" i="8"/>
  <c r="F189" i="8"/>
  <c r="F190" i="8"/>
  <c r="F191" i="8"/>
  <c r="F192" i="8"/>
  <c r="F193" i="8"/>
  <c r="F194" i="8"/>
  <c r="F195" i="8"/>
  <c r="F196" i="8"/>
  <c r="F197" i="8"/>
  <c r="F198" i="8"/>
  <c r="F199" i="8"/>
  <c r="F200" i="8"/>
  <c r="F201" i="8"/>
  <c r="F202" i="8"/>
  <c r="F203" i="8"/>
  <c r="F204" i="8"/>
  <c r="F205" i="8"/>
  <c r="F206" i="8"/>
  <c r="F207" i="8"/>
  <c r="F208" i="8"/>
  <c r="F209" i="8"/>
  <c r="F210" i="8"/>
  <c r="F211" i="8"/>
  <c r="F212" i="8"/>
  <c r="F213" i="8"/>
  <c r="F214" i="8"/>
  <c r="F215" i="8"/>
  <c r="F216" i="8"/>
  <c r="F217" i="8"/>
  <c r="F218" i="8"/>
  <c r="F219" i="8"/>
  <c r="F220" i="8"/>
  <c r="F221" i="8"/>
  <c r="F222" i="8"/>
  <c r="F223" i="8"/>
  <c r="F224" i="8"/>
  <c r="F225" i="8"/>
  <c r="F226" i="8"/>
  <c r="F227" i="8"/>
  <c r="F228" i="8"/>
  <c r="F229" i="8"/>
  <c r="F230" i="8"/>
  <c r="F231" i="8"/>
  <c r="F232" i="8"/>
  <c r="F233" i="8"/>
  <c r="F234" i="8"/>
  <c r="F235" i="8"/>
  <c r="F236" i="8"/>
  <c r="F237" i="8"/>
  <c r="F238" i="8"/>
  <c r="F239" i="8"/>
  <c r="F240" i="8"/>
  <c r="F241" i="8"/>
  <c r="F242" i="8"/>
  <c r="F243" i="8"/>
  <c r="F244" i="8"/>
  <c r="F245" i="8"/>
  <c r="F246" i="8"/>
  <c r="F247" i="8"/>
  <c r="F248" i="8"/>
  <c r="F249" i="8"/>
  <c r="F250" i="8"/>
  <c r="F251" i="8"/>
  <c r="F252" i="8"/>
  <c r="F253" i="8"/>
  <c r="F254" i="8"/>
  <c r="F255" i="8"/>
  <c r="F256" i="8"/>
  <c r="F257" i="8"/>
  <c r="F258" i="8"/>
  <c r="F259" i="8"/>
  <c r="F260" i="8"/>
  <c r="F261" i="8"/>
  <c r="F262" i="8"/>
  <c r="F263" i="8"/>
  <c r="F264" i="8"/>
  <c r="F265" i="8"/>
  <c r="F266" i="8"/>
  <c r="F267" i="8"/>
  <c r="F268" i="8"/>
  <c r="F269" i="8"/>
  <c r="F270" i="8"/>
  <c r="F271" i="8"/>
  <c r="F272" i="8"/>
  <c r="F273" i="8"/>
  <c r="F274" i="8"/>
  <c r="F275" i="8"/>
  <c r="F276" i="8"/>
  <c r="F277" i="8"/>
  <c r="F278" i="8"/>
  <c r="F279" i="8"/>
  <c r="F280" i="8"/>
  <c r="F281" i="8"/>
  <c r="F282" i="8"/>
  <c r="F283" i="8"/>
  <c r="F284" i="8"/>
  <c r="F285" i="8"/>
  <c r="F286" i="8"/>
  <c r="F287" i="8"/>
  <c r="F288" i="8"/>
  <c r="F289" i="8"/>
  <c r="F290" i="8"/>
  <c r="F291" i="8"/>
  <c r="F292" i="8"/>
  <c r="F293" i="8"/>
  <c r="F294" i="8"/>
  <c r="F295" i="8"/>
  <c r="F296" i="8"/>
  <c r="F297" i="8"/>
  <c r="F298" i="8"/>
  <c r="F299" i="8"/>
  <c r="F300" i="8"/>
  <c r="F301" i="8"/>
  <c r="F302" i="8"/>
  <c r="F303" i="8"/>
  <c r="F304" i="8"/>
  <c r="F305" i="8"/>
  <c r="F306" i="8"/>
  <c r="F307" i="8"/>
  <c r="F308" i="8"/>
  <c r="F309" i="8"/>
  <c r="F310" i="8"/>
  <c r="F311" i="8"/>
  <c r="F312" i="8"/>
  <c r="F313" i="8"/>
  <c r="F314" i="8"/>
  <c r="F315" i="8"/>
  <c r="F316" i="8"/>
  <c r="F317" i="8"/>
  <c r="F318" i="8"/>
  <c r="F319" i="8"/>
  <c r="F320" i="8"/>
  <c r="F321" i="8"/>
  <c r="F322" i="8"/>
  <c r="F323" i="8"/>
  <c r="F324" i="8"/>
  <c r="F325" i="8"/>
  <c r="F326" i="8"/>
  <c r="F327" i="8"/>
  <c r="F328" i="8"/>
  <c r="F329" i="8"/>
  <c r="F330" i="8"/>
  <c r="F331" i="8"/>
  <c r="F332" i="8"/>
  <c r="F333" i="8"/>
  <c r="F334" i="8"/>
  <c r="F335" i="8"/>
  <c r="F336" i="8"/>
  <c r="F337" i="8"/>
  <c r="F338" i="8"/>
  <c r="F339" i="8"/>
  <c r="F340" i="8"/>
  <c r="F341" i="8"/>
  <c r="F342" i="8"/>
  <c r="F343" i="8"/>
  <c r="F344" i="8"/>
  <c r="F345" i="8"/>
  <c r="F346" i="8"/>
  <c r="F347" i="8"/>
  <c r="F348" i="8"/>
  <c r="F349" i="8"/>
  <c r="F350" i="8"/>
  <c r="F351" i="8"/>
  <c r="F352" i="8"/>
  <c r="F353" i="8"/>
  <c r="F354" i="8"/>
  <c r="F355" i="8"/>
  <c r="F356" i="8"/>
  <c r="F357" i="8"/>
  <c r="F358" i="8"/>
  <c r="F359" i="8"/>
  <c r="F360" i="8"/>
  <c r="F361" i="8"/>
  <c r="F362" i="8"/>
  <c r="F363" i="8"/>
  <c r="F364" i="8"/>
  <c r="F365" i="8"/>
  <c r="F366" i="8"/>
  <c r="F367" i="8"/>
  <c r="F368" i="8"/>
  <c r="F369" i="8"/>
  <c r="F370" i="8"/>
  <c r="F371" i="8"/>
  <c r="F372" i="8"/>
  <c r="F373" i="8"/>
  <c r="F374" i="8"/>
  <c r="F375" i="8"/>
  <c r="F376" i="8"/>
  <c r="F377" i="8"/>
  <c r="F378" i="8"/>
  <c r="F379" i="8"/>
  <c r="F380" i="8"/>
  <c r="F381" i="8"/>
  <c r="F382" i="8"/>
  <c r="F383" i="8"/>
  <c r="F384" i="8"/>
  <c r="F385" i="8"/>
  <c r="F386" i="8"/>
  <c r="F387" i="8"/>
  <c r="F388" i="8"/>
  <c r="F389" i="8"/>
  <c r="F390" i="8"/>
  <c r="F391" i="8"/>
  <c r="F392" i="8"/>
  <c r="F393" i="8"/>
  <c r="F394" i="8"/>
  <c r="F395" i="8"/>
  <c r="F396" i="8"/>
  <c r="F397" i="8"/>
  <c r="F398" i="8"/>
  <c r="F399" i="8"/>
  <c r="F400" i="8"/>
  <c r="F401" i="8"/>
  <c r="F402" i="8"/>
  <c r="F403" i="8"/>
  <c r="F404" i="8"/>
  <c r="F405" i="8"/>
  <c r="F406" i="8"/>
  <c r="F407" i="8"/>
  <c r="F408" i="8"/>
  <c r="F409" i="8"/>
  <c r="F410" i="8"/>
  <c r="F411" i="8"/>
  <c r="F412" i="8"/>
  <c r="F413" i="8"/>
  <c r="F414" i="8"/>
  <c r="F415" i="8"/>
  <c r="F416" i="8"/>
  <c r="F417" i="8"/>
  <c r="F418" i="8"/>
  <c r="F419" i="8"/>
  <c r="F420" i="8"/>
  <c r="F421" i="8"/>
  <c r="F422" i="8"/>
  <c r="F423" i="8"/>
  <c r="F424" i="8"/>
  <c r="F425" i="8"/>
  <c r="F426" i="8"/>
  <c r="F427" i="8"/>
  <c r="F428" i="8"/>
  <c r="F429" i="8"/>
  <c r="F430" i="8"/>
  <c r="F431" i="8"/>
  <c r="F432" i="8"/>
  <c r="F433" i="8"/>
  <c r="F434" i="8"/>
  <c r="F435" i="8"/>
  <c r="F436" i="8"/>
  <c r="F437" i="8"/>
  <c r="F438" i="8"/>
  <c r="F439" i="8"/>
  <c r="F440" i="8"/>
  <c r="F441" i="8"/>
  <c r="F442" i="8"/>
  <c r="F443" i="8"/>
  <c r="F444" i="8"/>
  <c r="F445" i="8"/>
  <c r="F446" i="8"/>
  <c r="F447" i="8"/>
  <c r="F448" i="8"/>
  <c r="F449" i="8"/>
  <c r="F450" i="8"/>
  <c r="F451" i="8"/>
  <c r="F452" i="8"/>
  <c r="F453" i="8"/>
  <c r="F454" i="8"/>
  <c r="F455" i="8"/>
  <c r="F456" i="8"/>
  <c r="F457" i="8"/>
  <c r="F458" i="8"/>
  <c r="F459" i="8"/>
  <c r="F460" i="8"/>
  <c r="F461" i="8"/>
  <c r="F462" i="8"/>
  <c r="F463" i="8"/>
  <c r="F464" i="8"/>
  <c r="F465" i="8"/>
  <c r="F466" i="8"/>
  <c r="F467" i="8"/>
  <c r="F468" i="8"/>
  <c r="F469" i="8"/>
  <c r="F470" i="8"/>
  <c r="F471" i="8"/>
  <c r="F472" i="8"/>
  <c r="F473" i="8"/>
  <c r="F474" i="8"/>
  <c r="F475" i="8"/>
  <c r="F476" i="8"/>
  <c r="F477" i="8"/>
  <c r="F478" i="8"/>
  <c r="F479" i="8"/>
  <c r="F480" i="8"/>
  <c r="F481" i="8"/>
  <c r="F482" i="8"/>
  <c r="F483" i="8"/>
  <c r="F484" i="8"/>
  <c r="F485" i="8"/>
  <c r="F486" i="8"/>
  <c r="F487" i="8"/>
  <c r="F488" i="8"/>
  <c r="F489" i="8"/>
  <c r="F490" i="8"/>
  <c r="F491" i="8"/>
  <c r="F492" i="8"/>
  <c r="F493" i="8"/>
  <c r="F494" i="8"/>
  <c r="F495" i="8"/>
  <c r="F496" i="8"/>
  <c r="F497" i="8"/>
  <c r="F498" i="8"/>
  <c r="F499" i="8"/>
  <c r="F500" i="8"/>
  <c r="F501" i="8"/>
  <c r="F502" i="8"/>
  <c r="F503" i="8"/>
  <c r="F504" i="8"/>
  <c r="F505" i="8"/>
  <c r="F506" i="8"/>
  <c r="F507" i="8"/>
  <c r="F508" i="8"/>
  <c r="F509" i="8"/>
  <c r="F510" i="8"/>
  <c r="F511" i="8"/>
  <c r="F512" i="8"/>
  <c r="F513" i="8"/>
  <c r="F514" i="8"/>
  <c r="F515" i="8"/>
  <c r="F516" i="8"/>
  <c r="F517" i="8"/>
  <c r="F518" i="8"/>
  <c r="F519" i="8"/>
  <c r="F520" i="8"/>
  <c r="F521" i="8"/>
  <c r="F522" i="8"/>
  <c r="F523" i="8"/>
  <c r="F524" i="8"/>
  <c r="F525" i="8"/>
  <c r="F526" i="8"/>
  <c r="F527" i="8"/>
  <c r="F528" i="8"/>
  <c r="F529" i="8"/>
  <c r="F530" i="8"/>
  <c r="F531" i="8"/>
  <c r="F532" i="8"/>
  <c r="F533" i="8"/>
  <c r="F534" i="8"/>
  <c r="F535" i="8"/>
  <c r="F536" i="8"/>
  <c r="F537" i="8"/>
  <c r="F538" i="8"/>
  <c r="F539" i="8"/>
  <c r="F540" i="8"/>
  <c r="F541" i="8"/>
  <c r="F542" i="8"/>
  <c r="F543" i="8"/>
  <c r="F544" i="8"/>
  <c r="F545" i="8"/>
  <c r="F546" i="8"/>
  <c r="F547" i="8"/>
  <c r="F548" i="8"/>
  <c r="F549" i="8"/>
  <c r="F550" i="8"/>
  <c r="F551" i="8"/>
  <c r="F552" i="8"/>
  <c r="F553" i="8"/>
  <c r="F554" i="8"/>
  <c r="F555" i="8"/>
  <c r="F556" i="8"/>
  <c r="F557" i="8"/>
  <c r="F558" i="8"/>
  <c r="F559" i="8"/>
  <c r="F560" i="8"/>
  <c r="F561" i="8"/>
  <c r="F562" i="8"/>
  <c r="F563" i="8"/>
  <c r="F564" i="8"/>
  <c r="F565" i="8"/>
  <c r="F566" i="8"/>
  <c r="F567" i="8"/>
  <c r="F568" i="8"/>
  <c r="F569" i="8"/>
  <c r="F570" i="8"/>
  <c r="F571" i="8"/>
  <c r="F572" i="8"/>
  <c r="F573" i="8"/>
  <c r="F574" i="8"/>
  <c r="F575" i="8"/>
  <c r="F576" i="8"/>
  <c r="F577" i="8"/>
  <c r="F578" i="8"/>
  <c r="F579" i="8"/>
  <c r="F580" i="8"/>
  <c r="F581" i="8"/>
  <c r="F582" i="8"/>
  <c r="F583" i="8"/>
  <c r="F584" i="8"/>
  <c r="F585" i="8"/>
  <c r="F586" i="8"/>
  <c r="F587" i="8"/>
  <c r="F588" i="8"/>
  <c r="F589" i="8"/>
  <c r="F590" i="8"/>
  <c r="F591" i="8"/>
  <c r="F592" i="8"/>
  <c r="F593" i="8"/>
  <c r="F594" i="8"/>
  <c r="F595" i="8"/>
  <c r="F596" i="8"/>
  <c r="F597" i="8"/>
  <c r="F598" i="8"/>
  <c r="F599" i="8"/>
  <c r="F600" i="8"/>
  <c r="F601" i="8"/>
  <c r="F602" i="8"/>
  <c r="F603" i="8"/>
  <c r="F604" i="8"/>
  <c r="F605" i="8"/>
  <c r="F606" i="8"/>
  <c r="F607" i="8"/>
  <c r="F608" i="8"/>
  <c r="F609" i="8"/>
  <c r="F610" i="8"/>
  <c r="F611" i="8"/>
  <c r="F612" i="8"/>
  <c r="F613" i="8"/>
  <c r="F614" i="8"/>
  <c r="F615" i="8"/>
  <c r="F616" i="8"/>
  <c r="F617" i="8"/>
  <c r="F618" i="8"/>
  <c r="F619" i="8"/>
  <c r="F620" i="8"/>
  <c r="F621" i="8"/>
  <c r="F622" i="8"/>
  <c r="F623" i="8"/>
  <c r="F624" i="8"/>
  <c r="F625" i="8"/>
  <c r="F626" i="8"/>
  <c r="F627" i="8"/>
  <c r="F628" i="8"/>
  <c r="F629" i="8"/>
  <c r="F630" i="8"/>
  <c r="F631" i="8"/>
  <c r="F632" i="8"/>
  <c r="F633" i="8"/>
  <c r="F634" i="8"/>
  <c r="F635" i="8"/>
  <c r="F636" i="8"/>
  <c r="F637" i="8"/>
  <c r="F638" i="8"/>
  <c r="F639" i="8"/>
  <c r="F640" i="8"/>
  <c r="F641" i="8"/>
  <c r="F642" i="8"/>
  <c r="F643" i="8"/>
  <c r="F644" i="8"/>
  <c r="F645" i="8"/>
  <c r="F646" i="8"/>
  <c r="F647" i="8"/>
  <c r="F648" i="8"/>
  <c r="F649" i="8"/>
  <c r="F650" i="8"/>
  <c r="F651" i="8"/>
  <c r="F652" i="8"/>
  <c r="F653" i="8"/>
  <c r="F654" i="8"/>
  <c r="F655" i="8"/>
  <c r="F656" i="8"/>
  <c r="F657" i="8"/>
  <c r="F658" i="8"/>
  <c r="F659" i="8"/>
  <c r="F660" i="8"/>
  <c r="F661" i="8"/>
  <c r="F662" i="8"/>
  <c r="F663" i="8"/>
  <c r="F664" i="8"/>
  <c r="F665" i="8"/>
  <c r="F666" i="8"/>
  <c r="F667" i="8"/>
  <c r="F668" i="8"/>
  <c r="F669" i="8"/>
  <c r="F670" i="8"/>
  <c r="F671" i="8"/>
  <c r="F672" i="8"/>
  <c r="F673" i="8"/>
  <c r="F674" i="8"/>
  <c r="F675" i="8"/>
  <c r="F676" i="8"/>
  <c r="F677" i="8"/>
  <c r="F678" i="8"/>
  <c r="F679" i="8"/>
  <c r="F680" i="8"/>
  <c r="F681" i="8"/>
  <c r="F682" i="8"/>
  <c r="F683" i="8"/>
  <c r="F684" i="8"/>
  <c r="F685" i="8"/>
  <c r="F686" i="8"/>
  <c r="F687" i="8"/>
  <c r="F688" i="8"/>
  <c r="F689" i="8"/>
  <c r="F690" i="8"/>
  <c r="F691" i="8"/>
  <c r="F692" i="8"/>
  <c r="F693" i="8"/>
  <c r="F694" i="8"/>
  <c r="F695" i="8"/>
  <c r="F696" i="8"/>
  <c r="F697" i="8"/>
  <c r="F698" i="8"/>
  <c r="F699" i="8"/>
  <c r="F700" i="8"/>
  <c r="F701" i="8"/>
  <c r="F702" i="8"/>
  <c r="F703" i="8"/>
  <c r="F704" i="8"/>
  <c r="F705" i="8"/>
  <c r="F706" i="8"/>
  <c r="F707" i="8"/>
  <c r="F708" i="8"/>
  <c r="F709" i="8"/>
  <c r="F710" i="8"/>
  <c r="F711" i="8"/>
  <c r="F712" i="8"/>
  <c r="F713" i="8"/>
  <c r="F714" i="8"/>
  <c r="F715" i="8"/>
  <c r="F716" i="8"/>
  <c r="F717" i="8"/>
  <c r="F718" i="8"/>
  <c r="F719" i="8"/>
  <c r="F720" i="8"/>
  <c r="F721" i="8"/>
  <c r="F722" i="8"/>
  <c r="F723" i="8"/>
  <c r="F724" i="8"/>
  <c r="F725" i="8"/>
  <c r="F726" i="8"/>
  <c r="F727" i="8"/>
  <c r="F728" i="8"/>
  <c r="F729" i="8"/>
  <c r="F730" i="8"/>
  <c r="F731" i="8"/>
  <c r="F732" i="8"/>
  <c r="F733" i="8"/>
  <c r="F734" i="8"/>
  <c r="F735" i="8"/>
  <c r="F736" i="8"/>
  <c r="F737" i="8"/>
  <c r="F738" i="8"/>
  <c r="F739" i="8"/>
  <c r="F740" i="8"/>
  <c r="F741" i="8"/>
  <c r="F742" i="8"/>
  <c r="F743" i="8"/>
  <c r="F744" i="8"/>
  <c r="F745" i="8"/>
  <c r="F746" i="8"/>
  <c r="F747" i="8"/>
  <c r="F748" i="8"/>
  <c r="F749" i="8"/>
  <c r="F750" i="8"/>
  <c r="F751" i="8"/>
  <c r="F752" i="8"/>
  <c r="F753" i="8"/>
  <c r="F754" i="8"/>
  <c r="F755" i="8"/>
  <c r="F756" i="8"/>
  <c r="F757" i="8"/>
  <c r="F758" i="8"/>
  <c r="F759" i="8"/>
  <c r="F760" i="8"/>
  <c r="F761" i="8"/>
  <c r="F762" i="8"/>
  <c r="F763" i="8"/>
  <c r="F764" i="8"/>
  <c r="F765" i="8"/>
  <c r="F766" i="8"/>
  <c r="F767" i="8"/>
  <c r="F768" i="8"/>
  <c r="F769" i="8"/>
  <c r="F770" i="8"/>
  <c r="F771" i="8"/>
  <c r="F772" i="8"/>
  <c r="F773" i="8"/>
  <c r="F774" i="8"/>
  <c r="F775" i="8"/>
  <c r="F776" i="8"/>
  <c r="F777" i="8"/>
  <c r="F778" i="8"/>
  <c r="F779" i="8"/>
  <c r="F780" i="8"/>
  <c r="F781" i="8"/>
  <c r="F782" i="8"/>
  <c r="F783" i="8"/>
  <c r="F784" i="8"/>
  <c r="F785" i="8"/>
  <c r="F786" i="8"/>
  <c r="F787" i="8"/>
  <c r="F788" i="8"/>
  <c r="F789" i="8"/>
  <c r="F790" i="8"/>
  <c r="F791" i="8"/>
  <c r="F792" i="8"/>
  <c r="F793" i="8"/>
  <c r="F794" i="8"/>
  <c r="F795" i="8"/>
  <c r="F796" i="8"/>
  <c r="F797" i="8"/>
  <c r="F798" i="8"/>
  <c r="F799" i="8"/>
  <c r="F800" i="8"/>
  <c r="F801" i="8"/>
  <c r="F802" i="8"/>
  <c r="F803" i="8"/>
  <c r="F804" i="8"/>
  <c r="F805" i="8"/>
  <c r="F806" i="8"/>
  <c r="F807" i="8"/>
  <c r="F808" i="8"/>
  <c r="F809" i="8"/>
  <c r="F810" i="8"/>
  <c r="F811" i="8"/>
  <c r="F812" i="8"/>
  <c r="F813" i="8"/>
  <c r="F814" i="8"/>
  <c r="F815" i="8"/>
  <c r="F816" i="8"/>
  <c r="F817" i="8"/>
  <c r="F818" i="8"/>
  <c r="F819" i="8"/>
  <c r="F820" i="8"/>
  <c r="F821" i="8"/>
  <c r="F822" i="8"/>
  <c r="F823" i="8"/>
  <c r="F824" i="8"/>
  <c r="F825" i="8"/>
  <c r="F826" i="8"/>
  <c r="F827" i="8"/>
  <c r="F828" i="8"/>
  <c r="F829" i="8"/>
  <c r="F830" i="8"/>
  <c r="F831" i="8"/>
  <c r="F832" i="8"/>
  <c r="F833" i="8"/>
  <c r="F834" i="8"/>
  <c r="F835" i="8"/>
  <c r="F836" i="8"/>
  <c r="F837" i="8"/>
  <c r="F838" i="8"/>
  <c r="F839" i="8"/>
  <c r="F840" i="8"/>
  <c r="F841" i="8"/>
  <c r="F842" i="8"/>
  <c r="F843" i="8"/>
  <c r="F844" i="8"/>
  <c r="F845" i="8"/>
  <c r="F846" i="8"/>
  <c r="F847" i="8"/>
  <c r="F848" i="8"/>
  <c r="F849" i="8"/>
  <c r="F850" i="8"/>
  <c r="F851" i="8"/>
  <c r="F852" i="8"/>
  <c r="F853" i="8"/>
  <c r="F854" i="8"/>
  <c r="F855" i="8"/>
  <c r="F856" i="8"/>
  <c r="F857" i="8"/>
  <c r="F858" i="8"/>
  <c r="F859" i="8"/>
  <c r="F860" i="8"/>
  <c r="F861" i="8"/>
  <c r="F862" i="8"/>
  <c r="F863" i="8"/>
  <c r="F864" i="8"/>
  <c r="F865" i="8"/>
  <c r="F866" i="8"/>
  <c r="F867" i="8"/>
  <c r="F868" i="8"/>
  <c r="F869" i="8"/>
  <c r="F870" i="8"/>
  <c r="F871" i="8"/>
  <c r="F872" i="8"/>
  <c r="F873" i="8"/>
  <c r="F874" i="8"/>
  <c r="F875" i="8"/>
  <c r="F876" i="8"/>
  <c r="F877" i="8"/>
  <c r="F878" i="8"/>
  <c r="F879" i="8"/>
  <c r="F880" i="8"/>
  <c r="F881" i="8"/>
  <c r="F882" i="8"/>
  <c r="F883" i="8"/>
  <c r="F884" i="8"/>
  <c r="F885" i="8"/>
  <c r="F886" i="8"/>
  <c r="F887" i="8"/>
  <c r="F888" i="8"/>
  <c r="F889" i="8"/>
  <c r="F890" i="8"/>
  <c r="F891" i="8"/>
  <c r="F892" i="8"/>
  <c r="F893" i="8"/>
  <c r="F894" i="8"/>
  <c r="F895" i="8"/>
  <c r="F896" i="8"/>
  <c r="F897" i="8"/>
  <c r="F898" i="8"/>
  <c r="F899" i="8"/>
  <c r="F900" i="8"/>
  <c r="F901" i="8"/>
  <c r="F902" i="8"/>
  <c r="F903" i="8"/>
  <c r="F904" i="8"/>
  <c r="F905" i="8"/>
  <c r="F906" i="8"/>
  <c r="F907" i="8"/>
  <c r="F908" i="8"/>
  <c r="F909" i="8"/>
  <c r="F910" i="8"/>
  <c r="F911" i="8"/>
  <c r="F912" i="8"/>
  <c r="F913" i="8"/>
  <c r="F914" i="8"/>
  <c r="F915" i="8"/>
  <c r="F916" i="8"/>
  <c r="F917" i="8"/>
  <c r="F918" i="8"/>
  <c r="F919" i="8"/>
  <c r="F920" i="8"/>
  <c r="F921" i="8"/>
  <c r="F922" i="8"/>
  <c r="F923" i="8"/>
  <c r="F924" i="8"/>
  <c r="F925" i="8"/>
  <c r="F926" i="8"/>
  <c r="F927" i="8"/>
  <c r="F928" i="8"/>
  <c r="F929" i="8"/>
  <c r="F930" i="8"/>
  <c r="F931" i="8"/>
  <c r="F932" i="8"/>
  <c r="F933" i="8"/>
  <c r="F934" i="8"/>
  <c r="F935" i="8"/>
  <c r="F936" i="8"/>
  <c r="F937" i="8"/>
  <c r="F938" i="8"/>
  <c r="F939" i="8"/>
  <c r="F940" i="8"/>
  <c r="F941" i="8"/>
  <c r="F942" i="8"/>
  <c r="F943" i="8"/>
  <c r="F944" i="8"/>
  <c r="F945" i="8"/>
  <c r="F946" i="8"/>
  <c r="F947" i="8"/>
  <c r="F948" i="8"/>
  <c r="F949" i="8"/>
  <c r="F950" i="8"/>
  <c r="F951" i="8"/>
  <c r="F952" i="8"/>
  <c r="F953" i="8"/>
  <c r="F954" i="8"/>
  <c r="F955" i="8"/>
  <c r="F956" i="8"/>
  <c r="F957" i="8"/>
  <c r="F958" i="8"/>
  <c r="F959" i="8"/>
  <c r="F960" i="8"/>
  <c r="F961" i="8"/>
  <c r="F962" i="8"/>
  <c r="F963" i="8"/>
  <c r="F964" i="8"/>
  <c r="F965" i="8"/>
  <c r="F966" i="8"/>
  <c r="F967" i="8"/>
  <c r="F968" i="8"/>
  <c r="F969" i="8"/>
  <c r="F970" i="8"/>
  <c r="F971" i="8"/>
  <c r="F972" i="8"/>
  <c r="F973" i="8"/>
  <c r="F974" i="8"/>
  <c r="F975" i="8"/>
  <c r="F976" i="8"/>
  <c r="F977" i="8"/>
  <c r="F978" i="8"/>
  <c r="F979" i="8"/>
  <c r="F980" i="8"/>
  <c r="F981" i="8"/>
  <c r="F982" i="8"/>
  <c r="F983" i="8"/>
  <c r="F984" i="8"/>
  <c r="F985" i="8"/>
  <c r="F986" i="8"/>
  <c r="F987" i="8"/>
  <c r="F988" i="8"/>
  <c r="F989" i="8"/>
  <c r="F990" i="8"/>
  <c r="F991" i="8"/>
  <c r="F992" i="8"/>
  <c r="F993" i="8"/>
  <c r="F994" i="8"/>
  <c r="F995" i="8"/>
  <c r="F996" i="8"/>
  <c r="F997" i="8"/>
  <c r="F998" i="8"/>
  <c r="F999" i="8"/>
  <c r="F1000" i="8"/>
  <c r="F1001" i="8"/>
  <c r="F1002" i="8"/>
  <c r="F1003" i="8"/>
  <c r="F1004" i="8"/>
  <c r="F1005" i="8"/>
  <c r="F1006" i="8"/>
  <c r="F1007" i="8"/>
  <c r="F1008" i="8"/>
  <c r="F1009" i="8"/>
  <c r="F1010" i="8"/>
  <c r="F1011" i="8"/>
  <c r="F1012" i="8"/>
  <c r="F1013" i="8"/>
  <c r="F1014" i="8"/>
  <c r="F1015" i="8"/>
  <c r="F1016" i="8"/>
  <c r="F1017" i="8"/>
  <c r="F1018" i="8"/>
  <c r="F1019" i="8"/>
  <c r="F1020" i="8"/>
  <c r="F1021" i="8"/>
  <c r="F1022" i="8"/>
  <c r="F1023" i="8"/>
  <c r="F1024" i="8"/>
  <c r="F1025" i="8"/>
  <c r="F1026" i="8"/>
  <c r="F1027" i="8"/>
  <c r="F1028" i="8"/>
  <c r="F1029" i="8"/>
  <c r="F1030" i="8"/>
  <c r="F1031" i="8"/>
  <c r="F1032" i="8"/>
  <c r="F1033" i="8"/>
  <c r="F1034" i="8"/>
  <c r="F1035" i="8"/>
  <c r="F1036" i="8"/>
  <c r="F1037" i="8"/>
  <c r="F1038" i="8"/>
  <c r="F1039" i="8"/>
  <c r="F1040" i="8"/>
  <c r="F1041" i="8"/>
  <c r="F1042" i="8"/>
  <c r="F1043" i="8"/>
  <c r="F1044" i="8"/>
  <c r="F1045" i="8"/>
  <c r="F1046" i="8"/>
  <c r="F1047" i="8"/>
  <c r="F1048" i="8"/>
  <c r="F1049" i="8"/>
  <c r="F1050" i="8"/>
  <c r="F1051" i="8"/>
  <c r="F1052" i="8"/>
  <c r="F1053" i="8"/>
  <c r="F1054" i="8"/>
  <c r="F1055" i="8"/>
  <c r="F1056" i="8"/>
  <c r="F1057" i="8"/>
  <c r="F1058" i="8"/>
  <c r="F1059" i="8"/>
  <c r="F1060" i="8"/>
  <c r="F1061" i="8"/>
  <c r="F1062" i="8"/>
  <c r="F1063" i="8"/>
  <c r="F1064" i="8"/>
  <c r="F1065" i="8"/>
  <c r="F1066" i="8"/>
  <c r="F1067" i="8"/>
  <c r="F1068" i="8"/>
  <c r="F1069" i="8"/>
  <c r="F1070" i="8"/>
  <c r="F1071" i="8"/>
  <c r="F1072" i="8"/>
  <c r="F1073" i="8"/>
  <c r="F1074" i="8"/>
  <c r="F1075" i="8"/>
  <c r="F1076" i="8"/>
  <c r="F1077" i="8"/>
  <c r="F1078" i="8"/>
  <c r="F1079" i="8"/>
  <c r="F1080" i="8"/>
  <c r="F1081" i="8"/>
  <c r="F1082" i="8"/>
  <c r="F1083" i="8"/>
  <c r="F1084" i="8"/>
  <c r="F1085" i="8"/>
  <c r="F1086" i="8"/>
  <c r="F1087" i="8"/>
  <c r="F1088" i="8"/>
  <c r="F1089" i="8"/>
  <c r="F1090" i="8"/>
  <c r="F1091" i="8"/>
  <c r="F1092" i="8"/>
  <c r="F1093" i="8"/>
  <c r="F1094" i="8"/>
  <c r="F1095" i="8"/>
  <c r="F1096" i="8"/>
  <c r="F1097" i="8"/>
  <c r="F1098" i="8"/>
  <c r="F1099" i="8"/>
  <c r="F1100" i="8"/>
  <c r="F1101" i="8"/>
  <c r="F1102" i="8"/>
  <c r="F1103" i="8"/>
  <c r="F1104" i="8"/>
  <c r="F1105" i="8"/>
  <c r="F1106" i="8"/>
  <c r="F1107" i="8"/>
  <c r="F1108" i="8"/>
  <c r="F1109" i="8"/>
  <c r="F1110" i="8"/>
  <c r="F1111" i="8"/>
  <c r="F1112" i="8"/>
  <c r="F1113" i="8"/>
  <c r="F1114" i="8"/>
  <c r="F1115" i="8"/>
  <c r="F1116" i="8"/>
  <c r="F1117" i="8"/>
  <c r="F1118" i="8"/>
  <c r="F1119" i="8"/>
  <c r="F1120" i="8"/>
  <c r="F1121" i="8"/>
  <c r="F1122" i="8"/>
  <c r="F1123" i="8"/>
  <c r="F1124" i="8"/>
  <c r="F1125" i="8"/>
  <c r="F1126" i="8"/>
  <c r="F1127" i="8"/>
  <c r="F1128" i="8"/>
  <c r="F1129" i="8"/>
  <c r="F1130" i="8"/>
  <c r="F1131" i="8"/>
  <c r="F1132" i="8"/>
  <c r="F1133" i="8"/>
  <c r="F1134" i="8"/>
  <c r="F1135" i="8"/>
  <c r="F1136" i="8"/>
  <c r="F1137" i="8"/>
  <c r="F1138" i="8"/>
  <c r="F1139" i="8"/>
  <c r="F1140" i="8"/>
  <c r="F1141" i="8"/>
  <c r="F1142" i="8"/>
  <c r="F1143" i="8"/>
  <c r="F1144" i="8"/>
  <c r="F1145" i="8"/>
  <c r="F1146" i="8"/>
  <c r="F1147" i="8"/>
  <c r="F1148" i="8"/>
  <c r="F1149" i="8"/>
  <c r="F1150" i="8"/>
  <c r="F1151" i="8"/>
  <c r="F1152" i="8"/>
  <c r="F1153" i="8"/>
  <c r="F1154" i="8"/>
  <c r="F1155" i="8"/>
  <c r="F1156" i="8"/>
  <c r="F1157" i="8"/>
  <c r="F1158" i="8"/>
  <c r="F1159" i="8"/>
  <c r="F1160" i="8"/>
  <c r="F1161" i="8"/>
  <c r="F1162" i="8"/>
  <c r="F1163" i="8"/>
  <c r="F1164" i="8"/>
  <c r="F1165" i="8"/>
  <c r="F1166" i="8"/>
  <c r="F1167" i="8"/>
  <c r="F1168" i="8"/>
  <c r="F1169" i="8"/>
  <c r="F1170" i="8"/>
  <c r="F1171" i="8"/>
  <c r="F1172" i="8"/>
  <c r="F1173" i="8"/>
  <c r="F1174" i="8"/>
  <c r="F1175" i="8"/>
  <c r="F1176" i="8"/>
  <c r="F1177" i="8"/>
  <c r="F1178" i="8"/>
  <c r="F1179" i="8"/>
  <c r="F1180" i="8"/>
  <c r="F1181" i="8"/>
  <c r="F1182" i="8"/>
  <c r="F1183" i="8"/>
  <c r="F1184" i="8"/>
  <c r="F1185" i="8"/>
  <c r="F1186" i="8"/>
  <c r="F1187" i="8"/>
  <c r="F1188" i="8"/>
  <c r="F1189" i="8"/>
  <c r="F1190" i="8"/>
  <c r="F1191" i="8"/>
  <c r="F1192" i="8"/>
  <c r="F1193" i="8"/>
  <c r="F1194" i="8"/>
  <c r="F1195" i="8"/>
  <c r="F1196" i="8"/>
  <c r="F1197" i="8"/>
  <c r="F1198" i="8"/>
  <c r="F1199" i="8"/>
  <c r="F1200" i="8"/>
  <c r="F1201" i="8"/>
  <c r="F1202" i="8"/>
  <c r="F1203" i="8"/>
  <c r="F1204" i="8"/>
  <c r="F1205" i="8"/>
  <c r="F1206" i="8"/>
  <c r="F1207" i="8"/>
  <c r="F1208" i="8"/>
  <c r="F1209" i="8"/>
  <c r="F1210" i="8"/>
  <c r="F1211" i="8"/>
  <c r="F1212" i="8"/>
  <c r="F1213" i="8"/>
  <c r="F1214" i="8"/>
  <c r="F1215" i="8"/>
  <c r="F1216" i="8"/>
  <c r="F1217" i="8"/>
  <c r="F1218" i="8"/>
  <c r="F1219" i="8"/>
  <c r="F1220" i="8"/>
  <c r="F1221" i="8"/>
  <c r="F1222" i="8"/>
  <c r="F1223" i="8"/>
  <c r="F1224" i="8"/>
  <c r="F1225" i="8"/>
  <c r="F1226" i="8"/>
  <c r="F1227" i="8"/>
  <c r="F1228" i="8"/>
  <c r="F1229" i="8"/>
  <c r="F1230" i="8"/>
  <c r="F1231" i="8"/>
  <c r="F1232" i="8"/>
  <c r="F1233" i="8"/>
  <c r="F1234" i="8"/>
  <c r="F1235" i="8"/>
  <c r="F1236" i="8"/>
  <c r="F1237" i="8"/>
  <c r="F1238" i="8"/>
  <c r="F1239" i="8"/>
  <c r="F1240" i="8"/>
  <c r="F1241" i="8"/>
  <c r="F1242" i="8"/>
  <c r="F1243" i="8"/>
  <c r="F1244" i="8"/>
  <c r="F1245" i="8"/>
  <c r="F1246" i="8"/>
  <c r="F1247" i="8"/>
  <c r="F1248" i="8"/>
  <c r="F1249" i="8"/>
  <c r="F1250" i="8"/>
  <c r="F1251" i="8"/>
  <c r="F1252" i="8"/>
  <c r="F1253" i="8"/>
  <c r="F1254" i="8"/>
  <c r="F1255" i="8"/>
  <c r="F1256" i="8"/>
  <c r="F1257" i="8"/>
  <c r="F1258" i="8"/>
  <c r="F1259" i="8"/>
  <c r="F1260" i="8"/>
  <c r="F1261" i="8"/>
  <c r="F1262" i="8"/>
  <c r="F1263" i="8"/>
  <c r="F1264" i="8"/>
  <c r="F1265" i="8"/>
  <c r="F1266" i="8"/>
  <c r="F1267" i="8"/>
  <c r="F1268" i="8"/>
  <c r="F1269" i="8"/>
  <c r="F1270" i="8"/>
  <c r="F1271" i="8"/>
  <c r="F1272" i="8"/>
  <c r="F1273" i="8"/>
  <c r="F1274" i="8"/>
  <c r="F1275" i="8"/>
  <c r="F1276" i="8"/>
  <c r="F1277" i="8"/>
  <c r="F1278" i="8"/>
  <c r="F1279" i="8"/>
  <c r="F1280" i="8"/>
  <c r="F1281" i="8"/>
  <c r="F1282" i="8"/>
  <c r="F1283" i="8"/>
  <c r="F1284" i="8"/>
  <c r="F1285" i="8"/>
  <c r="F1286" i="8"/>
  <c r="F1287" i="8"/>
  <c r="F1288" i="8"/>
  <c r="F1289" i="8"/>
  <c r="F1290" i="8"/>
  <c r="F1291" i="8"/>
  <c r="F1292" i="8"/>
  <c r="F1293" i="8"/>
  <c r="F1294" i="8"/>
  <c r="F1295" i="8"/>
  <c r="F1296" i="8"/>
  <c r="F1297" i="8"/>
  <c r="F1298" i="8"/>
  <c r="F1299" i="8"/>
  <c r="F1300" i="8"/>
  <c r="F1301" i="8"/>
  <c r="F1302" i="8"/>
  <c r="F1303" i="8"/>
  <c r="F1304" i="8"/>
  <c r="F1305" i="8"/>
  <c r="F1306" i="8"/>
  <c r="F1307" i="8"/>
  <c r="F1308" i="8"/>
  <c r="F1309" i="8"/>
  <c r="F1310" i="8"/>
  <c r="F1311" i="8"/>
  <c r="F1312" i="8"/>
  <c r="F1313" i="8"/>
  <c r="F1314" i="8"/>
  <c r="F1315" i="8"/>
  <c r="F1316" i="8"/>
  <c r="F1317" i="8"/>
  <c r="F1318" i="8"/>
  <c r="F1319" i="8"/>
  <c r="F1320" i="8"/>
  <c r="F1321" i="8"/>
  <c r="F1322" i="8"/>
  <c r="F1323" i="8"/>
  <c r="F1324" i="8"/>
  <c r="F1325" i="8"/>
  <c r="F1326" i="8"/>
  <c r="F1327" i="8"/>
  <c r="F1328" i="8"/>
  <c r="F1329" i="8"/>
  <c r="F1330" i="8"/>
  <c r="F1331" i="8"/>
  <c r="F1332" i="8"/>
  <c r="F1333" i="8"/>
  <c r="F1334" i="8"/>
  <c r="F1335" i="8"/>
  <c r="F1336" i="8"/>
  <c r="F1337" i="8"/>
  <c r="F1338" i="8"/>
  <c r="F1339" i="8"/>
  <c r="F1340" i="8"/>
  <c r="F1341" i="8"/>
  <c r="F1342" i="8"/>
  <c r="F1343" i="8"/>
  <c r="F1344" i="8"/>
  <c r="F1345" i="8"/>
  <c r="F1346" i="8"/>
  <c r="F1347" i="8"/>
  <c r="F1348" i="8"/>
  <c r="F1349" i="8"/>
  <c r="F1350" i="8"/>
  <c r="F1351" i="8"/>
  <c r="F1352" i="8"/>
  <c r="F1353" i="8"/>
  <c r="F1354" i="8"/>
  <c r="F1355" i="8"/>
  <c r="F1356" i="8"/>
  <c r="F1357" i="8"/>
  <c r="F1358" i="8"/>
  <c r="F1359" i="8"/>
  <c r="F1360" i="8"/>
  <c r="F1361" i="8"/>
  <c r="F1362" i="8"/>
  <c r="F1363" i="8"/>
  <c r="F1364" i="8"/>
  <c r="F1365" i="8"/>
  <c r="F1366" i="8"/>
  <c r="F1367" i="8"/>
  <c r="F1368" i="8"/>
  <c r="F1369" i="8"/>
  <c r="F1370" i="8"/>
  <c r="F1371" i="8"/>
  <c r="F1372" i="8"/>
  <c r="F1373" i="8"/>
  <c r="F1374" i="8"/>
  <c r="F1375" i="8"/>
  <c r="F1376" i="8"/>
  <c r="F1377" i="8"/>
  <c r="F1378" i="8"/>
  <c r="F1379" i="8"/>
  <c r="F1380" i="8"/>
  <c r="F1381" i="8"/>
  <c r="F1382" i="8"/>
  <c r="F1383" i="8"/>
  <c r="F1384" i="8"/>
  <c r="F1385" i="8"/>
  <c r="F1386" i="8"/>
  <c r="F1387" i="8"/>
  <c r="F1388" i="8"/>
  <c r="F1389" i="8"/>
  <c r="F1390" i="8"/>
  <c r="F1391" i="8"/>
  <c r="F1392" i="8"/>
  <c r="F1393" i="8"/>
  <c r="F1394" i="8"/>
  <c r="F1395" i="8"/>
  <c r="F1396" i="8"/>
  <c r="F1397" i="8"/>
  <c r="F1398" i="8"/>
  <c r="F1399" i="8"/>
  <c r="F1400" i="8"/>
  <c r="F1401" i="8"/>
  <c r="F1402" i="8"/>
  <c r="F1403" i="8"/>
  <c r="F1404" i="8"/>
  <c r="F1405" i="8"/>
  <c r="F1406" i="8"/>
  <c r="F1407" i="8"/>
  <c r="F1408" i="8"/>
  <c r="F1409" i="8"/>
  <c r="F1410" i="8"/>
  <c r="F1411" i="8"/>
  <c r="F1412" i="8"/>
  <c r="F1413" i="8"/>
  <c r="F1414" i="8"/>
  <c r="F1415" i="8"/>
  <c r="F1416" i="8"/>
  <c r="F1417" i="8"/>
  <c r="F1418" i="8"/>
  <c r="F1419" i="8"/>
  <c r="F1420" i="8"/>
  <c r="F1421" i="8"/>
  <c r="F1422" i="8"/>
  <c r="F1423" i="8"/>
  <c r="F1424" i="8"/>
  <c r="F1425" i="8"/>
  <c r="F1426" i="8"/>
  <c r="F1427" i="8"/>
  <c r="F1428" i="8"/>
  <c r="F1429" i="8"/>
  <c r="F1430" i="8"/>
  <c r="F1431" i="8"/>
  <c r="F1432" i="8"/>
  <c r="F1433" i="8"/>
  <c r="F1434" i="8"/>
  <c r="F1435" i="8"/>
  <c r="F1436" i="8"/>
  <c r="F1437" i="8"/>
  <c r="F1438" i="8"/>
  <c r="F1439" i="8"/>
  <c r="F1440" i="8"/>
  <c r="F1441" i="8"/>
  <c r="F1442" i="8"/>
  <c r="F1443" i="8"/>
  <c r="F1444" i="8"/>
  <c r="F1445" i="8"/>
  <c r="F1446" i="8"/>
  <c r="F1447" i="8"/>
  <c r="F1448" i="8"/>
  <c r="F1449" i="8"/>
  <c r="F1450" i="8"/>
  <c r="F1451" i="8"/>
  <c r="F1452" i="8"/>
  <c r="F1453" i="8"/>
  <c r="F1454" i="8"/>
  <c r="F1455" i="8"/>
  <c r="F1456" i="8"/>
  <c r="F1457" i="8"/>
  <c r="F1458" i="8"/>
  <c r="F1459" i="8"/>
  <c r="F1460" i="8"/>
  <c r="F1461" i="8"/>
  <c r="F1462" i="8"/>
  <c r="F1463" i="8"/>
  <c r="F1464" i="8"/>
  <c r="F1465" i="8"/>
  <c r="F1466" i="8"/>
  <c r="F1467" i="8"/>
  <c r="F1468" i="8"/>
  <c r="F1469" i="8"/>
  <c r="F1470" i="8"/>
  <c r="F1471" i="8"/>
  <c r="F1472" i="8"/>
  <c r="F1473" i="8"/>
  <c r="F1474" i="8"/>
  <c r="F1475" i="8"/>
  <c r="F1476" i="8"/>
  <c r="F1477" i="8"/>
  <c r="F1478" i="8"/>
  <c r="F1479" i="8"/>
  <c r="F1480" i="8"/>
  <c r="F1481" i="8"/>
  <c r="F1482" i="8"/>
  <c r="F1483" i="8"/>
  <c r="F1484" i="8"/>
  <c r="F1485" i="8"/>
  <c r="F1486" i="8"/>
  <c r="F1487" i="8"/>
  <c r="F1488" i="8"/>
  <c r="F1489" i="8"/>
  <c r="F1490" i="8"/>
  <c r="F1491" i="8"/>
  <c r="F1492" i="8"/>
  <c r="F1493" i="8"/>
  <c r="F1494" i="8"/>
  <c r="F1495" i="8"/>
  <c r="F1496" i="8"/>
  <c r="F1497" i="8"/>
  <c r="F1498" i="8"/>
  <c r="F1499" i="8"/>
  <c r="F1500" i="8"/>
  <c r="F1501" i="8"/>
  <c r="F1502" i="8"/>
  <c r="F1503" i="8"/>
  <c r="F1504" i="8"/>
  <c r="F1505" i="8"/>
  <c r="F1506" i="8"/>
  <c r="F1507" i="8"/>
  <c r="F1508" i="8"/>
  <c r="F1509" i="8"/>
  <c r="F1510" i="8"/>
  <c r="F1511" i="8"/>
  <c r="F1512" i="8"/>
  <c r="F1513" i="8"/>
  <c r="F1514" i="8"/>
  <c r="F1515" i="8"/>
  <c r="F1516" i="8"/>
  <c r="F1517" i="8"/>
  <c r="F1518" i="8"/>
  <c r="F1519" i="8"/>
  <c r="F1520" i="8"/>
  <c r="F1521" i="8"/>
  <c r="F1522" i="8"/>
  <c r="F1523" i="8"/>
  <c r="F1524" i="8"/>
  <c r="F1525" i="8"/>
  <c r="F1526" i="8"/>
  <c r="F1527" i="8"/>
  <c r="F1528" i="8"/>
  <c r="F1529" i="8"/>
  <c r="F1530" i="8"/>
  <c r="F1531" i="8"/>
  <c r="F1532" i="8"/>
  <c r="F1533" i="8"/>
  <c r="F1534" i="8"/>
  <c r="F1535" i="8"/>
  <c r="F1536" i="8"/>
  <c r="F1537" i="8"/>
  <c r="F1538" i="8"/>
  <c r="F1539" i="8"/>
  <c r="F1540" i="8"/>
  <c r="F1541" i="8"/>
  <c r="F1542" i="8"/>
  <c r="F1543" i="8"/>
  <c r="F1544" i="8"/>
  <c r="F1545" i="8"/>
  <c r="F1546" i="8"/>
  <c r="F1547" i="8"/>
  <c r="F1548" i="8"/>
  <c r="F1549" i="8"/>
  <c r="F1550" i="8"/>
  <c r="F1551" i="8"/>
  <c r="F1552" i="8"/>
  <c r="F1553" i="8"/>
  <c r="F1554" i="8"/>
  <c r="F1555" i="8"/>
  <c r="F1556" i="8"/>
  <c r="F1557" i="8"/>
  <c r="F1558" i="8"/>
  <c r="F1559" i="8"/>
  <c r="F1560" i="8"/>
  <c r="F1561" i="8"/>
  <c r="F1562" i="8"/>
  <c r="F1563" i="8"/>
  <c r="F1564" i="8"/>
  <c r="F1565" i="8"/>
  <c r="F1566" i="8"/>
  <c r="F1567" i="8"/>
  <c r="F1568" i="8"/>
  <c r="F1569" i="8"/>
  <c r="F1570" i="8"/>
  <c r="F1571" i="8"/>
  <c r="F1572" i="8"/>
  <c r="F1573" i="8"/>
  <c r="F1574" i="8"/>
  <c r="F1575" i="8"/>
  <c r="F1576" i="8"/>
  <c r="F1577" i="8"/>
  <c r="F1578" i="8"/>
  <c r="F1579" i="8"/>
  <c r="F1580" i="8"/>
  <c r="F1581" i="8"/>
  <c r="F1582" i="8"/>
  <c r="F1583" i="8"/>
  <c r="F1584" i="8"/>
  <c r="F1585" i="8"/>
  <c r="F1586" i="8"/>
  <c r="F1587" i="8"/>
  <c r="F1588" i="8"/>
  <c r="F1589" i="8"/>
  <c r="F1590" i="8"/>
  <c r="F1591" i="8"/>
  <c r="F1592" i="8"/>
  <c r="F1593" i="8"/>
  <c r="F1594" i="8"/>
  <c r="F1595" i="8"/>
  <c r="F1596" i="8"/>
  <c r="F1597" i="8"/>
  <c r="F1598" i="8"/>
  <c r="F1599" i="8"/>
  <c r="F1600" i="8"/>
  <c r="F1601" i="8"/>
  <c r="F1602" i="8"/>
  <c r="F1603" i="8"/>
  <c r="F1604" i="8"/>
  <c r="F1605" i="8"/>
  <c r="F1606" i="8"/>
  <c r="F1607" i="8"/>
  <c r="F1608" i="8"/>
  <c r="F1609" i="8"/>
  <c r="F1610" i="8"/>
  <c r="F1611" i="8"/>
  <c r="F1612" i="8"/>
  <c r="F1613" i="8"/>
  <c r="F1614" i="8"/>
  <c r="F1615" i="8"/>
  <c r="F1616" i="8"/>
  <c r="F1617" i="8"/>
  <c r="F1618" i="8"/>
  <c r="F1619" i="8"/>
  <c r="F1620" i="8"/>
  <c r="F1621" i="8"/>
  <c r="F1622" i="8"/>
  <c r="F1623" i="8"/>
  <c r="F1624" i="8"/>
  <c r="F1625" i="8"/>
  <c r="F1626" i="8"/>
  <c r="F1627" i="8"/>
  <c r="F1628" i="8"/>
  <c r="F1629" i="8"/>
  <c r="F1630" i="8"/>
  <c r="F1631" i="8"/>
  <c r="F1632" i="8"/>
  <c r="F1633" i="8"/>
  <c r="F1634" i="8"/>
  <c r="F1635" i="8"/>
  <c r="F1636" i="8"/>
  <c r="F1637" i="8"/>
  <c r="F1638" i="8"/>
  <c r="F1639" i="8"/>
  <c r="F1640" i="8"/>
  <c r="F1641" i="8"/>
  <c r="F1642" i="8"/>
  <c r="F1643" i="8"/>
  <c r="F1644" i="8"/>
  <c r="F1645" i="8"/>
  <c r="F1646" i="8"/>
  <c r="F1647" i="8"/>
  <c r="F1648" i="8"/>
  <c r="F1649" i="8"/>
  <c r="F1650" i="8"/>
  <c r="F1651" i="8"/>
  <c r="F1652" i="8"/>
  <c r="F1653" i="8"/>
  <c r="F1654" i="8"/>
  <c r="F1655" i="8"/>
  <c r="F1656" i="8"/>
  <c r="F1657" i="8"/>
  <c r="F1658" i="8"/>
  <c r="F1659" i="8"/>
  <c r="F1660" i="8"/>
  <c r="F1661" i="8"/>
  <c r="F1662" i="8"/>
  <c r="F1663" i="8"/>
  <c r="F1664" i="8"/>
  <c r="F1665" i="8"/>
  <c r="F1666" i="8"/>
  <c r="F1667" i="8"/>
  <c r="F1668" i="8"/>
  <c r="F1669" i="8"/>
  <c r="F1670" i="8"/>
  <c r="F1671" i="8"/>
  <c r="F1672" i="8"/>
  <c r="F1673" i="8"/>
  <c r="F1674" i="8"/>
  <c r="F1675" i="8"/>
  <c r="F1676" i="8"/>
  <c r="F1677" i="8"/>
  <c r="F1678" i="8"/>
  <c r="F1679" i="8"/>
  <c r="F1680" i="8"/>
  <c r="F1681" i="8"/>
  <c r="F1682" i="8"/>
  <c r="F1683" i="8"/>
  <c r="F1684" i="8"/>
  <c r="F1685" i="8"/>
  <c r="F1686" i="8"/>
  <c r="F1687" i="8"/>
  <c r="F1688" i="8"/>
  <c r="F1689" i="8"/>
  <c r="F1690" i="8"/>
  <c r="F1691" i="8"/>
  <c r="F1692" i="8"/>
  <c r="F1693" i="8"/>
  <c r="F1694" i="8"/>
  <c r="F1695" i="8"/>
  <c r="F1696" i="8"/>
  <c r="F1697" i="8"/>
  <c r="F1698" i="8"/>
  <c r="F1699" i="8"/>
  <c r="F1700" i="8"/>
  <c r="F1701" i="8"/>
  <c r="F1702" i="8"/>
  <c r="F1703" i="8"/>
  <c r="F1704" i="8"/>
  <c r="F1705" i="8"/>
  <c r="F1706" i="8"/>
  <c r="F1707" i="8"/>
  <c r="F1708" i="8"/>
  <c r="F1709" i="8"/>
  <c r="F1710" i="8"/>
  <c r="F1711" i="8"/>
  <c r="F1712" i="8"/>
  <c r="F1713" i="8"/>
  <c r="F1714" i="8"/>
  <c r="F1715" i="8"/>
  <c r="F1716" i="8"/>
  <c r="F1717" i="8"/>
  <c r="F1718" i="8"/>
  <c r="F1719" i="8"/>
  <c r="F1720" i="8"/>
  <c r="F1721" i="8"/>
  <c r="F1722" i="8"/>
  <c r="F1723" i="8"/>
  <c r="F1724" i="8"/>
  <c r="F1725" i="8"/>
  <c r="F1726" i="8"/>
  <c r="F1727" i="8"/>
  <c r="F1728" i="8"/>
  <c r="F1729" i="8"/>
  <c r="F1730" i="8"/>
  <c r="F1731" i="8"/>
  <c r="F1732" i="8"/>
  <c r="F1733" i="8"/>
  <c r="F1734" i="8"/>
  <c r="F1735" i="8"/>
  <c r="F1736" i="8"/>
  <c r="F1737" i="8"/>
  <c r="F1738" i="8"/>
  <c r="F1739" i="8"/>
  <c r="F1740" i="8"/>
  <c r="F1741" i="8"/>
  <c r="F1742" i="8"/>
  <c r="F1743" i="8"/>
  <c r="F1744" i="8"/>
  <c r="F1745" i="8"/>
  <c r="F1746" i="8"/>
  <c r="F1747" i="8"/>
  <c r="F1748" i="8"/>
  <c r="F1749" i="8"/>
  <c r="F1750" i="8"/>
  <c r="F1751" i="8"/>
  <c r="F1752" i="8"/>
  <c r="F1753" i="8"/>
  <c r="F1754" i="8"/>
  <c r="F1755" i="8"/>
  <c r="F1756" i="8"/>
  <c r="F1757" i="8"/>
  <c r="F1758" i="8"/>
  <c r="F1759" i="8"/>
  <c r="F1760" i="8"/>
  <c r="F1761" i="8"/>
  <c r="F1762" i="8"/>
  <c r="F1763" i="8"/>
  <c r="F1764" i="8"/>
  <c r="F1765" i="8"/>
  <c r="F1766" i="8"/>
  <c r="F1767" i="8"/>
  <c r="F1768" i="8"/>
  <c r="F1769" i="8"/>
  <c r="F1770" i="8"/>
  <c r="F1771" i="8"/>
  <c r="F1772" i="8"/>
  <c r="F1773" i="8"/>
  <c r="F1774" i="8"/>
  <c r="F1775" i="8"/>
  <c r="F1776" i="8"/>
  <c r="F1777" i="8"/>
  <c r="F1778" i="8"/>
  <c r="F1779" i="8"/>
  <c r="F1780" i="8"/>
  <c r="F1781" i="8"/>
  <c r="F1782" i="8"/>
  <c r="F1783" i="8"/>
  <c r="F1784" i="8"/>
  <c r="F1785" i="8"/>
  <c r="F1786" i="8"/>
  <c r="F1787" i="8"/>
  <c r="F1788" i="8"/>
  <c r="F1789" i="8"/>
  <c r="F1790" i="8"/>
  <c r="F1791" i="8"/>
  <c r="F1792" i="8"/>
  <c r="F1793" i="8"/>
  <c r="F1794" i="8"/>
  <c r="F1795" i="8"/>
  <c r="F1796" i="8"/>
  <c r="F1797" i="8"/>
  <c r="F1798" i="8"/>
  <c r="F1799" i="8"/>
  <c r="F1800" i="8"/>
  <c r="F1801" i="8"/>
  <c r="F1802" i="8"/>
  <c r="F1803" i="8"/>
  <c r="F1804" i="8"/>
  <c r="F1805" i="8"/>
  <c r="F1806" i="8"/>
  <c r="F1807" i="8"/>
  <c r="F1808" i="8"/>
  <c r="F1809" i="8"/>
  <c r="F1810" i="8"/>
  <c r="F1811" i="8"/>
  <c r="F1812" i="8"/>
  <c r="F1813" i="8"/>
  <c r="F1814" i="8"/>
  <c r="F1815" i="8"/>
  <c r="F1816" i="8"/>
  <c r="F1817" i="8"/>
  <c r="F1818" i="8"/>
  <c r="F1819" i="8"/>
  <c r="F1820" i="8"/>
  <c r="F1821" i="8"/>
  <c r="F1822" i="8"/>
  <c r="F1823" i="8"/>
  <c r="F1824" i="8"/>
  <c r="F1825" i="8"/>
  <c r="F1826" i="8"/>
  <c r="F1827" i="8"/>
  <c r="F1828" i="8"/>
  <c r="F1829" i="8"/>
  <c r="F1830" i="8"/>
  <c r="F1831" i="8"/>
  <c r="F1832" i="8"/>
  <c r="F1833" i="8"/>
  <c r="F1834" i="8"/>
  <c r="F1835" i="8"/>
  <c r="F1836" i="8"/>
  <c r="F1837" i="8"/>
  <c r="F1838" i="8"/>
  <c r="F1839" i="8"/>
  <c r="F1840" i="8"/>
  <c r="F1841" i="8"/>
  <c r="F1842" i="8"/>
  <c r="F1843" i="8"/>
  <c r="F1844" i="8"/>
  <c r="F1845" i="8"/>
  <c r="F1846" i="8"/>
  <c r="F1847" i="8"/>
  <c r="F1848" i="8"/>
  <c r="F1849" i="8"/>
  <c r="F1850" i="8"/>
  <c r="F1851" i="8"/>
  <c r="F1852" i="8"/>
  <c r="F1853" i="8"/>
  <c r="F1854" i="8"/>
  <c r="F1855" i="8"/>
  <c r="F1856" i="8"/>
  <c r="F1857" i="8"/>
  <c r="F1858" i="8"/>
  <c r="F1859" i="8"/>
  <c r="F1860" i="8"/>
  <c r="F1861" i="8"/>
  <c r="F1862" i="8"/>
  <c r="F1863" i="8"/>
  <c r="F1864" i="8"/>
  <c r="F1865" i="8"/>
  <c r="F1866" i="8"/>
  <c r="F1867" i="8"/>
  <c r="F1868" i="8"/>
  <c r="F1869" i="8"/>
  <c r="F1870" i="8"/>
  <c r="F1871" i="8"/>
  <c r="F1872" i="8"/>
  <c r="F1873" i="8"/>
  <c r="F1874" i="8"/>
  <c r="F1875" i="8"/>
  <c r="F1876" i="8"/>
  <c r="F1877" i="8"/>
  <c r="F1878" i="8"/>
  <c r="F1879" i="8"/>
  <c r="F1880" i="8"/>
  <c r="F1881" i="8"/>
  <c r="F1882" i="8"/>
  <c r="F1883" i="8"/>
  <c r="F1884" i="8"/>
  <c r="F1885" i="8"/>
  <c r="F1886" i="8"/>
  <c r="F1887" i="8"/>
  <c r="F1888" i="8"/>
  <c r="F1889" i="8"/>
  <c r="F1890" i="8"/>
  <c r="F1891" i="8"/>
  <c r="F1892" i="8"/>
  <c r="F1893" i="8"/>
  <c r="F1894" i="8"/>
  <c r="F1895" i="8"/>
  <c r="F1896" i="8"/>
  <c r="F1897" i="8"/>
  <c r="F1898" i="8"/>
  <c r="F1899" i="8"/>
  <c r="F1900" i="8"/>
  <c r="F1901" i="8"/>
  <c r="F1902" i="8"/>
  <c r="F1903" i="8"/>
  <c r="F1904" i="8"/>
  <c r="F1905" i="8"/>
  <c r="F1906" i="8"/>
  <c r="F1907" i="8"/>
  <c r="F1908" i="8"/>
  <c r="F1909" i="8"/>
  <c r="F1910" i="8"/>
  <c r="F1911" i="8"/>
  <c r="F1912" i="8"/>
  <c r="F1913" i="8"/>
  <c r="F1914" i="8"/>
  <c r="F1915" i="8"/>
  <c r="F1916" i="8"/>
  <c r="F1917" i="8"/>
  <c r="F1918" i="8"/>
  <c r="F1919" i="8"/>
  <c r="F1920" i="8"/>
  <c r="F1921" i="8"/>
  <c r="F1922" i="8"/>
  <c r="F1923" i="8"/>
  <c r="F1924" i="8"/>
  <c r="F1925" i="8"/>
  <c r="F1926" i="8"/>
  <c r="F1927" i="8"/>
  <c r="F1928" i="8"/>
  <c r="F1929" i="8"/>
  <c r="F1930" i="8"/>
  <c r="F1931" i="8"/>
  <c r="F1932" i="8"/>
  <c r="F1933" i="8"/>
  <c r="F1934" i="8"/>
  <c r="F1935" i="8"/>
  <c r="F1936" i="8"/>
  <c r="F1937" i="8"/>
  <c r="F1938" i="8"/>
  <c r="F1939" i="8"/>
  <c r="F1940" i="8"/>
  <c r="F1941" i="8"/>
  <c r="F1942" i="8"/>
  <c r="F1943" i="8"/>
  <c r="F1944" i="8"/>
  <c r="F1945" i="8"/>
  <c r="F1946" i="8"/>
  <c r="F1947" i="8"/>
  <c r="F1948" i="8"/>
  <c r="F1949" i="8"/>
  <c r="F1950" i="8"/>
  <c r="F1951" i="8"/>
  <c r="F1952" i="8"/>
  <c r="F1953" i="8"/>
  <c r="F1954" i="8"/>
  <c r="F1955" i="8"/>
  <c r="F1956" i="8"/>
  <c r="F1957" i="8"/>
  <c r="F1958" i="8"/>
  <c r="F1959" i="8"/>
  <c r="F1960" i="8"/>
  <c r="F1961" i="8"/>
  <c r="F1962" i="8"/>
  <c r="F1963" i="8"/>
  <c r="F1964" i="8"/>
  <c r="F1965" i="8"/>
  <c r="F1966" i="8"/>
  <c r="F1967" i="8"/>
  <c r="F1968" i="8"/>
  <c r="F1969" i="8"/>
  <c r="F1970" i="8"/>
  <c r="F1971" i="8"/>
  <c r="F1972" i="8"/>
  <c r="F1973" i="8"/>
  <c r="F1974" i="8"/>
  <c r="F1975" i="8"/>
  <c r="F1976" i="8"/>
  <c r="F1977" i="8"/>
  <c r="F1978" i="8"/>
  <c r="F1979" i="8"/>
  <c r="F1980" i="8"/>
  <c r="F1981" i="8"/>
  <c r="F1982" i="8"/>
  <c r="F1983" i="8"/>
  <c r="F1984" i="8"/>
  <c r="F1985" i="8"/>
  <c r="F1986" i="8"/>
  <c r="F1987" i="8"/>
  <c r="F1988" i="8"/>
  <c r="F1989" i="8"/>
  <c r="F1990" i="8"/>
  <c r="F1991" i="8"/>
  <c r="F1992" i="8"/>
  <c r="F1993" i="8"/>
  <c r="F1994" i="8"/>
  <c r="F1995" i="8"/>
  <c r="F1996" i="8"/>
  <c r="F1997" i="8"/>
  <c r="F1998" i="8"/>
  <c r="F1999" i="8"/>
  <c r="F2000" i="8"/>
  <c r="F2001" i="8"/>
  <c r="F2002" i="8"/>
  <c r="F2003" i="8"/>
  <c r="F2004" i="8"/>
  <c r="F2005" i="8"/>
  <c r="F2006" i="8"/>
  <c r="F2007" i="8"/>
  <c r="F2008" i="8"/>
  <c r="F2009" i="8"/>
  <c r="F2010" i="8"/>
  <c r="F2011" i="8"/>
  <c r="F2012" i="8"/>
  <c r="F2013" i="8"/>
  <c r="F2014" i="8"/>
  <c r="F2015" i="8"/>
  <c r="F2016" i="8"/>
  <c r="F2017" i="8"/>
  <c r="F2018" i="8"/>
  <c r="F2019" i="8"/>
  <c r="F2020" i="8"/>
  <c r="F2021" i="8"/>
  <c r="F2022" i="8"/>
  <c r="F2023" i="8"/>
  <c r="F2024" i="8"/>
  <c r="F2025" i="8"/>
  <c r="F2026" i="8"/>
  <c r="F2027" i="8"/>
  <c r="F2028" i="8"/>
  <c r="F2029" i="8"/>
  <c r="F2030" i="8"/>
  <c r="F2031" i="8"/>
  <c r="F2032" i="8"/>
  <c r="F2033" i="8"/>
  <c r="F2034" i="8"/>
  <c r="F2035" i="8"/>
  <c r="F2036" i="8"/>
  <c r="F2037" i="8"/>
  <c r="F2038" i="8"/>
  <c r="F2039" i="8"/>
  <c r="F2040" i="8"/>
  <c r="F2041" i="8"/>
  <c r="F2042" i="8"/>
  <c r="F2043" i="8"/>
  <c r="F2044" i="8"/>
  <c r="F2045" i="8"/>
  <c r="F2046" i="8"/>
  <c r="F2047" i="8"/>
  <c r="F2048" i="8"/>
  <c r="F2049" i="8"/>
  <c r="F2050" i="8"/>
  <c r="F2051" i="8"/>
  <c r="F2052" i="8"/>
  <c r="F2053" i="8"/>
  <c r="F2054" i="8"/>
  <c r="F2055" i="8"/>
  <c r="F2056" i="8"/>
  <c r="F2057" i="8"/>
  <c r="F2058" i="8"/>
  <c r="F2059" i="8"/>
  <c r="F2060" i="8"/>
  <c r="F2061" i="8"/>
  <c r="F2062" i="8"/>
  <c r="F2063" i="8"/>
  <c r="F2064" i="8"/>
  <c r="F2065" i="8"/>
  <c r="F2066" i="8"/>
  <c r="F2067" i="8"/>
  <c r="F2068" i="8"/>
  <c r="F2069" i="8"/>
  <c r="F2070" i="8"/>
  <c r="F2071" i="8"/>
  <c r="F2072" i="8"/>
  <c r="F2073" i="8"/>
  <c r="F2074" i="8"/>
  <c r="F2075" i="8"/>
  <c r="F2076" i="8"/>
  <c r="F2077" i="8"/>
  <c r="F2078" i="8"/>
  <c r="F2079" i="8"/>
  <c r="F2080" i="8"/>
  <c r="F2081" i="8"/>
  <c r="F2082" i="8"/>
  <c r="F2083" i="8"/>
  <c r="F2084" i="8"/>
  <c r="F2085" i="8"/>
  <c r="F2086" i="8"/>
  <c r="F2087" i="8"/>
  <c r="F2088" i="8"/>
  <c r="F2089" i="8"/>
  <c r="F2090" i="8"/>
  <c r="F2091" i="8"/>
  <c r="F2092" i="8"/>
  <c r="F2093" i="8"/>
  <c r="F2094" i="8"/>
  <c r="F2095" i="8"/>
  <c r="F2096" i="8"/>
  <c r="F2097" i="8"/>
  <c r="F2098" i="8"/>
  <c r="F2099" i="8"/>
  <c r="F2100" i="8"/>
  <c r="F2101" i="8"/>
  <c r="F2102" i="8"/>
  <c r="F2103" i="8"/>
  <c r="F2104" i="8"/>
  <c r="F2105" i="8"/>
  <c r="F2106" i="8"/>
  <c r="F2107" i="8"/>
  <c r="F2108" i="8"/>
  <c r="F2109" i="8"/>
  <c r="F2110" i="8"/>
  <c r="F2111" i="8"/>
  <c r="F2112" i="8"/>
  <c r="F2113" i="8"/>
  <c r="F2114" i="8"/>
  <c r="F2115" i="8"/>
  <c r="F2116" i="8"/>
  <c r="F2117" i="8"/>
  <c r="F2118" i="8"/>
  <c r="F2119" i="8"/>
  <c r="F2120" i="8"/>
  <c r="F2121" i="8"/>
  <c r="F2122" i="8"/>
  <c r="F2123" i="8"/>
  <c r="F2124" i="8"/>
  <c r="F2125" i="8"/>
  <c r="F2126" i="8"/>
  <c r="F2127" i="8"/>
  <c r="F2128" i="8"/>
  <c r="F2129" i="8"/>
  <c r="F2130" i="8"/>
  <c r="F2131" i="8"/>
  <c r="F2132" i="8"/>
  <c r="F2133" i="8"/>
  <c r="F2134" i="8"/>
  <c r="F2135" i="8"/>
  <c r="F2136" i="8"/>
  <c r="F2137" i="8"/>
  <c r="F2138" i="8"/>
  <c r="F2139" i="8"/>
  <c r="F2140" i="8"/>
  <c r="F2141" i="8"/>
  <c r="F2142" i="8"/>
  <c r="F2143" i="8"/>
  <c r="F2144" i="8"/>
  <c r="F2145" i="8"/>
  <c r="F2146" i="8"/>
  <c r="F2147" i="8"/>
  <c r="F2148" i="8"/>
  <c r="F2149" i="8"/>
  <c r="F2150" i="8"/>
  <c r="F2151" i="8"/>
  <c r="F2152" i="8"/>
  <c r="F2153" i="8"/>
  <c r="F2154" i="8"/>
  <c r="F2155" i="8"/>
  <c r="F2156" i="8"/>
  <c r="F2157" i="8"/>
  <c r="F2158" i="8"/>
  <c r="F2159" i="8"/>
  <c r="F2160" i="8"/>
  <c r="F2161" i="8"/>
  <c r="F2162" i="8"/>
  <c r="F2163" i="8"/>
  <c r="F2164" i="8"/>
  <c r="F2165" i="8"/>
  <c r="F2166" i="8"/>
  <c r="F2167" i="8"/>
  <c r="F2168" i="8"/>
  <c r="F2169" i="8"/>
  <c r="F2170" i="8"/>
  <c r="F2171" i="8"/>
  <c r="F2172" i="8"/>
  <c r="F2173" i="8"/>
  <c r="F2174" i="8"/>
  <c r="F2175" i="8"/>
  <c r="F2176" i="8"/>
  <c r="F2177" i="8"/>
  <c r="F2178" i="8"/>
  <c r="F2179" i="8"/>
  <c r="F2180" i="8"/>
  <c r="F2181" i="8"/>
  <c r="F2182" i="8"/>
  <c r="F2183" i="8"/>
  <c r="F2184" i="8"/>
  <c r="F2185" i="8"/>
  <c r="F2186" i="8"/>
  <c r="F2187" i="8"/>
  <c r="F2188" i="8"/>
  <c r="F2189" i="8"/>
  <c r="F2190" i="8"/>
  <c r="F2191" i="8"/>
  <c r="F2192" i="8"/>
  <c r="F2193" i="8"/>
  <c r="F2194" i="8"/>
  <c r="F2195" i="8"/>
  <c r="F2196" i="8"/>
  <c r="F2197" i="8"/>
  <c r="F2198" i="8"/>
  <c r="F2199" i="8"/>
  <c r="F2200" i="8"/>
  <c r="F2201" i="8"/>
  <c r="F2202" i="8"/>
  <c r="F2203" i="8"/>
  <c r="F2204" i="8"/>
  <c r="F2205" i="8"/>
  <c r="F2206" i="8"/>
  <c r="F2207" i="8"/>
  <c r="F2208" i="8"/>
  <c r="F2209" i="8"/>
  <c r="F2210" i="8"/>
  <c r="F2211" i="8"/>
  <c r="F2212" i="8"/>
  <c r="F2213" i="8"/>
  <c r="F2214" i="8"/>
  <c r="F2215" i="8"/>
  <c r="F2216" i="8"/>
  <c r="F2217" i="8"/>
  <c r="F2218" i="8"/>
  <c r="F2219" i="8"/>
  <c r="F2220" i="8"/>
  <c r="F2221" i="8"/>
  <c r="F2222" i="8"/>
  <c r="F2223" i="8"/>
  <c r="F2224" i="8"/>
  <c r="F2225" i="8"/>
  <c r="F2226" i="8"/>
  <c r="F2227" i="8"/>
  <c r="F2228" i="8"/>
  <c r="F2229" i="8"/>
  <c r="F2230" i="8"/>
  <c r="F2231" i="8"/>
  <c r="F2232" i="8"/>
  <c r="F2233" i="8"/>
  <c r="F2234" i="8"/>
  <c r="F2235" i="8"/>
  <c r="F2236" i="8"/>
  <c r="F2237" i="8"/>
  <c r="F2238" i="8"/>
  <c r="F2239" i="8"/>
  <c r="F2240" i="8"/>
  <c r="F2241" i="8"/>
  <c r="F2242" i="8"/>
  <c r="F2243" i="8"/>
  <c r="F2244" i="8"/>
  <c r="F2245" i="8"/>
  <c r="F2246" i="8"/>
  <c r="F2247" i="8"/>
  <c r="F2248" i="8"/>
  <c r="F2249" i="8"/>
  <c r="F2250" i="8"/>
  <c r="F2251" i="8"/>
  <c r="F2252" i="8"/>
  <c r="F2253" i="8"/>
  <c r="F2254" i="8"/>
  <c r="F2255" i="8"/>
  <c r="F2256" i="8"/>
  <c r="F2257" i="8"/>
  <c r="F2258" i="8"/>
  <c r="F2259" i="8"/>
  <c r="F2260" i="8"/>
  <c r="F2261" i="8"/>
  <c r="F2262" i="8"/>
  <c r="F2263" i="8"/>
  <c r="F2264" i="8"/>
  <c r="F2265" i="8"/>
  <c r="F2266" i="8"/>
  <c r="F2267" i="8"/>
  <c r="F2268" i="8"/>
  <c r="F2269" i="8"/>
  <c r="F2270" i="8"/>
  <c r="F2271" i="8"/>
  <c r="F2272" i="8"/>
  <c r="F2273" i="8"/>
  <c r="F2274" i="8"/>
  <c r="F2275" i="8"/>
  <c r="F2276" i="8"/>
  <c r="F2277" i="8"/>
  <c r="F2278" i="8"/>
  <c r="F2279" i="8"/>
  <c r="F2280" i="8"/>
  <c r="F2281" i="8"/>
  <c r="F2282" i="8"/>
  <c r="F2283" i="8"/>
  <c r="F2284" i="8"/>
  <c r="F2285" i="8"/>
  <c r="F2286" i="8"/>
  <c r="F2287" i="8"/>
  <c r="F2288" i="8"/>
  <c r="F2289" i="8"/>
  <c r="F2290" i="8"/>
  <c r="F2291" i="8"/>
  <c r="F2292" i="8"/>
  <c r="F2293" i="8"/>
  <c r="F2294" i="8"/>
  <c r="F2295" i="8"/>
  <c r="F2296" i="8"/>
  <c r="F2297" i="8"/>
  <c r="F2298" i="8"/>
  <c r="F2299" i="8"/>
  <c r="F2300" i="8"/>
  <c r="F2301" i="8"/>
  <c r="F2302" i="8"/>
  <c r="F2303" i="8"/>
  <c r="F2304" i="8"/>
  <c r="F2305" i="8"/>
  <c r="F2306" i="8"/>
  <c r="F2307" i="8"/>
  <c r="F2308" i="8"/>
  <c r="F2309" i="8"/>
  <c r="F2310" i="8"/>
  <c r="F2311" i="8"/>
  <c r="F2312" i="8"/>
  <c r="F2313" i="8"/>
  <c r="F2314" i="8"/>
  <c r="F2315" i="8"/>
  <c r="F2316" i="8"/>
  <c r="F2317" i="8"/>
  <c r="F2318" i="8"/>
  <c r="F2319" i="8"/>
  <c r="F2320" i="8"/>
  <c r="F2321" i="8"/>
  <c r="F2322" i="8"/>
  <c r="F2323" i="8"/>
  <c r="F2324" i="8"/>
  <c r="F2325" i="8"/>
  <c r="F2326" i="8"/>
  <c r="F2327" i="8"/>
  <c r="F2328" i="8"/>
  <c r="F2329" i="8"/>
  <c r="F2330" i="8"/>
  <c r="F2331" i="8"/>
  <c r="F2332" i="8"/>
  <c r="F2333" i="8"/>
  <c r="F2334" i="8"/>
  <c r="F2335" i="8"/>
  <c r="F2336" i="8"/>
  <c r="F2337" i="8"/>
  <c r="F2338" i="8"/>
  <c r="F2339" i="8"/>
  <c r="F2340" i="8"/>
  <c r="F2341" i="8"/>
  <c r="F2342" i="8"/>
  <c r="F2343" i="8"/>
  <c r="F2344" i="8"/>
  <c r="F2345" i="8"/>
  <c r="F2346" i="8"/>
  <c r="F2347" i="8"/>
  <c r="F2348" i="8"/>
  <c r="F2349" i="8"/>
  <c r="F2350" i="8"/>
  <c r="F2351" i="8"/>
  <c r="F2352" i="8"/>
  <c r="F2353" i="8"/>
  <c r="F2354" i="8"/>
  <c r="F2355" i="8"/>
  <c r="F2356" i="8"/>
  <c r="F2357" i="8"/>
  <c r="F2358" i="8"/>
  <c r="F2359" i="8"/>
  <c r="F2360" i="8"/>
  <c r="F2361" i="8"/>
  <c r="F2362" i="8"/>
  <c r="F2363" i="8"/>
  <c r="F2364" i="8"/>
  <c r="F2365" i="8"/>
  <c r="F2366" i="8"/>
  <c r="F2367" i="8"/>
  <c r="F2368" i="8"/>
  <c r="F2369" i="8"/>
  <c r="F2370" i="8"/>
  <c r="F2371" i="8"/>
  <c r="F2372" i="8"/>
  <c r="F2373" i="8"/>
  <c r="F2374" i="8"/>
  <c r="F2375" i="8"/>
  <c r="F2376" i="8"/>
  <c r="F2377" i="8"/>
  <c r="F2378" i="8"/>
  <c r="F2379" i="8"/>
  <c r="F2380" i="8"/>
  <c r="F2381" i="8"/>
  <c r="F2382" i="8"/>
  <c r="F2383" i="8"/>
  <c r="F2384" i="8"/>
  <c r="F2385" i="8"/>
  <c r="F2386" i="8"/>
  <c r="F2387" i="8"/>
  <c r="F2388" i="8"/>
  <c r="F2389" i="8"/>
  <c r="F2390" i="8"/>
  <c r="F2391" i="8"/>
  <c r="F2392" i="8"/>
  <c r="F2393" i="8"/>
  <c r="F2394" i="8"/>
  <c r="F2395" i="8"/>
  <c r="F2396" i="8"/>
  <c r="F2397" i="8"/>
  <c r="F2398" i="8"/>
  <c r="F2399" i="8"/>
  <c r="F2400" i="8"/>
  <c r="F2401" i="8"/>
  <c r="F2402" i="8"/>
  <c r="F2403" i="8"/>
  <c r="F2404" i="8"/>
  <c r="F2405" i="8"/>
  <c r="F2406" i="8"/>
  <c r="F2407" i="8"/>
  <c r="F2408" i="8"/>
  <c r="F2409" i="8"/>
  <c r="F2410" i="8"/>
  <c r="F2411" i="8"/>
  <c r="F2412" i="8"/>
  <c r="F2413" i="8"/>
  <c r="F2414" i="8"/>
  <c r="F2415" i="8"/>
  <c r="F2416" i="8"/>
  <c r="F2417" i="8"/>
  <c r="F2418" i="8"/>
  <c r="F2419" i="8"/>
  <c r="F2420" i="8"/>
  <c r="F2421" i="8"/>
  <c r="F2422" i="8"/>
  <c r="F2423" i="8"/>
  <c r="F2424" i="8"/>
  <c r="F2425" i="8"/>
  <c r="F2426" i="8"/>
  <c r="F2427" i="8"/>
  <c r="F2428" i="8"/>
  <c r="F2429" i="8"/>
  <c r="F2430" i="8"/>
  <c r="F2431" i="8"/>
  <c r="F2432" i="8"/>
  <c r="F2433" i="8"/>
  <c r="F2434" i="8"/>
  <c r="F2435" i="8"/>
  <c r="F2436" i="8"/>
  <c r="F2437" i="8"/>
  <c r="F2438" i="8"/>
  <c r="F2439" i="8"/>
  <c r="F2440" i="8"/>
  <c r="F2441" i="8"/>
  <c r="F2442" i="8"/>
  <c r="F2443" i="8"/>
  <c r="F2444" i="8"/>
  <c r="F2445" i="8"/>
  <c r="F2446" i="8"/>
  <c r="F2447" i="8"/>
  <c r="F2448" i="8"/>
  <c r="F2449" i="8"/>
  <c r="F2450" i="8"/>
  <c r="F2451" i="8"/>
  <c r="F2452" i="8"/>
  <c r="F2453" i="8"/>
  <c r="F2454" i="8"/>
  <c r="F2455" i="8"/>
  <c r="F2456" i="8"/>
  <c r="F2457" i="8"/>
  <c r="F2458" i="8"/>
  <c r="F2459" i="8"/>
  <c r="F2460" i="8"/>
  <c r="F2461" i="8"/>
  <c r="F2462" i="8"/>
  <c r="F2463" i="8"/>
  <c r="F2464" i="8"/>
  <c r="F2465" i="8"/>
  <c r="F2466" i="8"/>
  <c r="F2467" i="8"/>
  <c r="F2468" i="8"/>
  <c r="F2469" i="8"/>
  <c r="F2470" i="8"/>
  <c r="F2471" i="8"/>
  <c r="F2472" i="8"/>
  <c r="F2473" i="8"/>
  <c r="F2474" i="8"/>
  <c r="F2475" i="8"/>
  <c r="F2476" i="8"/>
  <c r="F2477" i="8"/>
  <c r="F2478" i="8"/>
  <c r="F2479" i="8"/>
  <c r="F2480" i="8"/>
  <c r="F2481" i="8"/>
  <c r="F2482" i="8"/>
  <c r="F2483" i="8"/>
  <c r="F2484" i="8"/>
  <c r="F2485" i="8"/>
  <c r="F2486" i="8"/>
  <c r="F2487" i="8"/>
  <c r="F2488" i="8"/>
  <c r="F2489" i="8"/>
  <c r="F2490" i="8"/>
  <c r="F2491" i="8"/>
  <c r="F2492" i="8"/>
  <c r="F2493" i="8"/>
  <c r="F2494" i="8"/>
  <c r="F2495" i="8"/>
  <c r="F2496" i="8"/>
  <c r="F2497" i="8"/>
  <c r="F2498" i="8"/>
  <c r="F2499" i="8"/>
  <c r="F2500" i="8"/>
  <c r="F2501" i="8"/>
  <c r="F2502" i="8"/>
  <c r="F2503" i="8"/>
  <c r="F2504" i="8"/>
  <c r="F2505" i="8"/>
  <c r="F2506" i="8"/>
  <c r="F2507" i="8"/>
  <c r="F2508" i="8"/>
  <c r="F2509" i="8"/>
  <c r="F2510" i="8"/>
  <c r="F2511" i="8"/>
  <c r="F2512" i="8"/>
  <c r="F2513" i="8"/>
  <c r="F2514" i="8"/>
  <c r="F2515" i="8"/>
  <c r="F2516" i="8"/>
  <c r="F2517" i="8"/>
  <c r="F2518" i="8"/>
  <c r="F2519" i="8"/>
  <c r="F2520" i="8"/>
  <c r="F2521" i="8"/>
  <c r="F2522" i="8"/>
  <c r="F2523" i="8"/>
  <c r="F2524" i="8"/>
  <c r="F2525" i="8"/>
  <c r="F2526" i="8"/>
  <c r="F2527" i="8"/>
  <c r="F2528" i="8"/>
  <c r="F2529" i="8"/>
  <c r="F2530" i="8"/>
  <c r="F2531" i="8"/>
  <c r="F2532" i="8"/>
  <c r="F2533" i="8"/>
  <c r="F2534" i="8"/>
  <c r="F2535" i="8"/>
  <c r="F2536" i="8"/>
  <c r="F2537" i="8"/>
  <c r="F2538" i="8"/>
  <c r="F2539" i="8"/>
  <c r="F2540" i="8"/>
  <c r="F2541" i="8"/>
  <c r="F2542" i="8"/>
  <c r="F2543" i="8"/>
  <c r="F2544" i="8"/>
  <c r="F2545" i="8"/>
  <c r="F2546" i="8"/>
  <c r="F2547" i="8"/>
  <c r="F2548" i="8"/>
  <c r="F2549" i="8"/>
  <c r="F2550" i="8"/>
  <c r="F2551" i="8"/>
  <c r="F2552" i="8"/>
  <c r="F2553" i="8"/>
  <c r="F2554" i="8"/>
  <c r="F2555" i="8"/>
  <c r="F2556" i="8"/>
  <c r="F2557" i="8"/>
  <c r="F2558" i="8"/>
  <c r="F2559" i="8"/>
  <c r="F2560" i="8"/>
  <c r="F2561" i="8"/>
  <c r="F2562" i="8"/>
  <c r="F2563" i="8"/>
  <c r="F2564" i="8"/>
  <c r="F2565" i="8"/>
  <c r="F2566" i="8"/>
  <c r="F2567" i="8"/>
  <c r="F2568" i="8"/>
  <c r="F2569" i="8"/>
  <c r="F2570" i="8"/>
  <c r="F2571" i="8"/>
  <c r="F2572" i="8"/>
  <c r="F2573" i="8"/>
  <c r="F2574" i="8"/>
  <c r="F2575" i="8"/>
  <c r="F2576" i="8"/>
  <c r="F2577" i="8"/>
  <c r="F2578" i="8"/>
  <c r="F2579" i="8"/>
  <c r="F2580" i="8"/>
  <c r="F2581" i="8"/>
  <c r="F2582" i="8"/>
  <c r="F2583" i="8"/>
  <c r="F2584" i="8"/>
  <c r="F2585" i="8"/>
  <c r="F2586" i="8"/>
  <c r="F2587" i="8"/>
  <c r="F2588" i="8"/>
  <c r="F2589" i="8"/>
  <c r="F2590" i="8"/>
  <c r="F2591" i="8"/>
  <c r="F2592" i="8"/>
  <c r="F2593" i="8"/>
  <c r="F2594" i="8"/>
  <c r="F2595" i="8"/>
  <c r="F2596" i="8"/>
  <c r="F2597" i="8"/>
  <c r="F2598" i="8"/>
  <c r="F2599" i="8"/>
  <c r="F2600" i="8"/>
  <c r="F2601" i="8"/>
  <c r="F2602" i="8"/>
  <c r="F2603" i="8"/>
  <c r="F2604" i="8"/>
  <c r="F2605" i="8"/>
  <c r="F2606" i="8"/>
  <c r="F2607" i="8"/>
  <c r="F2608" i="8"/>
  <c r="F2609" i="8"/>
  <c r="F2610" i="8"/>
  <c r="F2611" i="8"/>
  <c r="F2612" i="8"/>
  <c r="F2613" i="8"/>
  <c r="F2614" i="8"/>
  <c r="F2615" i="8"/>
  <c r="F2616" i="8"/>
  <c r="F2617" i="8"/>
  <c r="F2618" i="8"/>
  <c r="F2619" i="8"/>
  <c r="F2620" i="8"/>
  <c r="F2621" i="8"/>
  <c r="F2622" i="8"/>
  <c r="F2623" i="8"/>
  <c r="F2624" i="8"/>
  <c r="F2625" i="8"/>
  <c r="F2626" i="8"/>
  <c r="F2627" i="8"/>
  <c r="F2628" i="8"/>
  <c r="F2629" i="8"/>
  <c r="F2630" i="8"/>
  <c r="F2631" i="8"/>
  <c r="F2632" i="8"/>
  <c r="F2633" i="8"/>
  <c r="F2634" i="8"/>
  <c r="F2635" i="8"/>
  <c r="F2636" i="8"/>
  <c r="F2637" i="8"/>
  <c r="F2638" i="8"/>
  <c r="F2639" i="8"/>
  <c r="F2640" i="8"/>
  <c r="F2641" i="8"/>
  <c r="F2642" i="8"/>
  <c r="F2643" i="8"/>
  <c r="F2644" i="8"/>
  <c r="F2645" i="8"/>
  <c r="F2646" i="8"/>
  <c r="F2647" i="8"/>
  <c r="F2648" i="8"/>
  <c r="F2649" i="8"/>
  <c r="F2650" i="8"/>
  <c r="F2651" i="8"/>
  <c r="F2652" i="8"/>
  <c r="F2653" i="8"/>
  <c r="F2654" i="8"/>
  <c r="F2655" i="8"/>
  <c r="F2656" i="8"/>
  <c r="F2657" i="8"/>
  <c r="F2658" i="8"/>
  <c r="F2659" i="8"/>
  <c r="F2660" i="8"/>
  <c r="F2661" i="8"/>
  <c r="F2662" i="8"/>
  <c r="F2663" i="8"/>
  <c r="F2664" i="8"/>
  <c r="F2665" i="8"/>
  <c r="F2666" i="8"/>
  <c r="F2667" i="8"/>
  <c r="F2668" i="8"/>
  <c r="F2669" i="8"/>
  <c r="F2670" i="8"/>
  <c r="F2671" i="8"/>
  <c r="F2672" i="8"/>
  <c r="F2673" i="8"/>
  <c r="F2674" i="8"/>
  <c r="F2675" i="8"/>
  <c r="F2676" i="8"/>
  <c r="F2677" i="8"/>
  <c r="F2678" i="8"/>
  <c r="F2679" i="8"/>
  <c r="F2680" i="8"/>
  <c r="F2681" i="8"/>
  <c r="F2682" i="8"/>
  <c r="F2683" i="8"/>
  <c r="F2684" i="8"/>
  <c r="F2685" i="8"/>
  <c r="F2686" i="8"/>
  <c r="F2687" i="8"/>
  <c r="F2688" i="8"/>
  <c r="F2689" i="8"/>
  <c r="F2690" i="8"/>
  <c r="F2691" i="8"/>
  <c r="F2692" i="8"/>
  <c r="F2693" i="8"/>
  <c r="F2694" i="8"/>
  <c r="F2695" i="8"/>
  <c r="F2696" i="8"/>
  <c r="F2697" i="8"/>
  <c r="F2698" i="8"/>
  <c r="F2699" i="8"/>
  <c r="F2700" i="8"/>
  <c r="F2701" i="8"/>
  <c r="F2702" i="8"/>
  <c r="F2703" i="8"/>
  <c r="F2704" i="8"/>
  <c r="F2705" i="8"/>
  <c r="F2706" i="8"/>
  <c r="F2707" i="8"/>
  <c r="F2708" i="8"/>
  <c r="F2709" i="8"/>
  <c r="F2710" i="8"/>
  <c r="F2711" i="8"/>
  <c r="F2712" i="8"/>
  <c r="F2713" i="8"/>
  <c r="F2714" i="8"/>
  <c r="F2715" i="8"/>
  <c r="F2716" i="8"/>
  <c r="F2717" i="8"/>
  <c r="F2718" i="8"/>
  <c r="F2719" i="8"/>
  <c r="F2720" i="8"/>
  <c r="F2721" i="8"/>
  <c r="F2722" i="8"/>
  <c r="F2723" i="8"/>
  <c r="F2724" i="8"/>
  <c r="F2725" i="8"/>
  <c r="F2726" i="8"/>
  <c r="F2727" i="8"/>
  <c r="F2728" i="8"/>
  <c r="F2729" i="8"/>
  <c r="F2730" i="8"/>
  <c r="F2731" i="8"/>
  <c r="F2732" i="8"/>
  <c r="F2733" i="8"/>
  <c r="F2734" i="8"/>
  <c r="F2735" i="8"/>
  <c r="F2736" i="8"/>
  <c r="F2737" i="8"/>
  <c r="F2738" i="8"/>
  <c r="F2739" i="8"/>
  <c r="F2740" i="8"/>
  <c r="F2741" i="8"/>
  <c r="F2742" i="8"/>
  <c r="F2743" i="8"/>
  <c r="F2744" i="8"/>
  <c r="F2745" i="8"/>
  <c r="F2746" i="8"/>
  <c r="F2747" i="8"/>
  <c r="F2748" i="8"/>
  <c r="F2749" i="8"/>
  <c r="F2750" i="8"/>
  <c r="F2751" i="8"/>
  <c r="F2752" i="8"/>
  <c r="F2753" i="8"/>
  <c r="F2754" i="8"/>
  <c r="F2755" i="8"/>
  <c r="F2756" i="8"/>
  <c r="F2757" i="8"/>
  <c r="F2758" i="8"/>
  <c r="F2759" i="8"/>
  <c r="F2760" i="8"/>
  <c r="F2761" i="8"/>
  <c r="F2762" i="8"/>
  <c r="F2763" i="8"/>
  <c r="F2764" i="8"/>
  <c r="F2765" i="8"/>
  <c r="F2766" i="8"/>
  <c r="F2767" i="8"/>
  <c r="F2768" i="8"/>
  <c r="F2769" i="8"/>
  <c r="F2770" i="8"/>
  <c r="F2771" i="8"/>
  <c r="F2772" i="8"/>
  <c r="F2773" i="8"/>
  <c r="F2774" i="8"/>
  <c r="F2775" i="8"/>
  <c r="F2776" i="8"/>
  <c r="F2777" i="8"/>
  <c r="F2778" i="8"/>
  <c r="F2779" i="8"/>
  <c r="F2780" i="8"/>
  <c r="F2781" i="8"/>
  <c r="F2782" i="8"/>
  <c r="F2783" i="8"/>
  <c r="F2784" i="8"/>
  <c r="F2785" i="8"/>
  <c r="F2786" i="8"/>
  <c r="F2787" i="8"/>
  <c r="F2788" i="8"/>
  <c r="F2789" i="8"/>
  <c r="F2790" i="8"/>
  <c r="F2791" i="8"/>
  <c r="F2792" i="8"/>
  <c r="F2793" i="8"/>
  <c r="F2794" i="8"/>
  <c r="F2795" i="8"/>
  <c r="F2796" i="8"/>
  <c r="F2797" i="8"/>
  <c r="F2798" i="8"/>
  <c r="F2799" i="8"/>
  <c r="F2800" i="8"/>
  <c r="F2801" i="8"/>
  <c r="F2802" i="8"/>
  <c r="F2803" i="8"/>
  <c r="F2804" i="8"/>
  <c r="F2805" i="8"/>
  <c r="F2806" i="8"/>
  <c r="F2807" i="8"/>
  <c r="F2808" i="8"/>
  <c r="F2809" i="8"/>
  <c r="F2810" i="8"/>
  <c r="F2811" i="8"/>
  <c r="F2812" i="8"/>
  <c r="F2813" i="8"/>
  <c r="F2814" i="8"/>
  <c r="F2815" i="8"/>
  <c r="F2816" i="8"/>
  <c r="F2817" i="8"/>
  <c r="F2818" i="8"/>
  <c r="F2819" i="8"/>
  <c r="F2820" i="8"/>
  <c r="F2821" i="8"/>
  <c r="F2822" i="8"/>
  <c r="F2823" i="8"/>
  <c r="F2824" i="8"/>
  <c r="F2825" i="8"/>
  <c r="F2826" i="8"/>
  <c r="F2827" i="8"/>
  <c r="F2828" i="8"/>
  <c r="F2829" i="8"/>
  <c r="F2830" i="8"/>
  <c r="F2831" i="8"/>
  <c r="F2832" i="8"/>
  <c r="F2833" i="8"/>
  <c r="F2834" i="8"/>
  <c r="F2835" i="8"/>
  <c r="F2836" i="8"/>
  <c r="F2837" i="8"/>
  <c r="F2838" i="8"/>
  <c r="F2839" i="8"/>
  <c r="F2840" i="8"/>
  <c r="F2841" i="8"/>
  <c r="F2842" i="8"/>
  <c r="F2843" i="8"/>
  <c r="F2844" i="8"/>
  <c r="F2845" i="8"/>
  <c r="F2846" i="8"/>
  <c r="F2847" i="8"/>
  <c r="F2848" i="8"/>
  <c r="F2849" i="8"/>
  <c r="F2850" i="8"/>
  <c r="F2851" i="8"/>
  <c r="F2852" i="8"/>
  <c r="F2853" i="8"/>
  <c r="F2854" i="8"/>
  <c r="F2855" i="8"/>
  <c r="F2856" i="8"/>
  <c r="F2857" i="8"/>
  <c r="F2858" i="8"/>
  <c r="F2859" i="8"/>
  <c r="F2860" i="8"/>
  <c r="F2861" i="8"/>
  <c r="F2862" i="8"/>
  <c r="F2863" i="8"/>
  <c r="F2864" i="8"/>
  <c r="F2865" i="8"/>
  <c r="F2866" i="8"/>
  <c r="F2867" i="8"/>
  <c r="F2868" i="8"/>
  <c r="F2869" i="8"/>
  <c r="F2870" i="8"/>
  <c r="F2871" i="8"/>
  <c r="F2872" i="8"/>
  <c r="F2873" i="8"/>
  <c r="F2874" i="8"/>
  <c r="F2875" i="8"/>
  <c r="F2876" i="8"/>
  <c r="F2877" i="8"/>
  <c r="F2878" i="8"/>
  <c r="F2879" i="8"/>
  <c r="F2880" i="8"/>
  <c r="F2881" i="8"/>
  <c r="F2882" i="8"/>
  <c r="F2883" i="8"/>
  <c r="F2884" i="8"/>
  <c r="F2885" i="8"/>
  <c r="F2886" i="8"/>
  <c r="F2887" i="8"/>
  <c r="F2888" i="8"/>
  <c r="F2889" i="8"/>
  <c r="F2890" i="8"/>
  <c r="F2891" i="8"/>
  <c r="F2892" i="8"/>
  <c r="F2893" i="8"/>
  <c r="F2894" i="8"/>
  <c r="F2895" i="8"/>
  <c r="F2896" i="8"/>
  <c r="F2897" i="8"/>
  <c r="F2898" i="8"/>
  <c r="F2899" i="8"/>
  <c r="F2900" i="8"/>
  <c r="F2901" i="8"/>
  <c r="F2902" i="8"/>
  <c r="F2903" i="8"/>
  <c r="F2904" i="8"/>
  <c r="F2905" i="8"/>
  <c r="F2906" i="8"/>
  <c r="F2907" i="8"/>
  <c r="F2908" i="8"/>
  <c r="F2909" i="8"/>
  <c r="F2910" i="8"/>
  <c r="F2911" i="8"/>
  <c r="F2912" i="8"/>
  <c r="F2913" i="8"/>
  <c r="F2914" i="8"/>
  <c r="F2915" i="8"/>
  <c r="F2916" i="8"/>
  <c r="F2917" i="8"/>
  <c r="F2918" i="8"/>
  <c r="F2919" i="8"/>
  <c r="F2920" i="8"/>
  <c r="F2921" i="8"/>
  <c r="F2922" i="8"/>
  <c r="F2923" i="8"/>
  <c r="F2924" i="8"/>
  <c r="F2925" i="8"/>
  <c r="F2926" i="8"/>
  <c r="F2927" i="8"/>
  <c r="F2928" i="8"/>
  <c r="F2929" i="8"/>
  <c r="F2930" i="8"/>
  <c r="F2931" i="8"/>
  <c r="F2932" i="8"/>
  <c r="F2933" i="8"/>
  <c r="F2934" i="8"/>
  <c r="F2935" i="8"/>
  <c r="F2936" i="8"/>
  <c r="F2937" i="8"/>
  <c r="F2938" i="8"/>
  <c r="F2939" i="8"/>
  <c r="F2940" i="8"/>
  <c r="F2941" i="8"/>
  <c r="F2942" i="8"/>
  <c r="F2943" i="8"/>
  <c r="F2944" i="8"/>
  <c r="F2945" i="8"/>
  <c r="F2946" i="8"/>
  <c r="F2947" i="8"/>
  <c r="F2948" i="8"/>
  <c r="F2949" i="8"/>
  <c r="F2950" i="8"/>
  <c r="F2951" i="8"/>
  <c r="F2952" i="8"/>
  <c r="F2953" i="8"/>
  <c r="F2954" i="8"/>
  <c r="F2955" i="8"/>
  <c r="F2956" i="8"/>
  <c r="F2957" i="8"/>
  <c r="F2958" i="8"/>
  <c r="F2959" i="8"/>
  <c r="F2960" i="8"/>
  <c r="F2961" i="8"/>
  <c r="F2962" i="8"/>
  <c r="F2963" i="8"/>
  <c r="F2964" i="8"/>
  <c r="F2965" i="8"/>
  <c r="F2966" i="8"/>
  <c r="F2967" i="8"/>
  <c r="F2968" i="8"/>
  <c r="F2969" i="8"/>
  <c r="F2970" i="8"/>
  <c r="F2971" i="8"/>
  <c r="F2972" i="8"/>
  <c r="F2973" i="8"/>
  <c r="F2974" i="8"/>
  <c r="F2975" i="8"/>
  <c r="F2976" i="8"/>
  <c r="F2977" i="8"/>
  <c r="F2978" i="8"/>
  <c r="F2979" i="8"/>
  <c r="F2980" i="8"/>
  <c r="F2981" i="8"/>
  <c r="F2982" i="8"/>
  <c r="F2983" i="8"/>
  <c r="F2984" i="8"/>
  <c r="F2985" i="8"/>
  <c r="F2986" i="8"/>
  <c r="F2987" i="8"/>
  <c r="F2988" i="8"/>
  <c r="F2989" i="8"/>
  <c r="F2990" i="8"/>
  <c r="F2991" i="8"/>
  <c r="F2992" i="8"/>
  <c r="F2993" i="8"/>
  <c r="F2994" i="8"/>
  <c r="F2995" i="8"/>
  <c r="F2996" i="8"/>
  <c r="F2997" i="8"/>
  <c r="F2998" i="8"/>
  <c r="F2999" i="8"/>
  <c r="F3000" i="8"/>
  <c r="F3001" i="8"/>
  <c r="F3002" i="8"/>
  <c r="F3003" i="8"/>
  <c r="F3004" i="8"/>
  <c r="F3005" i="8"/>
  <c r="F3006" i="8"/>
  <c r="F3007" i="8"/>
  <c r="F3008" i="8"/>
  <c r="F3009" i="8"/>
  <c r="F3010" i="8"/>
  <c r="F3011" i="8"/>
  <c r="F3012" i="8"/>
  <c r="F3013" i="8"/>
  <c r="F3014" i="8"/>
  <c r="F3015" i="8"/>
  <c r="F3016" i="8"/>
  <c r="F3017" i="8"/>
  <c r="F3018" i="8"/>
  <c r="F3019" i="8"/>
  <c r="F3020" i="8"/>
  <c r="F3021" i="8"/>
  <c r="F3022" i="8"/>
  <c r="F3023" i="8"/>
  <c r="F3024" i="8"/>
  <c r="F3025" i="8"/>
  <c r="F3026" i="8"/>
  <c r="F3027" i="8"/>
  <c r="F3028" i="8"/>
  <c r="F3029" i="8"/>
  <c r="F3030" i="8"/>
  <c r="F3031" i="8"/>
  <c r="F3032" i="8"/>
  <c r="F3033" i="8"/>
  <c r="F3034" i="8"/>
  <c r="F3035" i="8"/>
  <c r="F3036" i="8"/>
  <c r="F3037" i="8"/>
  <c r="F3038" i="8"/>
  <c r="F3039" i="8"/>
  <c r="F3040" i="8"/>
  <c r="F3041" i="8"/>
  <c r="F3042" i="8"/>
  <c r="F3043" i="8"/>
  <c r="F3044" i="8"/>
  <c r="F3045" i="8"/>
  <c r="F3046" i="8"/>
  <c r="F3047" i="8"/>
  <c r="F3048" i="8"/>
  <c r="F3049" i="8"/>
  <c r="F3050" i="8"/>
  <c r="F3051" i="8"/>
  <c r="F3052" i="8"/>
  <c r="F3053" i="8"/>
  <c r="F3054" i="8"/>
  <c r="F3055" i="8"/>
  <c r="F3056" i="8"/>
  <c r="F3057" i="8"/>
  <c r="F3058" i="8"/>
  <c r="F3059" i="8"/>
  <c r="F3060" i="8"/>
  <c r="F3061" i="8"/>
  <c r="F3062" i="8"/>
  <c r="F3063" i="8"/>
  <c r="F3064" i="8"/>
  <c r="F3065" i="8"/>
  <c r="F3066" i="8"/>
  <c r="F3067" i="8"/>
  <c r="F3068" i="8"/>
  <c r="F3069" i="8"/>
  <c r="F3070" i="8"/>
  <c r="F3071" i="8"/>
  <c r="F3072" i="8"/>
  <c r="F3073" i="8"/>
  <c r="F3074" i="8"/>
  <c r="F3075" i="8"/>
  <c r="F3076" i="8"/>
  <c r="F3077" i="8"/>
  <c r="F3078" i="8"/>
  <c r="F3079" i="8"/>
  <c r="F3080" i="8"/>
  <c r="F3081" i="8"/>
  <c r="F3082" i="8"/>
  <c r="F3083" i="8"/>
  <c r="F3084" i="8"/>
  <c r="F3085" i="8"/>
  <c r="F3086" i="8"/>
  <c r="F3087" i="8"/>
  <c r="F3088" i="8"/>
  <c r="F3089" i="8"/>
  <c r="F3090" i="8"/>
  <c r="F3091" i="8"/>
  <c r="F3092" i="8"/>
  <c r="F3093" i="8"/>
  <c r="F3094" i="8"/>
  <c r="F3095" i="8"/>
  <c r="F3096" i="8"/>
  <c r="F3097" i="8"/>
  <c r="F3098" i="8"/>
  <c r="F3099" i="8"/>
  <c r="F3100" i="8"/>
  <c r="F3101" i="8"/>
  <c r="F3102" i="8"/>
  <c r="F3103" i="8"/>
  <c r="F3104" i="8"/>
  <c r="F3105" i="8"/>
  <c r="F3106" i="8"/>
  <c r="F3107" i="8"/>
  <c r="F3108" i="8"/>
  <c r="F3109" i="8"/>
  <c r="F3110" i="8"/>
  <c r="F3111" i="8"/>
  <c r="F3112" i="8"/>
  <c r="F3113" i="8"/>
  <c r="F3114" i="8"/>
  <c r="F3115" i="8"/>
  <c r="F3116" i="8"/>
  <c r="F3117" i="8"/>
  <c r="F3118" i="8"/>
  <c r="F3119" i="8"/>
  <c r="F3120" i="8"/>
  <c r="F3121" i="8"/>
  <c r="F3122" i="8"/>
  <c r="F3123" i="8"/>
  <c r="F3124" i="8"/>
  <c r="F3125" i="8"/>
  <c r="F3126" i="8"/>
  <c r="F3127" i="8"/>
  <c r="F3128" i="8"/>
  <c r="F3129" i="8"/>
  <c r="F3130" i="8"/>
  <c r="F3131" i="8"/>
  <c r="F3132" i="8"/>
  <c r="F3133" i="8"/>
  <c r="F3134" i="8"/>
  <c r="F3135" i="8"/>
  <c r="F3136" i="8"/>
  <c r="F3137" i="8"/>
  <c r="F3138" i="8"/>
  <c r="F3139" i="8"/>
  <c r="F3140" i="8"/>
  <c r="F3141" i="8"/>
  <c r="F3142" i="8"/>
  <c r="F3143" i="8"/>
  <c r="F3144" i="8"/>
  <c r="F3145" i="8"/>
  <c r="F3146" i="8"/>
  <c r="F3147" i="8"/>
  <c r="F3148" i="8"/>
  <c r="F3149" i="8"/>
  <c r="F3150" i="8"/>
  <c r="F3151" i="8"/>
  <c r="F3152" i="8"/>
  <c r="F3153" i="8"/>
  <c r="F3154" i="8"/>
  <c r="F3155" i="8"/>
  <c r="F3156" i="8"/>
  <c r="F3157" i="8"/>
  <c r="F3158" i="8"/>
  <c r="F3159" i="8"/>
  <c r="F3160" i="8"/>
  <c r="F3161" i="8"/>
  <c r="F3162" i="8"/>
  <c r="F3163" i="8"/>
  <c r="F3164" i="8"/>
  <c r="F3165" i="8"/>
  <c r="F3166" i="8"/>
  <c r="F3167" i="8"/>
  <c r="F3168" i="8"/>
  <c r="F3169" i="8"/>
  <c r="F3170" i="8"/>
  <c r="F3171" i="8"/>
  <c r="F3172" i="8"/>
  <c r="F3173" i="8"/>
  <c r="F3174" i="8"/>
  <c r="F3175" i="8"/>
  <c r="F3176" i="8"/>
  <c r="F3177" i="8"/>
  <c r="F3178" i="8"/>
  <c r="F3179" i="8"/>
  <c r="F3180" i="8"/>
  <c r="F3181" i="8"/>
  <c r="F3182" i="8"/>
  <c r="F3183" i="8"/>
  <c r="F3184" i="8"/>
  <c r="F3185" i="8"/>
  <c r="F3186" i="8"/>
  <c r="F3187" i="8"/>
  <c r="F3188" i="8"/>
  <c r="F3189" i="8"/>
  <c r="F3190" i="8"/>
  <c r="F3191" i="8"/>
  <c r="F3192" i="8"/>
  <c r="F3193" i="8"/>
  <c r="F3194" i="8"/>
  <c r="F3195" i="8"/>
  <c r="F3196" i="8"/>
  <c r="F3197" i="8"/>
  <c r="F3198" i="8"/>
  <c r="F3199" i="8"/>
  <c r="F3200" i="8"/>
  <c r="F3201" i="8"/>
  <c r="F3202" i="8"/>
  <c r="F3203" i="8"/>
  <c r="F3204" i="8"/>
  <c r="F3205" i="8"/>
  <c r="F3206" i="8"/>
  <c r="F3207" i="8"/>
  <c r="F3208" i="8"/>
  <c r="F3209" i="8"/>
  <c r="F3210" i="8"/>
  <c r="F3211" i="8"/>
  <c r="F3212" i="8"/>
  <c r="F3213" i="8"/>
  <c r="F3214" i="8"/>
  <c r="F3215" i="8"/>
  <c r="F3216" i="8"/>
  <c r="F3217" i="8"/>
  <c r="F3218" i="8"/>
  <c r="F3219" i="8"/>
  <c r="F3220" i="8"/>
  <c r="F3221" i="8"/>
  <c r="F3222" i="8"/>
  <c r="F3223" i="8"/>
  <c r="F3224" i="8"/>
  <c r="F3225" i="8"/>
  <c r="F3226" i="8"/>
  <c r="B3553" i="8"/>
  <c r="D3553" i="8"/>
  <c r="E11" i="8"/>
  <c r="E12" i="8"/>
  <c r="E13" i="8"/>
  <c r="E14" i="8"/>
  <c r="E15" i="8"/>
  <c r="E16" i="8"/>
  <c r="E17" i="8"/>
  <c r="E18" i="8"/>
  <c r="E19" i="8"/>
  <c r="E20" i="8"/>
  <c r="E21" i="8"/>
  <c r="E22" i="8"/>
  <c r="E23" i="8"/>
  <c r="E24" i="8"/>
  <c r="E25" i="8"/>
  <c r="E26" i="8"/>
  <c r="E27" i="8"/>
  <c r="E28" i="8"/>
  <c r="E29" i="8"/>
  <c r="E30" i="8"/>
  <c r="E31" i="8"/>
  <c r="E32" i="8"/>
  <c r="E33" i="8"/>
  <c r="E34" i="8"/>
  <c r="E35" i="8"/>
  <c r="E36" i="8"/>
  <c r="E37" i="8"/>
  <c r="E38" i="8"/>
  <c r="E39" i="8"/>
  <c r="E40" i="8"/>
  <c r="E41" i="8"/>
  <c r="E42" i="8"/>
  <c r="E43" i="8"/>
  <c r="E44" i="8"/>
  <c r="E45" i="8"/>
  <c r="E46" i="8"/>
  <c r="E47" i="8"/>
  <c r="E48" i="8"/>
  <c r="E49" i="8"/>
  <c r="E50" i="8"/>
  <c r="E51" i="8"/>
  <c r="E52" i="8"/>
  <c r="E53" i="8"/>
  <c r="E54" i="8"/>
  <c r="E55" i="8"/>
  <c r="E56" i="8"/>
  <c r="E57" i="8"/>
  <c r="E58" i="8"/>
  <c r="E59" i="8"/>
  <c r="E60" i="8"/>
  <c r="E61" i="8"/>
  <c r="E62" i="8"/>
  <c r="E63" i="8"/>
  <c r="E64" i="8"/>
  <c r="E65" i="8"/>
  <c r="E66" i="8"/>
  <c r="E67" i="8"/>
  <c r="E68" i="8"/>
  <c r="E69" i="8"/>
  <c r="E70" i="8"/>
  <c r="E71" i="8"/>
  <c r="E72" i="8"/>
  <c r="E73" i="8"/>
  <c r="E74" i="8"/>
  <c r="E75" i="8"/>
  <c r="E76" i="8"/>
  <c r="E77" i="8"/>
  <c r="E78" i="8"/>
  <c r="E79" i="8"/>
  <c r="E80" i="8"/>
  <c r="E81" i="8"/>
  <c r="E82" i="8"/>
  <c r="E83" i="8"/>
  <c r="E84" i="8"/>
  <c r="E85" i="8"/>
  <c r="E86" i="8"/>
  <c r="E87" i="8"/>
  <c r="E88" i="8"/>
  <c r="E89" i="8"/>
  <c r="E90" i="8"/>
  <c r="E91" i="8"/>
  <c r="E92" i="8"/>
  <c r="E93" i="8"/>
  <c r="E94" i="8"/>
  <c r="E95" i="8"/>
  <c r="E96" i="8"/>
  <c r="E97" i="8"/>
  <c r="E98" i="8"/>
  <c r="E99" i="8"/>
  <c r="E100" i="8"/>
  <c r="E101" i="8"/>
  <c r="E102" i="8"/>
  <c r="E103" i="8"/>
  <c r="E104" i="8"/>
  <c r="E105" i="8"/>
  <c r="E106" i="8"/>
  <c r="E107" i="8"/>
  <c r="E108" i="8"/>
  <c r="E109" i="8"/>
  <c r="E110" i="8"/>
  <c r="E111" i="8"/>
  <c r="E112" i="8"/>
  <c r="E113" i="8"/>
  <c r="E114" i="8"/>
  <c r="E115" i="8"/>
  <c r="E116" i="8"/>
  <c r="E117" i="8"/>
  <c r="E118" i="8"/>
  <c r="E119" i="8"/>
  <c r="E120" i="8"/>
  <c r="E121" i="8"/>
  <c r="E122" i="8"/>
  <c r="E123" i="8"/>
  <c r="E124" i="8"/>
  <c r="E125" i="8"/>
  <c r="E126" i="8"/>
  <c r="E127" i="8"/>
  <c r="E128" i="8"/>
  <c r="E129" i="8"/>
  <c r="E130" i="8"/>
  <c r="E131" i="8"/>
  <c r="E132" i="8"/>
  <c r="E133" i="8"/>
  <c r="E134" i="8"/>
  <c r="E135" i="8"/>
  <c r="E136" i="8"/>
  <c r="E137" i="8"/>
  <c r="E138" i="8"/>
  <c r="E139" i="8"/>
  <c r="E140" i="8"/>
  <c r="E141" i="8"/>
  <c r="E142" i="8"/>
  <c r="E143" i="8"/>
  <c r="E144" i="8"/>
  <c r="E145" i="8"/>
  <c r="E146" i="8"/>
  <c r="E147" i="8"/>
  <c r="E148" i="8"/>
  <c r="E149" i="8"/>
  <c r="E150" i="8"/>
  <c r="E151" i="8"/>
  <c r="E152" i="8"/>
  <c r="E153" i="8"/>
  <c r="E154" i="8"/>
  <c r="E155" i="8"/>
  <c r="E156" i="8"/>
  <c r="E157" i="8"/>
  <c r="E158" i="8"/>
  <c r="E159" i="8"/>
  <c r="E160" i="8"/>
  <c r="E161" i="8"/>
  <c r="E162" i="8"/>
  <c r="E163" i="8"/>
  <c r="E164" i="8"/>
  <c r="E165" i="8"/>
  <c r="E166" i="8"/>
  <c r="E167" i="8"/>
  <c r="E168" i="8"/>
  <c r="E169" i="8"/>
  <c r="E170" i="8"/>
  <c r="E171" i="8"/>
  <c r="E172" i="8"/>
  <c r="E173" i="8"/>
  <c r="E174" i="8"/>
  <c r="E175" i="8"/>
  <c r="E176" i="8"/>
  <c r="E177" i="8"/>
  <c r="E178" i="8"/>
  <c r="E179" i="8"/>
  <c r="E180" i="8"/>
  <c r="E181" i="8"/>
  <c r="E182" i="8"/>
  <c r="E183" i="8"/>
  <c r="E184" i="8"/>
  <c r="E185" i="8"/>
  <c r="E186" i="8"/>
  <c r="E187" i="8"/>
  <c r="E188" i="8"/>
  <c r="E189" i="8"/>
  <c r="E190" i="8"/>
  <c r="E191" i="8"/>
  <c r="E192" i="8"/>
  <c r="E193" i="8"/>
  <c r="E194" i="8"/>
  <c r="E195" i="8"/>
  <c r="E196" i="8"/>
  <c r="E197" i="8"/>
  <c r="E198" i="8"/>
  <c r="E199" i="8"/>
  <c r="E200" i="8"/>
  <c r="E201" i="8"/>
  <c r="E202" i="8"/>
  <c r="E203" i="8"/>
  <c r="E204" i="8"/>
  <c r="E205" i="8"/>
  <c r="E206" i="8"/>
  <c r="E207" i="8"/>
  <c r="E208" i="8"/>
  <c r="E209" i="8"/>
  <c r="E210" i="8"/>
  <c r="E211" i="8"/>
  <c r="E212" i="8"/>
  <c r="E213" i="8"/>
  <c r="E214" i="8"/>
  <c r="E215" i="8"/>
  <c r="E216" i="8"/>
  <c r="E217" i="8"/>
  <c r="E218" i="8"/>
  <c r="E219" i="8"/>
  <c r="E220" i="8"/>
  <c r="E221" i="8"/>
  <c r="E222" i="8"/>
  <c r="E223" i="8"/>
  <c r="E224" i="8"/>
  <c r="E225" i="8"/>
  <c r="E226" i="8"/>
  <c r="E227" i="8"/>
  <c r="E228" i="8"/>
  <c r="E229" i="8"/>
  <c r="E230" i="8"/>
  <c r="E231" i="8"/>
  <c r="E232" i="8"/>
  <c r="E233" i="8"/>
  <c r="E234" i="8"/>
  <c r="E235" i="8"/>
  <c r="E236" i="8"/>
  <c r="E237" i="8"/>
  <c r="E238" i="8"/>
  <c r="E239" i="8"/>
  <c r="E240" i="8"/>
  <c r="E241" i="8"/>
  <c r="E242" i="8"/>
  <c r="E243" i="8"/>
  <c r="E244" i="8"/>
  <c r="E245" i="8"/>
  <c r="E246" i="8"/>
  <c r="E247" i="8"/>
  <c r="E248" i="8"/>
  <c r="E249" i="8"/>
  <c r="E250" i="8"/>
  <c r="E251" i="8"/>
  <c r="E252" i="8"/>
  <c r="E253" i="8"/>
  <c r="E254" i="8"/>
  <c r="E255" i="8"/>
  <c r="E256" i="8"/>
  <c r="E257" i="8"/>
  <c r="E258" i="8"/>
  <c r="E259" i="8"/>
  <c r="E260" i="8"/>
  <c r="E261" i="8"/>
  <c r="E262" i="8"/>
  <c r="E263" i="8"/>
  <c r="E264" i="8"/>
  <c r="E265" i="8"/>
  <c r="E266" i="8"/>
  <c r="E267" i="8"/>
  <c r="E268" i="8"/>
  <c r="E269" i="8"/>
  <c r="E270" i="8"/>
  <c r="E271" i="8"/>
  <c r="E272" i="8"/>
  <c r="E273" i="8"/>
  <c r="E274" i="8"/>
  <c r="E275" i="8"/>
  <c r="E276" i="8"/>
  <c r="E277" i="8"/>
  <c r="E278" i="8"/>
  <c r="E279" i="8"/>
  <c r="E280" i="8"/>
  <c r="E281" i="8"/>
  <c r="E282" i="8"/>
  <c r="E283" i="8"/>
  <c r="E284" i="8"/>
  <c r="E285" i="8"/>
  <c r="E286" i="8"/>
  <c r="E287" i="8"/>
  <c r="E288" i="8"/>
  <c r="E289" i="8"/>
  <c r="E290" i="8"/>
  <c r="E291" i="8"/>
  <c r="E292" i="8"/>
  <c r="E293" i="8"/>
  <c r="E294" i="8"/>
  <c r="E295" i="8"/>
  <c r="E296" i="8"/>
  <c r="E297" i="8"/>
  <c r="E298" i="8"/>
  <c r="E299" i="8"/>
  <c r="E300" i="8"/>
  <c r="E301" i="8"/>
  <c r="E302" i="8"/>
  <c r="E303" i="8"/>
  <c r="E304" i="8"/>
  <c r="E305" i="8"/>
  <c r="E306" i="8"/>
  <c r="E307" i="8"/>
  <c r="E308" i="8"/>
  <c r="E309" i="8"/>
  <c r="E310" i="8"/>
  <c r="E311" i="8"/>
  <c r="E312" i="8"/>
  <c r="E313" i="8"/>
  <c r="E314" i="8"/>
  <c r="E315" i="8"/>
  <c r="E316" i="8"/>
  <c r="E317" i="8"/>
  <c r="E318" i="8"/>
  <c r="E319" i="8"/>
  <c r="E320" i="8"/>
  <c r="E321" i="8"/>
  <c r="E322" i="8"/>
  <c r="E323" i="8"/>
  <c r="E324" i="8"/>
  <c r="E325" i="8"/>
  <c r="E326" i="8"/>
  <c r="E327" i="8"/>
  <c r="E328" i="8"/>
  <c r="E329" i="8"/>
  <c r="E330" i="8"/>
  <c r="E331" i="8"/>
  <c r="E332" i="8"/>
  <c r="E333" i="8"/>
  <c r="E334" i="8"/>
  <c r="E335" i="8"/>
  <c r="E336" i="8"/>
  <c r="E337" i="8"/>
  <c r="E338" i="8"/>
  <c r="E339" i="8"/>
  <c r="E340" i="8"/>
  <c r="E341" i="8"/>
  <c r="E342" i="8"/>
  <c r="E343" i="8"/>
  <c r="E344" i="8"/>
  <c r="E345" i="8"/>
  <c r="E346" i="8"/>
  <c r="E347" i="8"/>
  <c r="E348" i="8"/>
  <c r="E349" i="8"/>
  <c r="E350" i="8"/>
  <c r="E351" i="8"/>
  <c r="E352" i="8"/>
  <c r="E353" i="8"/>
  <c r="E354" i="8"/>
  <c r="E355" i="8"/>
  <c r="E356" i="8"/>
  <c r="E357" i="8"/>
  <c r="E358" i="8"/>
  <c r="E359" i="8"/>
  <c r="E360" i="8"/>
  <c r="E361" i="8"/>
  <c r="E362" i="8"/>
  <c r="E363" i="8"/>
  <c r="E364" i="8"/>
  <c r="E365" i="8"/>
  <c r="E366" i="8"/>
  <c r="E367" i="8"/>
  <c r="E368" i="8"/>
  <c r="E369" i="8"/>
  <c r="E370" i="8"/>
  <c r="E371" i="8"/>
  <c r="E372" i="8"/>
  <c r="E373" i="8"/>
  <c r="E374" i="8"/>
  <c r="E375" i="8"/>
  <c r="E376" i="8"/>
  <c r="E377" i="8"/>
  <c r="E378" i="8"/>
  <c r="E379" i="8"/>
  <c r="E380" i="8"/>
  <c r="E381" i="8"/>
  <c r="E382" i="8"/>
  <c r="E383" i="8"/>
  <c r="E384" i="8"/>
  <c r="E385" i="8"/>
  <c r="E386" i="8"/>
  <c r="E387" i="8"/>
  <c r="E388" i="8"/>
  <c r="E389" i="8"/>
  <c r="E390" i="8"/>
  <c r="E391" i="8"/>
  <c r="E392" i="8"/>
  <c r="E393" i="8"/>
  <c r="E394" i="8"/>
  <c r="E395" i="8"/>
  <c r="E396" i="8"/>
  <c r="E397" i="8"/>
  <c r="E398" i="8"/>
  <c r="E399" i="8"/>
  <c r="E400" i="8"/>
  <c r="E401" i="8"/>
  <c r="E402" i="8"/>
  <c r="E403" i="8"/>
  <c r="E404" i="8"/>
  <c r="E405" i="8"/>
  <c r="E406" i="8"/>
  <c r="E407" i="8"/>
  <c r="E408" i="8"/>
  <c r="E409" i="8"/>
  <c r="E410" i="8"/>
  <c r="E411" i="8"/>
  <c r="E412" i="8"/>
  <c r="E413" i="8"/>
  <c r="E414" i="8"/>
  <c r="E415" i="8"/>
  <c r="E416" i="8"/>
  <c r="E417" i="8"/>
  <c r="E418" i="8"/>
  <c r="E419" i="8"/>
  <c r="E420" i="8"/>
  <c r="E421" i="8"/>
  <c r="E422" i="8"/>
  <c r="E423" i="8"/>
  <c r="E424" i="8"/>
  <c r="E425" i="8"/>
  <c r="E426" i="8"/>
  <c r="E427" i="8"/>
  <c r="E428" i="8"/>
  <c r="E429" i="8"/>
  <c r="E430" i="8"/>
  <c r="E431" i="8"/>
  <c r="E432" i="8"/>
  <c r="E433" i="8"/>
  <c r="E434" i="8"/>
  <c r="E435" i="8"/>
  <c r="E436" i="8"/>
  <c r="E437" i="8"/>
  <c r="E438" i="8"/>
  <c r="E439" i="8"/>
  <c r="E440" i="8"/>
  <c r="E441" i="8"/>
  <c r="E442" i="8"/>
  <c r="E443" i="8"/>
  <c r="E444" i="8"/>
  <c r="E445" i="8"/>
  <c r="E446" i="8"/>
  <c r="E447" i="8"/>
  <c r="E448" i="8"/>
  <c r="E449" i="8"/>
  <c r="E450" i="8"/>
  <c r="E451" i="8"/>
  <c r="E452" i="8"/>
  <c r="E453" i="8"/>
  <c r="E454" i="8"/>
  <c r="E455" i="8"/>
  <c r="E456" i="8"/>
  <c r="E457" i="8"/>
  <c r="E458" i="8"/>
  <c r="E459" i="8"/>
  <c r="E460" i="8"/>
  <c r="E461" i="8"/>
  <c r="E462" i="8"/>
  <c r="E463" i="8"/>
  <c r="E464" i="8"/>
  <c r="E465" i="8"/>
  <c r="E466" i="8"/>
  <c r="E467" i="8"/>
  <c r="E468" i="8"/>
  <c r="E469" i="8"/>
  <c r="E470" i="8"/>
  <c r="E471" i="8"/>
  <c r="E472" i="8"/>
  <c r="E473" i="8"/>
  <c r="E474" i="8"/>
  <c r="E475" i="8"/>
  <c r="E476" i="8"/>
  <c r="E477" i="8"/>
  <c r="E478" i="8"/>
  <c r="E479" i="8"/>
  <c r="E480" i="8"/>
  <c r="E481" i="8"/>
  <c r="E482" i="8"/>
  <c r="E483" i="8"/>
  <c r="E484" i="8"/>
  <c r="E485" i="8"/>
  <c r="E486" i="8"/>
  <c r="E487" i="8"/>
  <c r="E488" i="8"/>
  <c r="E489" i="8"/>
  <c r="E490" i="8"/>
  <c r="E491" i="8"/>
  <c r="E492" i="8"/>
  <c r="E493" i="8"/>
  <c r="E494" i="8"/>
  <c r="E495" i="8"/>
  <c r="E496" i="8"/>
  <c r="E497" i="8"/>
  <c r="E498" i="8"/>
  <c r="E499" i="8"/>
  <c r="E500" i="8"/>
  <c r="E501" i="8"/>
  <c r="E502" i="8"/>
  <c r="E503" i="8"/>
  <c r="E504" i="8"/>
  <c r="E505" i="8"/>
  <c r="E506" i="8"/>
  <c r="E507" i="8"/>
  <c r="E508" i="8"/>
  <c r="E509" i="8"/>
  <c r="E510" i="8"/>
  <c r="E511" i="8"/>
  <c r="E512" i="8"/>
  <c r="E513" i="8"/>
  <c r="E514" i="8"/>
  <c r="E515" i="8"/>
  <c r="E516" i="8"/>
  <c r="E517" i="8"/>
  <c r="E518" i="8"/>
  <c r="E519" i="8"/>
  <c r="E520" i="8"/>
  <c r="E521" i="8"/>
  <c r="E522" i="8"/>
  <c r="E523" i="8"/>
  <c r="E524" i="8"/>
  <c r="E525" i="8"/>
  <c r="E526" i="8"/>
  <c r="E527" i="8"/>
  <c r="E528" i="8"/>
  <c r="E529" i="8"/>
  <c r="E530" i="8"/>
  <c r="E531" i="8"/>
  <c r="E532" i="8"/>
  <c r="E533" i="8"/>
  <c r="E534" i="8"/>
  <c r="E535" i="8"/>
  <c r="E536" i="8"/>
  <c r="E537" i="8"/>
  <c r="E538" i="8"/>
  <c r="E539" i="8"/>
  <c r="E540" i="8"/>
  <c r="E541" i="8"/>
  <c r="E542" i="8"/>
  <c r="E543" i="8"/>
  <c r="E544" i="8"/>
  <c r="E545" i="8"/>
  <c r="E546" i="8"/>
  <c r="E547" i="8"/>
  <c r="E548" i="8"/>
  <c r="E549" i="8"/>
  <c r="E550" i="8"/>
  <c r="E551" i="8"/>
  <c r="E552" i="8"/>
  <c r="E553" i="8"/>
  <c r="E554" i="8"/>
  <c r="E555" i="8"/>
  <c r="E556" i="8"/>
  <c r="E557" i="8"/>
  <c r="E558" i="8"/>
  <c r="E559" i="8"/>
  <c r="E560" i="8"/>
  <c r="E561" i="8"/>
  <c r="E562" i="8"/>
  <c r="E563" i="8"/>
  <c r="E564" i="8"/>
  <c r="E565" i="8"/>
  <c r="E566" i="8"/>
  <c r="E567" i="8"/>
  <c r="E568" i="8"/>
  <c r="E569" i="8"/>
  <c r="E570" i="8"/>
  <c r="E571" i="8"/>
  <c r="E572" i="8"/>
  <c r="E573" i="8"/>
  <c r="E574" i="8"/>
  <c r="E575" i="8"/>
  <c r="E576" i="8"/>
  <c r="E577" i="8"/>
  <c r="E578" i="8"/>
  <c r="E579" i="8"/>
  <c r="E580" i="8"/>
  <c r="E581" i="8"/>
  <c r="E582" i="8"/>
  <c r="E583" i="8"/>
  <c r="E584" i="8"/>
  <c r="E585" i="8"/>
  <c r="E586" i="8"/>
  <c r="E587" i="8"/>
  <c r="E588" i="8"/>
  <c r="E589" i="8"/>
  <c r="E590" i="8"/>
  <c r="E591" i="8"/>
  <c r="E592" i="8"/>
  <c r="E593" i="8"/>
  <c r="E594" i="8"/>
  <c r="E595" i="8"/>
  <c r="E596" i="8"/>
  <c r="E597" i="8"/>
  <c r="E598" i="8"/>
  <c r="E599" i="8"/>
  <c r="E600" i="8"/>
  <c r="E601" i="8"/>
  <c r="E602" i="8"/>
  <c r="E603" i="8"/>
  <c r="E604" i="8"/>
  <c r="E605" i="8"/>
  <c r="E606" i="8"/>
  <c r="E607" i="8"/>
  <c r="E608" i="8"/>
  <c r="E609" i="8"/>
  <c r="E610" i="8"/>
  <c r="E611" i="8"/>
  <c r="E612" i="8"/>
  <c r="E613" i="8"/>
  <c r="E614" i="8"/>
  <c r="E615" i="8"/>
  <c r="E616" i="8"/>
  <c r="E617" i="8"/>
  <c r="E618" i="8"/>
  <c r="E619" i="8"/>
  <c r="E620" i="8"/>
  <c r="E621" i="8"/>
  <c r="E622" i="8"/>
  <c r="E623" i="8"/>
  <c r="E624" i="8"/>
  <c r="E625" i="8"/>
  <c r="E626" i="8"/>
  <c r="E627" i="8"/>
  <c r="E628" i="8"/>
  <c r="E629" i="8"/>
  <c r="E630" i="8"/>
  <c r="E631" i="8"/>
  <c r="E632" i="8"/>
  <c r="E633" i="8"/>
  <c r="E634" i="8"/>
  <c r="E635" i="8"/>
  <c r="E636" i="8"/>
  <c r="E637" i="8"/>
  <c r="E638" i="8"/>
  <c r="E639" i="8"/>
  <c r="E640" i="8"/>
  <c r="E641" i="8"/>
  <c r="E642" i="8"/>
  <c r="E643" i="8"/>
  <c r="E644" i="8"/>
  <c r="E645" i="8"/>
  <c r="E646" i="8"/>
  <c r="E647" i="8"/>
  <c r="E648" i="8"/>
  <c r="E649" i="8"/>
  <c r="E650" i="8"/>
  <c r="E651" i="8"/>
  <c r="E652" i="8"/>
  <c r="E653" i="8"/>
  <c r="E654" i="8"/>
  <c r="E655" i="8"/>
  <c r="E656" i="8"/>
  <c r="E657" i="8"/>
  <c r="E658" i="8"/>
  <c r="E659" i="8"/>
  <c r="E660" i="8"/>
  <c r="E661" i="8"/>
  <c r="E662" i="8"/>
  <c r="E663" i="8"/>
  <c r="E664" i="8"/>
  <c r="E665" i="8"/>
  <c r="E666" i="8"/>
  <c r="E667" i="8"/>
  <c r="E668" i="8"/>
  <c r="E669" i="8"/>
  <c r="E670" i="8"/>
  <c r="E671" i="8"/>
  <c r="E672" i="8"/>
  <c r="E673" i="8"/>
  <c r="E674" i="8"/>
  <c r="E675" i="8"/>
  <c r="E676" i="8"/>
  <c r="E677" i="8"/>
  <c r="E678" i="8"/>
  <c r="E679" i="8"/>
  <c r="E680" i="8"/>
  <c r="E681" i="8"/>
  <c r="E682" i="8"/>
  <c r="E683" i="8"/>
  <c r="E684" i="8"/>
  <c r="E685" i="8"/>
  <c r="E686" i="8"/>
  <c r="E687" i="8"/>
  <c r="E688" i="8"/>
  <c r="E689" i="8"/>
  <c r="E690" i="8"/>
  <c r="E691" i="8"/>
  <c r="E692" i="8"/>
  <c r="E693" i="8"/>
  <c r="E694" i="8"/>
  <c r="E695" i="8"/>
  <c r="E696" i="8"/>
  <c r="E697" i="8"/>
  <c r="E698" i="8"/>
  <c r="E699" i="8"/>
  <c r="E700" i="8"/>
  <c r="E701" i="8"/>
  <c r="E702" i="8"/>
  <c r="E703" i="8"/>
  <c r="E704" i="8"/>
  <c r="E705" i="8"/>
  <c r="E706" i="8"/>
  <c r="E707" i="8"/>
  <c r="E708" i="8"/>
  <c r="E709" i="8"/>
  <c r="E710" i="8"/>
  <c r="E711" i="8"/>
  <c r="E712" i="8"/>
  <c r="E713" i="8"/>
  <c r="E714" i="8"/>
  <c r="E715" i="8"/>
  <c r="E716" i="8"/>
  <c r="E717" i="8"/>
  <c r="E718" i="8"/>
  <c r="E719" i="8"/>
  <c r="E720" i="8"/>
  <c r="E721" i="8"/>
  <c r="E722" i="8"/>
  <c r="E723" i="8"/>
  <c r="E724" i="8"/>
  <c r="E725" i="8"/>
  <c r="E726" i="8"/>
  <c r="E727" i="8"/>
  <c r="E728" i="8"/>
  <c r="E729" i="8"/>
  <c r="E730" i="8"/>
  <c r="E731" i="8"/>
  <c r="E732" i="8"/>
  <c r="E733" i="8"/>
  <c r="E734" i="8"/>
  <c r="E735" i="8"/>
  <c r="E736" i="8"/>
  <c r="E737" i="8"/>
  <c r="E738" i="8"/>
  <c r="E739" i="8"/>
  <c r="E740" i="8"/>
  <c r="E741" i="8"/>
  <c r="E742" i="8"/>
  <c r="E743" i="8"/>
  <c r="E744" i="8"/>
  <c r="E745" i="8"/>
  <c r="E746" i="8"/>
  <c r="E747" i="8"/>
  <c r="E748" i="8"/>
  <c r="E749" i="8"/>
  <c r="E750" i="8"/>
  <c r="E751" i="8"/>
  <c r="E752" i="8"/>
  <c r="E753" i="8"/>
  <c r="E754" i="8"/>
  <c r="E755" i="8"/>
  <c r="E756" i="8"/>
  <c r="E757" i="8"/>
  <c r="E758" i="8"/>
  <c r="E759" i="8"/>
  <c r="E760" i="8"/>
  <c r="E761" i="8"/>
  <c r="E762" i="8"/>
  <c r="E763" i="8"/>
  <c r="E764" i="8"/>
  <c r="E765" i="8"/>
  <c r="E766" i="8"/>
  <c r="E767" i="8"/>
  <c r="E768" i="8"/>
  <c r="E769" i="8"/>
  <c r="E770" i="8"/>
  <c r="E771" i="8"/>
  <c r="E772" i="8"/>
  <c r="E773" i="8"/>
  <c r="E774" i="8"/>
  <c r="E775" i="8"/>
  <c r="E776" i="8"/>
  <c r="E777" i="8"/>
  <c r="E778" i="8"/>
  <c r="E779" i="8"/>
  <c r="E780" i="8"/>
  <c r="E781" i="8"/>
  <c r="E782" i="8"/>
  <c r="E783" i="8"/>
  <c r="E784" i="8"/>
  <c r="E785" i="8"/>
  <c r="E786" i="8"/>
  <c r="E787" i="8"/>
  <c r="E788" i="8"/>
  <c r="E789" i="8"/>
  <c r="E790" i="8"/>
  <c r="E791" i="8"/>
  <c r="E792" i="8"/>
  <c r="E793" i="8"/>
  <c r="E794" i="8"/>
  <c r="E795" i="8"/>
  <c r="E796" i="8"/>
  <c r="E797" i="8"/>
  <c r="E798" i="8"/>
  <c r="E799" i="8"/>
  <c r="E800" i="8"/>
  <c r="E801" i="8"/>
  <c r="E802" i="8"/>
  <c r="E803" i="8"/>
  <c r="E804" i="8"/>
  <c r="E805" i="8"/>
  <c r="E806" i="8"/>
  <c r="E807" i="8"/>
  <c r="E808" i="8"/>
  <c r="E809" i="8"/>
  <c r="E810" i="8"/>
  <c r="E811" i="8"/>
  <c r="E812" i="8"/>
  <c r="E813" i="8"/>
  <c r="E814" i="8"/>
  <c r="E815" i="8"/>
  <c r="E816" i="8"/>
  <c r="E817" i="8"/>
  <c r="E818" i="8"/>
  <c r="E819" i="8"/>
  <c r="E820" i="8"/>
  <c r="E821" i="8"/>
  <c r="E822" i="8"/>
  <c r="E823" i="8"/>
  <c r="E824" i="8"/>
  <c r="E825" i="8"/>
  <c r="E826" i="8"/>
  <c r="E827" i="8"/>
  <c r="E828" i="8"/>
  <c r="E829" i="8"/>
  <c r="E830" i="8"/>
  <c r="E831" i="8"/>
  <c r="E832" i="8"/>
  <c r="E833" i="8"/>
  <c r="E834" i="8"/>
  <c r="E835" i="8"/>
  <c r="E836" i="8"/>
  <c r="E837" i="8"/>
  <c r="E838" i="8"/>
  <c r="E839" i="8"/>
  <c r="E840" i="8"/>
  <c r="E841" i="8"/>
  <c r="E842" i="8"/>
  <c r="E843" i="8"/>
  <c r="E844" i="8"/>
  <c r="E845" i="8"/>
  <c r="E846" i="8"/>
  <c r="E847" i="8"/>
  <c r="E848" i="8"/>
  <c r="E849" i="8"/>
  <c r="E850" i="8"/>
  <c r="E851" i="8"/>
  <c r="E852" i="8"/>
  <c r="E853" i="8"/>
  <c r="E854" i="8"/>
  <c r="E855" i="8"/>
  <c r="E856" i="8"/>
  <c r="E857" i="8"/>
  <c r="E858" i="8"/>
  <c r="E859" i="8"/>
  <c r="E860" i="8"/>
  <c r="E861" i="8"/>
  <c r="E862" i="8"/>
  <c r="E863" i="8"/>
  <c r="E864" i="8"/>
  <c r="E865" i="8"/>
  <c r="E866" i="8"/>
  <c r="E867" i="8"/>
  <c r="E868" i="8"/>
  <c r="E869" i="8"/>
  <c r="E870" i="8"/>
  <c r="E871" i="8"/>
  <c r="E872" i="8"/>
  <c r="E873" i="8"/>
  <c r="E874" i="8"/>
  <c r="E875" i="8"/>
  <c r="E876" i="8"/>
  <c r="E877" i="8"/>
  <c r="E878" i="8"/>
  <c r="E879" i="8"/>
  <c r="E880" i="8"/>
  <c r="E881" i="8"/>
  <c r="E882" i="8"/>
  <c r="E883" i="8"/>
  <c r="E884" i="8"/>
  <c r="E885" i="8"/>
  <c r="E886" i="8"/>
  <c r="E887" i="8"/>
  <c r="E888" i="8"/>
  <c r="E889" i="8"/>
  <c r="E890" i="8"/>
  <c r="E891" i="8"/>
  <c r="E892" i="8"/>
  <c r="E893" i="8"/>
  <c r="E894" i="8"/>
  <c r="E895" i="8"/>
  <c r="E896" i="8"/>
  <c r="E897" i="8"/>
  <c r="E898" i="8"/>
  <c r="E899" i="8"/>
  <c r="E900" i="8"/>
  <c r="E901" i="8"/>
  <c r="E902" i="8"/>
  <c r="E903" i="8"/>
  <c r="E904" i="8"/>
  <c r="E905" i="8"/>
  <c r="E906" i="8"/>
  <c r="E907" i="8"/>
  <c r="E908" i="8"/>
  <c r="E909" i="8"/>
  <c r="E910" i="8"/>
  <c r="E911" i="8"/>
  <c r="E912" i="8"/>
  <c r="E913" i="8"/>
  <c r="E914" i="8"/>
  <c r="E915" i="8"/>
  <c r="E916" i="8"/>
  <c r="E917" i="8"/>
  <c r="E918" i="8"/>
  <c r="E919" i="8"/>
  <c r="E920" i="8"/>
  <c r="E921" i="8"/>
  <c r="E922" i="8"/>
  <c r="E923" i="8"/>
  <c r="E924" i="8"/>
  <c r="E925" i="8"/>
  <c r="E926" i="8"/>
  <c r="E927" i="8"/>
  <c r="E928" i="8"/>
  <c r="E929" i="8"/>
  <c r="E930" i="8"/>
  <c r="E931" i="8"/>
  <c r="E932" i="8"/>
  <c r="E933" i="8"/>
  <c r="E934" i="8"/>
  <c r="E935" i="8"/>
  <c r="E936" i="8"/>
  <c r="E937" i="8"/>
  <c r="E938" i="8"/>
  <c r="E939" i="8"/>
  <c r="E940" i="8"/>
  <c r="E941" i="8"/>
  <c r="E942" i="8"/>
  <c r="E943" i="8"/>
  <c r="E944" i="8"/>
  <c r="E945" i="8"/>
  <c r="E946" i="8"/>
  <c r="E947" i="8"/>
  <c r="E948" i="8"/>
  <c r="E949" i="8"/>
  <c r="E950" i="8"/>
  <c r="E951" i="8"/>
  <c r="E952" i="8"/>
  <c r="E953" i="8"/>
  <c r="E954" i="8"/>
  <c r="E955" i="8"/>
  <c r="E956" i="8"/>
  <c r="E957" i="8"/>
  <c r="E958" i="8"/>
  <c r="E959" i="8"/>
  <c r="E960" i="8"/>
  <c r="E961" i="8"/>
  <c r="E962" i="8"/>
  <c r="E963" i="8"/>
  <c r="E964" i="8"/>
  <c r="E965" i="8"/>
  <c r="E966" i="8"/>
  <c r="E967" i="8"/>
  <c r="E968" i="8"/>
  <c r="E969" i="8"/>
  <c r="E970" i="8"/>
  <c r="E971" i="8"/>
  <c r="E972" i="8"/>
  <c r="E973" i="8"/>
  <c r="E974" i="8"/>
  <c r="E975" i="8"/>
  <c r="E976" i="8"/>
  <c r="E977" i="8"/>
  <c r="E978" i="8"/>
  <c r="E979" i="8"/>
  <c r="E980" i="8"/>
  <c r="E981" i="8"/>
  <c r="E982" i="8"/>
  <c r="E983" i="8"/>
  <c r="E984" i="8"/>
  <c r="E985" i="8"/>
  <c r="E986" i="8"/>
  <c r="E987" i="8"/>
  <c r="E988" i="8"/>
  <c r="E989" i="8"/>
  <c r="E990" i="8"/>
  <c r="E991" i="8"/>
  <c r="E992" i="8"/>
  <c r="E993" i="8"/>
  <c r="E994" i="8"/>
  <c r="E995" i="8"/>
  <c r="E996" i="8"/>
  <c r="E997" i="8"/>
  <c r="E998" i="8"/>
  <c r="E999" i="8"/>
  <c r="E1000" i="8"/>
  <c r="E1001" i="8"/>
  <c r="E1002" i="8"/>
  <c r="E1003" i="8"/>
  <c r="E1004" i="8"/>
  <c r="E1005" i="8"/>
  <c r="E1006" i="8"/>
  <c r="E1007" i="8"/>
  <c r="E1008" i="8"/>
  <c r="E1009" i="8"/>
  <c r="E1010" i="8"/>
  <c r="E1011" i="8"/>
  <c r="E1012" i="8"/>
  <c r="E1013" i="8"/>
  <c r="E1014" i="8"/>
  <c r="E1015" i="8"/>
  <c r="E1016" i="8"/>
  <c r="E1017" i="8"/>
  <c r="E1018" i="8"/>
  <c r="E1019" i="8"/>
  <c r="E1020" i="8"/>
  <c r="E1021" i="8"/>
  <c r="E1022" i="8"/>
  <c r="E1023" i="8"/>
  <c r="E1024" i="8"/>
  <c r="E1025" i="8"/>
  <c r="E1026" i="8"/>
  <c r="E1027" i="8"/>
  <c r="E1028" i="8"/>
  <c r="E1029" i="8"/>
  <c r="E1030" i="8"/>
  <c r="E1031" i="8"/>
  <c r="E1032" i="8"/>
  <c r="E1033" i="8"/>
  <c r="E1034" i="8"/>
  <c r="E1035" i="8"/>
  <c r="E1036" i="8"/>
  <c r="E1037" i="8"/>
  <c r="E1038" i="8"/>
  <c r="E1039" i="8"/>
  <c r="E1040" i="8"/>
  <c r="E1041" i="8"/>
  <c r="E1042" i="8"/>
  <c r="E1043" i="8"/>
  <c r="E1044" i="8"/>
  <c r="E1045" i="8"/>
  <c r="E1046" i="8"/>
  <c r="E1047" i="8"/>
  <c r="E1048" i="8"/>
  <c r="E1049" i="8"/>
  <c r="E1050" i="8"/>
  <c r="E1051" i="8"/>
  <c r="E1052" i="8"/>
  <c r="E1053" i="8"/>
  <c r="E1054" i="8"/>
  <c r="E1055" i="8"/>
  <c r="E1056" i="8"/>
  <c r="E1057" i="8"/>
  <c r="E1058" i="8"/>
  <c r="E1059" i="8"/>
  <c r="E1060" i="8"/>
  <c r="E1061" i="8"/>
  <c r="E1062" i="8"/>
  <c r="E1063" i="8"/>
  <c r="E1064" i="8"/>
  <c r="E1065" i="8"/>
  <c r="E1066" i="8"/>
  <c r="E1067" i="8"/>
  <c r="E1068" i="8"/>
  <c r="E1069" i="8"/>
  <c r="E1070" i="8"/>
  <c r="E1071" i="8"/>
  <c r="E1072" i="8"/>
  <c r="E1073" i="8"/>
  <c r="E1074" i="8"/>
  <c r="E1075" i="8"/>
  <c r="E1076" i="8"/>
  <c r="E1077" i="8"/>
  <c r="E1078" i="8"/>
  <c r="E1079" i="8"/>
  <c r="E1080" i="8"/>
  <c r="E1081" i="8"/>
  <c r="E1082" i="8"/>
  <c r="E1083" i="8"/>
  <c r="E1084" i="8"/>
  <c r="E1085" i="8"/>
  <c r="E1086" i="8"/>
  <c r="E1087" i="8"/>
  <c r="E1088" i="8"/>
  <c r="E1089" i="8"/>
  <c r="E1090" i="8"/>
  <c r="E1091" i="8"/>
  <c r="E1092" i="8"/>
  <c r="E1093" i="8"/>
  <c r="E1094" i="8"/>
  <c r="E1095" i="8"/>
  <c r="E1096" i="8"/>
  <c r="E1097" i="8"/>
  <c r="E1098" i="8"/>
  <c r="E1099" i="8"/>
  <c r="E1100" i="8"/>
  <c r="E1101" i="8"/>
  <c r="E1102" i="8"/>
  <c r="E1103" i="8"/>
  <c r="E1104" i="8"/>
  <c r="E1105" i="8"/>
  <c r="E1106" i="8"/>
  <c r="E1107" i="8"/>
  <c r="E1108" i="8"/>
  <c r="E1109" i="8"/>
  <c r="E1110" i="8"/>
  <c r="E1111" i="8"/>
  <c r="E1112" i="8"/>
  <c r="E1113" i="8"/>
  <c r="E1114" i="8"/>
  <c r="E1115" i="8"/>
  <c r="E1116" i="8"/>
  <c r="E1117" i="8"/>
  <c r="E1118" i="8"/>
  <c r="E1119" i="8"/>
  <c r="E1120" i="8"/>
  <c r="E1121" i="8"/>
  <c r="E1122" i="8"/>
  <c r="E1123" i="8"/>
  <c r="E1124" i="8"/>
  <c r="E1125" i="8"/>
  <c r="E1126" i="8"/>
  <c r="E1127" i="8"/>
  <c r="E1128" i="8"/>
  <c r="E1129" i="8"/>
  <c r="E1130" i="8"/>
  <c r="E1131" i="8"/>
  <c r="E1132" i="8"/>
  <c r="E1133" i="8"/>
  <c r="E1134" i="8"/>
  <c r="E1135" i="8"/>
  <c r="E1136" i="8"/>
  <c r="E1137" i="8"/>
  <c r="E1138" i="8"/>
  <c r="E1139" i="8"/>
  <c r="E1140" i="8"/>
  <c r="E1141" i="8"/>
  <c r="E1142" i="8"/>
  <c r="E1143" i="8"/>
  <c r="E1144" i="8"/>
  <c r="E1145" i="8"/>
  <c r="E1146" i="8"/>
  <c r="E1147" i="8"/>
  <c r="E1148" i="8"/>
  <c r="E1149" i="8"/>
  <c r="E1150" i="8"/>
  <c r="E1151" i="8"/>
  <c r="E1152" i="8"/>
  <c r="E1153" i="8"/>
  <c r="E1154" i="8"/>
  <c r="E1155" i="8"/>
  <c r="E1156" i="8"/>
  <c r="E1157" i="8"/>
  <c r="E1158" i="8"/>
  <c r="E1159" i="8"/>
  <c r="E1160" i="8"/>
  <c r="E1161" i="8"/>
  <c r="E1162" i="8"/>
  <c r="E1163" i="8"/>
  <c r="E1164" i="8"/>
  <c r="E1165" i="8"/>
  <c r="E1166" i="8"/>
  <c r="E1167" i="8"/>
  <c r="E1168" i="8"/>
  <c r="E1169" i="8"/>
  <c r="E1170" i="8"/>
  <c r="E1171" i="8"/>
  <c r="E1172" i="8"/>
  <c r="E1173" i="8"/>
  <c r="E1174" i="8"/>
  <c r="E1175" i="8"/>
  <c r="E1176" i="8"/>
  <c r="E1177" i="8"/>
  <c r="E1178" i="8"/>
  <c r="E1179" i="8"/>
  <c r="E1180" i="8"/>
  <c r="E1181" i="8"/>
  <c r="E1182" i="8"/>
  <c r="E1183" i="8"/>
  <c r="E1184" i="8"/>
  <c r="E1185" i="8"/>
  <c r="E1186" i="8"/>
  <c r="E1187" i="8"/>
  <c r="E1188" i="8"/>
  <c r="E1189" i="8"/>
  <c r="E1190" i="8"/>
  <c r="E1191" i="8"/>
  <c r="E1192" i="8"/>
  <c r="E1193" i="8"/>
  <c r="E1194" i="8"/>
  <c r="E1195" i="8"/>
  <c r="E1196" i="8"/>
  <c r="E1197" i="8"/>
  <c r="E1198" i="8"/>
  <c r="E1199" i="8"/>
  <c r="E1200" i="8"/>
  <c r="E1201" i="8"/>
  <c r="E1202" i="8"/>
  <c r="E1203" i="8"/>
  <c r="E1204" i="8"/>
  <c r="E1205" i="8"/>
  <c r="E1206" i="8"/>
  <c r="E1207" i="8"/>
  <c r="E1208" i="8"/>
  <c r="E1209" i="8"/>
  <c r="E1210" i="8"/>
  <c r="E1211" i="8"/>
  <c r="E1212" i="8"/>
  <c r="E1213" i="8"/>
  <c r="E1214" i="8"/>
  <c r="E1215" i="8"/>
  <c r="E1216" i="8"/>
  <c r="E1217" i="8"/>
  <c r="E1218" i="8"/>
  <c r="E1219" i="8"/>
  <c r="E1220" i="8"/>
  <c r="E1221" i="8"/>
  <c r="E1222" i="8"/>
  <c r="E1223" i="8"/>
  <c r="E1224" i="8"/>
  <c r="E1225" i="8"/>
  <c r="E1226" i="8"/>
  <c r="E1227" i="8"/>
  <c r="E1228" i="8"/>
  <c r="E1229" i="8"/>
  <c r="E1230" i="8"/>
  <c r="E1231" i="8"/>
  <c r="E1232" i="8"/>
  <c r="E1233" i="8"/>
  <c r="E1234" i="8"/>
  <c r="E1235" i="8"/>
  <c r="E1236" i="8"/>
  <c r="E1237" i="8"/>
  <c r="E1238" i="8"/>
  <c r="E1239" i="8"/>
  <c r="E1240" i="8"/>
  <c r="E1241" i="8"/>
  <c r="E1242" i="8"/>
  <c r="E1243" i="8"/>
  <c r="E1244" i="8"/>
  <c r="E1245" i="8"/>
  <c r="E1246" i="8"/>
  <c r="E1247" i="8"/>
  <c r="E1248" i="8"/>
  <c r="E1249" i="8"/>
  <c r="E1250" i="8"/>
  <c r="E1251" i="8"/>
  <c r="E1252" i="8"/>
  <c r="E1253" i="8"/>
  <c r="E1254" i="8"/>
  <c r="E1255" i="8"/>
  <c r="E1256" i="8"/>
  <c r="E1257" i="8"/>
  <c r="E1258" i="8"/>
  <c r="E1259" i="8"/>
  <c r="E1260" i="8"/>
  <c r="E1261" i="8"/>
  <c r="E1262" i="8"/>
  <c r="E1263" i="8"/>
  <c r="E1264" i="8"/>
  <c r="E1265" i="8"/>
  <c r="E1266" i="8"/>
  <c r="E1267" i="8"/>
  <c r="E1268" i="8"/>
  <c r="E1269" i="8"/>
  <c r="E1270" i="8"/>
  <c r="E1271" i="8"/>
  <c r="E1272" i="8"/>
  <c r="E1273" i="8"/>
  <c r="E1274" i="8"/>
  <c r="E1275" i="8"/>
  <c r="E1276" i="8"/>
  <c r="E1277" i="8"/>
  <c r="E1278" i="8"/>
  <c r="E1279" i="8"/>
  <c r="E1280" i="8"/>
  <c r="E1281" i="8"/>
  <c r="E1282" i="8"/>
  <c r="E1283" i="8"/>
  <c r="E1284" i="8"/>
  <c r="E1285" i="8"/>
  <c r="E1286" i="8"/>
  <c r="E1287" i="8"/>
  <c r="E1288" i="8"/>
  <c r="E1289" i="8"/>
  <c r="E1290" i="8"/>
  <c r="E1291" i="8"/>
  <c r="E1292" i="8"/>
  <c r="E1293" i="8"/>
  <c r="E1294" i="8"/>
  <c r="E1295" i="8"/>
  <c r="E1296" i="8"/>
  <c r="E1297" i="8"/>
  <c r="E1298" i="8"/>
  <c r="E1299" i="8"/>
  <c r="E1300" i="8"/>
  <c r="E1301" i="8"/>
  <c r="E1302" i="8"/>
  <c r="E1303" i="8"/>
  <c r="E1304" i="8"/>
  <c r="E1305" i="8"/>
  <c r="E1306" i="8"/>
  <c r="E1307" i="8"/>
  <c r="E1308" i="8"/>
  <c r="E1309" i="8"/>
  <c r="E1310" i="8"/>
  <c r="E1311" i="8"/>
  <c r="E1312" i="8"/>
  <c r="E1313" i="8"/>
  <c r="E1314" i="8"/>
  <c r="E1315" i="8"/>
  <c r="E1316" i="8"/>
  <c r="E1317" i="8"/>
  <c r="E1318" i="8"/>
  <c r="E1319" i="8"/>
  <c r="E1320" i="8"/>
  <c r="E1321" i="8"/>
  <c r="E1322" i="8"/>
  <c r="E1323" i="8"/>
  <c r="E1324" i="8"/>
  <c r="E1325" i="8"/>
  <c r="E1326" i="8"/>
  <c r="E1327" i="8"/>
  <c r="E1328" i="8"/>
  <c r="E1329" i="8"/>
  <c r="E1330" i="8"/>
  <c r="E1331" i="8"/>
  <c r="E1332" i="8"/>
  <c r="E1333" i="8"/>
  <c r="E1334" i="8"/>
  <c r="E1335" i="8"/>
  <c r="E1336" i="8"/>
  <c r="E1337" i="8"/>
  <c r="E1338" i="8"/>
  <c r="E1339" i="8"/>
  <c r="E1340" i="8"/>
  <c r="E1341" i="8"/>
  <c r="E1342" i="8"/>
  <c r="E1343" i="8"/>
  <c r="E1344" i="8"/>
  <c r="E1345" i="8"/>
  <c r="E1346" i="8"/>
  <c r="E1347" i="8"/>
  <c r="E1348" i="8"/>
  <c r="E1349" i="8"/>
  <c r="E1350" i="8"/>
  <c r="E1351" i="8"/>
  <c r="E1352" i="8"/>
  <c r="E1353" i="8"/>
  <c r="E1354" i="8"/>
  <c r="E1355" i="8"/>
  <c r="E1356" i="8"/>
  <c r="E1357" i="8"/>
  <c r="E1358" i="8"/>
  <c r="E1359" i="8"/>
  <c r="E1360" i="8"/>
  <c r="E1361" i="8"/>
  <c r="E1362" i="8"/>
  <c r="E1363" i="8"/>
  <c r="E1364" i="8"/>
  <c r="E1365" i="8"/>
  <c r="E1366" i="8"/>
  <c r="E1367" i="8"/>
  <c r="E1368" i="8"/>
  <c r="E1369" i="8"/>
  <c r="E1370" i="8"/>
  <c r="E1371" i="8"/>
  <c r="E1372" i="8"/>
  <c r="E1373" i="8"/>
  <c r="E1374" i="8"/>
  <c r="E1375" i="8"/>
  <c r="E1376" i="8"/>
  <c r="E1377" i="8"/>
  <c r="E1378" i="8"/>
  <c r="E1379" i="8"/>
  <c r="E1380" i="8"/>
  <c r="E1381" i="8"/>
  <c r="E1382" i="8"/>
  <c r="E1383" i="8"/>
  <c r="E1384" i="8"/>
  <c r="E1385" i="8"/>
  <c r="E1386" i="8"/>
  <c r="E1387" i="8"/>
  <c r="E1388" i="8"/>
  <c r="E1389" i="8"/>
  <c r="E1390" i="8"/>
  <c r="E1391" i="8"/>
  <c r="E1392" i="8"/>
  <c r="E1393" i="8"/>
  <c r="E1394" i="8"/>
  <c r="E1395" i="8"/>
  <c r="E1396" i="8"/>
  <c r="E1397" i="8"/>
  <c r="E1398" i="8"/>
  <c r="E1399" i="8"/>
  <c r="E1400" i="8"/>
  <c r="E1401" i="8"/>
  <c r="E1402" i="8"/>
  <c r="E1403" i="8"/>
  <c r="E1404" i="8"/>
  <c r="E1405" i="8"/>
  <c r="E1406" i="8"/>
  <c r="E1407" i="8"/>
  <c r="E1408" i="8"/>
  <c r="E1409" i="8"/>
  <c r="E1410" i="8"/>
  <c r="E1411" i="8"/>
  <c r="E1412" i="8"/>
  <c r="E1413" i="8"/>
  <c r="E1414" i="8"/>
  <c r="E1415" i="8"/>
  <c r="E1416" i="8"/>
  <c r="E1417" i="8"/>
  <c r="E1418" i="8"/>
  <c r="E1419" i="8"/>
  <c r="E1420" i="8"/>
  <c r="E1421" i="8"/>
  <c r="E1422" i="8"/>
  <c r="E1423" i="8"/>
  <c r="E1424" i="8"/>
  <c r="E1425" i="8"/>
  <c r="E1426" i="8"/>
  <c r="E1427" i="8"/>
  <c r="E1428" i="8"/>
  <c r="E1429" i="8"/>
  <c r="E1430" i="8"/>
  <c r="E1431" i="8"/>
  <c r="E1432" i="8"/>
  <c r="E1433" i="8"/>
  <c r="E1434" i="8"/>
  <c r="E1435" i="8"/>
  <c r="E1436" i="8"/>
  <c r="E1437" i="8"/>
  <c r="E1438" i="8"/>
  <c r="E1439" i="8"/>
  <c r="E1440" i="8"/>
  <c r="E1441" i="8"/>
  <c r="E1442" i="8"/>
  <c r="E1443" i="8"/>
  <c r="E1444" i="8"/>
  <c r="E1445" i="8"/>
  <c r="E1446" i="8"/>
  <c r="E1447" i="8"/>
  <c r="E1448" i="8"/>
  <c r="E1449" i="8"/>
  <c r="E1450" i="8"/>
  <c r="E1451" i="8"/>
  <c r="E1452" i="8"/>
  <c r="E1453" i="8"/>
  <c r="E1454" i="8"/>
  <c r="E1455" i="8"/>
  <c r="E1456" i="8"/>
  <c r="E1457" i="8"/>
  <c r="E1458" i="8"/>
  <c r="E1459" i="8"/>
  <c r="E1460" i="8"/>
  <c r="E1461" i="8"/>
  <c r="E1462" i="8"/>
  <c r="E1463" i="8"/>
  <c r="E1464" i="8"/>
  <c r="E1465" i="8"/>
  <c r="E1466" i="8"/>
  <c r="E1467" i="8"/>
  <c r="E1468" i="8"/>
  <c r="E1469" i="8"/>
  <c r="E1470" i="8"/>
  <c r="E1471" i="8"/>
  <c r="E1472" i="8"/>
  <c r="E1473" i="8"/>
  <c r="E1474" i="8"/>
  <c r="E1475" i="8"/>
  <c r="E1476" i="8"/>
  <c r="E1477" i="8"/>
  <c r="E1478" i="8"/>
  <c r="E1479" i="8"/>
  <c r="E1480" i="8"/>
  <c r="E1481" i="8"/>
  <c r="E1482" i="8"/>
  <c r="E1483" i="8"/>
  <c r="E1484" i="8"/>
  <c r="E1485" i="8"/>
  <c r="E1486" i="8"/>
  <c r="E1487" i="8"/>
  <c r="E1488" i="8"/>
  <c r="E1489" i="8"/>
  <c r="E1490" i="8"/>
  <c r="E1491" i="8"/>
  <c r="E1492" i="8"/>
  <c r="E1493" i="8"/>
  <c r="E1494" i="8"/>
  <c r="E1495" i="8"/>
  <c r="E1496" i="8"/>
  <c r="E1497" i="8"/>
  <c r="E1498" i="8"/>
  <c r="E1499" i="8"/>
  <c r="E1500" i="8"/>
  <c r="E1501" i="8"/>
  <c r="E1502" i="8"/>
  <c r="E1503" i="8"/>
  <c r="E1504" i="8"/>
  <c r="E1505" i="8"/>
  <c r="E1506" i="8"/>
  <c r="E1507" i="8"/>
  <c r="E1508" i="8"/>
  <c r="E1509" i="8"/>
  <c r="E1510" i="8"/>
  <c r="E1511" i="8"/>
  <c r="E1512" i="8"/>
  <c r="E1513" i="8"/>
  <c r="E1514" i="8"/>
  <c r="E1515" i="8"/>
  <c r="E1516" i="8"/>
  <c r="E1517" i="8"/>
  <c r="E1518" i="8"/>
  <c r="E1519" i="8"/>
  <c r="E1520" i="8"/>
  <c r="E1521" i="8"/>
  <c r="E1522" i="8"/>
  <c r="E1523" i="8"/>
  <c r="E1524" i="8"/>
  <c r="E1525" i="8"/>
  <c r="E1526" i="8"/>
  <c r="E1527" i="8"/>
  <c r="E1528" i="8"/>
  <c r="E1529" i="8"/>
  <c r="E1530" i="8"/>
  <c r="E1531" i="8"/>
  <c r="E1532" i="8"/>
  <c r="E1533" i="8"/>
  <c r="E1534" i="8"/>
  <c r="E1535" i="8"/>
  <c r="E1536" i="8"/>
  <c r="E1537" i="8"/>
  <c r="E1538" i="8"/>
  <c r="E1539" i="8"/>
  <c r="E1540" i="8"/>
  <c r="E1541" i="8"/>
  <c r="E1542" i="8"/>
  <c r="E1543" i="8"/>
  <c r="E1544" i="8"/>
  <c r="E1545" i="8"/>
  <c r="E1546" i="8"/>
  <c r="E1547" i="8"/>
  <c r="E1548" i="8"/>
  <c r="E1549" i="8"/>
  <c r="E1550" i="8"/>
  <c r="E1551" i="8"/>
  <c r="E1552" i="8"/>
  <c r="E1553" i="8"/>
  <c r="E1554" i="8"/>
  <c r="E1555" i="8"/>
  <c r="E1556" i="8"/>
  <c r="E1557" i="8"/>
  <c r="E1558" i="8"/>
  <c r="E1559" i="8"/>
  <c r="E1560" i="8"/>
  <c r="E1561" i="8"/>
  <c r="E1562" i="8"/>
  <c r="E1563" i="8"/>
  <c r="E1564" i="8"/>
  <c r="E1565" i="8"/>
  <c r="E1566" i="8"/>
  <c r="E1567" i="8"/>
  <c r="E1568" i="8"/>
  <c r="E1569" i="8"/>
  <c r="E1570" i="8"/>
  <c r="E1571" i="8"/>
  <c r="E1572" i="8"/>
  <c r="E1573" i="8"/>
  <c r="E1574" i="8"/>
  <c r="E1575" i="8"/>
  <c r="E1576" i="8"/>
  <c r="E1577" i="8"/>
  <c r="E1578" i="8"/>
  <c r="E1579" i="8"/>
  <c r="E1580" i="8"/>
  <c r="E1581" i="8"/>
  <c r="E1582" i="8"/>
  <c r="E1583" i="8"/>
  <c r="E1584" i="8"/>
  <c r="E1585" i="8"/>
  <c r="E1586" i="8"/>
  <c r="E1587" i="8"/>
  <c r="E1588" i="8"/>
  <c r="E1589" i="8"/>
  <c r="E1590" i="8"/>
  <c r="E1591" i="8"/>
  <c r="E1592" i="8"/>
  <c r="E1593" i="8"/>
  <c r="E1594" i="8"/>
  <c r="E1595" i="8"/>
  <c r="E1596" i="8"/>
  <c r="E1597" i="8"/>
  <c r="E1598" i="8"/>
  <c r="E1599" i="8"/>
  <c r="E1600" i="8"/>
  <c r="E1601" i="8"/>
  <c r="E1602" i="8"/>
  <c r="E1603" i="8"/>
  <c r="E1604" i="8"/>
  <c r="E1605" i="8"/>
  <c r="E1606" i="8"/>
  <c r="E1607" i="8"/>
  <c r="E1608" i="8"/>
  <c r="E1609" i="8"/>
  <c r="E1610" i="8"/>
  <c r="E1611" i="8"/>
  <c r="E1612" i="8"/>
  <c r="E1613" i="8"/>
  <c r="E1614" i="8"/>
  <c r="E1615" i="8"/>
  <c r="E1616" i="8"/>
  <c r="E1617" i="8"/>
  <c r="E1618" i="8"/>
  <c r="E1619" i="8"/>
  <c r="E1620" i="8"/>
  <c r="E1621" i="8"/>
  <c r="E1622" i="8"/>
  <c r="E1623" i="8"/>
  <c r="E1624" i="8"/>
  <c r="E1625" i="8"/>
  <c r="E1626" i="8"/>
  <c r="E1627" i="8"/>
  <c r="E1628" i="8"/>
  <c r="E1629" i="8"/>
  <c r="E1630" i="8"/>
  <c r="E1631" i="8"/>
  <c r="E1632" i="8"/>
  <c r="E1633" i="8"/>
  <c r="E1634" i="8"/>
  <c r="E1635" i="8"/>
  <c r="E1636" i="8"/>
  <c r="E1637" i="8"/>
  <c r="E1638" i="8"/>
  <c r="E1639" i="8"/>
  <c r="E1640" i="8"/>
  <c r="E1641" i="8"/>
  <c r="E1642" i="8"/>
  <c r="E1643" i="8"/>
  <c r="E1644" i="8"/>
  <c r="E1645" i="8"/>
  <c r="E1646" i="8"/>
  <c r="E1647" i="8"/>
  <c r="E1648" i="8"/>
  <c r="E1649" i="8"/>
  <c r="E1650" i="8"/>
  <c r="E1651" i="8"/>
  <c r="E1652" i="8"/>
  <c r="E1653" i="8"/>
  <c r="E1654" i="8"/>
  <c r="E1655" i="8"/>
  <c r="E1656" i="8"/>
  <c r="E1657" i="8"/>
  <c r="E1658" i="8"/>
  <c r="E1659" i="8"/>
  <c r="E1660" i="8"/>
  <c r="E1661" i="8"/>
  <c r="E1662" i="8"/>
  <c r="E1663" i="8"/>
  <c r="E1664" i="8"/>
  <c r="E1665" i="8"/>
  <c r="E1666" i="8"/>
  <c r="E1667" i="8"/>
  <c r="E1668" i="8"/>
  <c r="E1669" i="8"/>
  <c r="E1670" i="8"/>
  <c r="E1671" i="8"/>
  <c r="E1672" i="8"/>
  <c r="E1673" i="8"/>
  <c r="E1674" i="8"/>
  <c r="E1675" i="8"/>
  <c r="E1676" i="8"/>
  <c r="E1677" i="8"/>
  <c r="E1678" i="8"/>
  <c r="E1679" i="8"/>
  <c r="E1680" i="8"/>
  <c r="E1681" i="8"/>
  <c r="E1682" i="8"/>
  <c r="E1683" i="8"/>
  <c r="E1684" i="8"/>
  <c r="E1685" i="8"/>
  <c r="E1686" i="8"/>
  <c r="E1687" i="8"/>
  <c r="E1688" i="8"/>
  <c r="E1689" i="8"/>
  <c r="E1690" i="8"/>
  <c r="E1691" i="8"/>
  <c r="E1692" i="8"/>
  <c r="E1693" i="8"/>
  <c r="E1694" i="8"/>
  <c r="E1695" i="8"/>
  <c r="E1696" i="8"/>
  <c r="E1697" i="8"/>
  <c r="E1698" i="8"/>
  <c r="E1699" i="8"/>
  <c r="E1700" i="8"/>
  <c r="E1701" i="8"/>
  <c r="E1702" i="8"/>
  <c r="E1703" i="8"/>
  <c r="E1704" i="8"/>
  <c r="E1705" i="8"/>
  <c r="E1706" i="8"/>
  <c r="E1707" i="8"/>
  <c r="E1708" i="8"/>
  <c r="E1709" i="8"/>
  <c r="E1710" i="8"/>
  <c r="E1711" i="8"/>
  <c r="E1712" i="8"/>
  <c r="E1713" i="8"/>
  <c r="E1714" i="8"/>
  <c r="E1715" i="8"/>
  <c r="E1716" i="8"/>
  <c r="E1717" i="8"/>
  <c r="E1718" i="8"/>
  <c r="E1719" i="8"/>
  <c r="E1720" i="8"/>
  <c r="E1721" i="8"/>
  <c r="E1722" i="8"/>
  <c r="E1723" i="8"/>
  <c r="E1724" i="8"/>
  <c r="E1725" i="8"/>
  <c r="E1726" i="8"/>
  <c r="E1727" i="8"/>
  <c r="E1728" i="8"/>
  <c r="E1729" i="8"/>
  <c r="E1730" i="8"/>
  <c r="E1731" i="8"/>
  <c r="E1732" i="8"/>
  <c r="E1733" i="8"/>
  <c r="E1734" i="8"/>
  <c r="E1735" i="8"/>
  <c r="E1736" i="8"/>
  <c r="E1737" i="8"/>
  <c r="E1738" i="8"/>
  <c r="E1739" i="8"/>
  <c r="E1740" i="8"/>
  <c r="E1741" i="8"/>
  <c r="E1742" i="8"/>
  <c r="E1743" i="8"/>
  <c r="E1744" i="8"/>
  <c r="E1745" i="8"/>
  <c r="E1746" i="8"/>
  <c r="E1747" i="8"/>
  <c r="E1748" i="8"/>
  <c r="E1749" i="8"/>
  <c r="E1750" i="8"/>
  <c r="E1751" i="8"/>
  <c r="E1752" i="8"/>
  <c r="E1753" i="8"/>
  <c r="E1754" i="8"/>
  <c r="E1755" i="8"/>
  <c r="E1756" i="8"/>
  <c r="E1757" i="8"/>
  <c r="E1758" i="8"/>
  <c r="E1759" i="8"/>
  <c r="E1760" i="8"/>
  <c r="E1761" i="8"/>
  <c r="E1762" i="8"/>
  <c r="E1763" i="8"/>
  <c r="E1764" i="8"/>
  <c r="E1765" i="8"/>
  <c r="E1766" i="8"/>
  <c r="E1767" i="8"/>
  <c r="E1768" i="8"/>
  <c r="E1769" i="8"/>
  <c r="E1770" i="8"/>
  <c r="E1771" i="8"/>
  <c r="E1772" i="8"/>
  <c r="E1773" i="8"/>
  <c r="E1774" i="8"/>
  <c r="E1775" i="8"/>
  <c r="E1776" i="8"/>
  <c r="E1777" i="8"/>
  <c r="E1778" i="8"/>
  <c r="E1779" i="8"/>
  <c r="E1780" i="8"/>
  <c r="E1781" i="8"/>
  <c r="E1782" i="8"/>
  <c r="E1783" i="8"/>
  <c r="E1784" i="8"/>
  <c r="E1785" i="8"/>
  <c r="E1786" i="8"/>
  <c r="E1787" i="8"/>
  <c r="E1788" i="8"/>
  <c r="E1789" i="8"/>
  <c r="E1790" i="8"/>
  <c r="E1791" i="8"/>
  <c r="E1792" i="8"/>
  <c r="E1793" i="8"/>
  <c r="E1794" i="8"/>
  <c r="E1795" i="8"/>
  <c r="E1796" i="8"/>
  <c r="E1797" i="8"/>
  <c r="E1798" i="8"/>
  <c r="E1799" i="8"/>
  <c r="E1800" i="8"/>
  <c r="E1801" i="8"/>
  <c r="E1802" i="8"/>
  <c r="E1803" i="8"/>
  <c r="E1804" i="8"/>
  <c r="E1805" i="8"/>
  <c r="E1806" i="8"/>
  <c r="E1807" i="8"/>
  <c r="E1808" i="8"/>
  <c r="E1809" i="8"/>
  <c r="E1810" i="8"/>
  <c r="E1811" i="8"/>
  <c r="E1812" i="8"/>
  <c r="E1813" i="8"/>
  <c r="E1814" i="8"/>
  <c r="E1815" i="8"/>
  <c r="E1816" i="8"/>
  <c r="E1817" i="8"/>
  <c r="E1818" i="8"/>
  <c r="E1819" i="8"/>
  <c r="E1820" i="8"/>
  <c r="E1821" i="8"/>
  <c r="E1822" i="8"/>
  <c r="E1823" i="8"/>
  <c r="E1824" i="8"/>
  <c r="E1825" i="8"/>
  <c r="E1826" i="8"/>
  <c r="E1827" i="8"/>
  <c r="E1828" i="8"/>
  <c r="E1829" i="8"/>
  <c r="E1830" i="8"/>
  <c r="E1831" i="8"/>
  <c r="E1832" i="8"/>
  <c r="E1833" i="8"/>
  <c r="E1834" i="8"/>
  <c r="E1835" i="8"/>
  <c r="E1836" i="8"/>
  <c r="E1837" i="8"/>
  <c r="E1838" i="8"/>
  <c r="E1839" i="8"/>
  <c r="E1840" i="8"/>
  <c r="E1841" i="8"/>
  <c r="E1842" i="8"/>
  <c r="E1843" i="8"/>
  <c r="E1844" i="8"/>
  <c r="E1845" i="8"/>
  <c r="E1846" i="8"/>
  <c r="E1847" i="8"/>
  <c r="E1848" i="8"/>
  <c r="E1849" i="8"/>
  <c r="E1850" i="8"/>
  <c r="E1851" i="8"/>
  <c r="E1852" i="8"/>
  <c r="E1853" i="8"/>
  <c r="E1854" i="8"/>
  <c r="E1855" i="8"/>
  <c r="E1856" i="8"/>
  <c r="E1857" i="8"/>
  <c r="E1858" i="8"/>
  <c r="E1859" i="8"/>
  <c r="E1860" i="8"/>
  <c r="E1861" i="8"/>
  <c r="E1862" i="8"/>
  <c r="E1863" i="8"/>
  <c r="E1864" i="8"/>
  <c r="E1865" i="8"/>
  <c r="E1866" i="8"/>
  <c r="E1867" i="8"/>
  <c r="E1868" i="8"/>
  <c r="E1869" i="8"/>
  <c r="E1870" i="8"/>
  <c r="E1871" i="8"/>
  <c r="E1872" i="8"/>
  <c r="E1873" i="8"/>
  <c r="E1874" i="8"/>
  <c r="E1875" i="8"/>
  <c r="E1876" i="8"/>
  <c r="E1877" i="8"/>
  <c r="E1878" i="8"/>
  <c r="E1879" i="8"/>
  <c r="E1880" i="8"/>
  <c r="E1881" i="8"/>
  <c r="E1882" i="8"/>
  <c r="E1883" i="8"/>
  <c r="E1884" i="8"/>
  <c r="E1885" i="8"/>
  <c r="E1886" i="8"/>
  <c r="E1887" i="8"/>
  <c r="E1888" i="8"/>
  <c r="E1889" i="8"/>
  <c r="E1890" i="8"/>
  <c r="E1891" i="8"/>
  <c r="E1892" i="8"/>
  <c r="E1893" i="8"/>
  <c r="E1894" i="8"/>
  <c r="E1895" i="8"/>
  <c r="E1896" i="8"/>
  <c r="E1897" i="8"/>
  <c r="E1898" i="8"/>
  <c r="E1899" i="8"/>
  <c r="E1900" i="8"/>
  <c r="E1901" i="8"/>
  <c r="E1902" i="8"/>
  <c r="E1903" i="8"/>
  <c r="E1904" i="8"/>
  <c r="E1905" i="8"/>
  <c r="E1906" i="8"/>
  <c r="E1907" i="8"/>
  <c r="E1908" i="8"/>
  <c r="E1909" i="8"/>
  <c r="E1910" i="8"/>
  <c r="E1911" i="8"/>
  <c r="E1912" i="8"/>
  <c r="E1913" i="8"/>
  <c r="E1914" i="8"/>
  <c r="E1915" i="8"/>
  <c r="E1916" i="8"/>
  <c r="E1917" i="8"/>
  <c r="E1918" i="8"/>
  <c r="E1919" i="8"/>
  <c r="E1920" i="8"/>
  <c r="E1921" i="8"/>
  <c r="E1922" i="8"/>
  <c r="E1923" i="8"/>
  <c r="E1924" i="8"/>
  <c r="E1925" i="8"/>
  <c r="E1926" i="8"/>
  <c r="E1927" i="8"/>
  <c r="E1928" i="8"/>
  <c r="E1929" i="8"/>
  <c r="E1930" i="8"/>
  <c r="E1931" i="8"/>
  <c r="E1932" i="8"/>
  <c r="E1933" i="8"/>
  <c r="E1934" i="8"/>
  <c r="E1935" i="8"/>
  <c r="E1936" i="8"/>
  <c r="E1937" i="8"/>
  <c r="E1938" i="8"/>
  <c r="E1939" i="8"/>
  <c r="E1940" i="8"/>
  <c r="E1941" i="8"/>
  <c r="E1942" i="8"/>
  <c r="E1943" i="8"/>
  <c r="E1944" i="8"/>
  <c r="E1945" i="8"/>
  <c r="E1946" i="8"/>
  <c r="E1947" i="8"/>
  <c r="E1948" i="8"/>
  <c r="E1949" i="8"/>
  <c r="E1950" i="8"/>
  <c r="E1951" i="8"/>
  <c r="E1952" i="8"/>
  <c r="E1953" i="8"/>
  <c r="E1954" i="8"/>
  <c r="E1955" i="8"/>
  <c r="E1956" i="8"/>
  <c r="E1957" i="8"/>
  <c r="E1958" i="8"/>
  <c r="E1959" i="8"/>
  <c r="E1960" i="8"/>
  <c r="E1961" i="8"/>
  <c r="E1962" i="8"/>
  <c r="E1963" i="8"/>
  <c r="E1964" i="8"/>
  <c r="E1965" i="8"/>
  <c r="E1966" i="8"/>
  <c r="E1967" i="8"/>
  <c r="E1968" i="8"/>
  <c r="E1969" i="8"/>
  <c r="E1970" i="8"/>
  <c r="E1971" i="8"/>
  <c r="E1972" i="8"/>
  <c r="E1973" i="8"/>
  <c r="E1974" i="8"/>
  <c r="E1975" i="8"/>
  <c r="E1976" i="8"/>
  <c r="E1977" i="8"/>
  <c r="E1978" i="8"/>
  <c r="E1979" i="8"/>
  <c r="E1980" i="8"/>
  <c r="E1981" i="8"/>
  <c r="E1982" i="8"/>
  <c r="E1983" i="8"/>
  <c r="E1984" i="8"/>
  <c r="E1985" i="8"/>
  <c r="E1986" i="8"/>
  <c r="E1987" i="8"/>
  <c r="E1988" i="8"/>
  <c r="E1989" i="8"/>
  <c r="E1990" i="8"/>
  <c r="E1991" i="8"/>
  <c r="E1992" i="8"/>
  <c r="E1993" i="8"/>
  <c r="E1994" i="8"/>
  <c r="E1995" i="8"/>
  <c r="E1996" i="8"/>
  <c r="E1997" i="8"/>
  <c r="E1998" i="8"/>
  <c r="E1999" i="8"/>
  <c r="E2000" i="8"/>
  <c r="E2001" i="8"/>
  <c r="E2002" i="8"/>
  <c r="E2003" i="8"/>
  <c r="E2004" i="8"/>
  <c r="E2005" i="8"/>
  <c r="E2006" i="8"/>
  <c r="E2007" i="8"/>
  <c r="E2008" i="8"/>
  <c r="E2009" i="8"/>
  <c r="E2010" i="8"/>
  <c r="E2011" i="8"/>
  <c r="E2012" i="8"/>
  <c r="E2013" i="8"/>
  <c r="E2014" i="8"/>
  <c r="E2015" i="8"/>
  <c r="E2016" i="8"/>
  <c r="E2017" i="8"/>
  <c r="E2018" i="8"/>
  <c r="E2019" i="8"/>
  <c r="E2020" i="8"/>
  <c r="E2021" i="8"/>
  <c r="E2022" i="8"/>
  <c r="E2023" i="8"/>
  <c r="E2024" i="8"/>
  <c r="E2025" i="8"/>
  <c r="E2026" i="8"/>
  <c r="E2027" i="8"/>
  <c r="E2028" i="8"/>
  <c r="E2029" i="8"/>
  <c r="E2030" i="8"/>
  <c r="E2031" i="8"/>
  <c r="E2032" i="8"/>
  <c r="E2033" i="8"/>
  <c r="E2034" i="8"/>
  <c r="E2035" i="8"/>
  <c r="E2036" i="8"/>
  <c r="E2037" i="8"/>
  <c r="E2038" i="8"/>
  <c r="E2039" i="8"/>
  <c r="E2040" i="8"/>
  <c r="E2041" i="8"/>
  <c r="E2042" i="8"/>
  <c r="E2043" i="8"/>
  <c r="E2044" i="8"/>
  <c r="E2045" i="8"/>
  <c r="E2046" i="8"/>
  <c r="E2047" i="8"/>
  <c r="E2048" i="8"/>
  <c r="E2049" i="8"/>
  <c r="E2050" i="8"/>
  <c r="E2051" i="8"/>
  <c r="E2052" i="8"/>
  <c r="E2053" i="8"/>
  <c r="E2054" i="8"/>
  <c r="E2055" i="8"/>
  <c r="E2056" i="8"/>
  <c r="E2057" i="8"/>
  <c r="E2058" i="8"/>
  <c r="E2059" i="8"/>
  <c r="E2060" i="8"/>
  <c r="E2061" i="8"/>
  <c r="E2062" i="8"/>
  <c r="E2063" i="8"/>
  <c r="E2064" i="8"/>
  <c r="E2065" i="8"/>
  <c r="E2066" i="8"/>
  <c r="E2067" i="8"/>
  <c r="E2068" i="8"/>
  <c r="E2069" i="8"/>
  <c r="E2070" i="8"/>
  <c r="E2071" i="8"/>
  <c r="E2072" i="8"/>
  <c r="E2073" i="8"/>
  <c r="E2074" i="8"/>
  <c r="E2075" i="8"/>
  <c r="E2076" i="8"/>
  <c r="E2077" i="8"/>
  <c r="E2078" i="8"/>
  <c r="E2079" i="8"/>
  <c r="E2080" i="8"/>
  <c r="E2081" i="8"/>
  <c r="E2082" i="8"/>
  <c r="E2083" i="8"/>
  <c r="E2084" i="8"/>
  <c r="E2085" i="8"/>
  <c r="E2086" i="8"/>
  <c r="E2087" i="8"/>
  <c r="E2088" i="8"/>
  <c r="E2089" i="8"/>
  <c r="E2090" i="8"/>
  <c r="E2091" i="8"/>
  <c r="E2092" i="8"/>
  <c r="E2093" i="8"/>
  <c r="E2094" i="8"/>
  <c r="E2095" i="8"/>
  <c r="E2096" i="8"/>
  <c r="E2097" i="8"/>
  <c r="E2098" i="8"/>
  <c r="E2099" i="8"/>
  <c r="E2100" i="8"/>
  <c r="E2101" i="8"/>
  <c r="E2102" i="8"/>
  <c r="E2103" i="8"/>
  <c r="E2104" i="8"/>
  <c r="E2105" i="8"/>
  <c r="E2106" i="8"/>
  <c r="E2107" i="8"/>
  <c r="E2108" i="8"/>
  <c r="E2109" i="8"/>
  <c r="E2110" i="8"/>
  <c r="E2111" i="8"/>
  <c r="E2112" i="8"/>
  <c r="E2113" i="8"/>
  <c r="E2114" i="8"/>
  <c r="E2115" i="8"/>
  <c r="E2116" i="8"/>
  <c r="E2117" i="8"/>
  <c r="E2118" i="8"/>
  <c r="E2119" i="8"/>
  <c r="E2120" i="8"/>
  <c r="E2121" i="8"/>
  <c r="E2122" i="8"/>
  <c r="E2123" i="8"/>
  <c r="E2124" i="8"/>
  <c r="E2125" i="8"/>
  <c r="E2126" i="8"/>
  <c r="E2127" i="8"/>
  <c r="E2128" i="8"/>
  <c r="E2129" i="8"/>
  <c r="E2130" i="8"/>
  <c r="E2131" i="8"/>
  <c r="E2132" i="8"/>
  <c r="E2133" i="8"/>
  <c r="E2134" i="8"/>
  <c r="E2135" i="8"/>
  <c r="E2136" i="8"/>
  <c r="E2137" i="8"/>
  <c r="E2138" i="8"/>
  <c r="E2139" i="8"/>
  <c r="E2140" i="8"/>
  <c r="E2141" i="8"/>
  <c r="E2142" i="8"/>
  <c r="E2143" i="8"/>
  <c r="E2144" i="8"/>
  <c r="E2145" i="8"/>
  <c r="E2146" i="8"/>
  <c r="E2147" i="8"/>
  <c r="E2148" i="8"/>
  <c r="E2149" i="8"/>
  <c r="E2150" i="8"/>
  <c r="E2151" i="8"/>
  <c r="E2152" i="8"/>
  <c r="E2153" i="8"/>
  <c r="E2154" i="8"/>
  <c r="E2155" i="8"/>
  <c r="E2156" i="8"/>
  <c r="E2157" i="8"/>
  <c r="E2158" i="8"/>
  <c r="E2159" i="8"/>
  <c r="E2160" i="8"/>
  <c r="E2161" i="8"/>
  <c r="E2162" i="8"/>
  <c r="E2163" i="8"/>
  <c r="E2164" i="8"/>
  <c r="E2165" i="8"/>
  <c r="E2166" i="8"/>
  <c r="E2167" i="8"/>
  <c r="E2168" i="8"/>
  <c r="E2169" i="8"/>
  <c r="E2170" i="8"/>
  <c r="E2171" i="8"/>
  <c r="E2172" i="8"/>
  <c r="E2173" i="8"/>
  <c r="E2174" i="8"/>
  <c r="E2175" i="8"/>
  <c r="E2176" i="8"/>
  <c r="E2177" i="8"/>
  <c r="E2178" i="8"/>
  <c r="E2179" i="8"/>
  <c r="E2180" i="8"/>
  <c r="E2181" i="8"/>
  <c r="E2182" i="8"/>
  <c r="E2183" i="8"/>
  <c r="E2184" i="8"/>
  <c r="E2185" i="8"/>
  <c r="E2186" i="8"/>
  <c r="E2187" i="8"/>
  <c r="E2188" i="8"/>
  <c r="E2189" i="8"/>
  <c r="E2190" i="8"/>
  <c r="E2191" i="8"/>
  <c r="E2192" i="8"/>
  <c r="E2193" i="8"/>
  <c r="E2194" i="8"/>
  <c r="E2195" i="8"/>
  <c r="E2196" i="8"/>
  <c r="E2197" i="8"/>
  <c r="E2198" i="8"/>
  <c r="E2199" i="8"/>
  <c r="E2200" i="8"/>
  <c r="E2201" i="8"/>
  <c r="E2202" i="8"/>
  <c r="E2203" i="8"/>
  <c r="E2204" i="8"/>
  <c r="E2205" i="8"/>
  <c r="E2206" i="8"/>
  <c r="E2207" i="8"/>
  <c r="E2208" i="8"/>
  <c r="E2209" i="8"/>
  <c r="E2210" i="8"/>
  <c r="E2211" i="8"/>
  <c r="E2212" i="8"/>
  <c r="E2213" i="8"/>
  <c r="E2214" i="8"/>
  <c r="E2215" i="8"/>
  <c r="E2216" i="8"/>
  <c r="E2217" i="8"/>
  <c r="E2218" i="8"/>
  <c r="E2219" i="8"/>
  <c r="E2220" i="8"/>
  <c r="E2221" i="8"/>
  <c r="E2222" i="8"/>
  <c r="E2223" i="8"/>
  <c r="E2224" i="8"/>
  <c r="E2225" i="8"/>
  <c r="E2226" i="8"/>
  <c r="E2227" i="8"/>
  <c r="E2228" i="8"/>
  <c r="E2229" i="8"/>
  <c r="E2230" i="8"/>
  <c r="E2231" i="8"/>
  <c r="E2232" i="8"/>
  <c r="E2233" i="8"/>
  <c r="E2234" i="8"/>
  <c r="E2235" i="8"/>
  <c r="E2236" i="8"/>
  <c r="E2237" i="8"/>
  <c r="E2238" i="8"/>
  <c r="E2239" i="8"/>
  <c r="E2240" i="8"/>
  <c r="E2241" i="8"/>
  <c r="E2242" i="8"/>
  <c r="E2243" i="8"/>
  <c r="E2244" i="8"/>
  <c r="E2245" i="8"/>
  <c r="E2246" i="8"/>
  <c r="E2247" i="8"/>
  <c r="E2248" i="8"/>
  <c r="E2249" i="8"/>
  <c r="E2250" i="8"/>
  <c r="E2251" i="8"/>
  <c r="E2252" i="8"/>
  <c r="E2253" i="8"/>
  <c r="E2254" i="8"/>
  <c r="E2255" i="8"/>
  <c r="E2256" i="8"/>
  <c r="E2257" i="8"/>
  <c r="E2258" i="8"/>
  <c r="E2259" i="8"/>
  <c r="E2260" i="8"/>
  <c r="E2261" i="8"/>
  <c r="E2262" i="8"/>
  <c r="E2263" i="8"/>
  <c r="E2264" i="8"/>
  <c r="E2265" i="8"/>
  <c r="E2266" i="8"/>
  <c r="E2267" i="8"/>
  <c r="E2268" i="8"/>
  <c r="E2269" i="8"/>
  <c r="E2270" i="8"/>
  <c r="E2271" i="8"/>
  <c r="E2272" i="8"/>
  <c r="E2273" i="8"/>
  <c r="E2274" i="8"/>
  <c r="E2275" i="8"/>
  <c r="E2276" i="8"/>
  <c r="E2277" i="8"/>
  <c r="E2278" i="8"/>
  <c r="E2279" i="8"/>
  <c r="E2280" i="8"/>
  <c r="E2281" i="8"/>
  <c r="E2282" i="8"/>
  <c r="E2283" i="8"/>
  <c r="E2284" i="8"/>
  <c r="E2285" i="8"/>
  <c r="E2286" i="8"/>
  <c r="E2287" i="8"/>
  <c r="E2288" i="8"/>
  <c r="E2289" i="8"/>
  <c r="E2290" i="8"/>
  <c r="E2291" i="8"/>
  <c r="E2292" i="8"/>
  <c r="E2293" i="8"/>
  <c r="E2294" i="8"/>
  <c r="E2295" i="8"/>
  <c r="E2296" i="8"/>
  <c r="E2297" i="8"/>
  <c r="E2298" i="8"/>
  <c r="E2299" i="8"/>
  <c r="E2300" i="8"/>
  <c r="E2301" i="8"/>
  <c r="E2302" i="8"/>
  <c r="E2303" i="8"/>
  <c r="E2304" i="8"/>
  <c r="E2305" i="8"/>
  <c r="E2306" i="8"/>
  <c r="E2307" i="8"/>
  <c r="E2308" i="8"/>
  <c r="E2309" i="8"/>
  <c r="E2310" i="8"/>
  <c r="E2311" i="8"/>
  <c r="E2312" i="8"/>
  <c r="E2313" i="8"/>
  <c r="E2314" i="8"/>
  <c r="E2315" i="8"/>
  <c r="E2316" i="8"/>
  <c r="E2317" i="8"/>
  <c r="E2318" i="8"/>
  <c r="E2319" i="8"/>
  <c r="E2320" i="8"/>
  <c r="E2321" i="8"/>
  <c r="E2322" i="8"/>
  <c r="E2323" i="8"/>
  <c r="E2324" i="8"/>
  <c r="E2325" i="8"/>
  <c r="E2326" i="8"/>
  <c r="E2327" i="8"/>
  <c r="E2328" i="8"/>
  <c r="E2329" i="8"/>
  <c r="E2330" i="8"/>
  <c r="E2331" i="8"/>
  <c r="E2332" i="8"/>
  <c r="E2333" i="8"/>
  <c r="E2334" i="8"/>
  <c r="E2335" i="8"/>
  <c r="E2336" i="8"/>
  <c r="E2337" i="8"/>
  <c r="E2338" i="8"/>
  <c r="E2339" i="8"/>
  <c r="E2340" i="8"/>
  <c r="E2341" i="8"/>
  <c r="E2342" i="8"/>
  <c r="E2343" i="8"/>
  <c r="E2344" i="8"/>
  <c r="E2345" i="8"/>
  <c r="E2346" i="8"/>
  <c r="E2347" i="8"/>
  <c r="E2348" i="8"/>
  <c r="E2349" i="8"/>
  <c r="E2350" i="8"/>
  <c r="E2351" i="8"/>
  <c r="E2352" i="8"/>
  <c r="E2353" i="8"/>
  <c r="E2354" i="8"/>
  <c r="E2355" i="8"/>
  <c r="E2356" i="8"/>
  <c r="E2357" i="8"/>
  <c r="E2358" i="8"/>
  <c r="E2359" i="8"/>
  <c r="E2360" i="8"/>
  <c r="E2361" i="8"/>
  <c r="E2362" i="8"/>
  <c r="E2363" i="8"/>
  <c r="E2364" i="8"/>
  <c r="E2365" i="8"/>
  <c r="E2366" i="8"/>
  <c r="E2367" i="8"/>
  <c r="E2368" i="8"/>
  <c r="E2369" i="8"/>
  <c r="E2370" i="8"/>
  <c r="E2371" i="8"/>
  <c r="E2372" i="8"/>
  <c r="E2373" i="8"/>
  <c r="E2374" i="8"/>
  <c r="E2375" i="8"/>
  <c r="E2376" i="8"/>
  <c r="E2377" i="8"/>
  <c r="E2378" i="8"/>
  <c r="E2379" i="8"/>
  <c r="E2380" i="8"/>
  <c r="E2381" i="8"/>
  <c r="E2382" i="8"/>
  <c r="E2383" i="8"/>
  <c r="E2384" i="8"/>
  <c r="E2385" i="8"/>
  <c r="E2386" i="8"/>
  <c r="E2387" i="8"/>
  <c r="E2388" i="8"/>
  <c r="E2389" i="8"/>
  <c r="E2390" i="8"/>
  <c r="E2391" i="8"/>
  <c r="E2392" i="8"/>
  <c r="E2393" i="8"/>
  <c r="E2394" i="8"/>
  <c r="E2395" i="8"/>
  <c r="E2396" i="8"/>
  <c r="E2397" i="8"/>
  <c r="E2398" i="8"/>
  <c r="E2399" i="8"/>
  <c r="E2400" i="8"/>
  <c r="E2401" i="8"/>
  <c r="E2402" i="8"/>
  <c r="E2403" i="8"/>
  <c r="E2404" i="8"/>
  <c r="E2405" i="8"/>
  <c r="E2406" i="8"/>
  <c r="E2407" i="8"/>
  <c r="E2408" i="8"/>
  <c r="E2409" i="8"/>
  <c r="E2410" i="8"/>
  <c r="E2411" i="8"/>
  <c r="E2412" i="8"/>
  <c r="E2413" i="8"/>
  <c r="E2414" i="8"/>
  <c r="E2415" i="8"/>
  <c r="E2416" i="8"/>
  <c r="E2417" i="8"/>
  <c r="E2418" i="8"/>
  <c r="E2419" i="8"/>
  <c r="E2420" i="8"/>
  <c r="E2421" i="8"/>
  <c r="E2422" i="8"/>
  <c r="E2423" i="8"/>
  <c r="E2424" i="8"/>
  <c r="E2425" i="8"/>
  <c r="E2426" i="8"/>
  <c r="E2427" i="8"/>
  <c r="E2428" i="8"/>
  <c r="E2429" i="8"/>
  <c r="E2430" i="8"/>
  <c r="E2431" i="8"/>
  <c r="E2432" i="8"/>
  <c r="E2433" i="8"/>
  <c r="E2434" i="8"/>
  <c r="E2435" i="8"/>
  <c r="E2436" i="8"/>
  <c r="E2437" i="8"/>
  <c r="E2438" i="8"/>
  <c r="E2439" i="8"/>
  <c r="E2440" i="8"/>
  <c r="E2441" i="8"/>
  <c r="E2442" i="8"/>
  <c r="E2443" i="8"/>
  <c r="E2444" i="8"/>
  <c r="E2445" i="8"/>
  <c r="E2446" i="8"/>
  <c r="E2447" i="8"/>
  <c r="E2448" i="8"/>
  <c r="E2449" i="8"/>
  <c r="E2450" i="8"/>
  <c r="E2451" i="8"/>
  <c r="E2452" i="8"/>
  <c r="E2453" i="8"/>
  <c r="E2454" i="8"/>
  <c r="E2455" i="8"/>
  <c r="E2456" i="8"/>
  <c r="E2457" i="8"/>
  <c r="E2458" i="8"/>
  <c r="E2459" i="8"/>
  <c r="E2460" i="8"/>
  <c r="E2461" i="8"/>
  <c r="E2462" i="8"/>
  <c r="E2463" i="8"/>
  <c r="E2464" i="8"/>
  <c r="E2465" i="8"/>
  <c r="E2466" i="8"/>
  <c r="E2467" i="8"/>
  <c r="E2468" i="8"/>
  <c r="E2469" i="8"/>
  <c r="E2470" i="8"/>
  <c r="E2471" i="8"/>
  <c r="E2472" i="8"/>
  <c r="E2473" i="8"/>
  <c r="E2474" i="8"/>
  <c r="E2475" i="8"/>
  <c r="E2476" i="8"/>
  <c r="E2477" i="8"/>
  <c r="E2478" i="8"/>
  <c r="E2479" i="8"/>
  <c r="E2480" i="8"/>
  <c r="E2481" i="8"/>
  <c r="E2482" i="8"/>
  <c r="E2483" i="8"/>
  <c r="E2484" i="8"/>
  <c r="E2485" i="8"/>
  <c r="E2486" i="8"/>
  <c r="E2487" i="8"/>
  <c r="E2488" i="8"/>
  <c r="E2489" i="8"/>
  <c r="E2490" i="8"/>
  <c r="E2491" i="8"/>
  <c r="E2492" i="8"/>
  <c r="E2493" i="8"/>
  <c r="E2494" i="8"/>
  <c r="E2495" i="8"/>
  <c r="E2496" i="8"/>
  <c r="E2497" i="8"/>
  <c r="E2498" i="8"/>
  <c r="E2499" i="8"/>
  <c r="E2500" i="8"/>
  <c r="E2501" i="8"/>
  <c r="E2502" i="8"/>
  <c r="E2503" i="8"/>
  <c r="E2504" i="8"/>
  <c r="E2505" i="8"/>
  <c r="E2506" i="8"/>
  <c r="E2507" i="8"/>
  <c r="E2508" i="8"/>
  <c r="E2509" i="8"/>
  <c r="E2510" i="8"/>
  <c r="E2511" i="8"/>
  <c r="E2512" i="8"/>
  <c r="E2513" i="8"/>
  <c r="E2514" i="8"/>
  <c r="E2515" i="8"/>
  <c r="E2516" i="8"/>
  <c r="E2517" i="8"/>
  <c r="E2518" i="8"/>
  <c r="E2519" i="8"/>
  <c r="E2520" i="8"/>
  <c r="E2521" i="8"/>
  <c r="E2522" i="8"/>
  <c r="E2523" i="8"/>
  <c r="E2524" i="8"/>
  <c r="E2525" i="8"/>
  <c r="E2526" i="8"/>
  <c r="E2527" i="8"/>
  <c r="E2528" i="8"/>
  <c r="E2529" i="8"/>
  <c r="E2530" i="8"/>
  <c r="E2531" i="8"/>
  <c r="E2532" i="8"/>
  <c r="E2533" i="8"/>
  <c r="E2534" i="8"/>
  <c r="E2535" i="8"/>
  <c r="E2536" i="8"/>
  <c r="E2537" i="8"/>
  <c r="E2538" i="8"/>
  <c r="E2539" i="8"/>
  <c r="E2540" i="8"/>
  <c r="E2541" i="8"/>
  <c r="E2542" i="8"/>
  <c r="E2543" i="8"/>
  <c r="E2544" i="8"/>
  <c r="E2545" i="8"/>
  <c r="E2546" i="8"/>
  <c r="E2547" i="8"/>
  <c r="E2548" i="8"/>
  <c r="E2549" i="8"/>
  <c r="E2550" i="8"/>
  <c r="E2551" i="8"/>
  <c r="E2552" i="8"/>
  <c r="E2553" i="8"/>
  <c r="E2554" i="8"/>
  <c r="E2555" i="8"/>
  <c r="E2556" i="8"/>
  <c r="E2557" i="8"/>
  <c r="E2558" i="8"/>
  <c r="E2559" i="8"/>
  <c r="E2560" i="8"/>
  <c r="E2561" i="8"/>
  <c r="E2562" i="8"/>
  <c r="E2563" i="8"/>
  <c r="E2564" i="8"/>
  <c r="E2565" i="8"/>
  <c r="E2566" i="8"/>
  <c r="E2567" i="8"/>
  <c r="E2568" i="8"/>
  <c r="E2569" i="8"/>
  <c r="E2570" i="8"/>
  <c r="E2571" i="8"/>
  <c r="E2572" i="8"/>
  <c r="E2573" i="8"/>
  <c r="E2574" i="8"/>
  <c r="E2575" i="8"/>
  <c r="E2576" i="8"/>
  <c r="E2577" i="8"/>
  <c r="E2578" i="8"/>
  <c r="E2579" i="8"/>
  <c r="E2580" i="8"/>
  <c r="E2581" i="8"/>
  <c r="E2582" i="8"/>
  <c r="E2583" i="8"/>
  <c r="E2584" i="8"/>
  <c r="E2585" i="8"/>
  <c r="E2586" i="8"/>
  <c r="E2587" i="8"/>
  <c r="E2588" i="8"/>
  <c r="E2589" i="8"/>
  <c r="E2590" i="8"/>
  <c r="E2591" i="8"/>
  <c r="E2592" i="8"/>
  <c r="E2593" i="8"/>
  <c r="E2594" i="8"/>
  <c r="E2595" i="8"/>
  <c r="E2596" i="8"/>
  <c r="E2597" i="8"/>
  <c r="E2598" i="8"/>
  <c r="E2599" i="8"/>
  <c r="E2600" i="8"/>
  <c r="E2601" i="8"/>
  <c r="E2602" i="8"/>
  <c r="E2603" i="8"/>
  <c r="E2604" i="8"/>
  <c r="E2605" i="8"/>
  <c r="E2606" i="8"/>
  <c r="E2607" i="8"/>
  <c r="E2608" i="8"/>
  <c r="E2609" i="8"/>
  <c r="E2610" i="8"/>
  <c r="E2611" i="8"/>
  <c r="E2612" i="8"/>
  <c r="E2613" i="8"/>
  <c r="E2614" i="8"/>
  <c r="E2615" i="8"/>
  <c r="E2616" i="8"/>
  <c r="E2617" i="8"/>
  <c r="E2618" i="8"/>
  <c r="E2619" i="8"/>
  <c r="E2620" i="8"/>
  <c r="E2621" i="8"/>
  <c r="E2622" i="8"/>
  <c r="E2623" i="8"/>
  <c r="E2624" i="8"/>
  <c r="E2625" i="8"/>
  <c r="E2626" i="8"/>
  <c r="E2627" i="8"/>
  <c r="E2628" i="8"/>
  <c r="E2629" i="8"/>
  <c r="E2630" i="8"/>
  <c r="E2631" i="8"/>
  <c r="E2632" i="8"/>
  <c r="E2633" i="8"/>
  <c r="E2634" i="8"/>
  <c r="E2635" i="8"/>
  <c r="E2636" i="8"/>
  <c r="E2637" i="8"/>
  <c r="E2638" i="8"/>
  <c r="E2639" i="8"/>
  <c r="E2640" i="8"/>
  <c r="E2641" i="8"/>
  <c r="E2642" i="8"/>
  <c r="E2643" i="8"/>
  <c r="E2644" i="8"/>
  <c r="E2645" i="8"/>
  <c r="E2646" i="8"/>
  <c r="E2647" i="8"/>
  <c r="E2648" i="8"/>
  <c r="E2649" i="8"/>
  <c r="E2650" i="8"/>
  <c r="E2651" i="8"/>
  <c r="E2652" i="8"/>
  <c r="E2653" i="8"/>
  <c r="E2654" i="8"/>
  <c r="E2655" i="8"/>
  <c r="E2656" i="8"/>
  <c r="E2657" i="8"/>
  <c r="E2658" i="8"/>
  <c r="E2659" i="8"/>
  <c r="E2660" i="8"/>
  <c r="E2661" i="8"/>
  <c r="E2662" i="8"/>
  <c r="E2663" i="8"/>
  <c r="E2664" i="8"/>
  <c r="E2665" i="8"/>
  <c r="E2666" i="8"/>
  <c r="E2667" i="8"/>
  <c r="E2668" i="8"/>
  <c r="E2669" i="8"/>
  <c r="E2670" i="8"/>
  <c r="E2671" i="8"/>
  <c r="E2672" i="8"/>
  <c r="E2673" i="8"/>
  <c r="E2674" i="8"/>
  <c r="E2675" i="8"/>
  <c r="E2676" i="8"/>
  <c r="E2677" i="8"/>
  <c r="E2678" i="8"/>
  <c r="E2679" i="8"/>
  <c r="E2680" i="8"/>
  <c r="E2681" i="8"/>
  <c r="E2682" i="8"/>
  <c r="E2683" i="8"/>
  <c r="E2684" i="8"/>
  <c r="E2685" i="8"/>
  <c r="E2686" i="8"/>
  <c r="E2687" i="8"/>
  <c r="E2688" i="8"/>
  <c r="E2689" i="8"/>
  <c r="E2690" i="8"/>
  <c r="E2691" i="8"/>
  <c r="E2692" i="8"/>
  <c r="E2693" i="8"/>
  <c r="E2694" i="8"/>
  <c r="E2695" i="8"/>
  <c r="E2696" i="8"/>
  <c r="E2697" i="8"/>
  <c r="E2698" i="8"/>
  <c r="E2699" i="8"/>
  <c r="E2700" i="8"/>
  <c r="E2701" i="8"/>
  <c r="E2702" i="8"/>
  <c r="E2703" i="8"/>
  <c r="E2704" i="8"/>
  <c r="E2705" i="8"/>
  <c r="E2706" i="8"/>
  <c r="E2707" i="8"/>
  <c r="E2708" i="8"/>
  <c r="E2709" i="8"/>
  <c r="E2710" i="8"/>
  <c r="E2711" i="8"/>
  <c r="E2712" i="8"/>
  <c r="E2713" i="8"/>
  <c r="E2714" i="8"/>
  <c r="E2715" i="8"/>
  <c r="E2716" i="8"/>
  <c r="E2717" i="8"/>
  <c r="E2718" i="8"/>
  <c r="E2719" i="8"/>
  <c r="E2720" i="8"/>
  <c r="E2721" i="8"/>
  <c r="E2722" i="8"/>
  <c r="E2723" i="8"/>
  <c r="E2724" i="8"/>
  <c r="E2725" i="8"/>
  <c r="E2726" i="8"/>
  <c r="E2727" i="8"/>
  <c r="E2728" i="8"/>
  <c r="E2729" i="8"/>
  <c r="E2730" i="8"/>
  <c r="E2731" i="8"/>
  <c r="E2732" i="8"/>
  <c r="E2733" i="8"/>
  <c r="E2734" i="8"/>
  <c r="E2735" i="8"/>
  <c r="E2736" i="8"/>
  <c r="E2737" i="8"/>
  <c r="E2738" i="8"/>
  <c r="E2739" i="8"/>
  <c r="E2740" i="8"/>
  <c r="E2741" i="8"/>
  <c r="E2742" i="8"/>
  <c r="E2743" i="8"/>
  <c r="E2744" i="8"/>
  <c r="E2745" i="8"/>
  <c r="E2746" i="8"/>
  <c r="E2747" i="8"/>
  <c r="E2748" i="8"/>
  <c r="E2749" i="8"/>
  <c r="E2750" i="8"/>
  <c r="E2751" i="8"/>
  <c r="E2752" i="8"/>
  <c r="E2753" i="8"/>
  <c r="E2754" i="8"/>
  <c r="E2755" i="8"/>
  <c r="E2756" i="8"/>
  <c r="E2757" i="8"/>
  <c r="E2758" i="8"/>
  <c r="E2759" i="8"/>
  <c r="E2760" i="8"/>
  <c r="E2761" i="8"/>
  <c r="E2762" i="8"/>
  <c r="E2763" i="8"/>
  <c r="E2764" i="8"/>
  <c r="E2765" i="8"/>
  <c r="E2766" i="8"/>
  <c r="E2767" i="8"/>
  <c r="E2768" i="8"/>
  <c r="E2769" i="8"/>
  <c r="E2770" i="8"/>
  <c r="E2771" i="8"/>
  <c r="E2772" i="8"/>
  <c r="E2773" i="8"/>
  <c r="E2774" i="8"/>
  <c r="E2775" i="8"/>
  <c r="E2776" i="8"/>
  <c r="E2777" i="8"/>
  <c r="E2778" i="8"/>
  <c r="E2779" i="8"/>
  <c r="E2780" i="8"/>
  <c r="E2781" i="8"/>
  <c r="E2782" i="8"/>
  <c r="E2783" i="8"/>
  <c r="E2784" i="8"/>
  <c r="E2785" i="8"/>
  <c r="E2786" i="8"/>
  <c r="E2787" i="8"/>
  <c r="E2788" i="8"/>
  <c r="E2789" i="8"/>
  <c r="E2790" i="8"/>
  <c r="E2791" i="8"/>
  <c r="E2792" i="8"/>
  <c r="E2793" i="8"/>
  <c r="E2794" i="8"/>
  <c r="E2795" i="8"/>
  <c r="E2796" i="8"/>
  <c r="E2797" i="8"/>
  <c r="E2798" i="8"/>
  <c r="E2799" i="8"/>
  <c r="E2800" i="8"/>
  <c r="E2801" i="8"/>
  <c r="E2802" i="8"/>
  <c r="E2803" i="8"/>
  <c r="E2804" i="8"/>
  <c r="E2805" i="8"/>
  <c r="E2806" i="8"/>
  <c r="E2807" i="8"/>
  <c r="E2808" i="8"/>
  <c r="E2809" i="8"/>
  <c r="E2810" i="8"/>
  <c r="E2811" i="8"/>
  <c r="E2812" i="8"/>
  <c r="E2813" i="8"/>
  <c r="E2814" i="8"/>
  <c r="E2815" i="8"/>
  <c r="E2816" i="8"/>
  <c r="E2817" i="8"/>
  <c r="E2818" i="8"/>
  <c r="E2819" i="8"/>
  <c r="E2820" i="8"/>
  <c r="E2821" i="8"/>
  <c r="E2822" i="8"/>
  <c r="E2823" i="8"/>
  <c r="E2824" i="8"/>
  <c r="E2825" i="8"/>
  <c r="E2826" i="8"/>
  <c r="E2827" i="8"/>
  <c r="E2828" i="8"/>
  <c r="E2829" i="8"/>
  <c r="E2830" i="8"/>
  <c r="E2831" i="8"/>
  <c r="E2832" i="8"/>
  <c r="E2833" i="8"/>
  <c r="E2834" i="8"/>
  <c r="E2835" i="8"/>
  <c r="E2836" i="8"/>
  <c r="E2837" i="8"/>
  <c r="E2838" i="8"/>
  <c r="E2839" i="8"/>
  <c r="E2840" i="8"/>
  <c r="E2841" i="8"/>
  <c r="E2842" i="8"/>
  <c r="E2843" i="8"/>
  <c r="E2844" i="8"/>
  <c r="E2845" i="8"/>
  <c r="E2846" i="8"/>
  <c r="E2847" i="8"/>
  <c r="E2848" i="8"/>
  <c r="E2849" i="8"/>
  <c r="E2850" i="8"/>
  <c r="E2851" i="8"/>
  <c r="E2852" i="8"/>
  <c r="E2853" i="8"/>
  <c r="E2854" i="8"/>
  <c r="E2855" i="8"/>
  <c r="E2856" i="8"/>
  <c r="E2857" i="8"/>
  <c r="E2858" i="8"/>
  <c r="E2859" i="8"/>
  <c r="E2860" i="8"/>
  <c r="E2861" i="8"/>
  <c r="E2862" i="8"/>
  <c r="E2863" i="8"/>
  <c r="E2864" i="8"/>
  <c r="E2865" i="8"/>
  <c r="E2866" i="8"/>
  <c r="E2867" i="8"/>
  <c r="E2868" i="8"/>
  <c r="E2869" i="8"/>
  <c r="E2870" i="8"/>
  <c r="E2871" i="8"/>
  <c r="E2872" i="8"/>
  <c r="E2873" i="8"/>
  <c r="E2874" i="8"/>
  <c r="E2875" i="8"/>
  <c r="E2876" i="8"/>
  <c r="E2877" i="8"/>
  <c r="E2878" i="8"/>
  <c r="E2879" i="8"/>
  <c r="E2880" i="8"/>
  <c r="E2881" i="8"/>
  <c r="E2882" i="8"/>
  <c r="E2883" i="8"/>
  <c r="E2884" i="8"/>
  <c r="E2885" i="8"/>
  <c r="E2886" i="8"/>
  <c r="E2887" i="8"/>
  <c r="E2888" i="8"/>
  <c r="E2889" i="8"/>
  <c r="E2890" i="8"/>
  <c r="E2891" i="8"/>
  <c r="E2892" i="8"/>
  <c r="E2893" i="8"/>
  <c r="E2894" i="8"/>
  <c r="E2895" i="8"/>
  <c r="E2896" i="8"/>
  <c r="E2897" i="8"/>
  <c r="E2898" i="8"/>
  <c r="E2899" i="8"/>
  <c r="E2900" i="8"/>
  <c r="E2901" i="8"/>
  <c r="E2902" i="8"/>
  <c r="E2903" i="8"/>
  <c r="E2904" i="8"/>
  <c r="E2905" i="8"/>
  <c r="E2906" i="8"/>
  <c r="E2907" i="8"/>
  <c r="E2908" i="8"/>
  <c r="E2909" i="8"/>
  <c r="E2910" i="8"/>
  <c r="E2911" i="8"/>
  <c r="E2912" i="8"/>
  <c r="E2913" i="8"/>
  <c r="E2914" i="8"/>
  <c r="E2915" i="8"/>
  <c r="E2916" i="8"/>
  <c r="E2917" i="8"/>
  <c r="E2918" i="8"/>
  <c r="E2919" i="8"/>
  <c r="E2920" i="8"/>
  <c r="E2921" i="8"/>
  <c r="E2922" i="8"/>
  <c r="E2923" i="8"/>
  <c r="E2924" i="8"/>
  <c r="E2925" i="8"/>
  <c r="E2926" i="8"/>
  <c r="E2927" i="8"/>
  <c r="E2928" i="8"/>
  <c r="E2929" i="8"/>
  <c r="E2930" i="8"/>
  <c r="E2931" i="8"/>
  <c r="E2932" i="8"/>
  <c r="E2933" i="8"/>
  <c r="E2934" i="8"/>
  <c r="E2935" i="8"/>
  <c r="E2936" i="8"/>
  <c r="E2937" i="8"/>
  <c r="E2938" i="8"/>
  <c r="E2939" i="8"/>
  <c r="E2940" i="8"/>
  <c r="E2941" i="8"/>
  <c r="E2942" i="8"/>
  <c r="E2943" i="8"/>
  <c r="E2944" i="8"/>
  <c r="E2945" i="8"/>
  <c r="E2946" i="8"/>
  <c r="E2947" i="8"/>
  <c r="E2948" i="8"/>
  <c r="E2949" i="8"/>
  <c r="E2950" i="8"/>
  <c r="E2951" i="8"/>
  <c r="E2952" i="8"/>
  <c r="E2953" i="8"/>
  <c r="E2954" i="8"/>
  <c r="E2955" i="8"/>
  <c r="E2956" i="8"/>
  <c r="E2957" i="8"/>
  <c r="E2958" i="8"/>
  <c r="E2959" i="8"/>
  <c r="E2960" i="8"/>
  <c r="E2961" i="8"/>
  <c r="E2962" i="8"/>
  <c r="E2963" i="8"/>
  <c r="E2964" i="8"/>
  <c r="E2965" i="8"/>
  <c r="E2966" i="8"/>
  <c r="E2967" i="8"/>
  <c r="E2968" i="8"/>
  <c r="E2969" i="8"/>
  <c r="E2970" i="8"/>
  <c r="E2971" i="8"/>
  <c r="E2972" i="8"/>
  <c r="E2973" i="8"/>
  <c r="E2974" i="8"/>
  <c r="E2975" i="8"/>
  <c r="E2976" i="8"/>
  <c r="E2977" i="8"/>
  <c r="E2978" i="8"/>
  <c r="E2979" i="8"/>
  <c r="E2980" i="8"/>
  <c r="E2981" i="8"/>
  <c r="E2982" i="8"/>
  <c r="E2983" i="8"/>
  <c r="E2984" i="8"/>
  <c r="E2985" i="8"/>
  <c r="E2986" i="8"/>
  <c r="E2987" i="8"/>
  <c r="E2988" i="8"/>
  <c r="E2989" i="8"/>
  <c r="E2990" i="8"/>
  <c r="E2991" i="8"/>
  <c r="E2992" i="8"/>
  <c r="E2993" i="8"/>
  <c r="E2994" i="8"/>
  <c r="E2995" i="8"/>
  <c r="E2996" i="8"/>
  <c r="E2997" i="8"/>
  <c r="E2998" i="8"/>
  <c r="E2999" i="8"/>
  <c r="E3000" i="8"/>
  <c r="E3001" i="8"/>
  <c r="E3002" i="8"/>
  <c r="E3003" i="8"/>
  <c r="E3004" i="8"/>
  <c r="E3005" i="8"/>
  <c r="E3006" i="8"/>
  <c r="E3007" i="8"/>
  <c r="E3008" i="8"/>
  <c r="E3009" i="8"/>
  <c r="E3010" i="8"/>
  <c r="E3011" i="8"/>
  <c r="E3012" i="8"/>
  <c r="E3013" i="8"/>
  <c r="E3014" i="8"/>
  <c r="E3015" i="8"/>
  <c r="E3016" i="8"/>
  <c r="E3017" i="8"/>
  <c r="E3018" i="8"/>
  <c r="E3019" i="8"/>
  <c r="E3020" i="8"/>
  <c r="E3021" i="8"/>
  <c r="E3022" i="8"/>
  <c r="E3023" i="8"/>
  <c r="E3024" i="8"/>
  <c r="E3025" i="8"/>
  <c r="E3026" i="8"/>
  <c r="E3027" i="8"/>
  <c r="E3028" i="8"/>
  <c r="E3029" i="8"/>
  <c r="E3030" i="8"/>
  <c r="E3031" i="8"/>
  <c r="E3032" i="8"/>
  <c r="E3033" i="8"/>
  <c r="E3034" i="8"/>
  <c r="E3035" i="8"/>
  <c r="E3036" i="8"/>
  <c r="E3037" i="8"/>
  <c r="E3038" i="8"/>
  <c r="E3039" i="8"/>
  <c r="E3040" i="8"/>
  <c r="E3041" i="8"/>
  <c r="E3042" i="8"/>
  <c r="E3043" i="8"/>
  <c r="E3044" i="8"/>
  <c r="E3045" i="8"/>
  <c r="E3046" i="8"/>
  <c r="E3047" i="8"/>
  <c r="E3048" i="8"/>
  <c r="E3049" i="8"/>
  <c r="E3050" i="8"/>
  <c r="E3051" i="8"/>
  <c r="E3052" i="8"/>
  <c r="E3053" i="8"/>
  <c r="E3054" i="8"/>
  <c r="E3055" i="8"/>
  <c r="E3056" i="8"/>
  <c r="E3057" i="8"/>
  <c r="E3058" i="8"/>
  <c r="E3059" i="8"/>
  <c r="E3060" i="8"/>
  <c r="E3061" i="8"/>
  <c r="E3062" i="8"/>
  <c r="E3063" i="8"/>
  <c r="E3064" i="8"/>
  <c r="E3065" i="8"/>
  <c r="E3066" i="8"/>
  <c r="E3067" i="8"/>
  <c r="E3068" i="8"/>
  <c r="E3069" i="8"/>
  <c r="E3070" i="8"/>
  <c r="E3071" i="8"/>
  <c r="E3072" i="8"/>
  <c r="E3073" i="8"/>
  <c r="E3074" i="8"/>
  <c r="E3075" i="8"/>
  <c r="E3076" i="8"/>
  <c r="E3077" i="8"/>
  <c r="E3078" i="8"/>
  <c r="E3079" i="8"/>
  <c r="E3080" i="8"/>
  <c r="E3081" i="8"/>
  <c r="E3082" i="8"/>
  <c r="E3083" i="8"/>
  <c r="E3084" i="8"/>
  <c r="E3085" i="8"/>
  <c r="E3086" i="8"/>
  <c r="E3087" i="8"/>
  <c r="E3088" i="8"/>
  <c r="E3089" i="8"/>
  <c r="E3090" i="8"/>
  <c r="E3091" i="8"/>
  <c r="E3092" i="8"/>
  <c r="E3093" i="8"/>
  <c r="E3094" i="8"/>
  <c r="E3095" i="8"/>
  <c r="E3096" i="8"/>
  <c r="E3097" i="8"/>
  <c r="E3098" i="8"/>
  <c r="E3099" i="8"/>
  <c r="E3100" i="8"/>
  <c r="E3101" i="8"/>
  <c r="E3102" i="8"/>
  <c r="E3103" i="8"/>
  <c r="E3104" i="8"/>
  <c r="E3105" i="8"/>
  <c r="E3106" i="8"/>
  <c r="E3107" i="8"/>
  <c r="E3108" i="8"/>
  <c r="E3109" i="8"/>
  <c r="E3110" i="8"/>
  <c r="E3111" i="8"/>
  <c r="E3112" i="8"/>
  <c r="E3113" i="8"/>
  <c r="E3114" i="8"/>
  <c r="E3115" i="8"/>
  <c r="E3116" i="8"/>
  <c r="E3117" i="8"/>
  <c r="E3118" i="8"/>
  <c r="E3119" i="8"/>
  <c r="E3120" i="8"/>
  <c r="E3121" i="8"/>
  <c r="E3122" i="8"/>
  <c r="E3123" i="8"/>
  <c r="E3124" i="8"/>
  <c r="E3125" i="8"/>
  <c r="E3126" i="8"/>
  <c r="E3127" i="8"/>
  <c r="E3128" i="8"/>
  <c r="E3129" i="8"/>
  <c r="E3130" i="8"/>
  <c r="E3131" i="8"/>
  <c r="E3132" i="8"/>
  <c r="E3133" i="8"/>
  <c r="E3134" i="8"/>
  <c r="E3135" i="8"/>
  <c r="E3136" i="8"/>
  <c r="E3137" i="8"/>
  <c r="E3138" i="8"/>
  <c r="E3139" i="8"/>
  <c r="E3140" i="8"/>
  <c r="E3141" i="8"/>
  <c r="E3142" i="8"/>
  <c r="E3143" i="8"/>
  <c r="E3144" i="8"/>
  <c r="E3145" i="8"/>
  <c r="E3146" i="8"/>
  <c r="E3147" i="8"/>
  <c r="E3148" i="8"/>
  <c r="E3149" i="8"/>
  <c r="E3150" i="8"/>
  <c r="E3151" i="8"/>
  <c r="E3152" i="8"/>
  <c r="E3153" i="8"/>
  <c r="E3154" i="8"/>
  <c r="E3155" i="8"/>
  <c r="E3156" i="8"/>
  <c r="E3157" i="8"/>
  <c r="E3158" i="8"/>
  <c r="E3159" i="8"/>
  <c r="E3160" i="8"/>
  <c r="E3161" i="8"/>
  <c r="E3162" i="8"/>
  <c r="E3163" i="8"/>
  <c r="E3164" i="8"/>
  <c r="E3165" i="8"/>
  <c r="E3166" i="8"/>
  <c r="E3167" i="8"/>
  <c r="E3168" i="8"/>
  <c r="E3169" i="8"/>
  <c r="E3170" i="8"/>
  <c r="E3171" i="8"/>
  <c r="E3172" i="8"/>
  <c r="E3173" i="8"/>
  <c r="E3174" i="8"/>
  <c r="E3175" i="8"/>
  <c r="E3176" i="8"/>
  <c r="E3177" i="8"/>
  <c r="E3178" i="8"/>
  <c r="E3179" i="8"/>
  <c r="E3180" i="8"/>
  <c r="E3181" i="8"/>
  <c r="E3182" i="8"/>
  <c r="E3183" i="8"/>
  <c r="E3184" i="8"/>
  <c r="E3185" i="8"/>
  <c r="E3186" i="8"/>
  <c r="E3187" i="8"/>
  <c r="E3188" i="8"/>
  <c r="E3189" i="8"/>
  <c r="E3190" i="8"/>
  <c r="E3191" i="8"/>
  <c r="E3192" i="8"/>
  <c r="E3193" i="8"/>
  <c r="E3194" i="8"/>
  <c r="E3195" i="8"/>
  <c r="E3196" i="8"/>
  <c r="E3197" i="8"/>
  <c r="E3198" i="8"/>
  <c r="E3199" i="8"/>
  <c r="E3200" i="8"/>
  <c r="E3201" i="8"/>
  <c r="E3202" i="8"/>
  <c r="E3203" i="8"/>
  <c r="E3204" i="8"/>
  <c r="E3205" i="8"/>
  <c r="E3206" i="8"/>
  <c r="E3207" i="8"/>
  <c r="E3208" i="8"/>
  <c r="E3209" i="8"/>
  <c r="E3210" i="8"/>
  <c r="E3211" i="8"/>
  <c r="E3212" i="8"/>
  <c r="E3213" i="8"/>
  <c r="E3214" i="8"/>
  <c r="E3215" i="8"/>
  <c r="E3216" i="8"/>
  <c r="E3217" i="8"/>
  <c r="E3218" i="8"/>
  <c r="E3219" i="8"/>
  <c r="E3220" i="8"/>
  <c r="E3221" i="8"/>
  <c r="E3222" i="8"/>
  <c r="E3223" i="8"/>
  <c r="E3224" i="8"/>
  <c r="E3225" i="8"/>
  <c r="E3226" i="8"/>
  <c r="E10" i="8"/>
  <c r="D17" i="8"/>
  <c r="D18" i="8"/>
  <c r="D19" i="8"/>
  <c r="D20" i="8"/>
  <c r="D21" i="8"/>
  <c r="D22" i="8"/>
  <c r="D23" i="8"/>
  <c r="D24" i="8"/>
  <c r="D25" i="8"/>
  <c r="D26" i="8"/>
  <c r="D27" i="8"/>
  <c r="D28" i="8"/>
  <c r="D29" i="8"/>
  <c r="D30" i="8"/>
  <c r="D31" i="8"/>
  <c r="D32" i="8"/>
  <c r="D33" i="8"/>
  <c r="D34" i="8"/>
  <c r="D35" i="8"/>
  <c r="D36" i="8"/>
  <c r="D37" i="8"/>
  <c r="D38" i="8"/>
  <c r="D39" i="8"/>
  <c r="D40" i="8"/>
  <c r="D41" i="8"/>
  <c r="D42" i="8"/>
  <c r="D43" i="8"/>
  <c r="D44" i="8"/>
  <c r="D45" i="8"/>
  <c r="D46" i="8"/>
  <c r="D47" i="8"/>
  <c r="D48" i="8"/>
  <c r="D49" i="8"/>
  <c r="D50" i="8"/>
  <c r="D51" i="8"/>
  <c r="D52" i="8"/>
  <c r="D53" i="8"/>
  <c r="D54" i="8"/>
  <c r="D55" i="8"/>
  <c r="D56" i="8"/>
  <c r="D57" i="8"/>
  <c r="D58" i="8"/>
  <c r="D59" i="8"/>
  <c r="D60" i="8"/>
  <c r="D61" i="8"/>
  <c r="D62" i="8"/>
  <c r="D63" i="8"/>
  <c r="D64" i="8"/>
  <c r="D65" i="8"/>
  <c r="D66" i="8"/>
  <c r="D67" i="8"/>
  <c r="D68" i="8"/>
  <c r="D69" i="8"/>
  <c r="D70" i="8"/>
  <c r="D71" i="8"/>
  <c r="D72" i="8"/>
  <c r="D73" i="8"/>
  <c r="D74" i="8"/>
  <c r="D75" i="8"/>
  <c r="D76" i="8"/>
  <c r="D77" i="8"/>
  <c r="D78" i="8"/>
  <c r="D79" i="8"/>
  <c r="D80" i="8"/>
  <c r="D81" i="8"/>
  <c r="D82" i="8"/>
  <c r="D83" i="8"/>
  <c r="D84" i="8"/>
  <c r="D85" i="8"/>
  <c r="D86" i="8"/>
  <c r="D87" i="8"/>
  <c r="D88" i="8"/>
  <c r="D89" i="8"/>
  <c r="D90" i="8"/>
  <c r="D91" i="8"/>
  <c r="D92" i="8"/>
  <c r="D93" i="8"/>
  <c r="D94" i="8"/>
  <c r="D95" i="8"/>
  <c r="D96" i="8"/>
  <c r="D97" i="8"/>
  <c r="D98" i="8"/>
  <c r="D99" i="8"/>
  <c r="D100" i="8"/>
  <c r="D101" i="8"/>
  <c r="D102" i="8"/>
  <c r="D103" i="8"/>
  <c r="D104" i="8"/>
  <c r="D105" i="8"/>
  <c r="D106" i="8"/>
  <c r="D107" i="8"/>
  <c r="D108" i="8"/>
  <c r="D109" i="8"/>
  <c r="D110" i="8"/>
  <c r="D111" i="8"/>
  <c r="D112" i="8"/>
  <c r="D113" i="8"/>
  <c r="D114" i="8"/>
  <c r="D115" i="8"/>
  <c r="D116" i="8"/>
  <c r="D117" i="8"/>
  <c r="D118" i="8"/>
  <c r="D119" i="8"/>
  <c r="D120" i="8"/>
  <c r="D121" i="8"/>
  <c r="D122" i="8"/>
  <c r="D123" i="8"/>
  <c r="D124" i="8"/>
  <c r="D125" i="8"/>
  <c r="D126" i="8"/>
  <c r="D127" i="8"/>
  <c r="D128" i="8"/>
  <c r="D129" i="8"/>
  <c r="D130" i="8"/>
  <c r="D131" i="8"/>
  <c r="D132" i="8"/>
  <c r="D133" i="8"/>
  <c r="D134" i="8"/>
  <c r="D135" i="8"/>
  <c r="D136" i="8"/>
  <c r="D137" i="8"/>
  <c r="D138" i="8"/>
  <c r="D139" i="8"/>
  <c r="D140" i="8"/>
  <c r="D141" i="8"/>
  <c r="D142" i="8"/>
  <c r="D143" i="8"/>
  <c r="D144" i="8"/>
  <c r="D145" i="8"/>
  <c r="D146" i="8"/>
  <c r="D147" i="8"/>
  <c r="D148" i="8"/>
  <c r="D149" i="8"/>
  <c r="D150" i="8"/>
  <c r="D151" i="8"/>
  <c r="D152" i="8"/>
  <c r="D153" i="8"/>
  <c r="D154" i="8"/>
  <c r="D155" i="8"/>
  <c r="D156" i="8"/>
  <c r="D157" i="8"/>
  <c r="D158" i="8"/>
  <c r="D159" i="8"/>
  <c r="D160" i="8"/>
  <c r="D161" i="8"/>
  <c r="D162" i="8"/>
  <c r="D163" i="8"/>
  <c r="D164" i="8"/>
  <c r="D165" i="8"/>
  <c r="D166" i="8"/>
  <c r="D167" i="8"/>
  <c r="D168" i="8"/>
  <c r="D169" i="8"/>
  <c r="D170" i="8"/>
  <c r="D171" i="8"/>
  <c r="D172" i="8"/>
  <c r="D173" i="8"/>
  <c r="D174" i="8"/>
  <c r="D175" i="8"/>
  <c r="D176" i="8"/>
  <c r="D177" i="8"/>
  <c r="D178" i="8"/>
  <c r="D179" i="8"/>
  <c r="D180" i="8"/>
  <c r="D181" i="8"/>
  <c r="D182" i="8"/>
  <c r="D183" i="8"/>
  <c r="D184" i="8"/>
  <c r="D185" i="8"/>
  <c r="D186" i="8"/>
  <c r="D187" i="8"/>
  <c r="D188" i="8"/>
  <c r="D189" i="8"/>
  <c r="D190" i="8"/>
  <c r="D191" i="8"/>
  <c r="D192" i="8"/>
  <c r="D193" i="8"/>
  <c r="D194" i="8"/>
  <c r="D195" i="8"/>
  <c r="D196" i="8"/>
  <c r="D197" i="8"/>
  <c r="D198" i="8"/>
  <c r="D199" i="8"/>
  <c r="D200" i="8"/>
  <c r="D201" i="8"/>
  <c r="D202" i="8"/>
  <c r="D203" i="8"/>
  <c r="D204" i="8"/>
  <c r="D205" i="8"/>
  <c r="D206" i="8"/>
  <c r="D207" i="8"/>
  <c r="D208" i="8"/>
  <c r="D209" i="8"/>
  <c r="D210" i="8"/>
  <c r="D211" i="8"/>
  <c r="D212" i="8"/>
  <c r="D213" i="8"/>
  <c r="D214" i="8"/>
  <c r="D215" i="8"/>
  <c r="D216" i="8"/>
  <c r="D217" i="8"/>
  <c r="D218" i="8"/>
  <c r="D219" i="8"/>
  <c r="D220" i="8"/>
  <c r="D221" i="8"/>
  <c r="D222" i="8"/>
  <c r="D223" i="8"/>
  <c r="D224" i="8"/>
  <c r="D225" i="8"/>
  <c r="D226" i="8"/>
  <c r="D227" i="8"/>
  <c r="D228" i="8"/>
  <c r="D229" i="8"/>
  <c r="D230" i="8"/>
  <c r="D231" i="8"/>
  <c r="D232" i="8"/>
  <c r="D233" i="8"/>
  <c r="D234" i="8"/>
  <c r="D235" i="8"/>
  <c r="D236" i="8"/>
  <c r="D237" i="8"/>
  <c r="D238" i="8"/>
  <c r="D239" i="8"/>
  <c r="D240" i="8"/>
  <c r="D241" i="8"/>
  <c r="D242" i="8"/>
  <c r="D243" i="8"/>
  <c r="D244" i="8"/>
  <c r="D245" i="8"/>
  <c r="D246" i="8"/>
  <c r="D247" i="8"/>
  <c r="D248" i="8"/>
  <c r="D249" i="8"/>
  <c r="D250" i="8"/>
  <c r="D251" i="8"/>
  <c r="D252" i="8"/>
  <c r="D253" i="8"/>
  <c r="D254" i="8"/>
  <c r="D255" i="8"/>
  <c r="D256" i="8"/>
  <c r="D257" i="8"/>
  <c r="D258" i="8"/>
  <c r="D259" i="8"/>
  <c r="D260" i="8"/>
  <c r="D261" i="8"/>
  <c r="D262" i="8"/>
  <c r="D263" i="8"/>
  <c r="D264" i="8"/>
  <c r="D265" i="8"/>
  <c r="D266" i="8"/>
  <c r="D267" i="8"/>
  <c r="D268" i="8"/>
  <c r="D269" i="8"/>
  <c r="D270" i="8"/>
  <c r="D271" i="8"/>
  <c r="D272" i="8"/>
  <c r="D273" i="8"/>
  <c r="D274" i="8"/>
  <c r="D275" i="8"/>
  <c r="D276" i="8"/>
  <c r="D277" i="8"/>
  <c r="D278" i="8"/>
  <c r="D279" i="8"/>
  <c r="D280" i="8"/>
  <c r="D281" i="8"/>
  <c r="D282" i="8"/>
  <c r="D283" i="8"/>
  <c r="D284" i="8"/>
  <c r="D285" i="8"/>
  <c r="D286" i="8"/>
  <c r="D287" i="8"/>
  <c r="D288" i="8"/>
  <c r="D289" i="8"/>
  <c r="D290" i="8"/>
  <c r="D291" i="8"/>
  <c r="D292" i="8"/>
  <c r="D293" i="8"/>
  <c r="D294" i="8"/>
  <c r="D295" i="8"/>
  <c r="D296" i="8"/>
  <c r="D297" i="8"/>
  <c r="D298" i="8"/>
  <c r="D299" i="8"/>
  <c r="D300" i="8"/>
  <c r="D301" i="8"/>
  <c r="D302" i="8"/>
  <c r="D303" i="8"/>
  <c r="D304" i="8"/>
  <c r="D305" i="8"/>
  <c r="D306" i="8"/>
  <c r="D307" i="8"/>
  <c r="D308" i="8"/>
  <c r="D309" i="8"/>
  <c r="D310" i="8"/>
  <c r="D311" i="8"/>
  <c r="D312" i="8"/>
  <c r="D313" i="8"/>
  <c r="D314" i="8"/>
  <c r="D315" i="8"/>
  <c r="D316" i="8"/>
  <c r="D317" i="8"/>
  <c r="D318" i="8"/>
  <c r="D319" i="8"/>
  <c r="D320" i="8"/>
  <c r="D321" i="8"/>
  <c r="D322" i="8"/>
  <c r="D323" i="8"/>
  <c r="D324" i="8"/>
  <c r="D325" i="8"/>
  <c r="D326" i="8"/>
  <c r="D327" i="8"/>
  <c r="D328" i="8"/>
  <c r="D329" i="8"/>
  <c r="D330" i="8"/>
  <c r="D331" i="8"/>
  <c r="D332" i="8"/>
  <c r="D333" i="8"/>
  <c r="D334" i="8"/>
  <c r="D335" i="8"/>
  <c r="D336" i="8"/>
  <c r="D337" i="8"/>
  <c r="D338" i="8"/>
  <c r="D339" i="8"/>
  <c r="D340" i="8"/>
  <c r="D341" i="8"/>
  <c r="D342" i="8"/>
  <c r="D343" i="8"/>
  <c r="D344" i="8"/>
  <c r="D345" i="8"/>
  <c r="D346" i="8"/>
  <c r="D347" i="8"/>
  <c r="D348" i="8"/>
  <c r="D349" i="8"/>
  <c r="D350" i="8"/>
  <c r="D351" i="8"/>
  <c r="D352" i="8"/>
  <c r="D353" i="8"/>
  <c r="D354" i="8"/>
  <c r="D355" i="8"/>
  <c r="D356" i="8"/>
  <c r="D357" i="8"/>
  <c r="D358" i="8"/>
  <c r="D359" i="8"/>
  <c r="D360" i="8"/>
  <c r="D361" i="8"/>
  <c r="D362" i="8"/>
  <c r="D363" i="8"/>
  <c r="D364" i="8"/>
  <c r="D365" i="8"/>
  <c r="D366" i="8"/>
  <c r="D367" i="8"/>
  <c r="D368" i="8"/>
  <c r="D369" i="8"/>
  <c r="D370" i="8"/>
  <c r="D371" i="8"/>
  <c r="D372" i="8"/>
  <c r="D373" i="8"/>
  <c r="D374" i="8"/>
  <c r="D375" i="8"/>
  <c r="D376" i="8"/>
  <c r="D377" i="8"/>
  <c r="D378" i="8"/>
  <c r="D379" i="8"/>
  <c r="D380" i="8"/>
  <c r="D381" i="8"/>
  <c r="D382" i="8"/>
  <c r="D383" i="8"/>
  <c r="D384" i="8"/>
  <c r="D385" i="8"/>
  <c r="D386" i="8"/>
  <c r="D387" i="8"/>
  <c r="D388" i="8"/>
  <c r="D389" i="8"/>
  <c r="D390" i="8"/>
  <c r="D391" i="8"/>
  <c r="D392" i="8"/>
  <c r="D393" i="8"/>
  <c r="D394" i="8"/>
  <c r="D395" i="8"/>
  <c r="D396" i="8"/>
  <c r="D397" i="8"/>
  <c r="D398" i="8"/>
  <c r="D399" i="8"/>
  <c r="D400" i="8"/>
  <c r="D401" i="8"/>
  <c r="D402" i="8"/>
  <c r="D403" i="8"/>
  <c r="D404" i="8"/>
  <c r="D405" i="8"/>
  <c r="D406" i="8"/>
  <c r="D407" i="8"/>
  <c r="D408" i="8"/>
  <c r="D409" i="8"/>
  <c r="D410" i="8"/>
  <c r="D411" i="8"/>
  <c r="D412" i="8"/>
  <c r="D413" i="8"/>
  <c r="D414" i="8"/>
  <c r="D415" i="8"/>
  <c r="D416" i="8"/>
  <c r="D417" i="8"/>
  <c r="D418" i="8"/>
  <c r="D419" i="8"/>
  <c r="D420" i="8"/>
  <c r="D421" i="8"/>
  <c r="D422" i="8"/>
  <c r="D423" i="8"/>
  <c r="D424" i="8"/>
  <c r="D425" i="8"/>
  <c r="D426" i="8"/>
  <c r="D427" i="8"/>
  <c r="D428" i="8"/>
  <c r="D429" i="8"/>
  <c r="D430" i="8"/>
  <c r="D431" i="8"/>
  <c r="D432" i="8"/>
  <c r="D433" i="8"/>
  <c r="D434" i="8"/>
  <c r="D435" i="8"/>
  <c r="D436" i="8"/>
  <c r="D437" i="8"/>
  <c r="D438" i="8"/>
  <c r="D439" i="8"/>
  <c r="D440" i="8"/>
  <c r="D441" i="8"/>
  <c r="D442" i="8"/>
  <c r="D443" i="8"/>
  <c r="D444" i="8"/>
  <c r="D445" i="8"/>
  <c r="D446" i="8"/>
  <c r="D447" i="8"/>
  <c r="D448" i="8"/>
  <c r="D449" i="8"/>
  <c r="D450" i="8"/>
  <c r="D451" i="8"/>
  <c r="D452" i="8"/>
  <c r="D453" i="8"/>
  <c r="D454" i="8"/>
  <c r="D455" i="8"/>
  <c r="D456" i="8"/>
  <c r="D457" i="8"/>
  <c r="D458" i="8"/>
  <c r="D459" i="8"/>
  <c r="D460" i="8"/>
  <c r="D461" i="8"/>
  <c r="D462" i="8"/>
  <c r="D463" i="8"/>
  <c r="D464" i="8"/>
  <c r="D465" i="8"/>
  <c r="D466" i="8"/>
  <c r="D467" i="8"/>
  <c r="D468" i="8"/>
  <c r="D469" i="8"/>
  <c r="D470" i="8"/>
  <c r="D471" i="8"/>
  <c r="D472" i="8"/>
  <c r="D473" i="8"/>
  <c r="D474" i="8"/>
  <c r="D475" i="8"/>
  <c r="D476" i="8"/>
  <c r="D477" i="8"/>
  <c r="D478" i="8"/>
  <c r="D479" i="8"/>
  <c r="D480" i="8"/>
  <c r="D481" i="8"/>
  <c r="D482" i="8"/>
  <c r="D483" i="8"/>
  <c r="D484" i="8"/>
  <c r="D485" i="8"/>
  <c r="D486" i="8"/>
  <c r="D487" i="8"/>
  <c r="D488" i="8"/>
  <c r="D489" i="8"/>
  <c r="D490" i="8"/>
  <c r="D491" i="8"/>
  <c r="D492" i="8"/>
  <c r="D493" i="8"/>
  <c r="D494" i="8"/>
  <c r="D495" i="8"/>
  <c r="D496" i="8"/>
  <c r="D497" i="8"/>
  <c r="D498" i="8"/>
  <c r="D499" i="8"/>
  <c r="D500" i="8"/>
  <c r="D501" i="8"/>
  <c r="D502" i="8"/>
  <c r="D503" i="8"/>
  <c r="D504" i="8"/>
  <c r="D505" i="8"/>
  <c r="D506" i="8"/>
  <c r="D507" i="8"/>
  <c r="D508" i="8"/>
  <c r="D509" i="8"/>
  <c r="D510" i="8"/>
  <c r="D511" i="8"/>
  <c r="D512" i="8"/>
  <c r="D513" i="8"/>
  <c r="D514" i="8"/>
  <c r="D515" i="8"/>
  <c r="D516" i="8"/>
  <c r="D517" i="8"/>
  <c r="D518" i="8"/>
  <c r="D519" i="8"/>
  <c r="D520" i="8"/>
  <c r="D521" i="8"/>
  <c r="D522" i="8"/>
  <c r="D523" i="8"/>
  <c r="D524" i="8"/>
  <c r="D525" i="8"/>
  <c r="D526" i="8"/>
  <c r="D527" i="8"/>
  <c r="D528" i="8"/>
  <c r="D529" i="8"/>
  <c r="D530" i="8"/>
  <c r="D531" i="8"/>
  <c r="D532" i="8"/>
  <c r="D533" i="8"/>
  <c r="D534" i="8"/>
  <c r="D535" i="8"/>
  <c r="D536" i="8"/>
  <c r="D537" i="8"/>
  <c r="D538" i="8"/>
  <c r="D539" i="8"/>
  <c r="D540" i="8"/>
  <c r="D541" i="8"/>
  <c r="D542" i="8"/>
  <c r="D543" i="8"/>
  <c r="D544" i="8"/>
  <c r="D545" i="8"/>
  <c r="D546" i="8"/>
  <c r="D547" i="8"/>
  <c r="D548" i="8"/>
  <c r="D549" i="8"/>
  <c r="D550" i="8"/>
  <c r="D551" i="8"/>
  <c r="D552" i="8"/>
  <c r="D553" i="8"/>
  <c r="D554" i="8"/>
  <c r="D555" i="8"/>
  <c r="D556" i="8"/>
  <c r="D557" i="8"/>
  <c r="D558" i="8"/>
  <c r="D559" i="8"/>
  <c r="D560" i="8"/>
  <c r="D561" i="8"/>
  <c r="D562" i="8"/>
  <c r="D563" i="8"/>
  <c r="D564" i="8"/>
  <c r="D565" i="8"/>
  <c r="D566" i="8"/>
  <c r="D567" i="8"/>
  <c r="D568" i="8"/>
  <c r="D569" i="8"/>
  <c r="D570" i="8"/>
  <c r="D571" i="8"/>
  <c r="D572" i="8"/>
  <c r="D573" i="8"/>
  <c r="D574" i="8"/>
  <c r="D575" i="8"/>
  <c r="D576" i="8"/>
  <c r="D577" i="8"/>
  <c r="D578" i="8"/>
  <c r="D579" i="8"/>
  <c r="D580" i="8"/>
  <c r="D581" i="8"/>
  <c r="D582" i="8"/>
  <c r="D583" i="8"/>
  <c r="D584" i="8"/>
  <c r="D585" i="8"/>
  <c r="D586" i="8"/>
  <c r="D587" i="8"/>
  <c r="D588" i="8"/>
  <c r="D589" i="8"/>
  <c r="D590" i="8"/>
  <c r="D591" i="8"/>
  <c r="D592" i="8"/>
  <c r="D593" i="8"/>
  <c r="D594" i="8"/>
  <c r="D595" i="8"/>
  <c r="D596" i="8"/>
  <c r="D597" i="8"/>
  <c r="D598" i="8"/>
  <c r="D599" i="8"/>
  <c r="D600" i="8"/>
  <c r="D601" i="8"/>
  <c r="D602" i="8"/>
  <c r="D603" i="8"/>
  <c r="D604" i="8"/>
  <c r="D605" i="8"/>
  <c r="D606" i="8"/>
  <c r="D607" i="8"/>
  <c r="D608" i="8"/>
  <c r="D609" i="8"/>
  <c r="D610" i="8"/>
  <c r="D611" i="8"/>
  <c r="D612" i="8"/>
  <c r="D613" i="8"/>
  <c r="D614" i="8"/>
  <c r="D615" i="8"/>
  <c r="D616" i="8"/>
  <c r="D617" i="8"/>
  <c r="D618" i="8"/>
  <c r="D619" i="8"/>
  <c r="D620" i="8"/>
  <c r="D621" i="8"/>
  <c r="D622" i="8"/>
  <c r="D623" i="8"/>
  <c r="D624" i="8"/>
  <c r="D625" i="8"/>
  <c r="D626" i="8"/>
  <c r="D627" i="8"/>
  <c r="D628" i="8"/>
  <c r="D629" i="8"/>
  <c r="D630" i="8"/>
  <c r="D631" i="8"/>
  <c r="D632" i="8"/>
  <c r="D633" i="8"/>
  <c r="D634" i="8"/>
  <c r="D635" i="8"/>
  <c r="D636" i="8"/>
  <c r="D637" i="8"/>
  <c r="D638" i="8"/>
  <c r="D639" i="8"/>
  <c r="D640" i="8"/>
  <c r="D641" i="8"/>
  <c r="D642" i="8"/>
  <c r="D643" i="8"/>
  <c r="D644" i="8"/>
  <c r="D645" i="8"/>
  <c r="D646" i="8"/>
  <c r="D647" i="8"/>
  <c r="D648" i="8"/>
  <c r="D649" i="8"/>
  <c r="D650" i="8"/>
  <c r="D651" i="8"/>
  <c r="D652" i="8"/>
  <c r="D653" i="8"/>
  <c r="D654" i="8"/>
  <c r="D655" i="8"/>
  <c r="D656" i="8"/>
  <c r="D657" i="8"/>
  <c r="D658" i="8"/>
  <c r="D659" i="8"/>
  <c r="D660" i="8"/>
  <c r="D661" i="8"/>
  <c r="D662" i="8"/>
  <c r="D663" i="8"/>
  <c r="D664" i="8"/>
  <c r="D665" i="8"/>
  <c r="D666" i="8"/>
  <c r="D667" i="8"/>
  <c r="D668" i="8"/>
  <c r="D669" i="8"/>
  <c r="D670" i="8"/>
  <c r="D671" i="8"/>
  <c r="D672" i="8"/>
  <c r="D673" i="8"/>
  <c r="D674" i="8"/>
  <c r="D675" i="8"/>
  <c r="D676" i="8"/>
  <c r="D677" i="8"/>
  <c r="D678" i="8"/>
  <c r="D679" i="8"/>
  <c r="D680" i="8"/>
  <c r="D681" i="8"/>
  <c r="D682" i="8"/>
  <c r="D683" i="8"/>
  <c r="D684" i="8"/>
  <c r="D685" i="8"/>
  <c r="D686" i="8"/>
  <c r="D687" i="8"/>
  <c r="D688" i="8"/>
  <c r="D689" i="8"/>
  <c r="D690" i="8"/>
  <c r="D691" i="8"/>
  <c r="D692" i="8"/>
  <c r="D693" i="8"/>
  <c r="D694" i="8"/>
  <c r="D695" i="8"/>
  <c r="D696" i="8"/>
  <c r="D697" i="8"/>
  <c r="D698" i="8"/>
  <c r="D699" i="8"/>
  <c r="D700" i="8"/>
  <c r="D701" i="8"/>
  <c r="D702" i="8"/>
  <c r="D703" i="8"/>
  <c r="D704" i="8"/>
  <c r="D705" i="8"/>
  <c r="D706" i="8"/>
  <c r="D707" i="8"/>
  <c r="D708" i="8"/>
  <c r="D709" i="8"/>
  <c r="D710" i="8"/>
  <c r="D711" i="8"/>
  <c r="D712" i="8"/>
  <c r="D713" i="8"/>
  <c r="D714" i="8"/>
  <c r="D715" i="8"/>
  <c r="D716" i="8"/>
  <c r="D717" i="8"/>
  <c r="D718" i="8"/>
  <c r="D719" i="8"/>
  <c r="D720" i="8"/>
  <c r="D721" i="8"/>
  <c r="D722" i="8"/>
  <c r="D723" i="8"/>
  <c r="D724" i="8"/>
  <c r="D725" i="8"/>
  <c r="D726" i="8"/>
  <c r="D727" i="8"/>
  <c r="D728" i="8"/>
  <c r="D729" i="8"/>
  <c r="D730" i="8"/>
  <c r="D731" i="8"/>
  <c r="D732" i="8"/>
  <c r="D733" i="8"/>
  <c r="D734" i="8"/>
  <c r="D735" i="8"/>
  <c r="D736" i="8"/>
  <c r="D737" i="8"/>
  <c r="D738" i="8"/>
  <c r="D739" i="8"/>
  <c r="D740" i="8"/>
  <c r="D741" i="8"/>
  <c r="D742" i="8"/>
  <c r="D743" i="8"/>
  <c r="D744" i="8"/>
  <c r="D745" i="8"/>
  <c r="D746" i="8"/>
  <c r="D747" i="8"/>
  <c r="D748" i="8"/>
  <c r="D749" i="8"/>
  <c r="D750" i="8"/>
  <c r="D751" i="8"/>
  <c r="D752" i="8"/>
  <c r="D753" i="8"/>
  <c r="D754" i="8"/>
  <c r="D755" i="8"/>
  <c r="D756" i="8"/>
  <c r="D757" i="8"/>
  <c r="D758" i="8"/>
  <c r="D759" i="8"/>
  <c r="D760" i="8"/>
  <c r="D761" i="8"/>
  <c r="D762" i="8"/>
  <c r="D763" i="8"/>
  <c r="D764" i="8"/>
  <c r="D765" i="8"/>
  <c r="D766" i="8"/>
  <c r="D767" i="8"/>
  <c r="D768" i="8"/>
  <c r="D769" i="8"/>
  <c r="D770" i="8"/>
  <c r="D771" i="8"/>
  <c r="D772" i="8"/>
  <c r="D773" i="8"/>
  <c r="D774" i="8"/>
  <c r="D775" i="8"/>
  <c r="D776" i="8"/>
  <c r="D777" i="8"/>
  <c r="D778" i="8"/>
  <c r="D779" i="8"/>
  <c r="D780" i="8"/>
  <c r="D781" i="8"/>
  <c r="D782" i="8"/>
  <c r="D783" i="8"/>
  <c r="D784" i="8"/>
  <c r="D785" i="8"/>
  <c r="D786" i="8"/>
  <c r="D787" i="8"/>
  <c r="D788" i="8"/>
  <c r="D789" i="8"/>
  <c r="D790" i="8"/>
  <c r="D791" i="8"/>
  <c r="D792" i="8"/>
  <c r="D793" i="8"/>
  <c r="D794" i="8"/>
  <c r="D795" i="8"/>
  <c r="D796" i="8"/>
  <c r="D797" i="8"/>
  <c r="D798" i="8"/>
  <c r="D799" i="8"/>
  <c r="D800" i="8"/>
  <c r="D801" i="8"/>
  <c r="D802" i="8"/>
  <c r="D803" i="8"/>
  <c r="D804" i="8"/>
  <c r="D805" i="8"/>
  <c r="D806" i="8"/>
  <c r="D807" i="8"/>
  <c r="D808" i="8"/>
  <c r="D809" i="8"/>
  <c r="D810" i="8"/>
  <c r="D811" i="8"/>
  <c r="D812" i="8"/>
  <c r="D813" i="8"/>
  <c r="D814" i="8"/>
  <c r="D815" i="8"/>
  <c r="D816" i="8"/>
  <c r="D817" i="8"/>
  <c r="D818" i="8"/>
  <c r="D819" i="8"/>
  <c r="D820" i="8"/>
  <c r="D821" i="8"/>
  <c r="D822" i="8"/>
  <c r="D823" i="8"/>
  <c r="D824" i="8"/>
  <c r="D825" i="8"/>
  <c r="D826" i="8"/>
  <c r="D827" i="8"/>
  <c r="D828" i="8"/>
  <c r="D829" i="8"/>
  <c r="D830" i="8"/>
  <c r="D831" i="8"/>
  <c r="D832" i="8"/>
  <c r="D833" i="8"/>
  <c r="D834" i="8"/>
  <c r="D835" i="8"/>
  <c r="D836" i="8"/>
  <c r="D837" i="8"/>
  <c r="D838" i="8"/>
  <c r="D839" i="8"/>
  <c r="D840" i="8"/>
  <c r="D841" i="8"/>
  <c r="D842" i="8"/>
  <c r="D843" i="8"/>
  <c r="D844" i="8"/>
  <c r="D845" i="8"/>
  <c r="D846" i="8"/>
  <c r="D847" i="8"/>
  <c r="D848" i="8"/>
  <c r="D849" i="8"/>
  <c r="D850" i="8"/>
  <c r="D851" i="8"/>
  <c r="D852" i="8"/>
  <c r="D853" i="8"/>
  <c r="D854" i="8"/>
  <c r="D855" i="8"/>
  <c r="D856" i="8"/>
  <c r="D857" i="8"/>
  <c r="D858" i="8"/>
  <c r="D859" i="8"/>
  <c r="D860" i="8"/>
  <c r="D861" i="8"/>
  <c r="D862" i="8"/>
  <c r="D863" i="8"/>
  <c r="D864" i="8"/>
  <c r="D865" i="8"/>
  <c r="D866" i="8"/>
  <c r="D867" i="8"/>
  <c r="D868" i="8"/>
  <c r="D869" i="8"/>
  <c r="D870" i="8"/>
  <c r="D871" i="8"/>
  <c r="D872" i="8"/>
  <c r="D873" i="8"/>
  <c r="D874" i="8"/>
  <c r="D875" i="8"/>
  <c r="D876" i="8"/>
  <c r="D877" i="8"/>
  <c r="D878" i="8"/>
  <c r="D879" i="8"/>
  <c r="D880" i="8"/>
  <c r="D881" i="8"/>
  <c r="D882" i="8"/>
  <c r="D883" i="8"/>
  <c r="D884" i="8"/>
  <c r="D885" i="8"/>
  <c r="D886" i="8"/>
  <c r="D887" i="8"/>
  <c r="D888" i="8"/>
  <c r="D889" i="8"/>
  <c r="D890" i="8"/>
  <c r="D891" i="8"/>
  <c r="D892" i="8"/>
  <c r="D893" i="8"/>
  <c r="D894" i="8"/>
  <c r="D895" i="8"/>
  <c r="D896" i="8"/>
  <c r="D897" i="8"/>
  <c r="D898" i="8"/>
  <c r="D899" i="8"/>
  <c r="D900" i="8"/>
  <c r="D901" i="8"/>
  <c r="D902" i="8"/>
  <c r="D903" i="8"/>
  <c r="D904" i="8"/>
  <c r="D905" i="8"/>
  <c r="D906" i="8"/>
  <c r="D907" i="8"/>
  <c r="D908" i="8"/>
  <c r="D909" i="8"/>
  <c r="D910" i="8"/>
  <c r="D911" i="8"/>
  <c r="D912" i="8"/>
  <c r="D913" i="8"/>
  <c r="D914" i="8"/>
  <c r="D915" i="8"/>
  <c r="D916" i="8"/>
  <c r="D917" i="8"/>
  <c r="D918" i="8"/>
  <c r="D919" i="8"/>
  <c r="D920" i="8"/>
  <c r="D921" i="8"/>
  <c r="D922" i="8"/>
  <c r="D923" i="8"/>
  <c r="D924" i="8"/>
  <c r="D925" i="8"/>
  <c r="D926" i="8"/>
  <c r="D927" i="8"/>
  <c r="D928" i="8"/>
  <c r="D929" i="8"/>
  <c r="D930" i="8"/>
  <c r="D931" i="8"/>
  <c r="D932" i="8"/>
  <c r="D933" i="8"/>
  <c r="D934" i="8"/>
  <c r="D935" i="8"/>
  <c r="D936" i="8"/>
  <c r="D937" i="8"/>
  <c r="D938" i="8"/>
  <c r="D939" i="8"/>
  <c r="D940" i="8"/>
  <c r="D941" i="8"/>
  <c r="D942" i="8"/>
  <c r="D943" i="8"/>
  <c r="D944" i="8"/>
  <c r="D945" i="8"/>
  <c r="D946" i="8"/>
  <c r="D947" i="8"/>
  <c r="D948" i="8"/>
  <c r="D949" i="8"/>
  <c r="D950" i="8"/>
  <c r="D951" i="8"/>
  <c r="D952" i="8"/>
  <c r="D953" i="8"/>
  <c r="D954" i="8"/>
  <c r="D955" i="8"/>
  <c r="D956" i="8"/>
  <c r="D957" i="8"/>
  <c r="D958" i="8"/>
  <c r="D959" i="8"/>
  <c r="D960" i="8"/>
  <c r="D961" i="8"/>
  <c r="D962" i="8"/>
  <c r="D963" i="8"/>
  <c r="D964" i="8"/>
  <c r="D965" i="8"/>
  <c r="D966" i="8"/>
  <c r="D967" i="8"/>
  <c r="D968" i="8"/>
  <c r="D969" i="8"/>
  <c r="D970" i="8"/>
  <c r="D971" i="8"/>
  <c r="D972" i="8"/>
  <c r="D973" i="8"/>
  <c r="D974" i="8"/>
  <c r="D975" i="8"/>
  <c r="D976" i="8"/>
  <c r="D977" i="8"/>
  <c r="D978" i="8"/>
  <c r="D979" i="8"/>
  <c r="D980" i="8"/>
  <c r="D981" i="8"/>
  <c r="D982" i="8"/>
  <c r="D983" i="8"/>
  <c r="D984" i="8"/>
  <c r="D985" i="8"/>
  <c r="D986" i="8"/>
  <c r="D987" i="8"/>
  <c r="D988" i="8"/>
  <c r="D989" i="8"/>
  <c r="D990" i="8"/>
  <c r="D991" i="8"/>
  <c r="D992" i="8"/>
  <c r="D993" i="8"/>
  <c r="D994" i="8"/>
  <c r="D995" i="8"/>
  <c r="D996" i="8"/>
  <c r="D997" i="8"/>
  <c r="D998" i="8"/>
  <c r="D999" i="8"/>
  <c r="D1000" i="8"/>
  <c r="D1001" i="8"/>
  <c r="D1002" i="8"/>
  <c r="D1003" i="8"/>
  <c r="D1004" i="8"/>
  <c r="D1005" i="8"/>
  <c r="D1006" i="8"/>
  <c r="D1007" i="8"/>
  <c r="D1008" i="8"/>
  <c r="D1009" i="8"/>
  <c r="D1010" i="8"/>
  <c r="D1011" i="8"/>
  <c r="D1012" i="8"/>
  <c r="D1013" i="8"/>
  <c r="D1014" i="8"/>
  <c r="D1015" i="8"/>
  <c r="D1016" i="8"/>
  <c r="D1017" i="8"/>
  <c r="D1018" i="8"/>
  <c r="D1019" i="8"/>
  <c r="D1020" i="8"/>
  <c r="D1021" i="8"/>
  <c r="D1022" i="8"/>
  <c r="D1023" i="8"/>
  <c r="D1024" i="8"/>
  <c r="D1025" i="8"/>
  <c r="D1026" i="8"/>
  <c r="D1027" i="8"/>
  <c r="D1028" i="8"/>
  <c r="D1029" i="8"/>
  <c r="D1030" i="8"/>
  <c r="D1031" i="8"/>
  <c r="D1032" i="8"/>
  <c r="D1033" i="8"/>
  <c r="D1034" i="8"/>
  <c r="D1035" i="8"/>
  <c r="D1036" i="8"/>
  <c r="D1037" i="8"/>
  <c r="D1038" i="8"/>
  <c r="D1039" i="8"/>
  <c r="D1040" i="8"/>
  <c r="D1041" i="8"/>
  <c r="D1042" i="8"/>
  <c r="D1043" i="8"/>
  <c r="D1044" i="8"/>
  <c r="D1045" i="8"/>
  <c r="D1046" i="8"/>
  <c r="D1047" i="8"/>
  <c r="D1048" i="8"/>
  <c r="D1049" i="8"/>
  <c r="D1050" i="8"/>
  <c r="D1051" i="8"/>
  <c r="D1052" i="8"/>
  <c r="D1053" i="8"/>
  <c r="D1054" i="8"/>
  <c r="D1055" i="8"/>
  <c r="D1056" i="8"/>
  <c r="D1057" i="8"/>
  <c r="D1058" i="8"/>
  <c r="D1059" i="8"/>
  <c r="D1060" i="8"/>
  <c r="D1061" i="8"/>
  <c r="D1062" i="8"/>
  <c r="D1063" i="8"/>
  <c r="D1064" i="8"/>
  <c r="D1065" i="8"/>
  <c r="D1066" i="8"/>
  <c r="D1067" i="8"/>
  <c r="D1068" i="8"/>
  <c r="D1069" i="8"/>
  <c r="D1070" i="8"/>
  <c r="D1071" i="8"/>
  <c r="D1072" i="8"/>
  <c r="D1073" i="8"/>
  <c r="D1074" i="8"/>
  <c r="D1075" i="8"/>
  <c r="D1076" i="8"/>
  <c r="D1077" i="8"/>
  <c r="D1078" i="8"/>
  <c r="D1079" i="8"/>
  <c r="D1080" i="8"/>
  <c r="D1081" i="8"/>
  <c r="D1082" i="8"/>
  <c r="D1083" i="8"/>
  <c r="D1084" i="8"/>
  <c r="D1085" i="8"/>
  <c r="D1086" i="8"/>
  <c r="D1087" i="8"/>
  <c r="D1088" i="8"/>
  <c r="D1089" i="8"/>
  <c r="D1090" i="8"/>
  <c r="D1091" i="8"/>
  <c r="D1092" i="8"/>
  <c r="D1093" i="8"/>
  <c r="D1094" i="8"/>
  <c r="D1095" i="8"/>
  <c r="D1096" i="8"/>
  <c r="D1097" i="8"/>
  <c r="D1098" i="8"/>
  <c r="D1099" i="8"/>
  <c r="D1100" i="8"/>
  <c r="D1101" i="8"/>
  <c r="D1102" i="8"/>
  <c r="D1103" i="8"/>
  <c r="D1104" i="8"/>
  <c r="D1105" i="8"/>
  <c r="D1106" i="8"/>
  <c r="D1107" i="8"/>
  <c r="D1108" i="8"/>
  <c r="D1109" i="8"/>
  <c r="D1110" i="8"/>
  <c r="D1111" i="8"/>
  <c r="D1112" i="8"/>
  <c r="D1113" i="8"/>
  <c r="D1114" i="8"/>
  <c r="D1115" i="8"/>
  <c r="D1116" i="8"/>
  <c r="D1117" i="8"/>
  <c r="D1118" i="8"/>
  <c r="D1119" i="8"/>
  <c r="D1120" i="8"/>
  <c r="D1121" i="8"/>
  <c r="D1122" i="8"/>
  <c r="D1123" i="8"/>
  <c r="D1124" i="8"/>
  <c r="D1125" i="8"/>
  <c r="D1126" i="8"/>
  <c r="D1127" i="8"/>
  <c r="D1128" i="8"/>
  <c r="D1129" i="8"/>
  <c r="D1130" i="8"/>
  <c r="D1131" i="8"/>
  <c r="D1132" i="8"/>
  <c r="D1133" i="8"/>
  <c r="D1134" i="8"/>
  <c r="D1135" i="8"/>
  <c r="D1136" i="8"/>
  <c r="D1137" i="8"/>
  <c r="D1138" i="8"/>
  <c r="D1139" i="8"/>
  <c r="D1140" i="8"/>
  <c r="D1141" i="8"/>
  <c r="D1142" i="8"/>
  <c r="D1143" i="8"/>
  <c r="D1144" i="8"/>
  <c r="D1145" i="8"/>
  <c r="D1146" i="8"/>
  <c r="D1147" i="8"/>
  <c r="D1148" i="8"/>
  <c r="D1149" i="8"/>
  <c r="D1150" i="8"/>
  <c r="D1151" i="8"/>
  <c r="D1152" i="8"/>
  <c r="D1153" i="8"/>
  <c r="D1154" i="8"/>
  <c r="D1155" i="8"/>
  <c r="D1156" i="8"/>
  <c r="D1157" i="8"/>
  <c r="D1158" i="8"/>
  <c r="D1159" i="8"/>
  <c r="D1160" i="8"/>
  <c r="D1161" i="8"/>
  <c r="D1162" i="8"/>
  <c r="D1163" i="8"/>
  <c r="D1164" i="8"/>
  <c r="D1165" i="8"/>
  <c r="D1166" i="8"/>
  <c r="D1167" i="8"/>
  <c r="D1168" i="8"/>
  <c r="D1169" i="8"/>
  <c r="D1170" i="8"/>
  <c r="D1171" i="8"/>
  <c r="D1172" i="8"/>
  <c r="D1173" i="8"/>
  <c r="D1174" i="8"/>
  <c r="D1175" i="8"/>
  <c r="D1176" i="8"/>
  <c r="D1177" i="8"/>
  <c r="D1178" i="8"/>
  <c r="D1179" i="8"/>
  <c r="D1180" i="8"/>
  <c r="D1181" i="8"/>
  <c r="D1182" i="8"/>
  <c r="D1183" i="8"/>
  <c r="D1184" i="8"/>
  <c r="D1185" i="8"/>
  <c r="D1186" i="8"/>
  <c r="D1187" i="8"/>
  <c r="D1188" i="8"/>
  <c r="D1189" i="8"/>
  <c r="D1190" i="8"/>
  <c r="D1191" i="8"/>
  <c r="D1192" i="8"/>
  <c r="D1193" i="8"/>
  <c r="D1194" i="8"/>
  <c r="D1195" i="8"/>
  <c r="D1196" i="8"/>
  <c r="D1197" i="8"/>
  <c r="D1198" i="8"/>
  <c r="D1199" i="8"/>
  <c r="D1200" i="8"/>
  <c r="D1201" i="8"/>
  <c r="D1202" i="8"/>
  <c r="D1203" i="8"/>
  <c r="D1204" i="8"/>
  <c r="D1205" i="8"/>
  <c r="D1206" i="8"/>
  <c r="D1207" i="8"/>
  <c r="D1208" i="8"/>
  <c r="D1209" i="8"/>
  <c r="D1210" i="8"/>
  <c r="D1211" i="8"/>
  <c r="D1212" i="8"/>
  <c r="D1213" i="8"/>
  <c r="D1214" i="8"/>
  <c r="D1215" i="8"/>
  <c r="D1216" i="8"/>
  <c r="D1217" i="8"/>
  <c r="D1218" i="8"/>
  <c r="D1219" i="8"/>
  <c r="D1220" i="8"/>
  <c r="D1221" i="8"/>
  <c r="D1222" i="8"/>
  <c r="D1223" i="8"/>
  <c r="D1224" i="8"/>
  <c r="D1225" i="8"/>
  <c r="D1226" i="8"/>
  <c r="D1227" i="8"/>
  <c r="D1228" i="8"/>
  <c r="D1229" i="8"/>
  <c r="D1230" i="8"/>
  <c r="D1231" i="8"/>
  <c r="D1232" i="8"/>
  <c r="D1233" i="8"/>
  <c r="D1234" i="8"/>
  <c r="D1235" i="8"/>
  <c r="D1236" i="8"/>
  <c r="D1237" i="8"/>
  <c r="D1238" i="8"/>
  <c r="D1239" i="8"/>
  <c r="D1240" i="8"/>
  <c r="D1241" i="8"/>
  <c r="D1242" i="8"/>
  <c r="D1243" i="8"/>
  <c r="D1244" i="8"/>
  <c r="D1245" i="8"/>
  <c r="D1246" i="8"/>
  <c r="D1247" i="8"/>
  <c r="D1248" i="8"/>
  <c r="D1249" i="8"/>
  <c r="D1250" i="8"/>
  <c r="D1251" i="8"/>
  <c r="D1252" i="8"/>
  <c r="D1253" i="8"/>
  <c r="D1254" i="8"/>
  <c r="D1255" i="8"/>
  <c r="D1256" i="8"/>
  <c r="D1257" i="8"/>
  <c r="D1258" i="8"/>
  <c r="D1259" i="8"/>
  <c r="D1260" i="8"/>
  <c r="D1261" i="8"/>
  <c r="D1262" i="8"/>
  <c r="D1263" i="8"/>
  <c r="D1264" i="8"/>
  <c r="D1265" i="8"/>
  <c r="D1266" i="8"/>
  <c r="D1267" i="8"/>
  <c r="D1268" i="8"/>
  <c r="D1269" i="8"/>
  <c r="D1270" i="8"/>
  <c r="D1271" i="8"/>
  <c r="D1272" i="8"/>
  <c r="D1273" i="8"/>
  <c r="D1274" i="8"/>
  <c r="D1275" i="8"/>
  <c r="D1276" i="8"/>
  <c r="D1277" i="8"/>
  <c r="D1278" i="8"/>
  <c r="D1279" i="8"/>
  <c r="D1280" i="8"/>
  <c r="D1281" i="8"/>
  <c r="D1282" i="8"/>
  <c r="D1283" i="8"/>
  <c r="D1284" i="8"/>
  <c r="D1285" i="8"/>
  <c r="D1286" i="8"/>
  <c r="D1287" i="8"/>
  <c r="D1288" i="8"/>
  <c r="D1289" i="8"/>
  <c r="D1290" i="8"/>
  <c r="D1291" i="8"/>
  <c r="D1292" i="8"/>
  <c r="D1293" i="8"/>
  <c r="D1294" i="8"/>
  <c r="D1295" i="8"/>
  <c r="D1296" i="8"/>
  <c r="D1297" i="8"/>
  <c r="D1298" i="8"/>
  <c r="D1299" i="8"/>
  <c r="D1300" i="8"/>
  <c r="D1301" i="8"/>
  <c r="D1302" i="8"/>
  <c r="D1303" i="8"/>
  <c r="D1304" i="8"/>
  <c r="D1305" i="8"/>
  <c r="D1306" i="8"/>
  <c r="D1307" i="8"/>
  <c r="D1308" i="8"/>
  <c r="D1309" i="8"/>
  <c r="D1310" i="8"/>
  <c r="D1311" i="8"/>
  <c r="D1312" i="8"/>
  <c r="D1313" i="8"/>
  <c r="D1314" i="8"/>
  <c r="D1315" i="8"/>
  <c r="D1316" i="8"/>
  <c r="D1317" i="8"/>
  <c r="D1318" i="8"/>
  <c r="D1319" i="8"/>
  <c r="D1320" i="8"/>
  <c r="D1321" i="8"/>
  <c r="D1322" i="8"/>
  <c r="D1323" i="8"/>
  <c r="D1324" i="8"/>
  <c r="D1325" i="8"/>
  <c r="D1326" i="8"/>
  <c r="D1327" i="8"/>
  <c r="D1328" i="8"/>
  <c r="D1329" i="8"/>
  <c r="D1330" i="8"/>
  <c r="D1331" i="8"/>
  <c r="D1332" i="8"/>
  <c r="D1333" i="8"/>
  <c r="D1334" i="8"/>
  <c r="D1335" i="8"/>
  <c r="D1336" i="8"/>
  <c r="D1337" i="8"/>
  <c r="D1338" i="8"/>
  <c r="D1339" i="8"/>
  <c r="D1340" i="8"/>
  <c r="D1341" i="8"/>
  <c r="D1342" i="8"/>
  <c r="D1343" i="8"/>
  <c r="D1344" i="8"/>
  <c r="D1345" i="8"/>
  <c r="D1346" i="8"/>
  <c r="D1347" i="8"/>
  <c r="D1348" i="8"/>
  <c r="D1349" i="8"/>
  <c r="D1350" i="8"/>
  <c r="D1351" i="8"/>
  <c r="D1352" i="8"/>
  <c r="D1353" i="8"/>
  <c r="D1354" i="8"/>
  <c r="D1355" i="8"/>
  <c r="D1356" i="8"/>
  <c r="D1357" i="8"/>
  <c r="D1358" i="8"/>
  <c r="D1359" i="8"/>
  <c r="D1360" i="8"/>
  <c r="D1361" i="8"/>
  <c r="D1362" i="8"/>
  <c r="D1363" i="8"/>
  <c r="D1364" i="8"/>
  <c r="D1365" i="8"/>
  <c r="D1366" i="8"/>
  <c r="D1367" i="8"/>
  <c r="D1368" i="8"/>
  <c r="D1369" i="8"/>
  <c r="D1370" i="8"/>
  <c r="D1371" i="8"/>
  <c r="D1372" i="8"/>
  <c r="D1373" i="8"/>
  <c r="D1374" i="8"/>
  <c r="D1375" i="8"/>
  <c r="D1376" i="8"/>
  <c r="D1377" i="8"/>
  <c r="D1378" i="8"/>
  <c r="D1379" i="8"/>
  <c r="D1380" i="8"/>
  <c r="D1381" i="8"/>
  <c r="D1382" i="8"/>
  <c r="D1383" i="8"/>
  <c r="D1384" i="8"/>
  <c r="D1385" i="8"/>
  <c r="D1386" i="8"/>
  <c r="D1387" i="8"/>
  <c r="D1388" i="8"/>
  <c r="D1389" i="8"/>
  <c r="D1390" i="8"/>
  <c r="D1391" i="8"/>
  <c r="D1392" i="8"/>
  <c r="D1393" i="8"/>
  <c r="D1394" i="8"/>
  <c r="D1395" i="8"/>
  <c r="D1396" i="8"/>
  <c r="D1397" i="8"/>
  <c r="D1398" i="8"/>
  <c r="D1399" i="8"/>
  <c r="D1400" i="8"/>
  <c r="D1401" i="8"/>
  <c r="D1402" i="8"/>
  <c r="D1403" i="8"/>
  <c r="D1404" i="8"/>
  <c r="D1405" i="8"/>
  <c r="D1406" i="8"/>
  <c r="D1407" i="8"/>
  <c r="D1408" i="8"/>
  <c r="D1409" i="8"/>
  <c r="D1410" i="8"/>
  <c r="D1411" i="8"/>
  <c r="D1412" i="8"/>
  <c r="D1413" i="8"/>
  <c r="D1414" i="8"/>
  <c r="D1415" i="8"/>
  <c r="D1416" i="8"/>
  <c r="D1417" i="8"/>
  <c r="D1418" i="8"/>
  <c r="D1419" i="8"/>
  <c r="D1420" i="8"/>
  <c r="D1421" i="8"/>
  <c r="D1422" i="8"/>
  <c r="D1423" i="8"/>
  <c r="D1424" i="8"/>
  <c r="D1425" i="8"/>
  <c r="D1426" i="8"/>
  <c r="D1427" i="8"/>
  <c r="D1428" i="8"/>
  <c r="D1429" i="8"/>
  <c r="D1430" i="8"/>
  <c r="D1431" i="8"/>
  <c r="D1432" i="8"/>
  <c r="D1433" i="8"/>
  <c r="D1434" i="8"/>
  <c r="D1435" i="8"/>
  <c r="D1436" i="8"/>
  <c r="D1437" i="8"/>
  <c r="D1438" i="8"/>
  <c r="D1439" i="8"/>
  <c r="D1440" i="8"/>
  <c r="D1441" i="8"/>
  <c r="D1442" i="8"/>
  <c r="D1443" i="8"/>
  <c r="D1444" i="8"/>
  <c r="D1445" i="8"/>
  <c r="D1446" i="8"/>
  <c r="D1447" i="8"/>
  <c r="D1448" i="8"/>
  <c r="D1449" i="8"/>
  <c r="D1450" i="8"/>
  <c r="D1451" i="8"/>
  <c r="D1452" i="8"/>
  <c r="D1453" i="8"/>
  <c r="D1454" i="8"/>
  <c r="D1455" i="8"/>
  <c r="D1456" i="8"/>
  <c r="D1457" i="8"/>
  <c r="D1458" i="8"/>
  <c r="D1459" i="8"/>
  <c r="D1460" i="8"/>
  <c r="D1461" i="8"/>
  <c r="D1462" i="8"/>
  <c r="D1463" i="8"/>
  <c r="D1464" i="8"/>
  <c r="D1465" i="8"/>
  <c r="D1466" i="8"/>
  <c r="D1467" i="8"/>
  <c r="D1468" i="8"/>
  <c r="D1469" i="8"/>
  <c r="D1470" i="8"/>
  <c r="D1471" i="8"/>
  <c r="D1472" i="8"/>
  <c r="D1473" i="8"/>
  <c r="D1474" i="8"/>
  <c r="D1475" i="8"/>
  <c r="D1476" i="8"/>
  <c r="D1477" i="8"/>
  <c r="D1478" i="8"/>
  <c r="D1479" i="8"/>
  <c r="D1480" i="8"/>
  <c r="D1481" i="8"/>
  <c r="D1482" i="8"/>
  <c r="D1483" i="8"/>
  <c r="D1484" i="8"/>
  <c r="D1485" i="8"/>
  <c r="D1486" i="8"/>
  <c r="D1487" i="8"/>
  <c r="D1488" i="8"/>
  <c r="D1489" i="8"/>
  <c r="D1490" i="8"/>
  <c r="D1491" i="8"/>
  <c r="D1492" i="8"/>
  <c r="D1493" i="8"/>
  <c r="D1494" i="8"/>
  <c r="D1495" i="8"/>
  <c r="D1496" i="8"/>
  <c r="D1497" i="8"/>
  <c r="D1498" i="8"/>
  <c r="D1499" i="8"/>
  <c r="D1500" i="8"/>
  <c r="D1501" i="8"/>
  <c r="D1502" i="8"/>
  <c r="D1503" i="8"/>
  <c r="D1504" i="8"/>
  <c r="D1505" i="8"/>
  <c r="D1506" i="8"/>
  <c r="D1507" i="8"/>
  <c r="D1508" i="8"/>
  <c r="D1509" i="8"/>
  <c r="D1510" i="8"/>
  <c r="D1511" i="8"/>
  <c r="D1512" i="8"/>
  <c r="D1513" i="8"/>
  <c r="D1514" i="8"/>
  <c r="D1515" i="8"/>
  <c r="D1516" i="8"/>
  <c r="D1517" i="8"/>
  <c r="D1518" i="8"/>
  <c r="D1519" i="8"/>
  <c r="D1520" i="8"/>
  <c r="D1521" i="8"/>
  <c r="D1522" i="8"/>
  <c r="D1523" i="8"/>
  <c r="D1524" i="8"/>
  <c r="D1525" i="8"/>
  <c r="D1526" i="8"/>
  <c r="D1527" i="8"/>
  <c r="D1528" i="8"/>
  <c r="D1529" i="8"/>
  <c r="D1530" i="8"/>
  <c r="D1531" i="8"/>
  <c r="D1532" i="8"/>
  <c r="D1533" i="8"/>
  <c r="D1534" i="8"/>
  <c r="D1535" i="8"/>
  <c r="D1536" i="8"/>
  <c r="D1537" i="8"/>
  <c r="D1538" i="8"/>
  <c r="D1539" i="8"/>
  <c r="D1540" i="8"/>
  <c r="D1541" i="8"/>
  <c r="D1542" i="8"/>
  <c r="D1543" i="8"/>
  <c r="D1544" i="8"/>
  <c r="D1545" i="8"/>
  <c r="D1546" i="8"/>
  <c r="D1547" i="8"/>
  <c r="D1548" i="8"/>
  <c r="D1549" i="8"/>
  <c r="D1550" i="8"/>
  <c r="D1551" i="8"/>
  <c r="D1552" i="8"/>
  <c r="D1553" i="8"/>
  <c r="D1554" i="8"/>
  <c r="D1555" i="8"/>
  <c r="D1556" i="8"/>
  <c r="D1557" i="8"/>
  <c r="D1558" i="8"/>
  <c r="D1559" i="8"/>
  <c r="D1560" i="8"/>
  <c r="D1561" i="8"/>
  <c r="D1562" i="8"/>
  <c r="D1563" i="8"/>
  <c r="D1564" i="8"/>
  <c r="D1565" i="8"/>
  <c r="D1566" i="8"/>
  <c r="D1567" i="8"/>
  <c r="D1568" i="8"/>
  <c r="D1569" i="8"/>
  <c r="D1570" i="8"/>
  <c r="D1571" i="8"/>
  <c r="D1572" i="8"/>
  <c r="D1573" i="8"/>
  <c r="D1574" i="8"/>
  <c r="D1575" i="8"/>
  <c r="D1576" i="8"/>
  <c r="D1577" i="8"/>
  <c r="D1578" i="8"/>
  <c r="D1579" i="8"/>
  <c r="D1580" i="8"/>
  <c r="D1581" i="8"/>
  <c r="D1582" i="8"/>
  <c r="D1583" i="8"/>
  <c r="D1584" i="8"/>
  <c r="D1585" i="8"/>
  <c r="D1586" i="8"/>
  <c r="D1587" i="8"/>
  <c r="D1588" i="8"/>
  <c r="D1589" i="8"/>
  <c r="D1590" i="8"/>
  <c r="D1591" i="8"/>
  <c r="D1592" i="8"/>
  <c r="D1593" i="8"/>
  <c r="D1594" i="8"/>
  <c r="D1595" i="8"/>
  <c r="D1596" i="8"/>
  <c r="D1597" i="8"/>
  <c r="D1598" i="8"/>
  <c r="D1599" i="8"/>
  <c r="D1600" i="8"/>
  <c r="D1601" i="8"/>
  <c r="D1602" i="8"/>
  <c r="D1603" i="8"/>
  <c r="D1604" i="8"/>
  <c r="D1605" i="8"/>
  <c r="D1606" i="8"/>
  <c r="D1607" i="8"/>
  <c r="D1608" i="8"/>
  <c r="D1609" i="8"/>
  <c r="D1610" i="8"/>
  <c r="D1611" i="8"/>
  <c r="D1612" i="8"/>
  <c r="D1613" i="8"/>
  <c r="D1614" i="8"/>
  <c r="D1615" i="8"/>
  <c r="D1616" i="8"/>
  <c r="D1617" i="8"/>
  <c r="D1618" i="8"/>
  <c r="D1619" i="8"/>
  <c r="D1620" i="8"/>
  <c r="D1621" i="8"/>
  <c r="D1622" i="8"/>
  <c r="D1623" i="8"/>
  <c r="D1624" i="8"/>
  <c r="D1625" i="8"/>
  <c r="D1626" i="8"/>
  <c r="D1627" i="8"/>
  <c r="D1628" i="8"/>
  <c r="D1629" i="8"/>
  <c r="D1630" i="8"/>
  <c r="D1631" i="8"/>
  <c r="D1632" i="8"/>
  <c r="D1633" i="8"/>
  <c r="D1634" i="8"/>
  <c r="D1635" i="8"/>
  <c r="D1636" i="8"/>
  <c r="D1637" i="8"/>
  <c r="D1638" i="8"/>
  <c r="D1639" i="8"/>
  <c r="D1640" i="8"/>
  <c r="D1641" i="8"/>
  <c r="D1642" i="8"/>
  <c r="D1643" i="8"/>
  <c r="D1644" i="8"/>
  <c r="D1645" i="8"/>
  <c r="D1646" i="8"/>
  <c r="D1647" i="8"/>
  <c r="D1648" i="8"/>
  <c r="D1649" i="8"/>
  <c r="D1650" i="8"/>
  <c r="D1651" i="8"/>
  <c r="D1652" i="8"/>
  <c r="D1653" i="8"/>
  <c r="D1654" i="8"/>
  <c r="D1655" i="8"/>
  <c r="D1656" i="8"/>
  <c r="D1657" i="8"/>
  <c r="D1658" i="8"/>
  <c r="D1659" i="8"/>
  <c r="D1660" i="8"/>
  <c r="D1661" i="8"/>
  <c r="D1662" i="8"/>
  <c r="D1663" i="8"/>
  <c r="D1664" i="8"/>
  <c r="D1665" i="8"/>
  <c r="D1666" i="8"/>
  <c r="D1667" i="8"/>
  <c r="D1668" i="8"/>
  <c r="D1669" i="8"/>
  <c r="D1670" i="8"/>
  <c r="D1671" i="8"/>
  <c r="D1672" i="8"/>
  <c r="D1673" i="8"/>
  <c r="D1674" i="8"/>
  <c r="D1675" i="8"/>
  <c r="D1676" i="8"/>
  <c r="D1677" i="8"/>
  <c r="D1678" i="8"/>
  <c r="D1679" i="8"/>
  <c r="D1680" i="8"/>
  <c r="D1681" i="8"/>
  <c r="D1682" i="8"/>
  <c r="D1683" i="8"/>
  <c r="D1684" i="8"/>
  <c r="D1685" i="8"/>
  <c r="D1686" i="8"/>
  <c r="D1687" i="8"/>
  <c r="D1688" i="8"/>
  <c r="D1689" i="8"/>
  <c r="D1690" i="8"/>
  <c r="D1691" i="8"/>
  <c r="D1692" i="8"/>
  <c r="D1693" i="8"/>
  <c r="D1694" i="8"/>
  <c r="D1695" i="8"/>
  <c r="D1696" i="8"/>
  <c r="D1697" i="8"/>
  <c r="D1698" i="8"/>
  <c r="D1699" i="8"/>
  <c r="D1700" i="8"/>
  <c r="D1701" i="8"/>
  <c r="D1702" i="8"/>
  <c r="D1703" i="8"/>
  <c r="D1704" i="8"/>
  <c r="D1705" i="8"/>
  <c r="D1706" i="8"/>
  <c r="D1707" i="8"/>
  <c r="D1708" i="8"/>
  <c r="D1709" i="8"/>
  <c r="D1710" i="8"/>
  <c r="D1711" i="8"/>
  <c r="D1712" i="8"/>
  <c r="D1713" i="8"/>
  <c r="D1714" i="8"/>
  <c r="D1715" i="8"/>
  <c r="D1716" i="8"/>
  <c r="D1717" i="8"/>
  <c r="D1718" i="8"/>
  <c r="D1719" i="8"/>
  <c r="D1720" i="8"/>
  <c r="D1721" i="8"/>
  <c r="D1722" i="8"/>
  <c r="D1723" i="8"/>
  <c r="D1724" i="8"/>
  <c r="D1725" i="8"/>
  <c r="D1726" i="8"/>
  <c r="D1727" i="8"/>
  <c r="D1728" i="8"/>
  <c r="D1729" i="8"/>
  <c r="D1730" i="8"/>
  <c r="D1731" i="8"/>
  <c r="D1732" i="8"/>
  <c r="D1733" i="8"/>
  <c r="D1734" i="8"/>
  <c r="D1735" i="8"/>
  <c r="D1736" i="8"/>
  <c r="D1737" i="8"/>
  <c r="D1738" i="8"/>
  <c r="D1739" i="8"/>
  <c r="D1740" i="8"/>
  <c r="D1741" i="8"/>
  <c r="D1742" i="8"/>
  <c r="D1743" i="8"/>
  <c r="D1744" i="8"/>
  <c r="D1745" i="8"/>
  <c r="D1746" i="8"/>
  <c r="D1747" i="8"/>
  <c r="D1748" i="8"/>
  <c r="D1749" i="8"/>
  <c r="D1750" i="8"/>
  <c r="D1751" i="8"/>
  <c r="D1752" i="8"/>
  <c r="D1753" i="8"/>
  <c r="D1754" i="8"/>
  <c r="D1755" i="8"/>
  <c r="D1756" i="8"/>
  <c r="D1757" i="8"/>
  <c r="D1758" i="8"/>
  <c r="D1759" i="8"/>
  <c r="D1760" i="8"/>
  <c r="D1761" i="8"/>
  <c r="D1762" i="8"/>
  <c r="D1763" i="8"/>
  <c r="D1764" i="8"/>
  <c r="D1765" i="8"/>
  <c r="D1766" i="8"/>
  <c r="D1767" i="8"/>
  <c r="D1768" i="8"/>
  <c r="D1769" i="8"/>
  <c r="D1770" i="8"/>
  <c r="D1771" i="8"/>
  <c r="D1772" i="8"/>
  <c r="D1773" i="8"/>
  <c r="D1774" i="8"/>
  <c r="D1775" i="8"/>
  <c r="D1776" i="8"/>
  <c r="D1777" i="8"/>
  <c r="D1778" i="8"/>
  <c r="D1779" i="8"/>
  <c r="D1780" i="8"/>
  <c r="D1781" i="8"/>
  <c r="D1782" i="8"/>
  <c r="D1783" i="8"/>
  <c r="D1784" i="8"/>
  <c r="D1785" i="8"/>
  <c r="D1786" i="8"/>
  <c r="D1787" i="8"/>
  <c r="D1788" i="8"/>
  <c r="D1789" i="8"/>
  <c r="D1790" i="8"/>
  <c r="D1791" i="8"/>
  <c r="D1792" i="8"/>
  <c r="D1793" i="8"/>
  <c r="D1794" i="8"/>
  <c r="D1795" i="8"/>
  <c r="D1796" i="8"/>
  <c r="D1797" i="8"/>
  <c r="D1798" i="8"/>
  <c r="D1799" i="8"/>
  <c r="D1800" i="8"/>
  <c r="D1801" i="8"/>
  <c r="D1802" i="8"/>
  <c r="D1803" i="8"/>
  <c r="D1804" i="8"/>
  <c r="D1805" i="8"/>
  <c r="D1806" i="8"/>
  <c r="D1807" i="8"/>
  <c r="D1808" i="8"/>
  <c r="D1809" i="8"/>
  <c r="D1810" i="8"/>
  <c r="D1811" i="8"/>
  <c r="D1812" i="8"/>
  <c r="D1813" i="8"/>
  <c r="D1814" i="8"/>
  <c r="D1815" i="8"/>
  <c r="D1816" i="8"/>
  <c r="D1817" i="8"/>
  <c r="D1818" i="8"/>
  <c r="D1819" i="8"/>
  <c r="D1820" i="8"/>
  <c r="D1821" i="8"/>
  <c r="D1822" i="8"/>
  <c r="D1823" i="8"/>
  <c r="D1824" i="8"/>
  <c r="D1825" i="8"/>
  <c r="D1826" i="8"/>
  <c r="D1827" i="8"/>
  <c r="D1828" i="8"/>
  <c r="D1829" i="8"/>
  <c r="D1830" i="8"/>
  <c r="D1831" i="8"/>
  <c r="D1832" i="8"/>
  <c r="D1833" i="8"/>
  <c r="D1834" i="8"/>
  <c r="D1835" i="8"/>
  <c r="D1836" i="8"/>
  <c r="D1837" i="8"/>
  <c r="D1838" i="8"/>
  <c r="D1839" i="8"/>
  <c r="D1840" i="8"/>
  <c r="D1841" i="8"/>
  <c r="D1842" i="8"/>
  <c r="D1843" i="8"/>
  <c r="D1844" i="8"/>
  <c r="D1845" i="8"/>
  <c r="D1846" i="8"/>
  <c r="D1847" i="8"/>
  <c r="D1848" i="8"/>
  <c r="D1849" i="8"/>
  <c r="D1850" i="8"/>
  <c r="D1851" i="8"/>
  <c r="D1852" i="8"/>
  <c r="D1853" i="8"/>
  <c r="D1854" i="8"/>
  <c r="D1855" i="8"/>
  <c r="D1856" i="8"/>
  <c r="D1857" i="8"/>
  <c r="D1858" i="8"/>
  <c r="D1859" i="8"/>
  <c r="D1860" i="8"/>
  <c r="D1861" i="8"/>
  <c r="D1862" i="8"/>
  <c r="D1863" i="8"/>
  <c r="D1864" i="8"/>
  <c r="D1865" i="8"/>
  <c r="D1866" i="8"/>
  <c r="D1867" i="8"/>
  <c r="D1868" i="8"/>
  <c r="D1869" i="8"/>
  <c r="D1870" i="8"/>
  <c r="D1871" i="8"/>
  <c r="D1872" i="8"/>
  <c r="D1873" i="8"/>
  <c r="D1874" i="8"/>
  <c r="D1875" i="8"/>
  <c r="D1876" i="8"/>
  <c r="D1877" i="8"/>
  <c r="D1878" i="8"/>
  <c r="D1879" i="8"/>
  <c r="D1880" i="8"/>
  <c r="D1881" i="8"/>
  <c r="D1882" i="8"/>
  <c r="D1883" i="8"/>
  <c r="D1884" i="8"/>
  <c r="D1885" i="8"/>
  <c r="D1886" i="8"/>
  <c r="D1887" i="8"/>
  <c r="D1888" i="8"/>
  <c r="D1889" i="8"/>
  <c r="D1890" i="8"/>
  <c r="D1891" i="8"/>
  <c r="D1892" i="8"/>
  <c r="D1893" i="8"/>
  <c r="D1894" i="8"/>
  <c r="D1895" i="8"/>
  <c r="D1896" i="8"/>
  <c r="D1897" i="8"/>
  <c r="D1898" i="8"/>
  <c r="D1899" i="8"/>
  <c r="D1900" i="8"/>
  <c r="D1901" i="8"/>
  <c r="D1902" i="8"/>
  <c r="D1903" i="8"/>
  <c r="D1904" i="8"/>
  <c r="D1905" i="8"/>
  <c r="D1906" i="8"/>
  <c r="D1907" i="8"/>
  <c r="D1908" i="8"/>
  <c r="D1909" i="8"/>
  <c r="D1910" i="8"/>
  <c r="D1911" i="8"/>
  <c r="D1912" i="8"/>
  <c r="D1913" i="8"/>
  <c r="D1914" i="8"/>
  <c r="D1915" i="8"/>
  <c r="D1916" i="8"/>
  <c r="D1917" i="8"/>
  <c r="D1918" i="8"/>
  <c r="D1919" i="8"/>
  <c r="D1920" i="8"/>
  <c r="D1921" i="8"/>
  <c r="D1922" i="8"/>
  <c r="D1923" i="8"/>
  <c r="D1924" i="8"/>
  <c r="D1925" i="8"/>
  <c r="D1926" i="8"/>
  <c r="D1927" i="8"/>
  <c r="D1928" i="8"/>
  <c r="D1929" i="8"/>
  <c r="D1930" i="8"/>
  <c r="D1931" i="8"/>
  <c r="D1932" i="8"/>
  <c r="D1933" i="8"/>
  <c r="D1934" i="8"/>
  <c r="D1935" i="8"/>
  <c r="D1936" i="8"/>
  <c r="D1937" i="8"/>
  <c r="D1938" i="8"/>
  <c r="D1939" i="8"/>
  <c r="D1940" i="8"/>
  <c r="D1941" i="8"/>
  <c r="D1942" i="8"/>
  <c r="D1943" i="8"/>
  <c r="D1944" i="8"/>
  <c r="D1945" i="8"/>
  <c r="D1946" i="8"/>
  <c r="D1947" i="8"/>
  <c r="D1948" i="8"/>
  <c r="D1949" i="8"/>
  <c r="D1950" i="8"/>
  <c r="D1951" i="8"/>
  <c r="D1952" i="8"/>
  <c r="D1953" i="8"/>
  <c r="D1954" i="8"/>
  <c r="D1955" i="8"/>
  <c r="D1956" i="8"/>
  <c r="D1957" i="8"/>
  <c r="D1958" i="8"/>
  <c r="D1959" i="8"/>
  <c r="D1960" i="8"/>
  <c r="D1961" i="8"/>
  <c r="D1962" i="8"/>
  <c r="D1963" i="8"/>
  <c r="D1964" i="8"/>
  <c r="D1965" i="8"/>
  <c r="D1966" i="8"/>
  <c r="D1967" i="8"/>
  <c r="D1968" i="8"/>
  <c r="D1969" i="8"/>
  <c r="D1970" i="8"/>
  <c r="D1971" i="8"/>
  <c r="D1972" i="8"/>
  <c r="D1973" i="8"/>
  <c r="D1974" i="8"/>
  <c r="D1975" i="8"/>
  <c r="D1976" i="8"/>
  <c r="D1977" i="8"/>
  <c r="D1978" i="8"/>
  <c r="D1979" i="8"/>
  <c r="D1980" i="8"/>
  <c r="D1981" i="8"/>
  <c r="D1982" i="8"/>
  <c r="D1983" i="8"/>
  <c r="D1984" i="8"/>
  <c r="D1985" i="8"/>
  <c r="D1986" i="8"/>
  <c r="D1987" i="8"/>
  <c r="D1988" i="8"/>
  <c r="D1989" i="8"/>
  <c r="D1990" i="8"/>
  <c r="D1991" i="8"/>
  <c r="D1992" i="8"/>
  <c r="D1993" i="8"/>
  <c r="D1994" i="8"/>
  <c r="D1995" i="8"/>
  <c r="D1996" i="8"/>
  <c r="D1997" i="8"/>
  <c r="D1998" i="8"/>
  <c r="D1999" i="8"/>
  <c r="D2000" i="8"/>
  <c r="D2001" i="8"/>
  <c r="D2002" i="8"/>
  <c r="D2003" i="8"/>
  <c r="D2004" i="8"/>
  <c r="D2005" i="8"/>
  <c r="D2006" i="8"/>
  <c r="D2007" i="8"/>
  <c r="D2008" i="8"/>
  <c r="D2009" i="8"/>
  <c r="D2010" i="8"/>
  <c r="D2011" i="8"/>
  <c r="D2012" i="8"/>
  <c r="D2013" i="8"/>
  <c r="D2014" i="8"/>
  <c r="D2015" i="8"/>
  <c r="D2016" i="8"/>
  <c r="D2017" i="8"/>
  <c r="D2018" i="8"/>
  <c r="D2019" i="8"/>
  <c r="D2020" i="8"/>
  <c r="D2021" i="8"/>
  <c r="D2022" i="8"/>
  <c r="D2023" i="8"/>
  <c r="D2024" i="8"/>
  <c r="D2025" i="8"/>
  <c r="D2026" i="8"/>
  <c r="D2027" i="8"/>
  <c r="D2028" i="8"/>
  <c r="D2029" i="8"/>
  <c r="D2030" i="8"/>
  <c r="D2031" i="8"/>
  <c r="D2032" i="8"/>
  <c r="D2033" i="8"/>
  <c r="D2034" i="8"/>
  <c r="D2035" i="8"/>
  <c r="D2036" i="8"/>
  <c r="D2037" i="8"/>
  <c r="D2038" i="8"/>
  <c r="D2039" i="8"/>
  <c r="D2040" i="8"/>
  <c r="D2041" i="8"/>
  <c r="D2042" i="8"/>
  <c r="D2043" i="8"/>
  <c r="D2044" i="8"/>
  <c r="D2045" i="8"/>
  <c r="D2046" i="8"/>
  <c r="D2047" i="8"/>
  <c r="D2048" i="8"/>
  <c r="D2049" i="8"/>
  <c r="D2050" i="8"/>
  <c r="D2051" i="8"/>
  <c r="D2052" i="8"/>
  <c r="D2053" i="8"/>
  <c r="D2054" i="8"/>
  <c r="D2055" i="8"/>
  <c r="D2056" i="8"/>
  <c r="D2057" i="8"/>
  <c r="D2058" i="8"/>
  <c r="D2059" i="8"/>
  <c r="D2060" i="8"/>
  <c r="D2061" i="8"/>
  <c r="D2062" i="8"/>
  <c r="D2063" i="8"/>
  <c r="D2064" i="8"/>
  <c r="D2065" i="8"/>
  <c r="D2066" i="8"/>
  <c r="D2067" i="8"/>
  <c r="D2068" i="8"/>
  <c r="D2069" i="8"/>
  <c r="D2070" i="8"/>
  <c r="D2071" i="8"/>
  <c r="D2072" i="8"/>
  <c r="D2073" i="8"/>
  <c r="D2074" i="8"/>
  <c r="D2075" i="8"/>
  <c r="D2076" i="8"/>
  <c r="D2077" i="8"/>
  <c r="D2078" i="8"/>
  <c r="D2079" i="8"/>
  <c r="D2080" i="8"/>
  <c r="D2081" i="8"/>
  <c r="D2082" i="8"/>
  <c r="D2083" i="8"/>
  <c r="D2084" i="8"/>
  <c r="D2085" i="8"/>
  <c r="D2086" i="8"/>
  <c r="D2087" i="8"/>
  <c r="D2088" i="8"/>
  <c r="D2089" i="8"/>
  <c r="D2090" i="8"/>
  <c r="D2091" i="8"/>
  <c r="D2092" i="8"/>
  <c r="D2093" i="8"/>
  <c r="D2094" i="8"/>
  <c r="D2095" i="8"/>
  <c r="D2096" i="8"/>
  <c r="D2097" i="8"/>
  <c r="D2098" i="8"/>
  <c r="D2099" i="8"/>
  <c r="D2100" i="8"/>
  <c r="D2101" i="8"/>
  <c r="D2102" i="8"/>
  <c r="D2103" i="8"/>
  <c r="D2104" i="8"/>
  <c r="D2105" i="8"/>
  <c r="D2106" i="8"/>
  <c r="D2107" i="8"/>
  <c r="D2108" i="8"/>
  <c r="D2109" i="8"/>
  <c r="D2110" i="8"/>
  <c r="D2111" i="8"/>
  <c r="D2112" i="8"/>
  <c r="D2113" i="8"/>
  <c r="D2114" i="8"/>
  <c r="D2115" i="8"/>
  <c r="D2116" i="8"/>
  <c r="D2117" i="8"/>
  <c r="D2118" i="8"/>
  <c r="D2119" i="8"/>
  <c r="D2120" i="8"/>
  <c r="D2121" i="8"/>
  <c r="D2122" i="8"/>
  <c r="D2123" i="8"/>
  <c r="D2124" i="8"/>
  <c r="D2125" i="8"/>
  <c r="D2126" i="8"/>
  <c r="D2127" i="8"/>
  <c r="D2128" i="8"/>
  <c r="D2129" i="8"/>
  <c r="D2130" i="8"/>
  <c r="D2131" i="8"/>
  <c r="D2132" i="8"/>
  <c r="D2133" i="8"/>
  <c r="D2134" i="8"/>
  <c r="D2135" i="8"/>
  <c r="D2136" i="8"/>
  <c r="D2137" i="8"/>
  <c r="D2138" i="8"/>
  <c r="D2139" i="8"/>
  <c r="D2140" i="8"/>
  <c r="D2141" i="8"/>
  <c r="D2142" i="8"/>
  <c r="D2143" i="8"/>
  <c r="D2144" i="8"/>
  <c r="D2145" i="8"/>
  <c r="D2146" i="8"/>
  <c r="D2147" i="8"/>
  <c r="D2148" i="8"/>
  <c r="D2149" i="8"/>
  <c r="D2150" i="8"/>
  <c r="D2151" i="8"/>
  <c r="D2152" i="8"/>
  <c r="D2153" i="8"/>
  <c r="D2154" i="8"/>
  <c r="D2155" i="8"/>
  <c r="D2156" i="8"/>
  <c r="D2157" i="8"/>
  <c r="D2158" i="8"/>
  <c r="D2159" i="8"/>
  <c r="D2160" i="8"/>
  <c r="D2161" i="8"/>
  <c r="D2162" i="8"/>
  <c r="D2163" i="8"/>
  <c r="D2164" i="8"/>
  <c r="D2165" i="8"/>
  <c r="D2166" i="8"/>
  <c r="D2167" i="8"/>
  <c r="D2168" i="8"/>
  <c r="D2169" i="8"/>
  <c r="D2170" i="8"/>
  <c r="D2171" i="8"/>
  <c r="D2172" i="8"/>
  <c r="D2173" i="8"/>
  <c r="D2174" i="8"/>
  <c r="D2175" i="8"/>
  <c r="D2176" i="8"/>
  <c r="D2177" i="8"/>
  <c r="D2178" i="8"/>
  <c r="D2179" i="8"/>
  <c r="D2180" i="8"/>
  <c r="D2181" i="8"/>
  <c r="D2182" i="8"/>
  <c r="D2183" i="8"/>
  <c r="D2184" i="8"/>
  <c r="D2185" i="8"/>
  <c r="D2186" i="8"/>
  <c r="D2187" i="8"/>
  <c r="D2188" i="8"/>
  <c r="D2189" i="8"/>
  <c r="D2190" i="8"/>
  <c r="D2191" i="8"/>
  <c r="D2192" i="8"/>
  <c r="D2193" i="8"/>
  <c r="D2194" i="8"/>
  <c r="D2195" i="8"/>
  <c r="D2196" i="8"/>
  <c r="D2197" i="8"/>
  <c r="D2198" i="8"/>
  <c r="D2199" i="8"/>
  <c r="D2200" i="8"/>
  <c r="D2201" i="8"/>
  <c r="D2202" i="8"/>
  <c r="D2203" i="8"/>
  <c r="D2204" i="8"/>
  <c r="D2205" i="8"/>
  <c r="D2206" i="8"/>
  <c r="D2207" i="8"/>
  <c r="D2208" i="8"/>
  <c r="D2209" i="8"/>
  <c r="D2210" i="8"/>
  <c r="D2211" i="8"/>
  <c r="D2212" i="8"/>
  <c r="D2213" i="8"/>
  <c r="D2214" i="8"/>
  <c r="D2215" i="8"/>
  <c r="D2216" i="8"/>
  <c r="D2217" i="8"/>
  <c r="D2218" i="8"/>
  <c r="D2219" i="8"/>
  <c r="D2220" i="8"/>
  <c r="D2221" i="8"/>
  <c r="D2222" i="8"/>
  <c r="D2223" i="8"/>
  <c r="D2224" i="8"/>
  <c r="D2225" i="8"/>
  <c r="D2226" i="8"/>
  <c r="D2227" i="8"/>
  <c r="D2228" i="8"/>
  <c r="D2229" i="8"/>
  <c r="D2230" i="8"/>
  <c r="D2231" i="8"/>
  <c r="D2232" i="8"/>
  <c r="D2233" i="8"/>
  <c r="D2234" i="8"/>
  <c r="D2235" i="8"/>
  <c r="D2236" i="8"/>
  <c r="D2237" i="8"/>
  <c r="D2238" i="8"/>
  <c r="D2239" i="8"/>
  <c r="D2240" i="8"/>
  <c r="D2241" i="8"/>
  <c r="D2242" i="8"/>
  <c r="D2243" i="8"/>
  <c r="D2244" i="8"/>
  <c r="D2245" i="8"/>
  <c r="D2246" i="8"/>
  <c r="D2247" i="8"/>
  <c r="D2248" i="8"/>
  <c r="D2249" i="8"/>
  <c r="D2250" i="8"/>
  <c r="D2251" i="8"/>
  <c r="D2252" i="8"/>
  <c r="D2253" i="8"/>
  <c r="D2254" i="8"/>
  <c r="D2255" i="8"/>
  <c r="D2256" i="8"/>
  <c r="D2257" i="8"/>
  <c r="D2258" i="8"/>
  <c r="D2259" i="8"/>
  <c r="D2260" i="8"/>
  <c r="D2261" i="8"/>
  <c r="D2262" i="8"/>
  <c r="D2263" i="8"/>
  <c r="D2264" i="8"/>
  <c r="D2265" i="8"/>
  <c r="D2266" i="8"/>
  <c r="D2267" i="8"/>
  <c r="D2268" i="8"/>
  <c r="D2269" i="8"/>
  <c r="D2270" i="8"/>
  <c r="D2271" i="8"/>
  <c r="D2272" i="8"/>
  <c r="D2273" i="8"/>
  <c r="D2274" i="8"/>
  <c r="D2275" i="8"/>
  <c r="D2276" i="8"/>
  <c r="D2277" i="8"/>
  <c r="D2278" i="8"/>
  <c r="D2279" i="8"/>
  <c r="D2280" i="8"/>
  <c r="D2281" i="8"/>
  <c r="D2282" i="8"/>
  <c r="D2283" i="8"/>
  <c r="D2284" i="8"/>
  <c r="D2285" i="8"/>
  <c r="D2286" i="8"/>
  <c r="D2287" i="8"/>
  <c r="D2288" i="8"/>
  <c r="D2289" i="8"/>
  <c r="D2290" i="8"/>
  <c r="D2291" i="8"/>
  <c r="D2292" i="8"/>
  <c r="D2293" i="8"/>
  <c r="D2294" i="8"/>
  <c r="D2295" i="8"/>
  <c r="D2296" i="8"/>
  <c r="D2297" i="8"/>
  <c r="D2298" i="8"/>
  <c r="D2299" i="8"/>
  <c r="D2300" i="8"/>
  <c r="D2301" i="8"/>
  <c r="D2302" i="8"/>
  <c r="D2303" i="8"/>
  <c r="D2304" i="8"/>
  <c r="D2305" i="8"/>
  <c r="D2306" i="8"/>
  <c r="D2307" i="8"/>
  <c r="D2308" i="8"/>
  <c r="D2309" i="8"/>
  <c r="D2310" i="8"/>
  <c r="D2311" i="8"/>
  <c r="D2312" i="8"/>
  <c r="D2313" i="8"/>
  <c r="D2314" i="8"/>
  <c r="D2315" i="8"/>
  <c r="D2316" i="8"/>
  <c r="D2317" i="8"/>
  <c r="D2318" i="8"/>
  <c r="D2319" i="8"/>
  <c r="D2320" i="8"/>
  <c r="D2321" i="8"/>
  <c r="D2322" i="8"/>
  <c r="D2323" i="8"/>
  <c r="D2324" i="8"/>
  <c r="D2325" i="8"/>
  <c r="D2326" i="8"/>
  <c r="D2327" i="8"/>
  <c r="D2328" i="8"/>
  <c r="D2329" i="8"/>
  <c r="D2330" i="8"/>
  <c r="D2331" i="8"/>
  <c r="D2332" i="8"/>
  <c r="D2333" i="8"/>
  <c r="D2334" i="8"/>
  <c r="D2335" i="8"/>
  <c r="D2336" i="8"/>
  <c r="D2337" i="8"/>
  <c r="D2338" i="8"/>
  <c r="D2339" i="8"/>
  <c r="D2340" i="8"/>
  <c r="D2341" i="8"/>
  <c r="D2342" i="8"/>
  <c r="D2343" i="8"/>
  <c r="D2344" i="8"/>
  <c r="D2345" i="8"/>
  <c r="D2346" i="8"/>
  <c r="D2347" i="8"/>
  <c r="D2348" i="8"/>
  <c r="D2349" i="8"/>
  <c r="D2350" i="8"/>
  <c r="D2351" i="8"/>
  <c r="D2352" i="8"/>
  <c r="D2353" i="8"/>
  <c r="D2354" i="8"/>
  <c r="D2355" i="8"/>
  <c r="D2356" i="8"/>
  <c r="D2357" i="8"/>
  <c r="D2358" i="8"/>
  <c r="D2359" i="8"/>
  <c r="D2360" i="8"/>
  <c r="D2361" i="8"/>
  <c r="D2362" i="8"/>
  <c r="D2363" i="8"/>
  <c r="D2364" i="8"/>
  <c r="D2365" i="8"/>
  <c r="D2366" i="8"/>
  <c r="D2367" i="8"/>
  <c r="D2368" i="8"/>
  <c r="D2369" i="8"/>
  <c r="D2370" i="8"/>
  <c r="D2371" i="8"/>
  <c r="D2372" i="8"/>
  <c r="D2373" i="8"/>
  <c r="D2374" i="8"/>
  <c r="D2375" i="8"/>
  <c r="D2376" i="8"/>
  <c r="D2377" i="8"/>
  <c r="D2378" i="8"/>
  <c r="D2379" i="8"/>
  <c r="D2380" i="8"/>
  <c r="D2381" i="8"/>
  <c r="D2382" i="8"/>
  <c r="D2383" i="8"/>
  <c r="D2384" i="8"/>
  <c r="D2385" i="8"/>
  <c r="D2386" i="8"/>
  <c r="D2387" i="8"/>
  <c r="D2388" i="8"/>
  <c r="D2389" i="8"/>
  <c r="D2390" i="8"/>
  <c r="D2391" i="8"/>
  <c r="D2392" i="8"/>
  <c r="D2393" i="8"/>
  <c r="D2394" i="8"/>
  <c r="D2395" i="8"/>
  <c r="D2396" i="8"/>
  <c r="D2397" i="8"/>
  <c r="D2398" i="8"/>
  <c r="D2399" i="8"/>
  <c r="D2400" i="8"/>
  <c r="D2401" i="8"/>
  <c r="D2402" i="8"/>
  <c r="D2403" i="8"/>
  <c r="D2404" i="8"/>
  <c r="D2405" i="8"/>
  <c r="D2406" i="8"/>
  <c r="D2407" i="8"/>
  <c r="D2408" i="8"/>
  <c r="D2409" i="8"/>
  <c r="D2410" i="8"/>
  <c r="D2411" i="8"/>
  <c r="D2412" i="8"/>
  <c r="D2413" i="8"/>
  <c r="D2414" i="8"/>
  <c r="D2415" i="8"/>
  <c r="D2416" i="8"/>
  <c r="D2417" i="8"/>
  <c r="D2418" i="8"/>
  <c r="D2419" i="8"/>
  <c r="D2420" i="8"/>
  <c r="D2421" i="8"/>
  <c r="D2422" i="8"/>
  <c r="D2423" i="8"/>
  <c r="D2424" i="8"/>
  <c r="D2425" i="8"/>
  <c r="D2426" i="8"/>
  <c r="D2427" i="8"/>
  <c r="D2428" i="8"/>
  <c r="D2429" i="8"/>
  <c r="D2430" i="8"/>
  <c r="D2431" i="8"/>
  <c r="D2432" i="8"/>
  <c r="D2433" i="8"/>
  <c r="D2434" i="8"/>
  <c r="D2435" i="8"/>
  <c r="D2436" i="8"/>
  <c r="D2437" i="8"/>
  <c r="D2438" i="8"/>
  <c r="D2439" i="8"/>
  <c r="D2440" i="8"/>
  <c r="D2441" i="8"/>
  <c r="D2442" i="8"/>
  <c r="D2443" i="8"/>
  <c r="D2444" i="8"/>
  <c r="D2445" i="8"/>
  <c r="D2446" i="8"/>
  <c r="D2447" i="8"/>
  <c r="D2448" i="8"/>
  <c r="D2449" i="8"/>
  <c r="D2450" i="8"/>
  <c r="D2451" i="8"/>
  <c r="D2452" i="8"/>
  <c r="D2453" i="8"/>
  <c r="D2454" i="8"/>
  <c r="D2455" i="8"/>
  <c r="D2456" i="8"/>
  <c r="D2457" i="8"/>
  <c r="D2458" i="8"/>
  <c r="D2459" i="8"/>
  <c r="D2460" i="8"/>
  <c r="D2461" i="8"/>
  <c r="D2462" i="8"/>
  <c r="D2463" i="8"/>
  <c r="D2464" i="8"/>
  <c r="D2465" i="8"/>
  <c r="D2466" i="8"/>
  <c r="D2467" i="8"/>
  <c r="D2468" i="8"/>
  <c r="D2469" i="8"/>
  <c r="D2470" i="8"/>
  <c r="D2471" i="8"/>
  <c r="D2472" i="8"/>
  <c r="D2473" i="8"/>
  <c r="D2474" i="8"/>
  <c r="D2475" i="8"/>
  <c r="D2476" i="8"/>
  <c r="D2477" i="8"/>
  <c r="D2478" i="8"/>
  <c r="D2479" i="8"/>
  <c r="D2480" i="8"/>
  <c r="D2481" i="8"/>
  <c r="D2482" i="8"/>
  <c r="D2483" i="8"/>
  <c r="D2484" i="8"/>
  <c r="D2485" i="8"/>
  <c r="D2486" i="8"/>
  <c r="D2487" i="8"/>
  <c r="D2488" i="8"/>
  <c r="D2489" i="8"/>
  <c r="D2490" i="8"/>
  <c r="D2491" i="8"/>
  <c r="D2492" i="8"/>
  <c r="D2493" i="8"/>
  <c r="D2494" i="8"/>
  <c r="D2495" i="8"/>
  <c r="D2496" i="8"/>
  <c r="D2497" i="8"/>
  <c r="D2498" i="8"/>
  <c r="D2499" i="8"/>
  <c r="D2500" i="8"/>
  <c r="D2501" i="8"/>
  <c r="D2502" i="8"/>
  <c r="D2503" i="8"/>
  <c r="D2504" i="8"/>
  <c r="D2505" i="8"/>
  <c r="D2506" i="8"/>
  <c r="D2507" i="8"/>
  <c r="D2508" i="8"/>
  <c r="D2509" i="8"/>
  <c r="D2510" i="8"/>
  <c r="D2511" i="8"/>
  <c r="D2512" i="8"/>
  <c r="D2513" i="8"/>
  <c r="D2514" i="8"/>
  <c r="D2515" i="8"/>
  <c r="D2516" i="8"/>
  <c r="D2517" i="8"/>
  <c r="D2518" i="8"/>
  <c r="D2519" i="8"/>
  <c r="D2520" i="8"/>
  <c r="D2521" i="8"/>
  <c r="D2522" i="8"/>
  <c r="D2523" i="8"/>
  <c r="D2524" i="8"/>
  <c r="D2525" i="8"/>
  <c r="D2526" i="8"/>
  <c r="D2527" i="8"/>
  <c r="D2528" i="8"/>
  <c r="D2529" i="8"/>
  <c r="D2530" i="8"/>
  <c r="D2531" i="8"/>
  <c r="D2532" i="8"/>
  <c r="D2533" i="8"/>
  <c r="D2534" i="8"/>
  <c r="D2535" i="8"/>
  <c r="D2536" i="8"/>
  <c r="D2537" i="8"/>
  <c r="D2538" i="8"/>
  <c r="D2539" i="8"/>
  <c r="D2540" i="8"/>
  <c r="D2541" i="8"/>
  <c r="D2542" i="8"/>
  <c r="D2543" i="8"/>
  <c r="D2544" i="8"/>
  <c r="D2545" i="8"/>
  <c r="D2546" i="8"/>
  <c r="D2547" i="8"/>
  <c r="D2548" i="8"/>
  <c r="D2549" i="8"/>
  <c r="D2550" i="8"/>
  <c r="D2551" i="8"/>
  <c r="D2552" i="8"/>
  <c r="D2553" i="8"/>
  <c r="D2554" i="8"/>
  <c r="D2555" i="8"/>
  <c r="D2556" i="8"/>
  <c r="D2557" i="8"/>
  <c r="D2558" i="8"/>
  <c r="D2559" i="8"/>
  <c r="D2560" i="8"/>
  <c r="D2561" i="8"/>
  <c r="D2562" i="8"/>
  <c r="D2563" i="8"/>
  <c r="D2564" i="8"/>
  <c r="D2565" i="8"/>
  <c r="D2566" i="8"/>
  <c r="D2567" i="8"/>
  <c r="D2568" i="8"/>
  <c r="D2569" i="8"/>
  <c r="D2570" i="8"/>
  <c r="D2571" i="8"/>
  <c r="D2572" i="8"/>
  <c r="D2573" i="8"/>
  <c r="D2574" i="8"/>
  <c r="D2575" i="8"/>
  <c r="D2576" i="8"/>
  <c r="D2577" i="8"/>
  <c r="D2578" i="8"/>
  <c r="D2579" i="8"/>
  <c r="D2580" i="8"/>
  <c r="D2581" i="8"/>
  <c r="D2582" i="8"/>
  <c r="D2583" i="8"/>
  <c r="D2584" i="8"/>
  <c r="D2585" i="8"/>
  <c r="D2586" i="8"/>
  <c r="D2587" i="8"/>
  <c r="D2588" i="8"/>
  <c r="D2589" i="8"/>
  <c r="D2590" i="8"/>
  <c r="D2591" i="8"/>
  <c r="D2592" i="8"/>
  <c r="D2593" i="8"/>
  <c r="D2594" i="8"/>
  <c r="D2595" i="8"/>
  <c r="D2596" i="8"/>
  <c r="D2597" i="8"/>
  <c r="D2598" i="8"/>
  <c r="D2599" i="8"/>
  <c r="D2600" i="8"/>
  <c r="D2601" i="8"/>
  <c r="D2602" i="8"/>
  <c r="D2603" i="8"/>
  <c r="D2604" i="8"/>
  <c r="D2605" i="8"/>
  <c r="D2606" i="8"/>
  <c r="D2607" i="8"/>
  <c r="D2608" i="8"/>
  <c r="D2609" i="8"/>
  <c r="D2610" i="8"/>
  <c r="D2611" i="8"/>
  <c r="D2612" i="8"/>
  <c r="D2613" i="8"/>
  <c r="D2614" i="8"/>
  <c r="D2615" i="8"/>
  <c r="D2616" i="8"/>
  <c r="D2617" i="8"/>
  <c r="D2618" i="8"/>
  <c r="D2619" i="8"/>
  <c r="D2620" i="8"/>
  <c r="D2621" i="8"/>
  <c r="D2622" i="8"/>
  <c r="D2623" i="8"/>
  <c r="D2624" i="8"/>
  <c r="D2625" i="8"/>
  <c r="D2626" i="8"/>
  <c r="D2627" i="8"/>
  <c r="D2628" i="8"/>
  <c r="D2629" i="8"/>
  <c r="D2630" i="8"/>
  <c r="D2631" i="8"/>
  <c r="D2632" i="8"/>
  <c r="D2633" i="8"/>
  <c r="D2634" i="8"/>
  <c r="D2635" i="8"/>
  <c r="D2636" i="8"/>
  <c r="D2637" i="8"/>
  <c r="D2638" i="8"/>
  <c r="D2639" i="8"/>
  <c r="D2640" i="8"/>
  <c r="D2641" i="8"/>
  <c r="D2642" i="8"/>
  <c r="D2643" i="8"/>
  <c r="D2644" i="8"/>
  <c r="D2645" i="8"/>
  <c r="D2646" i="8"/>
  <c r="D2647" i="8"/>
  <c r="D2648" i="8"/>
  <c r="D2649" i="8"/>
  <c r="D2650" i="8"/>
  <c r="D2651" i="8"/>
  <c r="D2652" i="8"/>
  <c r="D2653" i="8"/>
  <c r="D2654" i="8"/>
  <c r="D2655" i="8"/>
  <c r="D2656" i="8"/>
  <c r="D2657" i="8"/>
  <c r="D2658" i="8"/>
  <c r="D2659" i="8"/>
  <c r="D2660" i="8"/>
  <c r="D2661" i="8"/>
  <c r="D2662" i="8"/>
  <c r="D2663" i="8"/>
  <c r="D2664" i="8"/>
  <c r="D2665" i="8"/>
  <c r="D2666" i="8"/>
  <c r="D2667" i="8"/>
  <c r="D2668" i="8"/>
  <c r="D2669" i="8"/>
  <c r="D2670" i="8"/>
  <c r="D2671" i="8"/>
  <c r="D2672" i="8"/>
  <c r="D2673" i="8"/>
  <c r="D2674" i="8"/>
  <c r="D2675" i="8"/>
  <c r="D2676" i="8"/>
  <c r="D2677" i="8"/>
  <c r="D2678" i="8"/>
  <c r="D2679" i="8"/>
  <c r="D2680" i="8"/>
  <c r="D2681" i="8"/>
  <c r="D2682" i="8"/>
  <c r="D2683" i="8"/>
  <c r="D2684" i="8"/>
  <c r="D2685" i="8"/>
  <c r="D2686" i="8"/>
  <c r="D2687" i="8"/>
  <c r="D2688" i="8"/>
  <c r="D2689" i="8"/>
  <c r="D2690" i="8"/>
  <c r="D2691" i="8"/>
  <c r="D2692" i="8"/>
  <c r="D2693" i="8"/>
  <c r="D2694" i="8"/>
  <c r="D2695" i="8"/>
  <c r="D2696" i="8"/>
  <c r="D2697" i="8"/>
  <c r="D2698" i="8"/>
  <c r="D2699" i="8"/>
  <c r="D2700" i="8"/>
  <c r="D2701" i="8"/>
  <c r="D2702" i="8"/>
  <c r="D2703" i="8"/>
  <c r="D2704" i="8"/>
  <c r="D2705" i="8"/>
  <c r="D2706" i="8"/>
  <c r="D2707" i="8"/>
  <c r="D2708" i="8"/>
  <c r="D2709" i="8"/>
  <c r="D2710" i="8"/>
  <c r="D2711" i="8"/>
  <c r="D2712" i="8"/>
  <c r="D2713" i="8"/>
  <c r="D2714" i="8"/>
  <c r="D2715" i="8"/>
  <c r="D2716" i="8"/>
  <c r="D2717" i="8"/>
  <c r="D2718" i="8"/>
  <c r="D2719" i="8"/>
  <c r="D2720" i="8"/>
  <c r="D2721" i="8"/>
  <c r="D2722" i="8"/>
  <c r="D2723" i="8"/>
  <c r="D2724" i="8"/>
  <c r="D2725" i="8"/>
  <c r="D2726" i="8"/>
  <c r="D2727" i="8"/>
  <c r="D2728" i="8"/>
  <c r="D2729" i="8"/>
  <c r="D2730" i="8"/>
  <c r="D2731" i="8"/>
  <c r="D2732" i="8"/>
  <c r="D2733" i="8"/>
  <c r="D2734" i="8"/>
  <c r="D2735" i="8"/>
  <c r="D2736" i="8"/>
  <c r="D2737" i="8"/>
  <c r="D2738" i="8"/>
  <c r="D2739" i="8"/>
  <c r="D2740" i="8"/>
  <c r="D2741" i="8"/>
  <c r="D2742" i="8"/>
  <c r="D2743" i="8"/>
  <c r="D2744" i="8"/>
  <c r="D2745" i="8"/>
  <c r="D2746" i="8"/>
  <c r="D2747" i="8"/>
  <c r="D2748" i="8"/>
  <c r="D2749" i="8"/>
  <c r="D2750" i="8"/>
  <c r="D2751" i="8"/>
  <c r="D2752" i="8"/>
  <c r="D2753" i="8"/>
  <c r="D2754" i="8"/>
  <c r="D2755" i="8"/>
  <c r="D2756" i="8"/>
  <c r="D2757" i="8"/>
  <c r="D2758" i="8"/>
  <c r="D2759" i="8"/>
  <c r="D2760" i="8"/>
  <c r="D2761" i="8"/>
  <c r="D2762" i="8"/>
  <c r="D2763" i="8"/>
  <c r="D2764" i="8"/>
  <c r="D2765" i="8"/>
  <c r="D2766" i="8"/>
  <c r="D2767" i="8"/>
  <c r="D2768" i="8"/>
  <c r="D2769" i="8"/>
  <c r="D2770" i="8"/>
  <c r="D2771" i="8"/>
  <c r="D2772" i="8"/>
  <c r="D2773" i="8"/>
  <c r="D2774" i="8"/>
  <c r="D2775" i="8"/>
  <c r="D2776" i="8"/>
  <c r="D2777" i="8"/>
  <c r="D2778" i="8"/>
  <c r="D2779" i="8"/>
  <c r="D2780" i="8"/>
  <c r="D2781" i="8"/>
  <c r="D2782" i="8"/>
  <c r="D2783" i="8"/>
  <c r="D2784" i="8"/>
  <c r="D2785" i="8"/>
  <c r="D2786" i="8"/>
  <c r="D2787" i="8"/>
  <c r="D2788" i="8"/>
  <c r="D2789" i="8"/>
  <c r="D2790" i="8"/>
  <c r="D2791" i="8"/>
  <c r="D2792" i="8"/>
  <c r="D2793" i="8"/>
  <c r="D2794" i="8"/>
  <c r="D2795" i="8"/>
  <c r="D2796" i="8"/>
  <c r="D2797" i="8"/>
  <c r="D2798" i="8"/>
  <c r="D2799" i="8"/>
  <c r="D2800" i="8"/>
  <c r="D2801" i="8"/>
  <c r="D2802" i="8"/>
  <c r="D2803" i="8"/>
  <c r="D2804" i="8"/>
  <c r="D2805" i="8"/>
  <c r="D2806" i="8"/>
  <c r="D2807" i="8"/>
  <c r="D2808" i="8"/>
  <c r="D2809" i="8"/>
  <c r="D2810" i="8"/>
  <c r="D2811" i="8"/>
  <c r="D2812" i="8"/>
  <c r="D2813" i="8"/>
  <c r="D2814" i="8"/>
  <c r="D2815" i="8"/>
  <c r="D2816" i="8"/>
  <c r="D2817" i="8"/>
  <c r="D2818" i="8"/>
  <c r="D2819" i="8"/>
  <c r="D2820" i="8"/>
  <c r="D2821" i="8"/>
  <c r="D2822" i="8"/>
  <c r="D2823" i="8"/>
  <c r="D2824" i="8"/>
  <c r="D2825" i="8"/>
  <c r="D2826" i="8"/>
  <c r="D2827" i="8"/>
  <c r="D2828" i="8"/>
  <c r="D2829" i="8"/>
  <c r="D2830" i="8"/>
  <c r="D2831" i="8"/>
  <c r="D2832" i="8"/>
  <c r="D2833" i="8"/>
  <c r="D2834" i="8"/>
  <c r="D2835" i="8"/>
  <c r="D2836" i="8"/>
  <c r="D2837" i="8"/>
  <c r="D2838" i="8"/>
  <c r="D2839" i="8"/>
  <c r="D2840" i="8"/>
  <c r="D2841" i="8"/>
  <c r="D2842" i="8"/>
  <c r="D2843" i="8"/>
  <c r="D2844" i="8"/>
  <c r="D2845" i="8"/>
  <c r="D2846" i="8"/>
  <c r="D2847" i="8"/>
  <c r="D2848" i="8"/>
  <c r="D2849" i="8"/>
  <c r="D2850" i="8"/>
  <c r="D2851" i="8"/>
  <c r="D2852" i="8"/>
  <c r="D2853" i="8"/>
  <c r="D2854" i="8"/>
  <c r="D2855" i="8"/>
  <c r="D2856" i="8"/>
  <c r="D2857" i="8"/>
  <c r="D2858" i="8"/>
  <c r="D2859" i="8"/>
  <c r="D2860" i="8"/>
  <c r="D2861" i="8"/>
  <c r="D2862" i="8"/>
  <c r="D2863" i="8"/>
  <c r="D2864" i="8"/>
  <c r="D2865" i="8"/>
  <c r="D2866" i="8"/>
  <c r="D2867" i="8"/>
  <c r="D2868" i="8"/>
  <c r="D2869" i="8"/>
  <c r="D2870" i="8"/>
  <c r="D2871" i="8"/>
  <c r="D2872" i="8"/>
  <c r="D2873" i="8"/>
  <c r="D2874" i="8"/>
  <c r="D2875" i="8"/>
  <c r="D2876" i="8"/>
  <c r="D2877" i="8"/>
  <c r="D2878" i="8"/>
  <c r="D2879" i="8"/>
  <c r="D2880" i="8"/>
  <c r="D2881" i="8"/>
  <c r="D2882" i="8"/>
  <c r="D2883" i="8"/>
  <c r="D2884" i="8"/>
  <c r="D2885" i="8"/>
  <c r="D2886" i="8"/>
  <c r="D2887" i="8"/>
  <c r="D2888" i="8"/>
  <c r="D2889" i="8"/>
  <c r="D2890" i="8"/>
  <c r="D2891" i="8"/>
  <c r="D2892" i="8"/>
  <c r="D2893" i="8"/>
  <c r="D2894" i="8"/>
  <c r="D2895" i="8"/>
  <c r="D2896" i="8"/>
  <c r="D2897" i="8"/>
  <c r="D2898" i="8"/>
  <c r="D2899" i="8"/>
  <c r="D2900" i="8"/>
  <c r="D2901" i="8"/>
  <c r="D2902" i="8"/>
  <c r="D2903" i="8"/>
  <c r="D2904" i="8"/>
  <c r="D2905" i="8"/>
  <c r="D2906" i="8"/>
  <c r="D2907" i="8"/>
  <c r="D2908" i="8"/>
  <c r="D2909" i="8"/>
  <c r="D2910" i="8"/>
  <c r="D2911" i="8"/>
  <c r="D2912" i="8"/>
  <c r="D2913" i="8"/>
  <c r="D2914" i="8"/>
  <c r="D2915" i="8"/>
  <c r="D2916" i="8"/>
  <c r="D2917" i="8"/>
  <c r="D2918" i="8"/>
  <c r="D2919" i="8"/>
  <c r="D2920" i="8"/>
  <c r="D2921" i="8"/>
  <c r="D2922" i="8"/>
  <c r="D2923" i="8"/>
  <c r="D2924" i="8"/>
  <c r="D2925" i="8"/>
  <c r="D2926" i="8"/>
  <c r="D2927" i="8"/>
  <c r="D2928" i="8"/>
  <c r="D2929" i="8"/>
  <c r="D2930" i="8"/>
  <c r="D2931" i="8"/>
  <c r="D2932" i="8"/>
  <c r="D2933" i="8"/>
  <c r="D2934" i="8"/>
  <c r="D2935" i="8"/>
  <c r="D2936" i="8"/>
  <c r="D2937" i="8"/>
  <c r="D2938" i="8"/>
  <c r="D2939" i="8"/>
  <c r="D2940" i="8"/>
  <c r="D2941" i="8"/>
  <c r="D2942" i="8"/>
  <c r="D2943" i="8"/>
  <c r="D2944" i="8"/>
  <c r="D2945" i="8"/>
  <c r="D2946" i="8"/>
  <c r="D2947" i="8"/>
  <c r="D2948" i="8"/>
  <c r="D2949" i="8"/>
  <c r="D2950" i="8"/>
  <c r="D2951" i="8"/>
  <c r="D2952" i="8"/>
  <c r="D2953" i="8"/>
  <c r="D2954" i="8"/>
  <c r="D2955" i="8"/>
  <c r="D2956" i="8"/>
  <c r="D2957" i="8"/>
  <c r="D2958" i="8"/>
  <c r="D2959" i="8"/>
  <c r="D2960" i="8"/>
  <c r="D2961" i="8"/>
  <c r="D2962" i="8"/>
  <c r="D2963" i="8"/>
  <c r="D2964" i="8"/>
  <c r="D2965" i="8"/>
  <c r="D2966" i="8"/>
  <c r="D2967" i="8"/>
  <c r="D2968" i="8"/>
  <c r="D2969" i="8"/>
  <c r="D2970" i="8"/>
  <c r="D2971" i="8"/>
  <c r="D2972" i="8"/>
  <c r="D2973" i="8"/>
  <c r="D2974" i="8"/>
  <c r="D2975" i="8"/>
  <c r="D2976" i="8"/>
  <c r="D2977" i="8"/>
  <c r="D2978" i="8"/>
  <c r="D2979" i="8"/>
  <c r="D2980" i="8"/>
  <c r="D2981" i="8"/>
  <c r="D2982" i="8"/>
  <c r="D2983" i="8"/>
  <c r="D2984" i="8"/>
  <c r="D2985" i="8"/>
  <c r="D2986" i="8"/>
  <c r="D2987" i="8"/>
  <c r="D2988" i="8"/>
  <c r="D2989" i="8"/>
  <c r="D2990" i="8"/>
  <c r="D2991" i="8"/>
  <c r="D2992" i="8"/>
  <c r="D2993" i="8"/>
  <c r="D2994" i="8"/>
  <c r="D2995" i="8"/>
  <c r="D2996" i="8"/>
  <c r="D2997" i="8"/>
  <c r="D2998" i="8"/>
  <c r="D2999" i="8"/>
  <c r="D3000" i="8"/>
  <c r="D3001" i="8"/>
  <c r="D3002" i="8"/>
  <c r="D3003" i="8"/>
  <c r="D3004" i="8"/>
  <c r="D3005" i="8"/>
  <c r="D3006" i="8"/>
  <c r="D3007" i="8"/>
  <c r="D3008" i="8"/>
  <c r="D3009" i="8"/>
  <c r="D3010" i="8"/>
  <c r="D3011" i="8"/>
  <c r="D3012" i="8"/>
  <c r="D3013" i="8"/>
  <c r="D3014" i="8"/>
  <c r="D3015" i="8"/>
  <c r="D3016" i="8"/>
  <c r="D3017" i="8"/>
  <c r="D3018" i="8"/>
  <c r="D3019" i="8"/>
  <c r="D3020" i="8"/>
  <c r="D3021" i="8"/>
  <c r="D3022" i="8"/>
  <c r="D3023" i="8"/>
  <c r="D3024" i="8"/>
  <c r="D3025" i="8"/>
  <c r="D3026" i="8"/>
  <c r="D3027" i="8"/>
  <c r="D3028" i="8"/>
  <c r="D3029" i="8"/>
  <c r="D3030" i="8"/>
  <c r="D3031" i="8"/>
  <c r="D3032" i="8"/>
  <c r="D3033" i="8"/>
  <c r="D3034" i="8"/>
  <c r="D3035" i="8"/>
  <c r="D3036" i="8"/>
  <c r="D3037" i="8"/>
  <c r="D3038" i="8"/>
  <c r="D3039" i="8"/>
  <c r="D3040" i="8"/>
  <c r="D3041" i="8"/>
  <c r="D3042" i="8"/>
  <c r="D3043" i="8"/>
  <c r="D3044" i="8"/>
  <c r="D3045" i="8"/>
  <c r="D3046" i="8"/>
  <c r="D3047" i="8"/>
  <c r="D3048" i="8"/>
  <c r="D3049" i="8"/>
  <c r="D3050" i="8"/>
  <c r="D3051" i="8"/>
  <c r="D3052" i="8"/>
  <c r="D3053" i="8"/>
  <c r="D3054" i="8"/>
  <c r="D3055" i="8"/>
  <c r="D3056" i="8"/>
  <c r="D3057" i="8"/>
  <c r="D3058" i="8"/>
  <c r="D3059" i="8"/>
  <c r="D3060" i="8"/>
  <c r="D3061" i="8"/>
  <c r="D3062" i="8"/>
  <c r="D3063" i="8"/>
  <c r="D3064" i="8"/>
  <c r="D3065" i="8"/>
  <c r="D3066" i="8"/>
  <c r="D3067" i="8"/>
  <c r="D3068" i="8"/>
  <c r="D3069" i="8"/>
  <c r="D3070" i="8"/>
  <c r="D3071" i="8"/>
  <c r="D3072" i="8"/>
  <c r="D3073" i="8"/>
  <c r="D3074" i="8"/>
  <c r="D3075" i="8"/>
  <c r="D3076" i="8"/>
  <c r="D3077" i="8"/>
  <c r="D3078" i="8"/>
  <c r="D3079" i="8"/>
  <c r="D3080" i="8"/>
  <c r="D3081" i="8"/>
  <c r="D3082" i="8"/>
  <c r="D3083" i="8"/>
  <c r="D3084" i="8"/>
  <c r="D3085" i="8"/>
  <c r="D3086" i="8"/>
  <c r="D3087" i="8"/>
  <c r="D3088" i="8"/>
  <c r="D3089" i="8"/>
  <c r="D3090" i="8"/>
  <c r="D3091" i="8"/>
  <c r="D3092" i="8"/>
  <c r="D3093" i="8"/>
  <c r="D3094" i="8"/>
  <c r="D3095" i="8"/>
  <c r="D3096" i="8"/>
  <c r="D3097" i="8"/>
  <c r="D3098" i="8"/>
  <c r="D3099" i="8"/>
  <c r="D3100" i="8"/>
  <c r="D3101" i="8"/>
  <c r="D3102" i="8"/>
  <c r="D3103" i="8"/>
  <c r="D3104" i="8"/>
  <c r="D3105" i="8"/>
  <c r="D3106" i="8"/>
  <c r="D3107" i="8"/>
  <c r="D3108" i="8"/>
  <c r="D3109" i="8"/>
  <c r="D3110" i="8"/>
  <c r="D3111" i="8"/>
  <c r="D3112" i="8"/>
  <c r="D3113" i="8"/>
  <c r="D3114" i="8"/>
  <c r="D3115" i="8"/>
  <c r="D3116" i="8"/>
  <c r="D3117" i="8"/>
  <c r="D3118" i="8"/>
  <c r="D3119" i="8"/>
  <c r="D3120" i="8"/>
  <c r="D3121" i="8"/>
  <c r="D3122" i="8"/>
  <c r="D3123" i="8"/>
  <c r="D3124" i="8"/>
  <c r="D3125" i="8"/>
  <c r="D3126" i="8"/>
  <c r="D3127" i="8"/>
  <c r="D3128" i="8"/>
  <c r="D3129" i="8"/>
  <c r="D3130" i="8"/>
  <c r="D3131" i="8"/>
  <c r="D3132" i="8"/>
  <c r="D3133" i="8"/>
  <c r="D3134" i="8"/>
  <c r="D3135" i="8"/>
  <c r="D3136" i="8"/>
  <c r="D3137" i="8"/>
  <c r="D3138" i="8"/>
  <c r="D3139" i="8"/>
  <c r="D3140" i="8"/>
  <c r="D3141" i="8"/>
  <c r="D3142" i="8"/>
  <c r="D3143" i="8"/>
  <c r="D3144" i="8"/>
  <c r="D3145" i="8"/>
  <c r="D3146" i="8"/>
  <c r="D3147" i="8"/>
  <c r="D3148" i="8"/>
  <c r="D3149" i="8"/>
  <c r="D3150" i="8"/>
  <c r="D3151" i="8"/>
  <c r="D3152" i="8"/>
  <c r="D3153" i="8"/>
  <c r="D3154" i="8"/>
  <c r="D3155" i="8"/>
  <c r="D3156" i="8"/>
  <c r="D3157" i="8"/>
  <c r="D3158" i="8"/>
  <c r="D3159" i="8"/>
  <c r="D3160" i="8"/>
  <c r="D3161" i="8"/>
  <c r="D3162" i="8"/>
  <c r="D3163" i="8"/>
  <c r="D3164" i="8"/>
  <c r="D3165" i="8"/>
  <c r="D3166" i="8"/>
  <c r="D3167" i="8"/>
  <c r="D3168" i="8"/>
  <c r="D3169" i="8"/>
  <c r="D3170" i="8"/>
  <c r="D3171" i="8"/>
  <c r="D3172" i="8"/>
  <c r="D3173" i="8"/>
  <c r="D3174" i="8"/>
  <c r="D3175" i="8"/>
  <c r="D3176" i="8"/>
  <c r="D3177" i="8"/>
  <c r="D3178" i="8"/>
  <c r="D3179" i="8"/>
  <c r="D3180" i="8"/>
  <c r="D3181" i="8"/>
  <c r="D3182" i="8"/>
  <c r="D3183" i="8"/>
  <c r="D3184" i="8"/>
  <c r="D3185" i="8"/>
  <c r="D3186" i="8"/>
  <c r="D3187" i="8"/>
  <c r="D3188" i="8"/>
  <c r="D3189" i="8"/>
  <c r="D3190" i="8"/>
  <c r="D3191" i="8"/>
  <c r="D3192" i="8"/>
  <c r="D3193" i="8"/>
  <c r="D3194" i="8"/>
  <c r="D3195" i="8"/>
  <c r="D3196" i="8"/>
  <c r="D3197" i="8"/>
  <c r="D3198" i="8"/>
  <c r="D3199" i="8"/>
  <c r="D3200" i="8"/>
  <c r="D3201" i="8"/>
  <c r="D3202" i="8"/>
  <c r="D3203" i="8"/>
  <c r="D3204" i="8"/>
  <c r="D3205" i="8"/>
  <c r="D3206" i="8"/>
  <c r="D3207" i="8"/>
  <c r="D3208" i="8"/>
  <c r="D3209" i="8"/>
  <c r="D3210" i="8"/>
  <c r="D3211" i="8"/>
  <c r="D3212" i="8"/>
  <c r="D3213" i="8"/>
  <c r="D3214" i="8"/>
  <c r="D3215" i="8"/>
  <c r="D3216" i="8"/>
  <c r="D3217" i="8"/>
  <c r="D3218" i="8"/>
  <c r="D3219" i="8"/>
  <c r="D3220" i="8"/>
  <c r="D3221" i="8"/>
  <c r="D3222" i="8"/>
  <c r="D3223" i="8"/>
  <c r="D3224" i="8"/>
  <c r="D3225" i="8"/>
  <c r="D3226" i="8"/>
  <c r="D3227" i="8"/>
  <c r="D3228" i="8"/>
  <c r="D3229" i="8"/>
  <c r="D3230" i="8"/>
  <c r="D3231" i="8"/>
  <c r="D3232" i="8"/>
  <c r="D3233" i="8"/>
  <c r="D3234" i="8"/>
  <c r="D3235" i="8"/>
  <c r="D3236" i="8"/>
  <c r="D3237" i="8"/>
  <c r="D3238" i="8"/>
  <c r="D3239" i="8"/>
  <c r="D3240" i="8"/>
  <c r="D3241" i="8"/>
  <c r="D3242" i="8"/>
  <c r="D3243" i="8"/>
  <c r="D3244" i="8"/>
  <c r="D3245" i="8"/>
  <c r="D3246" i="8"/>
  <c r="D3247" i="8"/>
  <c r="D3248" i="8"/>
  <c r="D3249" i="8"/>
  <c r="D3250" i="8"/>
  <c r="D3251" i="8"/>
  <c r="D3252" i="8"/>
  <c r="D3253" i="8"/>
  <c r="D3254" i="8"/>
  <c r="D3255" i="8"/>
  <c r="D3256" i="8"/>
  <c r="D3257" i="8"/>
  <c r="D3258" i="8"/>
  <c r="D3259" i="8"/>
  <c r="D3260" i="8"/>
  <c r="D3261" i="8"/>
  <c r="D3262" i="8"/>
  <c r="D3263" i="8"/>
  <c r="D3264" i="8"/>
  <c r="D3265" i="8"/>
  <c r="D3266" i="8"/>
  <c r="D3267" i="8"/>
  <c r="D3268" i="8"/>
  <c r="D3269" i="8"/>
  <c r="D3270" i="8"/>
  <c r="D3271" i="8"/>
  <c r="D3272" i="8"/>
  <c r="D3273" i="8"/>
  <c r="D3274" i="8"/>
  <c r="D3275" i="8"/>
  <c r="D3276" i="8"/>
  <c r="D3277" i="8"/>
  <c r="D3278" i="8"/>
  <c r="D3279" i="8"/>
  <c r="D3280" i="8"/>
  <c r="D3281" i="8"/>
  <c r="D3282" i="8"/>
  <c r="D3283" i="8"/>
  <c r="D3284" i="8"/>
  <c r="D3285" i="8"/>
  <c r="D3286" i="8"/>
  <c r="D3287" i="8"/>
  <c r="D3288" i="8"/>
  <c r="D3289" i="8"/>
  <c r="D3290" i="8"/>
  <c r="D3291" i="8"/>
  <c r="D3292" i="8"/>
  <c r="D3293" i="8"/>
  <c r="D3294" i="8"/>
  <c r="D3295" i="8"/>
  <c r="D3296" i="8"/>
  <c r="D3297" i="8"/>
  <c r="D3298" i="8"/>
  <c r="D3299" i="8"/>
  <c r="D3300" i="8"/>
  <c r="D3301" i="8"/>
  <c r="D3302" i="8"/>
  <c r="D3303" i="8"/>
  <c r="D3304" i="8"/>
  <c r="D3305" i="8"/>
  <c r="D3306" i="8"/>
  <c r="D3307" i="8"/>
  <c r="D3308" i="8"/>
  <c r="D3309" i="8"/>
  <c r="D3310" i="8"/>
  <c r="D3311" i="8"/>
  <c r="D3312" i="8"/>
  <c r="D3313" i="8"/>
  <c r="D3314" i="8"/>
  <c r="D3315" i="8"/>
  <c r="D3316" i="8"/>
  <c r="D3317" i="8"/>
  <c r="D3318" i="8"/>
  <c r="D3319" i="8"/>
  <c r="D3320" i="8"/>
  <c r="D3321" i="8"/>
  <c r="D3322" i="8"/>
  <c r="D3323" i="8"/>
  <c r="D3324" i="8"/>
  <c r="D3325" i="8"/>
  <c r="D3326" i="8"/>
  <c r="D3327" i="8"/>
  <c r="D3328" i="8"/>
  <c r="D3329" i="8"/>
  <c r="D3330" i="8"/>
  <c r="D3331" i="8"/>
  <c r="D3332" i="8"/>
  <c r="D3333" i="8"/>
  <c r="D3334" i="8"/>
  <c r="D3335" i="8"/>
  <c r="D3336" i="8"/>
  <c r="D3337" i="8"/>
  <c r="D3338" i="8"/>
  <c r="D3339" i="8"/>
  <c r="D3340" i="8"/>
  <c r="D3341" i="8"/>
  <c r="D3342" i="8"/>
  <c r="D3343" i="8"/>
  <c r="D3344" i="8"/>
  <c r="D3345" i="8"/>
  <c r="D3346" i="8"/>
  <c r="D3347" i="8"/>
  <c r="D3348" i="8"/>
  <c r="D3349" i="8"/>
  <c r="D3350" i="8"/>
  <c r="D3351" i="8"/>
  <c r="D3352" i="8"/>
  <c r="D3353" i="8"/>
  <c r="D3354" i="8"/>
  <c r="D3355" i="8"/>
  <c r="D3356" i="8"/>
  <c r="D3357" i="8"/>
  <c r="D3358" i="8"/>
  <c r="D3359" i="8"/>
  <c r="D3360" i="8"/>
  <c r="D3361" i="8"/>
  <c r="D3362" i="8"/>
  <c r="D3363" i="8"/>
  <c r="D3364" i="8"/>
  <c r="D3365" i="8"/>
  <c r="D3366" i="8"/>
  <c r="D3367" i="8"/>
  <c r="D3368" i="8"/>
  <c r="D3369" i="8"/>
  <c r="D3370" i="8"/>
  <c r="D3371" i="8"/>
  <c r="D3372" i="8"/>
  <c r="D3373" i="8"/>
  <c r="D3374" i="8"/>
  <c r="D3375" i="8"/>
  <c r="D3376" i="8"/>
  <c r="D3377" i="8"/>
  <c r="D3378" i="8"/>
  <c r="D3379" i="8"/>
  <c r="D3380" i="8"/>
  <c r="D3381" i="8"/>
  <c r="D3382" i="8"/>
  <c r="D3383" i="8"/>
  <c r="D3384" i="8"/>
  <c r="D3385" i="8"/>
  <c r="D3386" i="8"/>
  <c r="D3387" i="8"/>
  <c r="D3388" i="8"/>
  <c r="D3389" i="8"/>
  <c r="D3390" i="8"/>
  <c r="D3391" i="8"/>
  <c r="D3392" i="8"/>
  <c r="D3393" i="8"/>
  <c r="D3394" i="8"/>
  <c r="D3395" i="8"/>
  <c r="D3396" i="8"/>
  <c r="D3397" i="8"/>
  <c r="D3398" i="8"/>
  <c r="D3399" i="8"/>
  <c r="D3400" i="8"/>
  <c r="D3401" i="8"/>
  <c r="D3402" i="8"/>
  <c r="D3403" i="8"/>
  <c r="D3404" i="8"/>
  <c r="D3405" i="8"/>
  <c r="D3406" i="8"/>
  <c r="D3407" i="8"/>
  <c r="D3408" i="8"/>
  <c r="D3409" i="8"/>
  <c r="D3410" i="8"/>
  <c r="D3411" i="8"/>
  <c r="D3412" i="8"/>
  <c r="D3413" i="8"/>
  <c r="D3414" i="8"/>
  <c r="D3415" i="8"/>
  <c r="D3416" i="8"/>
  <c r="D3417" i="8"/>
  <c r="D3418" i="8"/>
  <c r="D3419" i="8"/>
  <c r="D3420" i="8"/>
  <c r="D3421" i="8"/>
  <c r="D3422" i="8"/>
  <c r="D3423" i="8"/>
  <c r="D3424" i="8"/>
  <c r="D3425" i="8"/>
  <c r="D3426" i="8"/>
  <c r="D3427" i="8"/>
  <c r="D3428" i="8"/>
  <c r="D3429" i="8"/>
  <c r="D3430" i="8"/>
  <c r="D3431" i="8"/>
  <c r="D3432" i="8"/>
  <c r="D3433" i="8"/>
  <c r="D3434" i="8"/>
  <c r="D3435" i="8"/>
  <c r="D3436" i="8"/>
  <c r="D3437" i="8"/>
  <c r="D3438" i="8"/>
  <c r="D3439" i="8"/>
  <c r="D3440" i="8"/>
  <c r="D3441" i="8"/>
  <c r="D3442" i="8"/>
  <c r="D3443" i="8"/>
  <c r="D3444" i="8"/>
  <c r="D3445" i="8"/>
  <c r="D3446" i="8"/>
  <c r="D3447" i="8"/>
  <c r="D3448" i="8"/>
  <c r="D3449" i="8"/>
  <c r="D3450" i="8"/>
  <c r="D3451" i="8"/>
  <c r="D3452" i="8"/>
  <c r="D3453" i="8"/>
  <c r="D3454" i="8"/>
  <c r="D3455" i="8"/>
  <c r="D3456" i="8"/>
  <c r="D3457" i="8"/>
  <c r="D3458" i="8"/>
  <c r="D3459" i="8"/>
  <c r="D3460" i="8"/>
  <c r="D3461" i="8"/>
  <c r="D3462" i="8"/>
  <c r="D3463" i="8"/>
  <c r="D3464" i="8"/>
  <c r="D3465" i="8"/>
  <c r="D3466" i="8"/>
  <c r="D3467" i="8"/>
  <c r="D3468" i="8"/>
  <c r="D3469" i="8"/>
  <c r="D3470" i="8"/>
  <c r="D3471" i="8"/>
  <c r="D3472" i="8"/>
  <c r="D3473" i="8"/>
  <c r="D3474" i="8"/>
  <c r="D3475" i="8"/>
  <c r="D3476" i="8"/>
  <c r="D3477" i="8"/>
  <c r="D3478" i="8"/>
  <c r="D3479" i="8"/>
  <c r="D3480" i="8"/>
  <c r="D3481" i="8"/>
  <c r="D3482" i="8"/>
  <c r="D3483" i="8"/>
  <c r="D3484" i="8"/>
  <c r="D3485" i="8"/>
  <c r="D3486" i="8"/>
  <c r="D3487" i="8"/>
  <c r="D3488" i="8"/>
  <c r="D3489" i="8"/>
  <c r="D3490" i="8"/>
  <c r="D3491" i="8"/>
  <c r="D3492" i="8"/>
  <c r="D3493" i="8"/>
  <c r="D3494" i="8"/>
  <c r="D3495" i="8"/>
  <c r="D3496" i="8"/>
  <c r="D3497" i="8"/>
  <c r="D3498" i="8"/>
  <c r="D3499" i="8"/>
  <c r="D3500" i="8"/>
  <c r="D3501" i="8"/>
  <c r="D3502" i="8"/>
  <c r="D3503" i="8"/>
  <c r="D3504" i="8"/>
  <c r="D3505" i="8"/>
  <c r="D3506" i="8"/>
  <c r="D3507" i="8"/>
  <c r="D3508" i="8"/>
  <c r="D3509" i="8"/>
  <c r="D3510" i="8"/>
  <c r="D3511" i="8"/>
  <c r="D3512" i="8"/>
  <c r="D3513" i="8"/>
  <c r="D3514" i="8"/>
  <c r="D3515" i="8"/>
  <c r="D3516" i="8"/>
  <c r="D3517" i="8"/>
  <c r="D3518" i="8"/>
  <c r="D3519" i="8"/>
  <c r="D3520" i="8"/>
  <c r="D3521" i="8"/>
  <c r="D3522" i="8"/>
  <c r="D3523" i="8"/>
  <c r="D3524" i="8"/>
  <c r="D3525" i="8"/>
  <c r="D3526" i="8"/>
  <c r="D3527" i="8"/>
  <c r="D3528" i="8"/>
  <c r="D3529" i="8"/>
  <c r="D3530" i="8"/>
  <c r="D3531" i="8"/>
  <c r="D3532" i="8"/>
  <c r="D3533" i="8"/>
  <c r="D3534" i="8"/>
  <c r="D3535" i="8"/>
  <c r="D3536" i="8"/>
  <c r="D3537" i="8"/>
  <c r="D3538" i="8"/>
  <c r="D3539" i="8"/>
  <c r="D3540" i="8"/>
  <c r="D3541" i="8"/>
  <c r="D3542" i="8"/>
  <c r="D3543" i="8"/>
  <c r="D3544" i="8"/>
  <c r="D3545" i="8"/>
  <c r="D3546" i="8"/>
  <c r="D3547" i="8"/>
  <c r="D3548" i="8"/>
  <c r="D3549" i="8"/>
  <c r="D3550" i="8"/>
  <c r="D3551" i="8"/>
  <c r="D3552" i="8"/>
  <c r="D14" i="8"/>
  <c r="D15" i="8"/>
  <c r="D16" i="8"/>
  <c r="D11" i="8"/>
  <c r="D12" i="8"/>
  <c r="D13" i="8"/>
  <c r="D10" i="8"/>
  <c r="B3546" i="8"/>
  <c r="B3547" i="8"/>
  <c r="B3548" i="8"/>
  <c r="B3549" i="8"/>
  <c r="B3550" i="8"/>
  <c r="B3551" i="8"/>
  <c r="B3552" i="8"/>
  <c r="B3545" i="8"/>
  <c r="B3544" i="8"/>
  <c r="B3543" i="8"/>
  <c r="B3542" i="8"/>
  <c r="B3541" i="8"/>
  <c r="B3540" i="8"/>
  <c r="B3539" i="8"/>
  <c r="B3538" i="8"/>
  <c r="B3537" i="8"/>
  <c r="B3536" i="8"/>
  <c r="B3535" i="8"/>
  <c r="B3534" i="8"/>
  <c r="B3533" i="8"/>
  <c r="B3532" i="8"/>
  <c r="B3531" i="8"/>
  <c r="B3530" i="8"/>
  <c r="B3529" i="8"/>
  <c r="B3528" i="8"/>
  <c r="B3527" i="8"/>
  <c r="B3526" i="8"/>
  <c r="B3525" i="8"/>
  <c r="B3524" i="8"/>
  <c r="B3523" i="8"/>
  <c r="B3522" i="8"/>
  <c r="B3521" i="8"/>
  <c r="B3520" i="8"/>
  <c r="B3519" i="8"/>
  <c r="B3518" i="8"/>
  <c r="B3517" i="8"/>
  <c r="B3516" i="8"/>
  <c r="B3515" i="8"/>
  <c r="B3514" i="8"/>
  <c r="B3513" i="8"/>
  <c r="B3512" i="8"/>
  <c r="B3511" i="8"/>
  <c r="B3510" i="8"/>
  <c r="B3509" i="8"/>
  <c r="B3508" i="8"/>
  <c r="B3507" i="8"/>
  <c r="B3506" i="8"/>
  <c r="B3505" i="8"/>
  <c r="B3504" i="8"/>
  <c r="B3503" i="8"/>
  <c r="B3502" i="8"/>
  <c r="B3501" i="8"/>
  <c r="B3500" i="8"/>
  <c r="B3499" i="8"/>
  <c r="B3498" i="8"/>
  <c r="B3497" i="8"/>
  <c r="B3496" i="8"/>
  <c r="B3495" i="8"/>
  <c r="B3494" i="8"/>
  <c r="B3493" i="8"/>
  <c r="B3492" i="8"/>
  <c r="B3491" i="8"/>
  <c r="B3490" i="8"/>
  <c r="B3489" i="8"/>
  <c r="B3488" i="8"/>
  <c r="B3487" i="8"/>
  <c r="B3486" i="8"/>
  <c r="B3485" i="8"/>
  <c r="B3484" i="8"/>
  <c r="B3483" i="8"/>
  <c r="B3482" i="8"/>
  <c r="B3481" i="8"/>
  <c r="B3480" i="8"/>
  <c r="B3479" i="8"/>
  <c r="B3478" i="8"/>
  <c r="B3477" i="8"/>
  <c r="B3476" i="8"/>
  <c r="B3475" i="8"/>
  <c r="B3474" i="8"/>
  <c r="B3473" i="8"/>
  <c r="B3472" i="8"/>
  <c r="B3471" i="8"/>
  <c r="B3470" i="8"/>
  <c r="B3469" i="8"/>
  <c r="B3468" i="8"/>
  <c r="B3467" i="8"/>
  <c r="B3466" i="8"/>
  <c r="B3465" i="8"/>
  <c r="B3464" i="8"/>
  <c r="B3463" i="8"/>
  <c r="B3462" i="8"/>
  <c r="B3461" i="8"/>
  <c r="B3460" i="8"/>
  <c r="B3459" i="8"/>
  <c r="B3458" i="8"/>
  <c r="B3457" i="8"/>
  <c r="B3456" i="8"/>
  <c r="B3455" i="8"/>
  <c r="B3454" i="8"/>
  <c r="B3453" i="8"/>
  <c r="B3452" i="8"/>
  <c r="B3451" i="8"/>
  <c r="B3450" i="8"/>
  <c r="B3449" i="8"/>
  <c r="B3448" i="8"/>
  <c r="B3447" i="8"/>
  <c r="B3446" i="8"/>
  <c r="B3445" i="8"/>
  <c r="B3444" i="8"/>
  <c r="B3443" i="8"/>
  <c r="B3442" i="8"/>
  <c r="B3441" i="8"/>
  <c r="B3440" i="8"/>
  <c r="B3439" i="8"/>
  <c r="B3438" i="8"/>
  <c r="B3437" i="8"/>
  <c r="B3436" i="8"/>
  <c r="B3435" i="8"/>
  <c r="B3434" i="8"/>
  <c r="B3433" i="8"/>
  <c r="B3432" i="8"/>
  <c r="B3431" i="8"/>
  <c r="B3430" i="8"/>
  <c r="B3429" i="8"/>
  <c r="B3428" i="8"/>
  <c r="B3427" i="8"/>
  <c r="B3426" i="8"/>
  <c r="B3425" i="8"/>
  <c r="B3424" i="8"/>
  <c r="B3423" i="8"/>
  <c r="B3422" i="8"/>
  <c r="B3421" i="8"/>
  <c r="B3420" i="8"/>
  <c r="B3419" i="8"/>
  <c r="B3418" i="8"/>
  <c r="B3417" i="8"/>
  <c r="B3416" i="8"/>
  <c r="B3415" i="8"/>
  <c r="B3414" i="8"/>
  <c r="B3413" i="8"/>
  <c r="B3412" i="8"/>
  <c r="B3411" i="8"/>
  <c r="B3410" i="8"/>
  <c r="B3409" i="8"/>
  <c r="B3408" i="8"/>
  <c r="B3407" i="8"/>
  <c r="B3406" i="8"/>
  <c r="B3405" i="8"/>
  <c r="B3404" i="8"/>
  <c r="B3403" i="8"/>
  <c r="B3402" i="8"/>
  <c r="B3401" i="8"/>
  <c r="B3400" i="8"/>
  <c r="B3399" i="8"/>
  <c r="B3398" i="8"/>
  <c r="B3397" i="8"/>
  <c r="B3396" i="8"/>
  <c r="B3395" i="8"/>
  <c r="B3394" i="8"/>
  <c r="B3393" i="8"/>
  <c r="B3392" i="8"/>
  <c r="B3391" i="8"/>
  <c r="B3390" i="8"/>
  <c r="B3389" i="8"/>
  <c r="B3388" i="8"/>
  <c r="B3387" i="8"/>
  <c r="B3386" i="8"/>
  <c r="B3385" i="8"/>
  <c r="B3384" i="8"/>
  <c r="B3383" i="8"/>
  <c r="B3382" i="8"/>
  <c r="B3381" i="8"/>
  <c r="B3380" i="8"/>
  <c r="B3379" i="8"/>
  <c r="B3378" i="8"/>
  <c r="B3377" i="8"/>
  <c r="B3376" i="8"/>
  <c r="B3375" i="8"/>
  <c r="B3374" i="8"/>
  <c r="B3373" i="8"/>
  <c r="B3372" i="8"/>
  <c r="B3371" i="8"/>
  <c r="B3370" i="8"/>
  <c r="B3369" i="8"/>
  <c r="B3368" i="8"/>
  <c r="B3367" i="8"/>
  <c r="B3366" i="8"/>
  <c r="B3365" i="8"/>
  <c r="B3364" i="8"/>
  <c r="B3363" i="8"/>
  <c r="B3362" i="8"/>
  <c r="B3361" i="8"/>
  <c r="B3360" i="8"/>
  <c r="B3359" i="8"/>
  <c r="B3358" i="8"/>
  <c r="B3357" i="8"/>
  <c r="B3356" i="8"/>
  <c r="B3355" i="8"/>
  <c r="B3354" i="8"/>
  <c r="B3353" i="8"/>
  <c r="B3352" i="8"/>
  <c r="B3351" i="8"/>
  <c r="B3350" i="8"/>
  <c r="B3349" i="8"/>
  <c r="B3348" i="8"/>
  <c r="B3347" i="8"/>
  <c r="B3346" i="8"/>
  <c r="B3345" i="8"/>
  <c r="B3344" i="8"/>
  <c r="B3343" i="8"/>
  <c r="B3342" i="8"/>
  <c r="B3341" i="8"/>
  <c r="B3340" i="8"/>
  <c r="B3339" i="8"/>
  <c r="B3338" i="8"/>
  <c r="B3337" i="8"/>
  <c r="B3336" i="8"/>
  <c r="B3335" i="8"/>
  <c r="B3334" i="8"/>
  <c r="B3333" i="8"/>
  <c r="B3332" i="8"/>
  <c r="B3331" i="8"/>
  <c r="B3330" i="8"/>
  <c r="B3329" i="8"/>
  <c r="B3328" i="8"/>
  <c r="B3327" i="8"/>
  <c r="B3326" i="8"/>
  <c r="B3325" i="8"/>
  <c r="B3324" i="8"/>
  <c r="B3323" i="8"/>
  <c r="B3322" i="8"/>
  <c r="B3321" i="8"/>
  <c r="B3320" i="8"/>
  <c r="B3319" i="8"/>
  <c r="B3318" i="8"/>
  <c r="B3317" i="8"/>
  <c r="B3316" i="8"/>
  <c r="B3315" i="8"/>
  <c r="B3314" i="8"/>
  <c r="B3313" i="8"/>
  <c r="B3312" i="8"/>
  <c r="B3311" i="8"/>
  <c r="B3310" i="8"/>
  <c r="B3309" i="8"/>
  <c r="B3308" i="8"/>
  <c r="B3307" i="8"/>
  <c r="B3306" i="8"/>
  <c r="B3305" i="8"/>
  <c r="B3304" i="8"/>
  <c r="B3303" i="8"/>
  <c r="B3302" i="8"/>
  <c r="B3301" i="8"/>
  <c r="B3300" i="8"/>
  <c r="B3299" i="8"/>
  <c r="B3298" i="8"/>
  <c r="B3297" i="8"/>
  <c r="B3296" i="8"/>
  <c r="B3295" i="8"/>
  <c r="B3294" i="8"/>
  <c r="B3293" i="8"/>
  <c r="B3292" i="8"/>
  <c r="B3291" i="8"/>
  <c r="B3290" i="8"/>
  <c r="B3289" i="8"/>
  <c r="B3288" i="8"/>
  <c r="B3287" i="8"/>
  <c r="B3286" i="8"/>
  <c r="B3285" i="8"/>
  <c r="B3284" i="8"/>
  <c r="B3283" i="8"/>
  <c r="B3282" i="8"/>
  <c r="B3281" i="8"/>
  <c r="B3280" i="8"/>
  <c r="B3279" i="8"/>
  <c r="B3278" i="8"/>
  <c r="B3277" i="8"/>
  <c r="B3276" i="8"/>
  <c r="B3275" i="8"/>
  <c r="B3274" i="8"/>
  <c r="B3273" i="8"/>
  <c r="B3272" i="8"/>
  <c r="B3271" i="8"/>
  <c r="B3270" i="8"/>
  <c r="B3269" i="8"/>
  <c r="B3268" i="8"/>
  <c r="B3267" i="8"/>
  <c r="B3266" i="8"/>
  <c r="B3265" i="8"/>
  <c r="B3264" i="8"/>
  <c r="B3263" i="8"/>
  <c r="B3262" i="8"/>
  <c r="B3261" i="8"/>
  <c r="B3260" i="8"/>
  <c r="B3259" i="8"/>
  <c r="B3258" i="8"/>
  <c r="B3257" i="8"/>
  <c r="B3256" i="8"/>
  <c r="B3255" i="8"/>
  <c r="B3254" i="8"/>
  <c r="B3253" i="8"/>
  <c r="B3252" i="8"/>
  <c r="B3251" i="8"/>
  <c r="B3250" i="8"/>
  <c r="B3249" i="8"/>
  <c r="B3248" i="8"/>
  <c r="B3247" i="8"/>
  <c r="B3246" i="8"/>
  <c r="B3245" i="8"/>
  <c r="B3244" i="8"/>
  <c r="B3243" i="8"/>
  <c r="B3242" i="8"/>
  <c r="B3241" i="8"/>
  <c r="B3240" i="8"/>
  <c r="B3239" i="8"/>
  <c r="B3238" i="8"/>
  <c r="B3237" i="8"/>
  <c r="B3236" i="8"/>
  <c r="B3235" i="8"/>
  <c r="B3234" i="8"/>
  <c r="B3233" i="8"/>
  <c r="B3232" i="8"/>
  <c r="B3231" i="8"/>
  <c r="B3230" i="8"/>
  <c r="B3229" i="8"/>
  <c r="B3228" i="8"/>
  <c r="B3227" i="8"/>
  <c r="B3226" i="8"/>
  <c r="B3225" i="8"/>
  <c r="B3224" i="8"/>
  <c r="B3223" i="8"/>
  <c r="B3222" i="8"/>
  <c r="B3221" i="8"/>
  <c r="B3220" i="8"/>
  <c r="B3219" i="8"/>
  <c r="B3218" i="8"/>
  <c r="B3217" i="8"/>
  <c r="B3216" i="8"/>
  <c r="B3215" i="8"/>
  <c r="B3214" i="8"/>
  <c r="B3213" i="8"/>
  <c r="B3212" i="8"/>
  <c r="B3211" i="8"/>
  <c r="B3210" i="8"/>
  <c r="B3209" i="8"/>
  <c r="B3208" i="8"/>
  <c r="B3207" i="8"/>
  <c r="B3206" i="8"/>
  <c r="B3205" i="8"/>
  <c r="B3204" i="8"/>
  <c r="B3203" i="8"/>
  <c r="B3202" i="8"/>
  <c r="B3201" i="8"/>
  <c r="B3200" i="8"/>
  <c r="B3199" i="8"/>
  <c r="B3198" i="8"/>
  <c r="B3197" i="8"/>
  <c r="B3196" i="8"/>
  <c r="B3195" i="8"/>
  <c r="B3194" i="8"/>
  <c r="B3193" i="8"/>
  <c r="B3192" i="8"/>
  <c r="B3191" i="8"/>
  <c r="B3190" i="8"/>
  <c r="B3189" i="8"/>
  <c r="B3188" i="8"/>
  <c r="B3187" i="8"/>
  <c r="B3186" i="8"/>
  <c r="B3185" i="8"/>
  <c r="B3184" i="8"/>
  <c r="B3183" i="8"/>
  <c r="B3182" i="8"/>
  <c r="B3181" i="8"/>
  <c r="B3180" i="8"/>
  <c r="B3179" i="8"/>
  <c r="B3178" i="8"/>
  <c r="B3177" i="8"/>
  <c r="B3176" i="8"/>
  <c r="B3175" i="8"/>
  <c r="B3174" i="8"/>
  <c r="B3173" i="8"/>
  <c r="B3172" i="8"/>
  <c r="B3171" i="8"/>
  <c r="B3170" i="8"/>
  <c r="B3169" i="8"/>
  <c r="B3168" i="8"/>
  <c r="B3167" i="8"/>
  <c r="B3166" i="8"/>
  <c r="B3165" i="8"/>
  <c r="B3164" i="8"/>
  <c r="B3163" i="8"/>
  <c r="B3162" i="8"/>
  <c r="B3161" i="8"/>
  <c r="B3160" i="8"/>
  <c r="B3159" i="8"/>
  <c r="B3158" i="8"/>
  <c r="B3157" i="8"/>
  <c r="B3156" i="8"/>
  <c r="B3155" i="8"/>
  <c r="B3154" i="8"/>
  <c r="B3153" i="8"/>
  <c r="B3152" i="8"/>
  <c r="B3151" i="8"/>
  <c r="B3150" i="8"/>
  <c r="B3149" i="8"/>
  <c r="B3148" i="8"/>
  <c r="B3147" i="8"/>
  <c r="B3146" i="8"/>
  <c r="B3145" i="8"/>
  <c r="B3144" i="8"/>
  <c r="B3143" i="8"/>
  <c r="B3142" i="8"/>
  <c r="B3141" i="8"/>
  <c r="B3140" i="8"/>
  <c r="B3139" i="8"/>
  <c r="B3138" i="8"/>
  <c r="B3137" i="8"/>
  <c r="B3136" i="8"/>
  <c r="B3135" i="8"/>
  <c r="B3134" i="8"/>
  <c r="B3133" i="8"/>
  <c r="B3132" i="8"/>
  <c r="B3131" i="8"/>
  <c r="B3130" i="8"/>
  <c r="B3129" i="8"/>
  <c r="B3128" i="8"/>
  <c r="B3127" i="8"/>
  <c r="B3126" i="8"/>
  <c r="B3125" i="8"/>
  <c r="B3124" i="8"/>
  <c r="B3123" i="8"/>
  <c r="B3122" i="8"/>
  <c r="B3121" i="8"/>
  <c r="B3120" i="8"/>
  <c r="B3119" i="8"/>
  <c r="B3118" i="8"/>
  <c r="B3117" i="8"/>
  <c r="B3116" i="8"/>
  <c r="B3115" i="8"/>
  <c r="B3114" i="8"/>
  <c r="B3113" i="8"/>
  <c r="B3112" i="8"/>
  <c r="B3111" i="8"/>
  <c r="B3110" i="8"/>
  <c r="B3109" i="8"/>
  <c r="B3108" i="8"/>
  <c r="B3107" i="8"/>
  <c r="B3106" i="8"/>
  <c r="B3105" i="8"/>
  <c r="B3104" i="8"/>
  <c r="B3103" i="8"/>
  <c r="B3102" i="8"/>
  <c r="B3101" i="8"/>
  <c r="B3100" i="8"/>
  <c r="B3099" i="8"/>
  <c r="B3098" i="8"/>
  <c r="B3097" i="8"/>
  <c r="B3096" i="8"/>
  <c r="B3095" i="8"/>
  <c r="B3094" i="8"/>
  <c r="B3093" i="8"/>
  <c r="B3092" i="8"/>
  <c r="B3091" i="8"/>
  <c r="B3090" i="8"/>
  <c r="B3089" i="8"/>
  <c r="B3088" i="8"/>
  <c r="B3087" i="8"/>
  <c r="B3086" i="8"/>
  <c r="B3085" i="8"/>
  <c r="B3084" i="8"/>
  <c r="B3083" i="8"/>
  <c r="B3082" i="8"/>
  <c r="B3081" i="8"/>
  <c r="B3080" i="8"/>
  <c r="B3079" i="8"/>
  <c r="B3078" i="8"/>
  <c r="B3077" i="8"/>
  <c r="B3076" i="8"/>
  <c r="B3075" i="8"/>
  <c r="B3074" i="8"/>
  <c r="B3073" i="8"/>
  <c r="B3072" i="8"/>
  <c r="B3071" i="8"/>
  <c r="B3070" i="8"/>
  <c r="B3069" i="8"/>
  <c r="B3068" i="8"/>
  <c r="B3067" i="8"/>
  <c r="B3066" i="8"/>
  <c r="B3065" i="8"/>
  <c r="B3064" i="8"/>
  <c r="B3063" i="8"/>
  <c r="B3062" i="8"/>
  <c r="B3061" i="8"/>
  <c r="B3060" i="8"/>
  <c r="B3059" i="8"/>
  <c r="B3058" i="8"/>
  <c r="B3057" i="8"/>
  <c r="B3056" i="8"/>
  <c r="B3055" i="8"/>
  <c r="B3054" i="8"/>
  <c r="B3053" i="8"/>
  <c r="B3052" i="8"/>
  <c r="B3051" i="8"/>
  <c r="B3050" i="8"/>
  <c r="B3049" i="8"/>
  <c r="B3048" i="8"/>
  <c r="B3047" i="8"/>
  <c r="B3046" i="8"/>
  <c r="B3045" i="8"/>
  <c r="B3044" i="8"/>
  <c r="B3043" i="8"/>
  <c r="B3042" i="8"/>
  <c r="B3041" i="8"/>
  <c r="B3040" i="8"/>
  <c r="B3039" i="8"/>
  <c r="B3038" i="8"/>
  <c r="B3037" i="8"/>
  <c r="B3036" i="8"/>
  <c r="B3035" i="8"/>
  <c r="B3034" i="8"/>
  <c r="B3033" i="8"/>
  <c r="B3032" i="8"/>
  <c r="B3031" i="8"/>
  <c r="B3030" i="8"/>
  <c r="B3029" i="8"/>
  <c r="B3028" i="8"/>
  <c r="B3027" i="8"/>
  <c r="B3026" i="8"/>
  <c r="B3025" i="8"/>
  <c r="B3024" i="8"/>
  <c r="B3023" i="8"/>
  <c r="B3022" i="8"/>
  <c r="B3021" i="8"/>
  <c r="B3020" i="8"/>
  <c r="B3019" i="8"/>
  <c r="B3018" i="8"/>
  <c r="B3017" i="8"/>
  <c r="B3016" i="8"/>
  <c r="B3015" i="8"/>
  <c r="B3014" i="8"/>
  <c r="B3013" i="8"/>
  <c r="B3012" i="8"/>
  <c r="B3011" i="8"/>
  <c r="B3010" i="8"/>
  <c r="B3009" i="8"/>
  <c r="B3008" i="8"/>
  <c r="B3007" i="8"/>
  <c r="B3006" i="8"/>
  <c r="B3005" i="8"/>
  <c r="B3004" i="8"/>
  <c r="B3003" i="8"/>
  <c r="B3002" i="8"/>
  <c r="B3001" i="8"/>
  <c r="B3000" i="8"/>
  <c r="B2999" i="8"/>
  <c r="B2998" i="8"/>
  <c r="B2997" i="8"/>
  <c r="B2996" i="8"/>
  <c r="B2995" i="8"/>
  <c r="B2994" i="8"/>
  <c r="B2993" i="8"/>
  <c r="B2992" i="8"/>
  <c r="B2991" i="8"/>
  <c r="B2990" i="8"/>
  <c r="B2989" i="8"/>
  <c r="B2988" i="8"/>
  <c r="B2987" i="8"/>
  <c r="B2986" i="8"/>
  <c r="B2985" i="8"/>
  <c r="B2984" i="8"/>
  <c r="B2983" i="8"/>
  <c r="B2982" i="8"/>
  <c r="B2981" i="8"/>
  <c r="B2980" i="8"/>
  <c r="B2979" i="8"/>
  <c r="B2978" i="8"/>
  <c r="B2977" i="8"/>
  <c r="B2976" i="8"/>
  <c r="B2975" i="8"/>
  <c r="B2974" i="8"/>
  <c r="B2972" i="8"/>
  <c r="B2971" i="8"/>
  <c r="B2970" i="8"/>
  <c r="B2969" i="8"/>
  <c r="B2968" i="8"/>
  <c r="B2967" i="8"/>
  <c r="B2966" i="8"/>
  <c r="B2965" i="8"/>
  <c r="B2964" i="8"/>
  <c r="B2963" i="8"/>
  <c r="B2962" i="8"/>
  <c r="B2961" i="8"/>
  <c r="B2960" i="8"/>
  <c r="B2959" i="8"/>
  <c r="B2958" i="8"/>
  <c r="B2957" i="8"/>
  <c r="B2956" i="8"/>
  <c r="B2955" i="8"/>
  <c r="B2954" i="8"/>
  <c r="B2953" i="8"/>
  <c r="B2952" i="8"/>
  <c r="B2951" i="8"/>
  <c r="B2950" i="8"/>
  <c r="B2949" i="8"/>
  <c r="B2948" i="8"/>
  <c r="B2947" i="8"/>
  <c r="B2946" i="8"/>
  <c r="B2945" i="8"/>
  <c r="B2944" i="8"/>
  <c r="B2943" i="8"/>
  <c r="B2942" i="8"/>
  <c r="B2941" i="8"/>
  <c r="B2940" i="8"/>
  <c r="B2939" i="8"/>
  <c r="B2938" i="8"/>
  <c r="B2937" i="8"/>
  <c r="B2936" i="8"/>
  <c r="B2935" i="8"/>
  <c r="B2934" i="8"/>
  <c r="B2933" i="8"/>
  <c r="B2932" i="8"/>
  <c r="B2931" i="8"/>
  <c r="B2930" i="8"/>
  <c r="B2929" i="8"/>
  <c r="B2928" i="8"/>
  <c r="B2927" i="8"/>
  <c r="B2926" i="8"/>
  <c r="B2925" i="8"/>
  <c r="B2924" i="8"/>
  <c r="B2923" i="8"/>
  <c r="B2922" i="8"/>
  <c r="B2921" i="8"/>
  <c r="B2920" i="8"/>
  <c r="B2919" i="8"/>
  <c r="B2918" i="8"/>
  <c r="B2917" i="8"/>
  <c r="B2916" i="8"/>
  <c r="B2915" i="8"/>
  <c r="B2914" i="8"/>
  <c r="B2913" i="8"/>
  <c r="B2912" i="8"/>
  <c r="B2911" i="8"/>
  <c r="B2910" i="8"/>
  <c r="B2909" i="8"/>
  <c r="B2908" i="8"/>
  <c r="B2907" i="8"/>
  <c r="B2906" i="8"/>
  <c r="B2905" i="8"/>
  <c r="B2904" i="8"/>
  <c r="B2903" i="8"/>
  <c r="B2902" i="8"/>
  <c r="B2901" i="8"/>
  <c r="B2900" i="8"/>
  <c r="B2899" i="8"/>
  <c r="B2898" i="8"/>
  <c r="B2897" i="8"/>
  <c r="B2896" i="8"/>
  <c r="B2895" i="8"/>
  <c r="B2894" i="8"/>
  <c r="B2893" i="8"/>
  <c r="B2892" i="8"/>
  <c r="B2891" i="8"/>
  <c r="B2890" i="8"/>
  <c r="B2889" i="8"/>
  <c r="B2888" i="8"/>
  <c r="B2887" i="8"/>
  <c r="B2886" i="8"/>
  <c r="B2885" i="8"/>
  <c r="B2884" i="8"/>
  <c r="B2883" i="8"/>
  <c r="B2882" i="8"/>
  <c r="B2881" i="8"/>
  <c r="B2880" i="8"/>
  <c r="B2879" i="8"/>
  <c r="B2878" i="8"/>
  <c r="B2877" i="8"/>
  <c r="B2876" i="8"/>
  <c r="B2875" i="8"/>
  <c r="B2874" i="8"/>
  <c r="B2873" i="8"/>
  <c r="B2872" i="8"/>
  <c r="B2871" i="8"/>
  <c r="B2870" i="8"/>
  <c r="B2869" i="8"/>
  <c r="B2868" i="8"/>
  <c r="B2867" i="8"/>
  <c r="B2866" i="8"/>
  <c r="B2865" i="8"/>
  <c r="B2864" i="8"/>
  <c r="B2863" i="8"/>
  <c r="B2862" i="8"/>
  <c r="B2861" i="8"/>
  <c r="B2860" i="8"/>
  <c r="B2859" i="8"/>
  <c r="B2858" i="8"/>
  <c r="B2857" i="8"/>
  <c r="B2856" i="8"/>
  <c r="B2855" i="8"/>
  <c r="B2854" i="8"/>
  <c r="B2853" i="8"/>
  <c r="B2852" i="8"/>
  <c r="B2851" i="8"/>
  <c r="B2850" i="8"/>
  <c r="B2849" i="8"/>
  <c r="B2848" i="8"/>
  <c r="B2847" i="8"/>
  <c r="B2846" i="8"/>
  <c r="B2845" i="8"/>
  <c r="B2844" i="8"/>
  <c r="B2843" i="8"/>
  <c r="B2842" i="8"/>
  <c r="B2841" i="8"/>
  <c r="B2840" i="8"/>
  <c r="B2839" i="8"/>
  <c r="B2838" i="8"/>
  <c r="B2837" i="8"/>
  <c r="B2836" i="8"/>
  <c r="B2835" i="8"/>
  <c r="B2834" i="8"/>
  <c r="B2833" i="8"/>
  <c r="B2832" i="8"/>
  <c r="B2831" i="8"/>
  <c r="B2830" i="8"/>
  <c r="B2829" i="8"/>
  <c r="B2828" i="8"/>
  <c r="B2827" i="8"/>
  <c r="B2826" i="8"/>
  <c r="B2825" i="8"/>
  <c r="B2824" i="8"/>
  <c r="B2823" i="8"/>
  <c r="B2822" i="8"/>
  <c r="B2821" i="8"/>
  <c r="B2820" i="8"/>
  <c r="B2819" i="8"/>
  <c r="B2818" i="8"/>
  <c r="B2817" i="8"/>
  <c r="B2816" i="8"/>
  <c r="B2815" i="8"/>
  <c r="B2814" i="8"/>
  <c r="B2813" i="8"/>
  <c r="B2812" i="8"/>
  <c r="B2811" i="8"/>
  <c r="B2810" i="8"/>
  <c r="B2809" i="8"/>
  <c r="B2808" i="8"/>
  <c r="B2807" i="8"/>
  <c r="B2806" i="8"/>
  <c r="B2805" i="8"/>
  <c r="B2804" i="8"/>
  <c r="B2803" i="8"/>
  <c r="B2802" i="8"/>
  <c r="B2801" i="8"/>
  <c r="B2800" i="8"/>
  <c r="B2799" i="8"/>
  <c r="B2798" i="8"/>
  <c r="B2797" i="8"/>
  <c r="B2796" i="8"/>
  <c r="B2795" i="8"/>
  <c r="B2794" i="8"/>
  <c r="B2793" i="8"/>
  <c r="B2792" i="8"/>
  <c r="B2791" i="8"/>
  <c r="B2790" i="8"/>
  <c r="B2789" i="8"/>
  <c r="B2788" i="8"/>
  <c r="B2787" i="8"/>
  <c r="B2786" i="8"/>
  <c r="B2785" i="8"/>
  <c r="B2784" i="8"/>
  <c r="B2783" i="8"/>
  <c r="B2782" i="8"/>
  <c r="B2781" i="8"/>
  <c r="B2780" i="8"/>
  <c r="B2779" i="8"/>
  <c r="B2778" i="8"/>
  <c r="B2777" i="8"/>
  <c r="B2776" i="8"/>
  <c r="B2775" i="8"/>
  <c r="B2774" i="8"/>
  <c r="B2773" i="8"/>
  <c r="B2772" i="8"/>
  <c r="B2771" i="8"/>
  <c r="B2770" i="8"/>
  <c r="B2769" i="8"/>
  <c r="B2768" i="8"/>
  <c r="B2767" i="8"/>
  <c r="B2766" i="8"/>
  <c r="B2765" i="8"/>
  <c r="B2764" i="8"/>
  <c r="B2763" i="8"/>
  <c r="B2762" i="8"/>
  <c r="B2761" i="8"/>
  <c r="B2760" i="8"/>
  <c r="B2759" i="8"/>
  <c r="B2758" i="8"/>
  <c r="B2757" i="8"/>
  <c r="B2756" i="8"/>
  <c r="B2755" i="8"/>
  <c r="B2754" i="8"/>
  <c r="B2753" i="8"/>
  <c r="B2752" i="8"/>
  <c r="B2751" i="8"/>
  <c r="B2750" i="8"/>
  <c r="B2749" i="8"/>
  <c r="B2748" i="8"/>
  <c r="B2747" i="8"/>
  <c r="B2746" i="8"/>
  <c r="B2745" i="8"/>
  <c r="B2744" i="8"/>
  <c r="B2743" i="8"/>
  <c r="B2742" i="8"/>
  <c r="B2741" i="8"/>
  <c r="B2740" i="8"/>
  <c r="B2739" i="8"/>
  <c r="B2738" i="8"/>
  <c r="B2737" i="8"/>
  <c r="B2736" i="8"/>
  <c r="B2735" i="8"/>
  <c r="B2734" i="8"/>
  <c r="B2733" i="8"/>
  <c r="B2732" i="8"/>
  <c r="B2731" i="8"/>
  <c r="B2730" i="8"/>
  <c r="B2729" i="8"/>
  <c r="B2728" i="8"/>
  <c r="B2727" i="8"/>
  <c r="B2726" i="8"/>
  <c r="B2725" i="8"/>
  <c r="B2724" i="8"/>
  <c r="B2723" i="8"/>
  <c r="B2722" i="8"/>
  <c r="B2721" i="8"/>
  <c r="B2720" i="8"/>
  <c r="B2719" i="8"/>
  <c r="B2718" i="8"/>
  <c r="B2717" i="8"/>
  <c r="B2716" i="8"/>
  <c r="B2715" i="8"/>
  <c r="B2714" i="8"/>
  <c r="B2713" i="8"/>
  <c r="B2712" i="8"/>
  <c r="B2711" i="8"/>
  <c r="B2710" i="8"/>
  <c r="B2709" i="8"/>
  <c r="B2708" i="8"/>
  <c r="B2707" i="8"/>
  <c r="B2706" i="8"/>
  <c r="B2705" i="8"/>
  <c r="B2704" i="8"/>
  <c r="B2703" i="8"/>
  <c r="B2702" i="8"/>
  <c r="B2701" i="8"/>
  <c r="B2700" i="8"/>
  <c r="B2699" i="8"/>
  <c r="B2698" i="8"/>
  <c r="B2697" i="8"/>
  <c r="B2696" i="8"/>
  <c r="B2695" i="8"/>
  <c r="B2694" i="8"/>
  <c r="B2693" i="8"/>
  <c r="B2692" i="8"/>
  <c r="B2691" i="8"/>
  <c r="B2690" i="8"/>
  <c r="B2689" i="8"/>
  <c r="B2688" i="8"/>
  <c r="B2687" i="8"/>
  <c r="B2686" i="8"/>
  <c r="B2685" i="8"/>
  <c r="B2684" i="8"/>
  <c r="B2683" i="8"/>
  <c r="B2682" i="8"/>
  <c r="B2681" i="8"/>
  <c r="B2680" i="8"/>
  <c r="B2679" i="8"/>
  <c r="B2678" i="8"/>
  <c r="B2677" i="8"/>
  <c r="B2676" i="8"/>
  <c r="B2675" i="8"/>
  <c r="B2674" i="8"/>
  <c r="B2673" i="8"/>
  <c r="B2672" i="8"/>
  <c r="B2671" i="8"/>
  <c r="B2670" i="8"/>
  <c r="B2669" i="8"/>
  <c r="B2668" i="8"/>
  <c r="B2667" i="8"/>
  <c r="B2666" i="8"/>
  <c r="B2665" i="8"/>
  <c r="B2664" i="8"/>
  <c r="B2663" i="8"/>
  <c r="B2662" i="8"/>
  <c r="B2661" i="8"/>
  <c r="B2660" i="8"/>
  <c r="B2659" i="8"/>
  <c r="B2658" i="8"/>
  <c r="B2657" i="8"/>
  <c r="B2656" i="8"/>
  <c r="B2655" i="8"/>
  <c r="B2654" i="8"/>
  <c r="B2653" i="8"/>
  <c r="B2652" i="8"/>
  <c r="B2651" i="8"/>
  <c r="B2650" i="8"/>
  <c r="B2649" i="8"/>
  <c r="B2648" i="8"/>
  <c r="B2647" i="8"/>
  <c r="B2646" i="8"/>
  <c r="B2645" i="8"/>
  <c r="B2644" i="8"/>
  <c r="B2643" i="8"/>
  <c r="B2642" i="8"/>
  <c r="B2641" i="8"/>
  <c r="B2640" i="8"/>
  <c r="B2639" i="8"/>
  <c r="B2638" i="8"/>
  <c r="B2637" i="8"/>
  <c r="B2636" i="8"/>
  <c r="B2635" i="8"/>
  <c r="B2634" i="8"/>
  <c r="B2633" i="8"/>
  <c r="B2632" i="8"/>
  <c r="B2631" i="8"/>
  <c r="B2630" i="8"/>
  <c r="B2629" i="8"/>
  <c r="B2628" i="8"/>
  <c r="B2627" i="8"/>
  <c r="B2626" i="8"/>
  <c r="B2625" i="8"/>
  <c r="B2624" i="8"/>
  <c r="B2623" i="8"/>
  <c r="B2622" i="8"/>
  <c r="B2621" i="8"/>
  <c r="B2620" i="8"/>
  <c r="B2619" i="8"/>
  <c r="B2618" i="8"/>
  <c r="B2617" i="8"/>
  <c r="B2616" i="8"/>
  <c r="B2615" i="8"/>
  <c r="B2614" i="8"/>
  <c r="B2613" i="8"/>
  <c r="B2612" i="8"/>
  <c r="B2611" i="8"/>
  <c r="B2610" i="8"/>
  <c r="B2609" i="8"/>
  <c r="B2608" i="8"/>
  <c r="B2607" i="8"/>
  <c r="B2606" i="8"/>
  <c r="B2605" i="8"/>
  <c r="B2604" i="8"/>
  <c r="B2603" i="8"/>
  <c r="B2602" i="8"/>
  <c r="B2601" i="8"/>
  <c r="B2600" i="8"/>
  <c r="B2599" i="8"/>
  <c r="B2598" i="8"/>
  <c r="B2597" i="8"/>
  <c r="B2596" i="8"/>
  <c r="B2595" i="8"/>
  <c r="B2594" i="8"/>
  <c r="B2593" i="8"/>
  <c r="B2592" i="8"/>
  <c r="B2591" i="8"/>
  <c r="B2590" i="8"/>
  <c r="B2589" i="8"/>
  <c r="B2588" i="8"/>
  <c r="B2587" i="8"/>
  <c r="B2586" i="8"/>
  <c r="B2585" i="8"/>
  <c r="B2584" i="8"/>
  <c r="B2583" i="8"/>
  <c r="B2582" i="8"/>
  <c r="B2581" i="8"/>
  <c r="B2580" i="8"/>
  <c r="B2579" i="8"/>
  <c r="B2578" i="8"/>
  <c r="B2577" i="8"/>
  <c r="B2576" i="8"/>
  <c r="B2575" i="8"/>
  <c r="B2574" i="8"/>
  <c r="B2573" i="8"/>
  <c r="B2572" i="8"/>
  <c r="B2571" i="8"/>
  <c r="B2570" i="8"/>
  <c r="B2569" i="8"/>
  <c r="B2568" i="8"/>
  <c r="B2567" i="8"/>
  <c r="B2566" i="8"/>
  <c r="B2565" i="8"/>
  <c r="B2564" i="8"/>
  <c r="B2563" i="8"/>
  <c r="B2562" i="8"/>
  <c r="B2561" i="8"/>
  <c r="B2560" i="8"/>
  <c r="B2559" i="8"/>
  <c r="B2558" i="8"/>
  <c r="B2557" i="8"/>
  <c r="B2556" i="8"/>
  <c r="B2555" i="8"/>
  <c r="B2554" i="8"/>
  <c r="B2553" i="8"/>
  <c r="B2552" i="8"/>
  <c r="B2551" i="8"/>
  <c r="B2550" i="8"/>
  <c r="B2549" i="8"/>
  <c r="B2548" i="8"/>
  <c r="B2547" i="8"/>
  <c r="B2546" i="8"/>
  <c r="B2545" i="8"/>
  <c r="B2544" i="8"/>
  <c r="B2543" i="8"/>
  <c r="B2542" i="8"/>
  <c r="B2541" i="8"/>
  <c r="B2540" i="8"/>
  <c r="B2539" i="8"/>
  <c r="B2538" i="8"/>
  <c r="B2537" i="8"/>
  <c r="B2536" i="8"/>
  <c r="B2535" i="8"/>
  <c r="B2534" i="8"/>
  <c r="B2533" i="8"/>
  <c r="B2532" i="8"/>
  <c r="B2531" i="8"/>
  <c r="B2530" i="8"/>
  <c r="B2529" i="8"/>
  <c r="B2528" i="8"/>
  <c r="B2527" i="8"/>
  <c r="B2526" i="8"/>
  <c r="B2525" i="8"/>
  <c r="B2524" i="8"/>
  <c r="B2523" i="8"/>
  <c r="B2522" i="8"/>
  <c r="B2521" i="8"/>
  <c r="B2520" i="8"/>
  <c r="B2519" i="8"/>
  <c r="B2518" i="8"/>
  <c r="B2517" i="8"/>
  <c r="B2516" i="8"/>
  <c r="B2515" i="8"/>
  <c r="B2514" i="8"/>
  <c r="B2513" i="8"/>
  <c r="B2512" i="8"/>
  <c r="B2511" i="8"/>
  <c r="B2510" i="8"/>
  <c r="B2509" i="8"/>
  <c r="B2508" i="8"/>
  <c r="B2507" i="8"/>
  <c r="B2506" i="8"/>
  <c r="B2505" i="8"/>
  <c r="B2504" i="8"/>
  <c r="B2503" i="8"/>
  <c r="B2502" i="8"/>
  <c r="B2501" i="8"/>
  <c r="B2500" i="8"/>
  <c r="B2499" i="8"/>
  <c r="B2498" i="8"/>
  <c r="B2497" i="8"/>
  <c r="B2496" i="8"/>
  <c r="B2495" i="8"/>
  <c r="B2494" i="8"/>
  <c r="B2493" i="8"/>
  <c r="B2492" i="8"/>
  <c r="B2491" i="8"/>
  <c r="B2490" i="8"/>
  <c r="B2489" i="8"/>
  <c r="B2488" i="8"/>
  <c r="B2487" i="8"/>
  <c r="B2486" i="8"/>
  <c r="B2485" i="8"/>
  <c r="B2484" i="8"/>
  <c r="B2483" i="8"/>
  <c r="B2482" i="8"/>
  <c r="B2481" i="8"/>
  <c r="B2480" i="8"/>
  <c r="B2479" i="8"/>
  <c r="B2478" i="8"/>
  <c r="B2477" i="8"/>
  <c r="B2476" i="8"/>
  <c r="B2475" i="8"/>
  <c r="B2474" i="8"/>
  <c r="B2473" i="8"/>
  <c r="B2472" i="8"/>
  <c r="B2471" i="8"/>
  <c r="B2470" i="8"/>
  <c r="B2469" i="8"/>
  <c r="B2468" i="8"/>
  <c r="B2467" i="8"/>
  <c r="B2466" i="8"/>
  <c r="B2465" i="8"/>
  <c r="B2464" i="8"/>
  <c r="B2463" i="8"/>
  <c r="B2462" i="8"/>
  <c r="B2461" i="8"/>
  <c r="B2460" i="8"/>
  <c r="B2459" i="8"/>
  <c r="B2458" i="8"/>
  <c r="B2457" i="8"/>
  <c r="B2456" i="8"/>
  <c r="B2455" i="8"/>
  <c r="B2454" i="8"/>
  <c r="B2453" i="8"/>
  <c r="B2452" i="8"/>
  <c r="B2451" i="8"/>
  <c r="B2450" i="8"/>
  <c r="B2449" i="8"/>
  <c r="B2448" i="8"/>
  <c r="B2447" i="8"/>
  <c r="B2446" i="8"/>
  <c r="B2445" i="8"/>
  <c r="B2444" i="8"/>
  <c r="B2443" i="8"/>
  <c r="B2442" i="8"/>
  <c r="B2441" i="8"/>
  <c r="B2440" i="8"/>
  <c r="B2439" i="8"/>
  <c r="B2438" i="8"/>
  <c r="B2437" i="8"/>
  <c r="B2436" i="8"/>
  <c r="B2435" i="8"/>
  <c r="B2434" i="8"/>
  <c r="B2433" i="8"/>
  <c r="B2432" i="8"/>
  <c r="B2431" i="8"/>
  <c r="B2430" i="8"/>
  <c r="B2429" i="8"/>
  <c r="B2428" i="8"/>
  <c r="B2427" i="8"/>
  <c r="B2426" i="8"/>
  <c r="B2425" i="8"/>
  <c r="B2424" i="8"/>
  <c r="B2423" i="8"/>
  <c r="B2422" i="8"/>
  <c r="B2421" i="8"/>
  <c r="B2420" i="8"/>
  <c r="B2419" i="8"/>
  <c r="B2418" i="8"/>
  <c r="B2417" i="8"/>
  <c r="B2416" i="8"/>
  <c r="B2415" i="8"/>
  <c r="B2414" i="8"/>
  <c r="B2413" i="8"/>
  <c r="B2412" i="8"/>
  <c r="B2411" i="8"/>
  <c r="B2410" i="8"/>
  <c r="B2409" i="8"/>
  <c r="B2408" i="8"/>
  <c r="B2407" i="8"/>
  <c r="B2406" i="8"/>
  <c r="B2405" i="8"/>
  <c r="B2404" i="8"/>
  <c r="B2403" i="8"/>
  <c r="B2402" i="8"/>
  <c r="B2401" i="8"/>
  <c r="B2400" i="8"/>
  <c r="B2399" i="8"/>
  <c r="B2398" i="8"/>
  <c r="B2397" i="8"/>
  <c r="B2396" i="8"/>
  <c r="B2395" i="8"/>
  <c r="B2394" i="8"/>
  <c r="B2393" i="8"/>
  <c r="B2392" i="8"/>
  <c r="B2391" i="8"/>
  <c r="B2390" i="8"/>
  <c r="B2389" i="8"/>
  <c r="B2388" i="8"/>
  <c r="B2387" i="8"/>
  <c r="B2386" i="8"/>
  <c r="B2385" i="8"/>
  <c r="B2384" i="8"/>
  <c r="B2383" i="8"/>
  <c r="B2382" i="8"/>
  <c r="B2381" i="8"/>
  <c r="B2380" i="8"/>
  <c r="B2379" i="8"/>
  <c r="B2378" i="8"/>
  <c r="B2377" i="8"/>
  <c r="B2376" i="8"/>
  <c r="B2375" i="8"/>
  <c r="B2374" i="8"/>
  <c r="B2373" i="8"/>
  <c r="B2372" i="8"/>
  <c r="B2371" i="8"/>
  <c r="B2370" i="8"/>
  <c r="B2369" i="8"/>
  <c r="B2368" i="8"/>
  <c r="B2367" i="8"/>
  <c r="B2366" i="8"/>
  <c r="B2365" i="8"/>
  <c r="B2364" i="8"/>
  <c r="B2363" i="8"/>
  <c r="B2362" i="8"/>
  <c r="B2361" i="8"/>
  <c r="B2360" i="8"/>
  <c r="B2359" i="8"/>
  <c r="B2358" i="8"/>
  <c r="B2357" i="8"/>
  <c r="B2356" i="8"/>
  <c r="B2355" i="8"/>
  <c r="B2354" i="8"/>
  <c r="B2353" i="8"/>
  <c r="B2352" i="8"/>
  <c r="B2351" i="8"/>
  <c r="B2350" i="8"/>
  <c r="B2349" i="8"/>
  <c r="B2348" i="8"/>
  <c r="B2347" i="8"/>
  <c r="B2346" i="8"/>
  <c r="B2345" i="8"/>
  <c r="B2344" i="8"/>
  <c r="B2343" i="8"/>
  <c r="B2342" i="8"/>
  <c r="B2341" i="8"/>
  <c r="B2340" i="8"/>
  <c r="B2339" i="8"/>
  <c r="B2338" i="8"/>
  <c r="B2337" i="8"/>
  <c r="B2336" i="8"/>
  <c r="B2335" i="8"/>
  <c r="B2334" i="8"/>
  <c r="B2333" i="8"/>
  <c r="B2332" i="8"/>
  <c r="B2331" i="8"/>
  <c r="B2330" i="8"/>
  <c r="B2329" i="8"/>
  <c r="B2328" i="8"/>
  <c r="B2327" i="8"/>
  <c r="B2326" i="8"/>
  <c r="B2325" i="8"/>
  <c r="B2324" i="8"/>
  <c r="B2323" i="8"/>
  <c r="B2322" i="8"/>
  <c r="B2321" i="8"/>
  <c r="B2320" i="8"/>
  <c r="B2319" i="8"/>
  <c r="B2318" i="8"/>
  <c r="B2317" i="8"/>
  <c r="B2316" i="8"/>
  <c r="B2315" i="8"/>
  <c r="B2314" i="8"/>
  <c r="B2313" i="8"/>
  <c r="B2312" i="8"/>
  <c r="B2311" i="8"/>
  <c r="B2310" i="8"/>
  <c r="B2309" i="8"/>
  <c r="B2308" i="8"/>
  <c r="B2307" i="8"/>
  <c r="B2306" i="8"/>
  <c r="B2305" i="8"/>
  <c r="B2304" i="8"/>
  <c r="B2303" i="8"/>
  <c r="B2302" i="8"/>
  <c r="B2301" i="8"/>
  <c r="B2300" i="8"/>
  <c r="B2299" i="8"/>
  <c r="B2298" i="8"/>
  <c r="B2297" i="8"/>
  <c r="B2296" i="8"/>
  <c r="B2295" i="8"/>
  <c r="B2294" i="8"/>
  <c r="B2293" i="8"/>
  <c r="B2292" i="8"/>
  <c r="B2291" i="8"/>
  <c r="B2290" i="8"/>
  <c r="B2289" i="8"/>
  <c r="B2288" i="8"/>
  <c r="B2287" i="8"/>
  <c r="B2286" i="8"/>
  <c r="B2285" i="8"/>
  <c r="B2284" i="8"/>
  <c r="B2283" i="8"/>
  <c r="B2282" i="8"/>
  <c r="B2281" i="8"/>
  <c r="B2280" i="8"/>
  <c r="B2279" i="8"/>
  <c r="B2278" i="8"/>
  <c r="B2277" i="8"/>
  <c r="B2276" i="8"/>
  <c r="B2275" i="8"/>
  <c r="B2274" i="8"/>
  <c r="B2273" i="8"/>
  <c r="B2272" i="8"/>
  <c r="B2271" i="8"/>
  <c r="B2270" i="8"/>
  <c r="B2269" i="8"/>
  <c r="B2268" i="8"/>
  <c r="B2267" i="8"/>
  <c r="B2266" i="8"/>
  <c r="B2265" i="8"/>
  <c r="B2264" i="8"/>
  <c r="B2263" i="8"/>
  <c r="B2262" i="8"/>
  <c r="B2261" i="8"/>
  <c r="B2260" i="8"/>
  <c r="B2259" i="8"/>
  <c r="B2258" i="8"/>
  <c r="B2257" i="8"/>
  <c r="B2256" i="8"/>
  <c r="B2255" i="8"/>
  <c r="B2254" i="8"/>
  <c r="B2253" i="8"/>
  <c r="B2252" i="8"/>
  <c r="B2251" i="8"/>
  <c r="B2250" i="8"/>
  <c r="B2249" i="8"/>
  <c r="B2248" i="8"/>
  <c r="B2247" i="8"/>
  <c r="B2245" i="8"/>
  <c r="B2244" i="8"/>
  <c r="B2243" i="8"/>
  <c r="B2242" i="8"/>
  <c r="B2241" i="8"/>
  <c r="B2240" i="8"/>
  <c r="B2239" i="8"/>
  <c r="B2238" i="8"/>
  <c r="B2237" i="8"/>
  <c r="B2236" i="8"/>
  <c r="B2235" i="8"/>
  <c r="B2234" i="8"/>
  <c r="B2233" i="8"/>
  <c r="B2232" i="8"/>
  <c r="B2231" i="8"/>
  <c r="B2230" i="8"/>
  <c r="B2229" i="8"/>
  <c r="B2228" i="8"/>
  <c r="B2227" i="8"/>
  <c r="B2226" i="8"/>
  <c r="B2225" i="8"/>
  <c r="B2224" i="8"/>
  <c r="B2223" i="8"/>
  <c r="B2222" i="8"/>
  <c r="B2221" i="8"/>
  <c r="B2220" i="8"/>
  <c r="B2219" i="8"/>
  <c r="B2218" i="8"/>
  <c r="B2217" i="8"/>
  <c r="B2216" i="8"/>
  <c r="B2215" i="8"/>
  <c r="B2214" i="8"/>
  <c r="B2213" i="8"/>
  <c r="B2212" i="8"/>
  <c r="B2211" i="8"/>
  <c r="B2210" i="8"/>
  <c r="B2209" i="8"/>
  <c r="B2208" i="8"/>
  <c r="B2207" i="8"/>
  <c r="B2206" i="8"/>
  <c r="B2205" i="8"/>
  <c r="B2204" i="8"/>
  <c r="B2203" i="8"/>
  <c r="B2202" i="8"/>
  <c r="B2201" i="8"/>
  <c r="B2200" i="8"/>
  <c r="B2199" i="8"/>
  <c r="B2198" i="8"/>
  <c r="B2197" i="8"/>
  <c r="B2196" i="8"/>
  <c r="B2195" i="8"/>
  <c r="B2194" i="8"/>
  <c r="B2193" i="8"/>
  <c r="B2192" i="8"/>
  <c r="B2191" i="8"/>
  <c r="B2190" i="8"/>
  <c r="B2189" i="8"/>
  <c r="B2188" i="8"/>
  <c r="B2187" i="8"/>
  <c r="B2186" i="8"/>
  <c r="B2185" i="8"/>
  <c r="B2184" i="8"/>
  <c r="B2183" i="8"/>
  <c r="B2182" i="8"/>
  <c r="B2181" i="8"/>
  <c r="B2180" i="8"/>
  <c r="B2179" i="8"/>
  <c r="B2178" i="8"/>
  <c r="B2177" i="8"/>
  <c r="B2176" i="8"/>
  <c r="B2175" i="8"/>
  <c r="B2174" i="8"/>
  <c r="B2173" i="8"/>
  <c r="B2172" i="8"/>
  <c r="B2171" i="8"/>
  <c r="B2170" i="8"/>
  <c r="B2169" i="8"/>
  <c r="B2168" i="8"/>
  <c r="B2167" i="8"/>
  <c r="B2166" i="8"/>
  <c r="B2165" i="8"/>
  <c r="B2164" i="8"/>
  <c r="B2163" i="8"/>
  <c r="B2162" i="8"/>
  <c r="B2161" i="8"/>
  <c r="B2160" i="8"/>
  <c r="B2159" i="8"/>
  <c r="B2158" i="8"/>
  <c r="B2157" i="8"/>
  <c r="B2156" i="8"/>
  <c r="B2155" i="8"/>
  <c r="B2154" i="8"/>
  <c r="B2153" i="8"/>
  <c r="B2152" i="8"/>
  <c r="B2151" i="8"/>
  <c r="B2150" i="8"/>
  <c r="B2149" i="8"/>
  <c r="B2148" i="8"/>
  <c r="B2147" i="8"/>
  <c r="B2146" i="8"/>
  <c r="B2145" i="8"/>
  <c r="B2144" i="8"/>
  <c r="B2143" i="8"/>
  <c r="B2142" i="8"/>
  <c r="B2141" i="8"/>
  <c r="B2140" i="8"/>
  <c r="B2139" i="8"/>
  <c r="B2138" i="8"/>
  <c r="B2137" i="8"/>
  <c r="B2136" i="8"/>
  <c r="B2135" i="8"/>
  <c r="B2134" i="8"/>
  <c r="B2133" i="8"/>
  <c r="B2132" i="8"/>
  <c r="B2131" i="8"/>
  <c r="B2130" i="8"/>
  <c r="B2129" i="8"/>
  <c r="B2128" i="8"/>
  <c r="B2127" i="8"/>
  <c r="B2126" i="8"/>
  <c r="B2125" i="8"/>
  <c r="B2124" i="8"/>
  <c r="B2123" i="8"/>
  <c r="B2122" i="8"/>
  <c r="B2121" i="8"/>
  <c r="B2120" i="8"/>
  <c r="B2119" i="8"/>
  <c r="B2118" i="8"/>
  <c r="B2117" i="8"/>
  <c r="B2116" i="8"/>
  <c r="B2115" i="8"/>
  <c r="B2114" i="8"/>
  <c r="B2113" i="8"/>
  <c r="B2112" i="8"/>
  <c r="B2111" i="8"/>
  <c r="B2110" i="8"/>
  <c r="B2109" i="8"/>
  <c r="B2108" i="8"/>
  <c r="B2107" i="8"/>
  <c r="B2106" i="8"/>
  <c r="B2105" i="8"/>
  <c r="B2104" i="8"/>
  <c r="B2103" i="8"/>
  <c r="B2102" i="8"/>
  <c r="B2101" i="8"/>
  <c r="B2100" i="8"/>
  <c r="B2099" i="8"/>
  <c r="B2098" i="8"/>
  <c r="B2097" i="8"/>
  <c r="B2096" i="8"/>
  <c r="B2095" i="8"/>
  <c r="B2094" i="8"/>
  <c r="B2093" i="8"/>
  <c r="B2092" i="8"/>
  <c r="B2091" i="8"/>
  <c r="B2090" i="8"/>
  <c r="B2089" i="8"/>
  <c r="B2088" i="8"/>
  <c r="B2087" i="8"/>
  <c r="B2086" i="8"/>
  <c r="B2085" i="8"/>
  <c r="B2084" i="8"/>
  <c r="B2083" i="8"/>
  <c r="B2082" i="8"/>
  <c r="B2081" i="8"/>
  <c r="B2080" i="8"/>
  <c r="B2079" i="8"/>
  <c r="B2078" i="8"/>
  <c r="B2077" i="8"/>
  <c r="B2076" i="8"/>
  <c r="B2075" i="8"/>
  <c r="B2074" i="8"/>
  <c r="B2073" i="8"/>
  <c r="B2072" i="8"/>
  <c r="B2071" i="8"/>
  <c r="B2070" i="8"/>
  <c r="B2069" i="8"/>
  <c r="B2068" i="8"/>
  <c r="B2067" i="8"/>
  <c r="B2066" i="8"/>
  <c r="B2065" i="8"/>
  <c r="B2064" i="8"/>
  <c r="B2063" i="8"/>
  <c r="B2062" i="8"/>
  <c r="B2061" i="8"/>
  <c r="B2060" i="8"/>
  <c r="B2059" i="8"/>
  <c r="B2058" i="8"/>
  <c r="B2057" i="8"/>
  <c r="B2056" i="8"/>
  <c r="B2055" i="8"/>
  <c r="B2054" i="8"/>
  <c r="B2053" i="8"/>
  <c r="B2052" i="8"/>
  <c r="B2051" i="8"/>
  <c r="B2050" i="8"/>
  <c r="B2049" i="8"/>
  <c r="B2048" i="8"/>
  <c r="B2047" i="8"/>
  <c r="B2046" i="8"/>
  <c r="B2045" i="8"/>
  <c r="B2044" i="8"/>
  <c r="B2043" i="8"/>
  <c r="B2042" i="8"/>
  <c r="B2041" i="8"/>
  <c r="B2040" i="8"/>
  <c r="B2039" i="8"/>
  <c r="B2038" i="8"/>
  <c r="B2037" i="8"/>
  <c r="B2036" i="8"/>
  <c r="B2035" i="8"/>
  <c r="B2034" i="8"/>
  <c r="B2033" i="8"/>
  <c r="B2032" i="8"/>
  <c r="B2031" i="8"/>
  <c r="B2030" i="8"/>
  <c r="B2029" i="8"/>
  <c r="B2028" i="8"/>
  <c r="B2027" i="8"/>
  <c r="B2026" i="8"/>
  <c r="B2025" i="8"/>
  <c r="B2024" i="8"/>
  <c r="B2023" i="8"/>
  <c r="B2022" i="8"/>
  <c r="B2021" i="8"/>
  <c r="B2020" i="8"/>
  <c r="B2019" i="8"/>
  <c r="B2018" i="8"/>
  <c r="B2017" i="8"/>
  <c r="B2016" i="8"/>
  <c r="B2015" i="8"/>
  <c r="B2014" i="8"/>
  <c r="B2013" i="8"/>
  <c r="B2012" i="8"/>
  <c r="B2011" i="8"/>
  <c r="B2010" i="8"/>
  <c r="B2009" i="8"/>
  <c r="B2008" i="8"/>
  <c r="B2007" i="8"/>
  <c r="B2006" i="8"/>
  <c r="B2005" i="8"/>
  <c r="B2004" i="8"/>
  <c r="B2003" i="8"/>
  <c r="B2002" i="8"/>
  <c r="B2001" i="8"/>
  <c r="B2000" i="8"/>
  <c r="B1999" i="8"/>
  <c r="B1998" i="8"/>
  <c r="B1997" i="8"/>
  <c r="B1996" i="8"/>
  <c r="B1995" i="8"/>
  <c r="B1994" i="8"/>
  <c r="B1993" i="8"/>
  <c r="B1992" i="8"/>
  <c r="B1991" i="8"/>
  <c r="B1990" i="8"/>
  <c r="B1989" i="8"/>
  <c r="B1988" i="8"/>
  <c r="B1987" i="8"/>
  <c r="B1986" i="8"/>
  <c r="B1985" i="8"/>
  <c r="B1984" i="8"/>
  <c r="B1983" i="8"/>
  <c r="B1982" i="8"/>
  <c r="B1981" i="8"/>
  <c r="B1980" i="8"/>
  <c r="B1979" i="8"/>
  <c r="B1978" i="8"/>
  <c r="B1977" i="8"/>
  <c r="B1976" i="8"/>
  <c r="B1975" i="8"/>
  <c r="B1974" i="8"/>
  <c r="B1973" i="8"/>
  <c r="B1972" i="8"/>
  <c r="B1971" i="8"/>
  <c r="B1970" i="8"/>
  <c r="B1969" i="8"/>
  <c r="B1968" i="8"/>
  <c r="B1967" i="8"/>
  <c r="B1966" i="8"/>
  <c r="B1965" i="8"/>
  <c r="B1964" i="8"/>
  <c r="B1963" i="8"/>
  <c r="B1962" i="8"/>
  <c r="B1961" i="8"/>
  <c r="B1960" i="8"/>
  <c r="B1959" i="8"/>
  <c r="B1958" i="8"/>
  <c r="B1957" i="8"/>
  <c r="B1956" i="8"/>
  <c r="B1955" i="8"/>
  <c r="B1954" i="8"/>
  <c r="B1953" i="8"/>
  <c r="B1952" i="8"/>
  <c r="B1951" i="8"/>
  <c r="B1950" i="8"/>
  <c r="B1949" i="8"/>
  <c r="B1948" i="8"/>
  <c r="B1947" i="8"/>
  <c r="B1946" i="8"/>
  <c r="B1945" i="8"/>
  <c r="B1944" i="8"/>
  <c r="B1943" i="8"/>
  <c r="B1942" i="8"/>
  <c r="B1941" i="8"/>
  <c r="B1940" i="8"/>
  <c r="B1939" i="8"/>
  <c r="B1938" i="8"/>
  <c r="B1937" i="8"/>
  <c r="B1936" i="8"/>
  <c r="B1935" i="8"/>
  <c r="B1934" i="8"/>
  <c r="B1933" i="8"/>
  <c r="B1932" i="8"/>
  <c r="B1931" i="8"/>
  <c r="B1930" i="8"/>
  <c r="B1929" i="8"/>
  <c r="B1928" i="8"/>
  <c r="B1927" i="8"/>
  <c r="B1926" i="8"/>
  <c r="B1925" i="8"/>
  <c r="B1924" i="8"/>
  <c r="B1923" i="8"/>
  <c r="B1922" i="8"/>
  <c r="B1921" i="8"/>
  <c r="B1920" i="8"/>
  <c r="B1919" i="8"/>
  <c r="B1918" i="8"/>
  <c r="B1917" i="8"/>
  <c r="B1916" i="8"/>
  <c r="B1915" i="8"/>
  <c r="B1914" i="8"/>
  <c r="B1913" i="8"/>
  <c r="B1912" i="8"/>
  <c r="B1911" i="8"/>
  <c r="B1910" i="8"/>
  <c r="B1909" i="8"/>
  <c r="B1908" i="8"/>
  <c r="B1907" i="8"/>
  <c r="B1906" i="8"/>
  <c r="B1905" i="8"/>
  <c r="B1904" i="8"/>
  <c r="B1903" i="8"/>
  <c r="B1902" i="8"/>
  <c r="B1901" i="8"/>
  <c r="B1900" i="8"/>
  <c r="B1899" i="8"/>
  <c r="B1898" i="8"/>
  <c r="B1897" i="8"/>
  <c r="B1896" i="8"/>
  <c r="B1895" i="8"/>
  <c r="B1894" i="8"/>
  <c r="B1893" i="8"/>
  <c r="B1892" i="8"/>
  <c r="B1891" i="8"/>
  <c r="B1890" i="8"/>
  <c r="B1889" i="8"/>
  <c r="B1888" i="8"/>
  <c r="B1887" i="8"/>
  <c r="B1886" i="8"/>
  <c r="B1885" i="8"/>
  <c r="B1884" i="8"/>
  <c r="B1883" i="8"/>
  <c r="B1882" i="8"/>
  <c r="B1881" i="8"/>
  <c r="B1880" i="8"/>
  <c r="B1879" i="8"/>
  <c r="B1878" i="8"/>
  <c r="B1877" i="8"/>
  <c r="B1876" i="8"/>
  <c r="B1875" i="8"/>
  <c r="B1874" i="8"/>
  <c r="B1873" i="8"/>
  <c r="B1872" i="8"/>
  <c r="B1871" i="8"/>
  <c r="B1870" i="8"/>
  <c r="B1869" i="8"/>
  <c r="B1868" i="8"/>
  <c r="B1867" i="8"/>
  <c r="B1866" i="8"/>
  <c r="B1865" i="8"/>
  <c r="B1864" i="8"/>
  <c r="B1863" i="8"/>
  <c r="B1862" i="8"/>
  <c r="B1861" i="8"/>
  <c r="B1860" i="8"/>
  <c r="B1859" i="8"/>
  <c r="B1858" i="8"/>
  <c r="B1857" i="8"/>
  <c r="B1856" i="8"/>
  <c r="B1855" i="8"/>
  <c r="B1854" i="8"/>
  <c r="B1853" i="8"/>
  <c r="B1852" i="8"/>
  <c r="B1851" i="8"/>
  <c r="B1850" i="8"/>
  <c r="B1849" i="8"/>
  <c r="B1848" i="8"/>
  <c r="B1847" i="8"/>
  <c r="B1846" i="8"/>
  <c r="B1845" i="8"/>
  <c r="B1844" i="8"/>
  <c r="B1843" i="8"/>
  <c r="B1842" i="8"/>
  <c r="B1841" i="8"/>
  <c r="B1840" i="8"/>
  <c r="B1839" i="8"/>
  <c r="B1838" i="8"/>
  <c r="B1837" i="8"/>
  <c r="B1836" i="8"/>
  <c r="B1835" i="8"/>
  <c r="B1834" i="8"/>
  <c r="B1833" i="8"/>
  <c r="B1832" i="8"/>
  <c r="B1831" i="8"/>
  <c r="B1830" i="8"/>
  <c r="B1829" i="8"/>
  <c r="B1828" i="8"/>
  <c r="B1827" i="8"/>
  <c r="B1826" i="8"/>
  <c r="B1825" i="8"/>
  <c r="B1824" i="8"/>
  <c r="B1823" i="8"/>
  <c r="B1822" i="8"/>
  <c r="B1821" i="8"/>
  <c r="B1820" i="8"/>
  <c r="B1819" i="8"/>
  <c r="B1818" i="8"/>
  <c r="B1817" i="8"/>
  <c r="B1816" i="8"/>
  <c r="B1815" i="8"/>
  <c r="B1814" i="8"/>
  <c r="B1813" i="8"/>
  <c r="B1812" i="8"/>
  <c r="B1811" i="8"/>
  <c r="B1810" i="8"/>
  <c r="B1809" i="8"/>
  <c r="B1808" i="8"/>
  <c r="B1807" i="8"/>
  <c r="B1806" i="8"/>
  <c r="B1805" i="8"/>
  <c r="B1804" i="8"/>
  <c r="B1803" i="8"/>
  <c r="B1802" i="8"/>
  <c r="B1801" i="8"/>
  <c r="B1800" i="8"/>
  <c r="B1799" i="8"/>
  <c r="B1798" i="8"/>
  <c r="B1797" i="8"/>
  <c r="B1796" i="8"/>
  <c r="B1795" i="8"/>
  <c r="B1794" i="8"/>
  <c r="B1793" i="8"/>
  <c r="B1792" i="8"/>
  <c r="B1791" i="8"/>
  <c r="B1790" i="8"/>
  <c r="B1789" i="8"/>
  <c r="B1788" i="8"/>
  <c r="B1787" i="8"/>
  <c r="B1786" i="8"/>
  <c r="B1785" i="8"/>
  <c r="B1784" i="8"/>
  <c r="B1783" i="8"/>
  <c r="B1782" i="8"/>
  <c r="B1781" i="8"/>
  <c r="B1780" i="8"/>
  <c r="B1779" i="8"/>
  <c r="B1778" i="8"/>
  <c r="B1777" i="8"/>
  <c r="B1776" i="8"/>
  <c r="B1775" i="8"/>
  <c r="B1774" i="8"/>
  <c r="B1773" i="8"/>
  <c r="B1772" i="8"/>
  <c r="B1771" i="8"/>
  <c r="B1770" i="8"/>
  <c r="B1769" i="8"/>
  <c r="B1768" i="8"/>
  <c r="B1767" i="8"/>
  <c r="B1766" i="8"/>
  <c r="B1765" i="8"/>
  <c r="B1764" i="8"/>
  <c r="B1763" i="8"/>
  <c r="B1762" i="8"/>
  <c r="B1761" i="8"/>
  <c r="B1760" i="8"/>
  <c r="B1759" i="8"/>
  <c r="B1758" i="8"/>
  <c r="B1757" i="8"/>
  <c r="B1756" i="8"/>
  <c r="B1755" i="8"/>
  <c r="B1754" i="8"/>
  <c r="B1753" i="8"/>
  <c r="B1752" i="8"/>
  <c r="B1751" i="8"/>
  <c r="B1750" i="8"/>
  <c r="B1749" i="8"/>
  <c r="B1748" i="8"/>
  <c r="B1747" i="8"/>
  <c r="B1746" i="8"/>
  <c r="B1745" i="8"/>
  <c r="B1744" i="8"/>
  <c r="B1743" i="8"/>
  <c r="B1742" i="8"/>
  <c r="B1741" i="8"/>
  <c r="B1740" i="8"/>
  <c r="B1739" i="8"/>
  <c r="B1738" i="8"/>
  <c r="B1737" i="8"/>
  <c r="B1736" i="8"/>
  <c r="B1735" i="8"/>
  <c r="B1734" i="8"/>
  <c r="B1733" i="8"/>
  <c r="B1732" i="8"/>
  <c r="B1731" i="8"/>
  <c r="B1730" i="8"/>
  <c r="B1729" i="8"/>
  <c r="B1728" i="8"/>
  <c r="B1727" i="8"/>
  <c r="B1726" i="8"/>
  <c r="B1725" i="8"/>
  <c r="B1724" i="8"/>
  <c r="B1723" i="8"/>
  <c r="B1722" i="8"/>
  <c r="B1721" i="8"/>
  <c r="B1720" i="8"/>
  <c r="B1719" i="8"/>
  <c r="B1718" i="8"/>
  <c r="B1717" i="8"/>
  <c r="B1716" i="8"/>
  <c r="B1715" i="8"/>
  <c r="B1714" i="8"/>
  <c r="B1713" i="8"/>
  <c r="B1712" i="8"/>
  <c r="B1711" i="8"/>
  <c r="B1710" i="8"/>
  <c r="B1709" i="8"/>
  <c r="B1708" i="8"/>
  <c r="B1707" i="8"/>
  <c r="B1706" i="8"/>
  <c r="B1705" i="8"/>
  <c r="B1704" i="8"/>
  <c r="B1703" i="8"/>
  <c r="B1702" i="8"/>
  <c r="B1701" i="8"/>
  <c r="B1700" i="8"/>
  <c r="B1699" i="8"/>
  <c r="B1698" i="8"/>
  <c r="B1697" i="8"/>
  <c r="B1696" i="8"/>
  <c r="B1695" i="8"/>
  <c r="B1694" i="8"/>
  <c r="B1693" i="8"/>
  <c r="B1692" i="8"/>
  <c r="B1691" i="8"/>
  <c r="B1690" i="8"/>
  <c r="B1689" i="8"/>
  <c r="B1688" i="8"/>
  <c r="B1687" i="8"/>
  <c r="B1686" i="8"/>
  <c r="B1685" i="8"/>
  <c r="B1684" i="8"/>
  <c r="B1683" i="8"/>
  <c r="B1682" i="8"/>
  <c r="B1681" i="8"/>
  <c r="B1680" i="8"/>
  <c r="B1679" i="8"/>
  <c r="B1678" i="8"/>
  <c r="B1677" i="8"/>
  <c r="B1676" i="8"/>
  <c r="B1675" i="8"/>
  <c r="B1674" i="8"/>
  <c r="B1673" i="8"/>
  <c r="B1672" i="8"/>
  <c r="B1671" i="8"/>
  <c r="B1670" i="8"/>
  <c r="B1669" i="8"/>
  <c r="B1668" i="8"/>
  <c r="B1667" i="8"/>
  <c r="B1666" i="8"/>
  <c r="B1665" i="8"/>
  <c r="B1664" i="8"/>
  <c r="B1663" i="8"/>
  <c r="B1662" i="8"/>
  <c r="B1661" i="8"/>
  <c r="B1660" i="8"/>
  <c r="B1659" i="8"/>
  <c r="B1658" i="8"/>
  <c r="B1657" i="8"/>
  <c r="B1656" i="8"/>
  <c r="B1655" i="8"/>
  <c r="B1654" i="8"/>
  <c r="B1653" i="8"/>
  <c r="B1652" i="8"/>
  <c r="B1651" i="8"/>
  <c r="B1650" i="8"/>
  <c r="B1649" i="8"/>
  <c r="B1648" i="8"/>
  <c r="B1647" i="8"/>
  <c r="B1646" i="8"/>
  <c r="B1645" i="8"/>
  <c r="B1644" i="8"/>
  <c r="B1643" i="8"/>
  <c r="B1642" i="8"/>
  <c r="B1641" i="8"/>
  <c r="B1640" i="8"/>
  <c r="B1639" i="8"/>
  <c r="B1638" i="8"/>
  <c r="B1637" i="8"/>
  <c r="B1636" i="8"/>
  <c r="B1635" i="8"/>
  <c r="B1634" i="8"/>
  <c r="B1633" i="8"/>
  <c r="B1632" i="8"/>
  <c r="B1631" i="8"/>
  <c r="B1630" i="8"/>
  <c r="B1629" i="8"/>
  <c r="B1628" i="8"/>
  <c r="B1627" i="8"/>
  <c r="B1626" i="8"/>
  <c r="B1625" i="8"/>
  <c r="B1624" i="8"/>
  <c r="B1623" i="8"/>
  <c r="B1622" i="8"/>
  <c r="B1621" i="8"/>
  <c r="B1620" i="8"/>
  <c r="B1619" i="8"/>
  <c r="B1618" i="8"/>
  <c r="B1617" i="8"/>
  <c r="B1616" i="8"/>
  <c r="B1615" i="8"/>
  <c r="B1614" i="8"/>
  <c r="B1613" i="8"/>
  <c r="B1612" i="8"/>
  <c r="B1611" i="8"/>
  <c r="B1610" i="8"/>
  <c r="B1609" i="8"/>
  <c r="B1608" i="8"/>
  <c r="B1607" i="8"/>
  <c r="B1606" i="8"/>
  <c r="B1605" i="8"/>
  <c r="B1604" i="8"/>
  <c r="B1603" i="8"/>
  <c r="B1602" i="8"/>
  <c r="B1601" i="8"/>
  <c r="B1600" i="8"/>
  <c r="B1599" i="8"/>
  <c r="B1598" i="8"/>
  <c r="B1597" i="8"/>
  <c r="B1596" i="8"/>
  <c r="B1595" i="8"/>
  <c r="B1594" i="8"/>
  <c r="B1593" i="8"/>
  <c r="B1592" i="8"/>
  <c r="B1591" i="8"/>
  <c r="B1590" i="8"/>
  <c r="B1589" i="8"/>
  <c r="B1588" i="8"/>
  <c r="B1587" i="8"/>
  <c r="B1586" i="8"/>
  <c r="B1585" i="8"/>
  <c r="B1584" i="8"/>
  <c r="B1583" i="8"/>
  <c r="B1582" i="8"/>
  <c r="B1581" i="8"/>
  <c r="B1580" i="8"/>
  <c r="B1579" i="8"/>
  <c r="B1578" i="8"/>
  <c r="B1577" i="8"/>
  <c r="B1576" i="8"/>
  <c r="B1575" i="8"/>
  <c r="B1574" i="8"/>
  <c r="B1573" i="8"/>
  <c r="B1572" i="8"/>
  <c r="B1571" i="8"/>
  <c r="B1570" i="8"/>
  <c r="B1569" i="8"/>
  <c r="B1568" i="8"/>
  <c r="B1567" i="8"/>
  <c r="B1566" i="8"/>
  <c r="B1565" i="8"/>
  <c r="B1564" i="8"/>
  <c r="B1563" i="8"/>
  <c r="B1562" i="8"/>
  <c r="B1561" i="8"/>
  <c r="B1560" i="8"/>
  <c r="B1559" i="8"/>
  <c r="B1558" i="8"/>
  <c r="B1557" i="8"/>
  <c r="B1556" i="8"/>
  <c r="B1555" i="8"/>
  <c r="B1554" i="8"/>
  <c r="B1553" i="8"/>
  <c r="B1552" i="8"/>
  <c r="B1551" i="8"/>
  <c r="B1550" i="8"/>
  <c r="B1549" i="8"/>
  <c r="B1548" i="8"/>
  <c r="B1547" i="8"/>
  <c r="B1546" i="8"/>
  <c r="B1545" i="8"/>
  <c r="B1544" i="8"/>
  <c r="B1543" i="8"/>
  <c r="B1542" i="8"/>
  <c r="B1541" i="8"/>
  <c r="B1540" i="8"/>
  <c r="B1539" i="8"/>
  <c r="B1538" i="8"/>
  <c r="B1537" i="8"/>
  <c r="B1536" i="8"/>
  <c r="B1535" i="8"/>
  <c r="B1534" i="8"/>
  <c r="B1533" i="8"/>
  <c r="B1532" i="8"/>
  <c r="B1531" i="8"/>
  <c r="B1530" i="8"/>
  <c r="B1529" i="8"/>
  <c r="B1528" i="8"/>
  <c r="B1527" i="8"/>
  <c r="B1526" i="8"/>
  <c r="B1525" i="8"/>
  <c r="B1524" i="8"/>
  <c r="B1523" i="8"/>
  <c r="B1522" i="8"/>
  <c r="B1521" i="8"/>
  <c r="B1520" i="8"/>
  <c r="B1519" i="8"/>
  <c r="B1518" i="8"/>
  <c r="B1517" i="8"/>
  <c r="B1516" i="8"/>
  <c r="B1515" i="8"/>
  <c r="B1514" i="8"/>
  <c r="B1513" i="8"/>
  <c r="B1512" i="8"/>
  <c r="B1511" i="8"/>
  <c r="B1510" i="8"/>
  <c r="B1509" i="8"/>
  <c r="B1508" i="8"/>
  <c r="B1507" i="8"/>
  <c r="B1506" i="8"/>
  <c r="B1505" i="8"/>
  <c r="B1504" i="8"/>
  <c r="B1503" i="8"/>
  <c r="B1502" i="8"/>
  <c r="B1501" i="8"/>
  <c r="B1500" i="8"/>
  <c r="B1499" i="8"/>
  <c r="B1498" i="8"/>
  <c r="B1497" i="8"/>
  <c r="B1496" i="8"/>
  <c r="B1495" i="8"/>
  <c r="B1494" i="8"/>
  <c r="B1493" i="8"/>
  <c r="B1492" i="8"/>
  <c r="B1491" i="8"/>
  <c r="B1490" i="8"/>
  <c r="B1489" i="8"/>
  <c r="B1488" i="8"/>
  <c r="B1487" i="8"/>
  <c r="B1486" i="8"/>
  <c r="B1485" i="8"/>
  <c r="B1484" i="8"/>
  <c r="B1483" i="8"/>
  <c r="B1482" i="8"/>
  <c r="B1481" i="8"/>
  <c r="B1480" i="8"/>
  <c r="B1479" i="8"/>
  <c r="B1478" i="8"/>
  <c r="B1477" i="8"/>
  <c r="B1476" i="8"/>
  <c r="B1475" i="8"/>
  <c r="B1474" i="8"/>
  <c r="B1473" i="8"/>
  <c r="B1472" i="8"/>
  <c r="B1471" i="8"/>
  <c r="B1470" i="8"/>
  <c r="B1469" i="8"/>
  <c r="B1468" i="8"/>
  <c r="B1467" i="8"/>
  <c r="B1466" i="8"/>
  <c r="B1465" i="8"/>
  <c r="B1464" i="8"/>
  <c r="B1463" i="8"/>
  <c r="B1462" i="8"/>
  <c r="B1461" i="8"/>
  <c r="B1460" i="8"/>
  <c r="B1459" i="8"/>
  <c r="B1458" i="8"/>
  <c r="B1457" i="8"/>
  <c r="B1456" i="8"/>
  <c r="B1455" i="8"/>
  <c r="B1454" i="8"/>
  <c r="B1453" i="8"/>
  <c r="B1452" i="8"/>
  <c r="B1451" i="8"/>
  <c r="B1450" i="8"/>
  <c r="B1449" i="8"/>
  <c r="B1448" i="8"/>
  <c r="B1447" i="8"/>
  <c r="B1446" i="8"/>
  <c r="B1445" i="8"/>
  <c r="B1444" i="8"/>
  <c r="B1443" i="8"/>
  <c r="B1442" i="8"/>
  <c r="B1441" i="8"/>
  <c r="B1440" i="8"/>
  <c r="B1439" i="8"/>
  <c r="B1438" i="8"/>
  <c r="B1437" i="8"/>
  <c r="B1436" i="8"/>
  <c r="B1435" i="8"/>
  <c r="B1434" i="8"/>
  <c r="B1433" i="8"/>
  <c r="B1432" i="8"/>
  <c r="B1431" i="8"/>
  <c r="B1430" i="8"/>
  <c r="B1429" i="8"/>
  <c r="B1428" i="8"/>
  <c r="B1427" i="8"/>
  <c r="B1426" i="8"/>
  <c r="B1425" i="8"/>
  <c r="B1424" i="8"/>
  <c r="B1423" i="8"/>
  <c r="B1422" i="8"/>
  <c r="B1421" i="8"/>
  <c r="B1420" i="8"/>
  <c r="B1419" i="8"/>
  <c r="B1418" i="8"/>
  <c r="B1417" i="8"/>
  <c r="B1416" i="8"/>
  <c r="B1415" i="8"/>
  <c r="B1414" i="8"/>
  <c r="B1413" i="8"/>
  <c r="B1412" i="8"/>
  <c r="B1411" i="8"/>
  <c r="B1410" i="8"/>
  <c r="B1409" i="8"/>
  <c r="B1408" i="8"/>
  <c r="B1407" i="8"/>
  <c r="B1406" i="8"/>
  <c r="B1405" i="8"/>
  <c r="B1404" i="8"/>
  <c r="B1403" i="8"/>
  <c r="B1402" i="8"/>
  <c r="B1401" i="8"/>
  <c r="B1400" i="8"/>
  <c r="B1399" i="8"/>
  <c r="B1398" i="8"/>
  <c r="B1397" i="8"/>
  <c r="B1396" i="8"/>
  <c r="B1395" i="8"/>
  <c r="B1394" i="8"/>
  <c r="B1393" i="8"/>
  <c r="B1392" i="8"/>
  <c r="B1391" i="8"/>
  <c r="B1390" i="8"/>
  <c r="B1389" i="8"/>
  <c r="B1388" i="8"/>
  <c r="B1387" i="8"/>
  <c r="B1386" i="8"/>
  <c r="B1385" i="8"/>
  <c r="B1384" i="8"/>
  <c r="B1383" i="8"/>
  <c r="B1382" i="8"/>
  <c r="B1381" i="8"/>
  <c r="B1380" i="8"/>
  <c r="B1379" i="8"/>
  <c r="B1378" i="8"/>
  <c r="B1377" i="8"/>
  <c r="B1376" i="8"/>
  <c r="B1375" i="8"/>
  <c r="B1374" i="8"/>
  <c r="B1373" i="8"/>
  <c r="B1372" i="8"/>
  <c r="B1371" i="8"/>
  <c r="B1370" i="8"/>
  <c r="B1369" i="8"/>
  <c r="B1368" i="8"/>
  <c r="B1367" i="8"/>
  <c r="B1366" i="8"/>
  <c r="B1365" i="8"/>
  <c r="B1364" i="8"/>
  <c r="B1363" i="8"/>
  <c r="B1362" i="8"/>
  <c r="B1361" i="8"/>
  <c r="B1360" i="8"/>
  <c r="B1359" i="8"/>
  <c r="B1358" i="8"/>
  <c r="B1357" i="8"/>
  <c r="B1356" i="8"/>
  <c r="B1355" i="8"/>
  <c r="B1354" i="8"/>
  <c r="B1353" i="8"/>
  <c r="B1352" i="8"/>
  <c r="B1351" i="8"/>
  <c r="B1350" i="8"/>
  <c r="B1349" i="8"/>
  <c r="B1348" i="8"/>
  <c r="B1347" i="8"/>
  <c r="B1346" i="8"/>
  <c r="B1345" i="8"/>
  <c r="B1344" i="8"/>
  <c r="B1343" i="8"/>
  <c r="B1342" i="8"/>
  <c r="B1341" i="8"/>
  <c r="B1340" i="8"/>
  <c r="B1339" i="8"/>
  <c r="B1338" i="8"/>
  <c r="B1337" i="8"/>
  <c r="B1336" i="8"/>
  <c r="B1335" i="8"/>
  <c r="B1334" i="8"/>
  <c r="B1333" i="8"/>
  <c r="B1332" i="8"/>
  <c r="B1331" i="8"/>
  <c r="B1330" i="8"/>
  <c r="B1329" i="8"/>
  <c r="B1328" i="8"/>
  <c r="B1327" i="8"/>
  <c r="B1326" i="8"/>
  <c r="B1325" i="8"/>
  <c r="B1324" i="8"/>
  <c r="B1323" i="8"/>
  <c r="B1322" i="8"/>
  <c r="B1321" i="8"/>
  <c r="B1320" i="8"/>
  <c r="B1319" i="8"/>
  <c r="B1318" i="8"/>
  <c r="B1317" i="8"/>
  <c r="B1316" i="8"/>
  <c r="B1315" i="8"/>
  <c r="B1314" i="8"/>
  <c r="B1313" i="8"/>
  <c r="B1312" i="8"/>
  <c r="B1311" i="8"/>
  <c r="B1310" i="8"/>
  <c r="B1309" i="8"/>
  <c r="B1308" i="8"/>
  <c r="B1307" i="8"/>
  <c r="B1306" i="8"/>
  <c r="B1305" i="8"/>
  <c r="B1304" i="8"/>
  <c r="B1303" i="8"/>
  <c r="B1302" i="8"/>
  <c r="B1301" i="8"/>
  <c r="B1300" i="8"/>
  <c r="B1299" i="8"/>
  <c r="B1298" i="8"/>
  <c r="B1297" i="8"/>
  <c r="B1296" i="8"/>
  <c r="B1295" i="8"/>
  <c r="B1294" i="8"/>
  <c r="B1293" i="8"/>
  <c r="B1292" i="8"/>
  <c r="B1291" i="8"/>
  <c r="B1290" i="8"/>
  <c r="B1289" i="8"/>
  <c r="B1288" i="8"/>
  <c r="B1287" i="8"/>
  <c r="B1286" i="8"/>
  <c r="B1285" i="8"/>
  <c r="B1284" i="8"/>
  <c r="B1283" i="8"/>
  <c r="B1282" i="8"/>
  <c r="B1281" i="8"/>
  <c r="B1280" i="8"/>
  <c r="B1279" i="8"/>
  <c r="B1278" i="8"/>
  <c r="B1277" i="8"/>
  <c r="B1276" i="8"/>
  <c r="B1275" i="8"/>
  <c r="B1274" i="8"/>
  <c r="B1273" i="8"/>
  <c r="B1272" i="8"/>
  <c r="B1271" i="8"/>
  <c r="B1270" i="8"/>
  <c r="B1269" i="8"/>
  <c r="B1268" i="8"/>
  <c r="B1267" i="8"/>
  <c r="B1266" i="8"/>
  <c r="B1265" i="8"/>
  <c r="B1264" i="8"/>
  <c r="B1263" i="8"/>
  <c r="B1262" i="8"/>
  <c r="B1261" i="8"/>
  <c r="B1260" i="8"/>
  <c r="B1259" i="8"/>
  <c r="B1258" i="8"/>
  <c r="B1257" i="8"/>
  <c r="B1256" i="8"/>
  <c r="B1255" i="8"/>
  <c r="B1254" i="8"/>
  <c r="B1253" i="8"/>
  <c r="B1252" i="8"/>
  <c r="B1251" i="8"/>
  <c r="B1250" i="8"/>
  <c r="B1249" i="8"/>
  <c r="B1248" i="8"/>
  <c r="B1247" i="8"/>
  <c r="B1246" i="8"/>
  <c r="B1245" i="8"/>
  <c r="B1244" i="8"/>
  <c r="B1243" i="8"/>
  <c r="B1242" i="8"/>
  <c r="B1241" i="8"/>
  <c r="B1240" i="8"/>
  <c r="B1239" i="8"/>
  <c r="B1238" i="8"/>
  <c r="B1237" i="8"/>
  <c r="B1236" i="8"/>
  <c r="B1235" i="8"/>
  <c r="B1234" i="8"/>
  <c r="B1233" i="8"/>
  <c r="B1232" i="8"/>
  <c r="B1231" i="8"/>
  <c r="B1230" i="8"/>
  <c r="B1229" i="8"/>
  <c r="B1228" i="8"/>
  <c r="B1227" i="8"/>
  <c r="B1226" i="8"/>
  <c r="B1225" i="8"/>
  <c r="B1224" i="8"/>
  <c r="B1223" i="8"/>
  <c r="B1222" i="8"/>
  <c r="B1221" i="8"/>
  <c r="B1220" i="8"/>
  <c r="B1219" i="8"/>
  <c r="B1218" i="8"/>
  <c r="B1217" i="8"/>
  <c r="B1216" i="8"/>
  <c r="B1215" i="8"/>
  <c r="B1214" i="8"/>
  <c r="B1213" i="8"/>
  <c r="B1212" i="8"/>
  <c r="B1211" i="8"/>
  <c r="B1210" i="8"/>
  <c r="B1209" i="8"/>
  <c r="B1208" i="8"/>
  <c r="B1207" i="8"/>
  <c r="B1206" i="8"/>
  <c r="B1205" i="8"/>
  <c r="B1204" i="8"/>
  <c r="B1203" i="8"/>
  <c r="B1202" i="8"/>
  <c r="B1201" i="8"/>
  <c r="B1200" i="8"/>
  <c r="B1199" i="8"/>
  <c r="B1198" i="8"/>
  <c r="B1197" i="8"/>
  <c r="B1196" i="8"/>
  <c r="B1195" i="8"/>
  <c r="B1194" i="8"/>
  <c r="B1193" i="8"/>
  <c r="B1192" i="8"/>
  <c r="B1191" i="8"/>
  <c r="B1190" i="8"/>
  <c r="B1189" i="8"/>
  <c r="B1188" i="8"/>
  <c r="B1187" i="8"/>
  <c r="B1186" i="8"/>
  <c r="B1185" i="8"/>
  <c r="B1184" i="8"/>
  <c r="B1183" i="8"/>
  <c r="B1182" i="8"/>
  <c r="B1181" i="8"/>
  <c r="B1180" i="8"/>
  <c r="B1179" i="8"/>
  <c r="B1178" i="8"/>
  <c r="B1177" i="8"/>
  <c r="B1176" i="8"/>
  <c r="B1175" i="8"/>
  <c r="B1174" i="8"/>
  <c r="B1173" i="8"/>
  <c r="B1172" i="8"/>
  <c r="B1171" i="8"/>
  <c r="B1170" i="8"/>
  <c r="B1169" i="8"/>
  <c r="B1168" i="8"/>
  <c r="B1167" i="8"/>
  <c r="B1166" i="8"/>
  <c r="B1165" i="8"/>
  <c r="B1164" i="8"/>
  <c r="B1163" i="8"/>
  <c r="B1162" i="8"/>
  <c r="B1161" i="8"/>
  <c r="B1160" i="8"/>
  <c r="B1159" i="8"/>
  <c r="B1158" i="8"/>
  <c r="B1157" i="8"/>
  <c r="B1156" i="8"/>
  <c r="B1155" i="8"/>
  <c r="B1154" i="8"/>
  <c r="B1153" i="8"/>
  <c r="B1152" i="8"/>
  <c r="B1151" i="8"/>
  <c r="B1150" i="8"/>
  <c r="B1149" i="8"/>
  <c r="B1148" i="8"/>
  <c r="B1147" i="8"/>
  <c r="B1146" i="8"/>
  <c r="B1145" i="8"/>
  <c r="B1144" i="8"/>
  <c r="B1143" i="8"/>
  <c r="B1142" i="8"/>
  <c r="B1141" i="8"/>
  <c r="B1140" i="8"/>
  <c r="B1139" i="8"/>
  <c r="B1138" i="8"/>
  <c r="B1137" i="8"/>
  <c r="B1136" i="8"/>
  <c r="B1135" i="8"/>
  <c r="B1134" i="8"/>
  <c r="B1133" i="8"/>
  <c r="B1132" i="8"/>
  <c r="B1131" i="8"/>
  <c r="B1130" i="8"/>
  <c r="B1129" i="8"/>
  <c r="B1128" i="8"/>
  <c r="B1127" i="8"/>
  <c r="B1126" i="8"/>
  <c r="B1125" i="8"/>
  <c r="B1124" i="8"/>
  <c r="B1123" i="8"/>
  <c r="B1122" i="8"/>
  <c r="B1121" i="8"/>
  <c r="B1120" i="8"/>
  <c r="B1119" i="8"/>
  <c r="B1118" i="8"/>
  <c r="B1117" i="8"/>
  <c r="B1116" i="8"/>
  <c r="B1115" i="8"/>
  <c r="B1114" i="8"/>
  <c r="B1113" i="8"/>
  <c r="B1112" i="8"/>
  <c r="B1111" i="8"/>
  <c r="B1110" i="8"/>
  <c r="B1109" i="8"/>
  <c r="B1108" i="8"/>
  <c r="B1107" i="8"/>
  <c r="B1106" i="8"/>
  <c r="B1105" i="8"/>
  <c r="B1104" i="8"/>
  <c r="B1103" i="8"/>
  <c r="B1102" i="8"/>
  <c r="B1101" i="8"/>
  <c r="B1100" i="8"/>
  <c r="B1099" i="8"/>
  <c r="B1098" i="8"/>
  <c r="B1097" i="8"/>
  <c r="B1096" i="8"/>
  <c r="B1095" i="8"/>
  <c r="B1094" i="8"/>
  <c r="B1093" i="8"/>
  <c r="B1092" i="8"/>
  <c r="B1091" i="8"/>
  <c r="B1090" i="8"/>
  <c r="B1089" i="8"/>
  <c r="B1087" i="8"/>
  <c r="B1086" i="8"/>
  <c r="B1085" i="8"/>
  <c r="B1084" i="8"/>
  <c r="B1083" i="8"/>
  <c r="B1082" i="8"/>
  <c r="B1081" i="8"/>
  <c r="B1080" i="8"/>
  <c r="B1079" i="8"/>
  <c r="B1078" i="8"/>
  <c r="B1077" i="8"/>
  <c r="B1076" i="8"/>
  <c r="B1075" i="8"/>
  <c r="B1074" i="8"/>
  <c r="B1073" i="8"/>
  <c r="B1072" i="8"/>
  <c r="B1071" i="8"/>
  <c r="B1070" i="8"/>
  <c r="B1069" i="8"/>
  <c r="B1068" i="8"/>
  <c r="B1067" i="8"/>
  <c r="B1066" i="8"/>
  <c r="B1065" i="8"/>
  <c r="B1064" i="8"/>
  <c r="B1063" i="8"/>
  <c r="B1062" i="8"/>
  <c r="B1061" i="8"/>
  <c r="B1060" i="8"/>
  <c r="B1059" i="8"/>
  <c r="B1058" i="8"/>
  <c r="B1057" i="8"/>
  <c r="B1056" i="8"/>
  <c r="B1055" i="8"/>
  <c r="B1054" i="8"/>
  <c r="B1053" i="8"/>
  <c r="B1052" i="8"/>
  <c r="B1051" i="8"/>
  <c r="B1050" i="8"/>
  <c r="B1049" i="8"/>
  <c r="B1048" i="8"/>
  <c r="B1047" i="8"/>
  <c r="B1046" i="8"/>
  <c r="B1045" i="8"/>
  <c r="B1044" i="8"/>
  <c r="B1043" i="8"/>
  <c r="B1042" i="8"/>
  <c r="B1041" i="8"/>
  <c r="B1040" i="8"/>
  <c r="B1039" i="8"/>
  <c r="B1038" i="8"/>
  <c r="B1037" i="8"/>
  <c r="B1036" i="8"/>
  <c r="B1035" i="8"/>
  <c r="B1034" i="8"/>
  <c r="B1033" i="8"/>
  <c r="B1032" i="8"/>
  <c r="B1031" i="8"/>
  <c r="B1030" i="8"/>
  <c r="B1029" i="8"/>
  <c r="B1028" i="8"/>
  <c r="B1027" i="8"/>
  <c r="B1026" i="8"/>
  <c r="B1025" i="8"/>
  <c r="B1024" i="8"/>
  <c r="B1023" i="8"/>
  <c r="B1022" i="8"/>
  <c r="B1021" i="8"/>
  <c r="B1020" i="8"/>
  <c r="B1019" i="8"/>
  <c r="B1018" i="8"/>
  <c r="B1017" i="8"/>
  <c r="B1016" i="8"/>
  <c r="B1015" i="8"/>
  <c r="B1014" i="8"/>
  <c r="B1013" i="8"/>
  <c r="B1012" i="8"/>
  <c r="B1011" i="8"/>
  <c r="B1010" i="8"/>
  <c r="B1009" i="8"/>
  <c r="B1008" i="8"/>
  <c r="B1007" i="8"/>
  <c r="B1006" i="8"/>
  <c r="B1005" i="8"/>
  <c r="B1004" i="8"/>
  <c r="B1003" i="8"/>
  <c r="B1002" i="8"/>
  <c r="B1001" i="8"/>
  <c r="B1000" i="8"/>
  <c r="B999" i="8"/>
  <c r="B998" i="8"/>
  <c r="B997" i="8"/>
  <c r="B996" i="8"/>
  <c r="B995" i="8"/>
  <c r="B994" i="8"/>
  <c r="B993" i="8"/>
  <c r="B992" i="8"/>
  <c r="B991" i="8"/>
  <c r="B990" i="8"/>
  <c r="B989" i="8"/>
  <c r="B988" i="8"/>
  <c r="B987" i="8"/>
  <c r="B986" i="8"/>
  <c r="B985" i="8"/>
  <c r="B984" i="8"/>
  <c r="B983" i="8"/>
  <c r="B982" i="8"/>
  <c r="B981" i="8"/>
  <c r="B980" i="8"/>
  <c r="B979" i="8"/>
  <c r="B978" i="8"/>
  <c r="B977" i="8"/>
  <c r="B976" i="8"/>
  <c r="B975" i="8"/>
  <c r="B974" i="8"/>
  <c r="B973" i="8"/>
  <c r="B972" i="8"/>
  <c r="B971" i="8"/>
  <c r="B970" i="8"/>
  <c r="B969" i="8"/>
  <c r="B968" i="8"/>
  <c r="B967" i="8"/>
  <c r="B966" i="8"/>
  <c r="B965" i="8"/>
  <c r="B964" i="8"/>
  <c r="B963" i="8"/>
  <c r="B962" i="8"/>
  <c r="B961" i="8"/>
  <c r="B960" i="8"/>
  <c r="B959" i="8"/>
  <c r="B958" i="8"/>
  <c r="B957" i="8"/>
  <c r="B956" i="8"/>
  <c r="B955" i="8"/>
  <c r="B954" i="8"/>
  <c r="B953" i="8"/>
  <c r="B952" i="8"/>
  <c r="B951" i="8"/>
  <c r="B950" i="8"/>
  <c r="B949" i="8"/>
  <c r="B948" i="8"/>
  <c r="B947" i="8"/>
  <c r="B946" i="8"/>
  <c r="B945" i="8"/>
  <c r="B944" i="8"/>
  <c r="B943" i="8"/>
  <c r="B942" i="8"/>
  <c r="B941" i="8"/>
  <c r="B940" i="8"/>
  <c r="B939" i="8"/>
  <c r="B938" i="8"/>
  <c r="B937" i="8"/>
  <c r="B936" i="8"/>
  <c r="B935" i="8"/>
  <c r="B934" i="8"/>
  <c r="B933" i="8"/>
  <c r="B932" i="8"/>
  <c r="B931" i="8"/>
  <c r="B930" i="8"/>
  <c r="B929" i="8"/>
  <c r="B928" i="8"/>
  <c r="B927" i="8"/>
  <c r="B926" i="8"/>
  <c r="B925" i="8"/>
  <c r="B924" i="8"/>
  <c r="B923" i="8"/>
  <c r="B922" i="8"/>
  <c r="B921" i="8"/>
  <c r="B920" i="8"/>
  <c r="B919" i="8"/>
  <c r="B918" i="8"/>
  <c r="B917" i="8"/>
  <c r="B916" i="8"/>
  <c r="B915" i="8"/>
  <c r="B914" i="8"/>
  <c r="B913" i="8"/>
  <c r="B912" i="8"/>
  <c r="B911" i="8"/>
  <c r="B910" i="8"/>
  <c r="B909" i="8"/>
  <c r="B908" i="8"/>
  <c r="B907" i="8"/>
  <c r="B906" i="8"/>
  <c r="B905" i="8"/>
  <c r="B904" i="8"/>
  <c r="B903" i="8"/>
  <c r="B902" i="8"/>
  <c r="B901" i="8"/>
  <c r="B900" i="8"/>
  <c r="B899" i="8"/>
  <c r="B898" i="8"/>
  <c r="B897" i="8"/>
  <c r="B896" i="8"/>
  <c r="B895" i="8"/>
  <c r="B894" i="8"/>
  <c r="B893" i="8"/>
  <c r="B892" i="8"/>
  <c r="B891" i="8"/>
  <c r="B890" i="8"/>
  <c r="B889" i="8"/>
  <c r="B888" i="8"/>
  <c r="B887" i="8"/>
  <c r="B886" i="8"/>
  <c r="B885" i="8"/>
  <c r="B884" i="8"/>
  <c r="B883" i="8"/>
  <c r="B882" i="8"/>
  <c r="B881" i="8"/>
  <c r="B880" i="8"/>
  <c r="B879" i="8"/>
  <c r="B878" i="8"/>
  <c r="B877" i="8"/>
  <c r="B876" i="8"/>
  <c r="B875" i="8"/>
  <c r="B874" i="8"/>
  <c r="B873" i="8"/>
  <c r="B872" i="8"/>
  <c r="B871" i="8"/>
  <c r="B870" i="8"/>
  <c r="B869" i="8"/>
  <c r="B868" i="8"/>
  <c r="B867" i="8"/>
  <c r="B866" i="8"/>
  <c r="B865" i="8"/>
  <c r="B864" i="8"/>
  <c r="B863" i="8"/>
  <c r="B862" i="8"/>
  <c r="B861" i="8"/>
  <c r="B860" i="8"/>
  <c r="B859" i="8"/>
  <c r="B858" i="8"/>
  <c r="B857" i="8"/>
  <c r="B856" i="8"/>
  <c r="B855" i="8"/>
  <c r="B854" i="8"/>
  <c r="B853" i="8"/>
  <c r="B852" i="8"/>
  <c r="B851" i="8"/>
  <c r="B850" i="8"/>
  <c r="B849" i="8"/>
  <c r="B848" i="8"/>
  <c r="B847" i="8"/>
  <c r="B846" i="8"/>
  <c r="B845" i="8"/>
  <c r="B844" i="8"/>
  <c r="B843" i="8"/>
  <c r="B842" i="8"/>
  <c r="B841" i="8"/>
  <c r="B840" i="8"/>
  <c r="B839" i="8"/>
  <c r="B838" i="8"/>
  <c r="B837" i="8"/>
  <c r="B836" i="8"/>
  <c r="B835" i="8"/>
  <c r="B834" i="8"/>
  <c r="B833" i="8"/>
  <c r="B832" i="8"/>
  <c r="B831" i="8"/>
  <c r="B830" i="8"/>
  <c r="B829" i="8"/>
  <c r="B828" i="8"/>
  <c r="B827" i="8"/>
  <c r="B826" i="8"/>
  <c r="B825" i="8"/>
  <c r="B824" i="8"/>
  <c r="B823" i="8"/>
  <c r="B822" i="8"/>
  <c r="B821" i="8"/>
  <c r="B820" i="8"/>
  <c r="B819" i="8"/>
  <c r="B818" i="8"/>
  <c r="B817" i="8"/>
  <c r="B816" i="8"/>
  <c r="B815" i="8"/>
  <c r="B814" i="8"/>
  <c r="B813" i="8"/>
  <c r="B812" i="8"/>
  <c r="B811" i="8"/>
  <c r="B810" i="8"/>
  <c r="B809" i="8"/>
  <c r="B808" i="8"/>
  <c r="B807" i="8"/>
  <c r="B806" i="8"/>
  <c r="B805" i="8"/>
  <c r="B804" i="8"/>
  <c r="B803" i="8"/>
  <c r="B802" i="8"/>
  <c r="B801" i="8"/>
  <c r="B800" i="8"/>
  <c r="B799" i="8"/>
  <c r="B798" i="8"/>
  <c r="B797" i="8"/>
  <c r="B796" i="8"/>
  <c r="B795" i="8"/>
  <c r="B794" i="8"/>
  <c r="B793" i="8"/>
  <c r="B792" i="8"/>
  <c r="B791" i="8"/>
  <c r="B790" i="8"/>
  <c r="B789" i="8"/>
  <c r="B788" i="8"/>
  <c r="B787" i="8"/>
  <c r="B786" i="8"/>
  <c r="B785" i="8"/>
  <c r="B784" i="8"/>
  <c r="B783" i="8"/>
  <c r="B782" i="8"/>
  <c r="B781" i="8"/>
  <c r="B780" i="8"/>
  <c r="B779" i="8"/>
  <c r="B778" i="8"/>
  <c r="B777" i="8"/>
  <c r="B776" i="8"/>
  <c r="B775" i="8"/>
  <c r="B774" i="8"/>
  <c r="B773" i="8"/>
  <c r="B772" i="8"/>
  <c r="B771" i="8"/>
  <c r="B770" i="8"/>
  <c r="B769" i="8"/>
  <c r="B768" i="8"/>
  <c r="B767" i="8"/>
  <c r="B766" i="8"/>
  <c r="B765" i="8"/>
  <c r="B764" i="8"/>
  <c r="B763" i="8"/>
  <c r="B762" i="8"/>
  <c r="B761" i="8"/>
  <c r="B760" i="8"/>
  <c r="B759" i="8"/>
  <c r="B758" i="8"/>
  <c r="B757" i="8"/>
  <c r="B756" i="8"/>
  <c r="B755" i="8"/>
  <c r="B754" i="8"/>
  <c r="B753" i="8"/>
  <c r="B752" i="8"/>
  <c r="B751" i="8"/>
  <c r="B750" i="8"/>
  <c r="B749" i="8"/>
  <c r="B748" i="8"/>
  <c r="B747" i="8"/>
  <c r="B746" i="8"/>
  <c r="B745" i="8"/>
  <c r="B744" i="8"/>
  <c r="B743" i="8"/>
  <c r="B742" i="8"/>
  <c r="B741" i="8"/>
  <c r="B740" i="8"/>
  <c r="B739" i="8"/>
  <c r="B738" i="8"/>
  <c r="B737" i="8"/>
  <c r="B736" i="8"/>
  <c r="B735" i="8"/>
  <c r="B734" i="8"/>
  <c r="B733" i="8"/>
  <c r="B732" i="8"/>
  <c r="B731" i="8"/>
  <c r="B730" i="8"/>
  <c r="B729" i="8"/>
  <c r="B728" i="8"/>
  <c r="B727" i="8"/>
  <c r="B726" i="8"/>
  <c r="B725" i="8"/>
  <c r="B724" i="8"/>
  <c r="B723" i="8"/>
  <c r="B722" i="8"/>
  <c r="B721" i="8"/>
  <c r="B720" i="8"/>
  <c r="B719" i="8"/>
  <c r="B718" i="8"/>
  <c r="B717" i="8"/>
  <c r="B716" i="8"/>
  <c r="B715" i="8"/>
  <c r="B714" i="8"/>
  <c r="B713" i="8"/>
  <c r="B712" i="8"/>
  <c r="B711" i="8"/>
  <c r="B710" i="8"/>
  <c r="B709" i="8"/>
  <c r="B708" i="8"/>
  <c r="B707" i="8"/>
  <c r="B706" i="8"/>
  <c r="B705" i="8"/>
  <c r="B704" i="8"/>
  <c r="B703" i="8"/>
  <c r="B702" i="8"/>
  <c r="B701" i="8"/>
  <c r="B700" i="8"/>
  <c r="B699" i="8"/>
  <c r="B698" i="8"/>
  <c r="B697" i="8"/>
  <c r="B696" i="8"/>
  <c r="B695" i="8"/>
  <c r="B694" i="8"/>
  <c r="B693" i="8"/>
  <c r="B692" i="8"/>
  <c r="B691" i="8"/>
  <c r="B690" i="8"/>
  <c r="B689" i="8"/>
  <c r="B688" i="8"/>
  <c r="B687" i="8"/>
  <c r="B686" i="8"/>
  <c r="B685" i="8"/>
  <c r="B684" i="8"/>
  <c r="B683" i="8"/>
  <c r="B682" i="8"/>
  <c r="B681" i="8"/>
  <c r="B680" i="8"/>
  <c r="B679" i="8"/>
  <c r="B678" i="8"/>
  <c r="B677" i="8"/>
  <c r="B676" i="8"/>
  <c r="B675" i="8"/>
  <c r="B674" i="8"/>
  <c r="B673" i="8"/>
  <c r="B672" i="8"/>
  <c r="B671" i="8"/>
  <c r="B670" i="8"/>
  <c r="B669" i="8"/>
  <c r="B668" i="8"/>
  <c r="B667" i="8"/>
  <c r="B666" i="8"/>
  <c r="B665" i="8"/>
  <c r="B664" i="8"/>
  <c r="B663" i="8"/>
  <c r="B662" i="8"/>
  <c r="B661" i="8"/>
  <c r="B660" i="8"/>
  <c r="B659" i="8"/>
  <c r="B658" i="8"/>
  <c r="B657" i="8"/>
  <c r="B656" i="8"/>
  <c r="B655" i="8"/>
  <c r="B654" i="8"/>
  <c r="B653" i="8"/>
  <c r="B652" i="8"/>
  <c r="B651" i="8"/>
  <c r="B650" i="8"/>
  <c r="B649" i="8"/>
  <c r="B648" i="8"/>
  <c r="B647" i="8"/>
  <c r="B646" i="8"/>
  <c r="B645" i="8"/>
  <c r="B644" i="8"/>
  <c r="B643" i="8"/>
  <c r="B642" i="8"/>
  <c r="B641" i="8"/>
  <c r="B640" i="8"/>
  <c r="B639" i="8"/>
  <c r="B638" i="8"/>
  <c r="B637" i="8"/>
  <c r="B636" i="8"/>
  <c r="B635" i="8"/>
  <c r="B634" i="8"/>
  <c r="B633" i="8"/>
  <c r="B632" i="8"/>
  <c r="B631" i="8"/>
  <c r="B630" i="8"/>
  <c r="B629" i="8"/>
  <c r="B628" i="8"/>
  <c r="B627" i="8"/>
  <c r="B626" i="8"/>
  <c r="B625" i="8"/>
  <c r="B624" i="8"/>
  <c r="B623" i="8"/>
  <c r="B622" i="8"/>
  <c r="B621" i="8"/>
  <c r="B620" i="8"/>
  <c r="B619" i="8"/>
  <c r="B618" i="8"/>
  <c r="B617" i="8"/>
  <c r="B616" i="8"/>
  <c r="B615" i="8"/>
  <c r="B614" i="8"/>
  <c r="B613" i="8"/>
  <c r="B612" i="8"/>
  <c r="B611" i="8"/>
  <c r="B610" i="8"/>
  <c r="B609" i="8"/>
  <c r="B608" i="8"/>
  <c r="B607" i="8"/>
  <c r="B606" i="8"/>
  <c r="B605" i="8"/>
  <c r="B604" i="8"/>
  <c r="B603" i="8"/>
  <c r="B602" i="8"/>
  <c r="B601" i="8"/>
  <c r="B600" i="8"/>
  <c r="B599" i="8"/>
  <c r="B598" i="8"/>
  <c r="B597" i="8"/>
  <c r="B596" i="8"/>
  <c r="B595" i="8"/>
  <c r="B594" i="8"/>
  <c r="B593" i="8"/>
  <c r="B592" i="8"/>
  <c r="B591" i="8"/>
  <c r="B590" i="8"/>
  <c r="B589" i="8"/>
  <c r="B588" i="8"/>
  <c r="B587" i="8"/>
  <c r="B586" i="8"/>
  <c r="B585" i="8"/>
  <c r="B584" i="8"/>
  <c r="B583" i="8"/>
  <c r="B582" i="8"/>
  <c r="B581" i="8"/>
  <c r="B580" i="8"/>
  <c r="B579" i="8"/>
  <c r="B578" i="8"/>
  <c r="B577" i="8"/>
  <c r="B576" i="8"/>
  <c r="B575" i="8"/>
  <c r="B574" i="8"/>
  <c r="B573" i="8"/>
  <c r="B572" i="8"/>
  <c r="B571" i="8"/>
  <c r="B570" i="8"/>
  <c r="B569" i="8"/>
  <c r="B568" i="8"/>
  <c r="B567" i="8"/>
  <c r="B566" i="8"/>
  <c r="B565" i="8"/>
  <c r="B564" i="8"/>
  <c r="B563" i="8"/>
  <c r="B562" i="8"/>
  <c r="B561" i="8"/>
  <c r="B560" i="8"/>
  <c r="B559" i="8"/>
  <c r="B558" i="8"/>
  <c r="B557" i="8"/>
  <c r="B556" i="8"/>
  <c r="B555" i="8"/>
  <c r="B554" i="8"/>
  <c r="B553" i="8"/>
  <c r="B552" i="8"/>
  <c r="B551" i="8"/>
  <c r="B550" i="8"/>
  <c r="B549" i="8"/>
  <c r="B548" i="8"/>
  <c r="B547" i="8"/>
  <c r="B546" i="8"/>
  <c r="B545" i="8"/>
  <c r="B544" i="8"/>
  <c r="B543" i="8"/>
  <c r="B542" i="8"/>
  <c r="B541" i="8"/>
  <c r="B540" i="8"/>
  <c r="B539" i="8"/>
  <c r="B538" i="8"/>
  <c r="B537" i="8"/>
  <c r="B536" i="8"/>
  <c r="B535" i="8"/>
  <c r="B534" i="8"/>
  <c r="B533" i="8"/>
  <c r="B532" i="8"/>
  <c r="B531" i="8"/>
  <c r="B530" i="8"/>
  <c r="B529" i="8"/>
  <c r="B528" i="8"/>
  <c r="B527" i="8"/>
  <c r="B526" i="8"/>
  <c r="B525" i="8"/>
  <c r="B524" i="8"/>
  <c r="B523" i="8"/>
  <c r="B522" i="8"/>
  <c r="B521" i="8"/>
  <c r="B520" i="8"/>
  <c r="B519" i="8"/>
  <c r="B518" i="8"/>
  <c r="B517" i="8"/>
  <c r="B516" i="8"/>
  <c r="B515" i="8"/>
  <c r="B514" i="8"/>
  <c r="B513" i="8"/>
  <c r="B512" i="8"/>
  <c r="B511" i="8"/>
  <c r="B510" i="8"/>
  <c r="B509" i="8"/>
  <c r="B508" i="8"/>
  <c r="B507" i="8"/>
  <c r="B506" i="8"/>
  <c r="B505" i="8"/>
  <c r="B504" i="8"/>
  <c r="B503" i="8"/>
  <c r="B502" i="8"/>
  <c r="B501" i="8"/>
  <c r="B500" i="8"/>
  <c r="B499" i="8"/>
  <c r="B498" i="8"/>
  <c r="B497" i="8"/>
  <c r="B496" i="8"/>
  <c r="B495" i="8"/>
  <c r="B494" i="8"/>
  <c r="B493" i="8"/>
  <c r="B492" i="8"/>
  <c r="B491" i="8"/>
  <c r="B490" i="8"/>
  <c r="B489" i="8"/>
  <c r="B488" i="8"/>
  <c r="B487" i="8"/>
  <c r="B486" i="8"/>
  <c r="B485" i="8"/>
  <c r="B484" i="8"/>
  <c r="B483" i="8"/>
  <c r="B482" i="8"/>
  <c r="B481" i="8"/>
  <c r="B480" i="8"/>
  <c r="B479" i="8"/>
  <c r="B478" i="8"/>
  <c r="B477" i="8"/>
  <c r="B476" i="8"/>
  <c r="B475" i="8"/>
  <c r="B474" i="8"/>
  <c r="B473" i="8"/>
  <c r="B472" i="8"/>
  <c r="B471" i="8"/>
  <c r="B470" i="8"/>
  <c r="B469" i="8"/>
  <c r="B468" i="8"/>
  <c r="B467" i="8"/>
  <c r="B466" i="8"/>
  <c r="B465" i="8"/>
  <c r="B464" i="8"/>
  <c r="B463" i="8"/>
  <c r="B462" i="8"/>
  <c r="B461" i="8"/>
  <c r="B460" i="8"/>
  <c r="B459" i="8"/>
  <c r="B458" i="8"/>
  <c r="B457" i="8"/>
  <c r="B456" i="8"/>
  <c r="B455" i="8"/>
  <c r="B454" i="8"/>
  <c r="B453" i="8"/>
  <c r="B452" i="8"/>
  <c r="B451" i="8"/>
  <c r="B450" i="8"/>
  <c r="B449" i="8"/>
  <c r="B448" i="8"/>
  <c r="B447" i="8"/>
  <c r="B446" i="8"/>
  <c r="B445" i="8"/>
  <c r="B444" i="8"/>
  <c r="B443" i="8"/>
  <c r="B442" i="8"/>
  <c r="B441" i="8"/>
  <c r="B440" i="8"/>
  <c r="B439" i="8"/>
  <c r="B438" i="8"/>
  <c r="B437" i="8"/>
  <c r="B436" i="8"/>
  <c r="B435" i="8"/>
  <c r="B434" i="8"/>
  <c r="B433" i="8"/>
  <c r="B432" i="8"/>
  <c r="B431" i="8"/>
  <c r="B430" i="8"/>
  <c r="B429" i="8"/>
  <c r="B428" i="8"/>
  <c r="B427" i="8"/>
  <c r="B426" i="8"/>
  <c r="B425" i="8"/>
  <c r="B424" i="8"/>
  <c r="B423" i="8"/>
  <c r="B422" i="8"/>
  <c r="B421" i="8"/>
  <c r="B420" i="8"/>
  <c r="B419" i="8"/>
  <c r="B418" i="8"/>
  <c r="B417" i="8"/>
  <c r="B416" i="8"/>
  <c r="B415" i="8"/>
  <c r="B414" i="8"/>
  <c r="B413" i="8"/>
  <c r="B412" i="8"/>
  <c r="B411" i="8"/>
  <c r="B410" i="8"/>
  <c r="B409" i="8"/>
  <c r="B408" i="8"/>
  <c r="B407" i="8"/>
  <c r="B406" i="8"/>
  <c r="B405" i="8"/>
  <c r="B404" i="8"/>
  <c r="B403" i="8"/>
  <c r="B402" i="8"/>
  <c r="B401" i="8"/>
  <c r="B400" i="8"/>
  <c r="B399" i="8"/>
  <c r="B398" i="8"/>
  <c r="B397" i="8"/>
  <c r="B396" i="8"/>
  <c r="B395" i="8"/>
  <c r="B394" i="8"/>
  <c r="B393" i="8"/>
  <c r="B392" i="8"/>
  <c r="B391" i="8"/>
  <c r="B390" i="8"/>
  <c r="B389" i="8"/>
  <c r="B388" i="8"/>
  <c r="B387" i="8"/>
  <c r="B386" i="8"/>
  <c r="B385" i="8"/>
  <c r="B384" i="8"/>
  <c r="B383" i="8"/>
  <c r="B382" i="8"/>
  <c r="B381" i="8"/>
  <c r="B380" i="8"/>
  <c r="B379" i="8"/>
  <c r="B378" i="8"/>
  <c r="B377" i="8"/>
  <c r="B376" i="8"/>
  <c r="B375" i="8"/>
  <c r="B374" i="8"/>
  <c r="B373" i="8"/>
  <c r="B372" i="8"/>
  <c r="B371" i="8"/>
  <c r="B370" i="8"/>
  <c r="B369" i="8"/>
  <c r="B368" i="8"/>
  <c r="B367" i="8"/>
  <c r="B366" i="8"/>
  <c r="B365" i="8"/>
  <c r="B364" i="8"/>
  <c r="B363" i="8"/>
  <c r="B362" i="8"/>
  <c r="B361" i="8"/>
  <c r="B360" i="8"/>
  <c r="B359" i="8"/>
  <c r="B358" i="8"/>
  <c r="B357" i="8"/>
  <c r="B356" i="8"/>
  <c r="B355" i="8"/>
  <c r="B354" i="8"/>
  <c r="B353" i="8"/>
  <c r="B352" i="8"/>
  <c r="B351" i="8"/>
  <c r="B350" i="8"/>
  <c r="B349" i="8"/>
  <c r="B348" i="8"/>
  <c r="B347" i="8"/>
  <c r="B346" i="8"/>
  <c r="B345" i="8"/>
  <c r="B344" i="8"/>
  <c r="B343" i="8"/>
  <c r="B342" i="8"/>
  <c r="B341" i="8"/>
  <c r="B340" i="8"/>
  <c r="B339" i="8"/>
  <c r="B338" i="8"/>
  <c r="B337" i="8"/>
  <c r="B336" i="8"/>
  <c r="B335" i="8"/>
  <c r="B334" i="8"/>
  <c r="B333" i="8"/>
  <c r="B332" i="8"/>
  <c r="B331" i="8"/>
  <c r="B330" i="8"/>
  <c r="B329" i="8"/>
  <c r="B328" i="8"/>
  <c r="B327" i="8"/>
  <c r="B326" i="8"/>
  <c r="B325" i="8"/>
  <c r="B324" i="8"/>
  <c r="B323" i="8"/>
  <c r="B322" i="8"/>
  <c r="B321" i="8"/>
  <c r="B320" i="8"/>
  <c r="B319" i="8"/>
  <c r="B318" i="8"/>
  <c r="B317" i="8"/>
  <c r="B316" i="8"/>
  <c r="B315" i="8"/>
  <c r="B314" i="8"/>
  <c r="B313" i="8"/>
  <c r="B312" i="8"/>
  <c r="B311" i="8"/>
  <c r="B310" i="8"/>
  <c r="B309" i="8"/>
  <c r="B308" i="8"/>
  <c r="B307" i="8"/>
  <c r="B306" i="8"/>
  <c r="B305" i="8"/>
  <c r="B304" i="8"/>
  <c r="B303" i="8"/>
  <c r="B302" i="8"/>
  <c r="B301" i="8"/>
  <c r="B300" i="8"/>
  <c r="B299" i="8"/>
  <c r="B298" i="8"/>
  <c r="B297" i="8"/>
  <c r="B296" i="8"/>
  <c r="B295" i="8"/>
  <c r="B294" i="8"/>
  <c r="B293" i="8"/>
  <c r="B292" i="8"/>
  <c r="B291" i="8"/>
  <c r="B290" i="8"/>
  <c r="B289" i="8"/>
  <c r="B288" i="8"/>
  <c r="B287" i="8"/>
  <c r="B286" i="8"/>
  <c r="B285" i="8"/>
  <c r="B284" i="8"/>
  <c r="B283" i="8"/>
  <c r="B282" i="8"/>
  <c r="B281" i="8"/>
  <c r="B280" i="8"/>
  <c r="B279" i="8"/>
  <c r="B278" i="8"/>
  <c r="B277" i="8"/>
  <c r="B276" i="8"/>
  <c r="B275" i="8"/>
  <c r="B274" i="8"/>
  <c r="B273" i="8"/>
  <c r="B272" i="8"/>
  <c r="B271" i="8"/>
  <c r="B270" i="8"/>
  <c r="B269" i="8"/>
  <c r="B268" i="8"/>
  <c r="B267" i="8"/>
  <c r="B266" i="8"/>
  <c r="B265" i="8"/>
  <c r="B264" i="8"/>
  <c r="B263" i="8"/>
  <c r="B262" i="8"/>
  <c r="B261" i="8"/>
  <c r="B260" i="8"/>
  <c r="B259" i="8"/>
  <c r="B258" i="8"/>
  <c r="B257" i="8"/>
  <c r="B256" i="8"/>
  <c r="B255" i="8"/>
  <c r="B254" i="8"/>
  <c r="B253" i="8"/>
  <c r="B252" i="8"/>
  <c r="B251" i="8"/>
  <c r="B250" i="8"/>
  <c r="B249" i="8"/>
  <c r="B248" i="8"/>
  <c r="B247" i="8"/>
  <c r="B246" i="8"/>
  <c r="B245" i="8"/>
  <c r="B244" i="8"/>
  <c r="B243" i="8"/>
  <c r="B242" i="8"/>
  <c r="B241" i="8"/>
  <c r="B240" i="8"/>
  <c r="B239" i="8"/>
  <c r="B238" i="8"/>
  <c r="B237" i="8"/>
  <c r="B236" i="8"/>
  <c r="B235" i="8"/>
  <c r="B234" i="8"/>
  <c r="B233" i="8"/>
  <c r="B232" i="8"/>
  <c r="B231" i="8"/>
  <c r="B230" i="8"/>
  <c r="B229" i="8"/>
  <c r="B228" i="8"/>
  <c r="B227" i="8"/>
  <c r="B226" i="8"/>
  <c r="B225" i="8"/>
  <c r="B224" i="8"/>
  <c r="B223" i="8"/>
  <c r="B222" i="8"/>
  <c r="B221" i="8"/>
  <c r="B220" i="8"/>
  <c r="B219" i="8"/>
  <c r="B218" i="8"/>
  <c r="B217" i="8"/>
  <c r="B216" i="8"/>
  <c r="B215" i="8"/>
  <c r="B214" i="8"/>
  <c r="B213" i="8"/>
  <c r="B212" i="8"/>
  <c r="B211" i="8"/>
  <c r="B210" i="8"/>
  <c r="B209" i="8"/>
  <c r="B208" i="8"/>
  <c r="B207" i="8"/>
  <c r="B206" i="8"/>
  <c r="B205" i="8"/>
  <c r="B204" i="8"/>
  <c r="B203" i="8"/>
  <c r="B202" i="8"/>
  <c r="B201" i="8"/>
  <c r="B200" i="8"/>
  <c r="B199" i="8"/>
  <c r="B198" i="8"/>
  <c r="B197" i="8"/>
  <c r="B196" i="8"/>
  <c r="B195" i="8"/>
  <c r="B194" i="8"/>
  <c r="B193" i="8"/>
  <c r="B192" i="8"/>
  <c r="B191" i="8"/>
  <c r="B190" i="8"/>
  <c r="B189" i="8"/>
  <c r="B188" i="8"/>
  <c r="B187" i="8"/>
  <c r="B186" i="8"/>
  <c r="B185" i="8"/>
  <c r="B184" i="8"/>
  <c r="B183" i="8"/>
  <c r="B182" i="8"/>
  <c r="B181" i="8"/>
  <c r="B180" i="8"/>
  <c r="B179" i="8"/>
  <c r="B178" i="8"/>
  <c r="B177" i="8"/>
  <c r="B176" i="8"/>
  <c r="B175" i="8"/>
  <c r="B174" i="8"/>
  <c r="B173" i="8"/>
  <c r="B172" i="8"/>
  <c r="B171" i="8"/>
  <c r="B170" i="8"/>
  <c r="B169" i="8"/>
  <c r="B168" i="8"/>
  <c r="B167" i="8"/>
  <c r="B166" i="8"/>
  <c r="B165" i="8"/>
  <c r="B164" i="8"/>
  <c r="B163" i="8"/>
  <c r="B162" i="8"/>
  <c r="B161" i="8"/>
  <c r="B160" i="8"/>
  <c r="B159" i="8"/>
  <c r="B158" i="8"/>
  <c r="B157" i="8"/>
  <c r="B156" i="8"/>
  <c r="B155" i="8"/>
  <c r="B154" i="8"/>
  <c r="B153" i="8"/>
  <c r="B152" i="8"/>
  <c r="B151" i="8"/>
  <c r="B150" i="8"/>
  <c r="B149" i="8"/>
  <c r="B148" i="8"/>
  <c r="B147" i="8"/>
  <c r="B146" i="8"/>
  <c r="B145" i="8"/>
  <c r="B144" i="8"/>
  <c r="B143" i="8"/>
  <c r="B142" i="8"/>
  <c r="B141" i="8"/>
  <c r="B140" i="8"/>
  <c r="B139" i="8"/>
  <c r="B138" i="8"/>
  <c r="B137" i="8"/>
  <c r="B136" i="8"/>
  <c r="B135" i="8"/>
  <c r="B134" i="8"/>
  <c r="B133" i="8"/>
  <c r="B132" i="8"/>
  <c r="B131" i="8"/>
  <c r="B130" i="8"/>
  <c r="B129" i="8"/>
  <c r="B128" i="8"/>
  <c r="B127" i="8"/>
  <c r="B126" i="8"/>
  <c r="B125" i="8"/>
  <c r="B124" i="8"/>
  <c r="B123" i="8"/>
  <c r="B122" i="8"/>
  <c r="B121" i="8"/>
  <c r="B120" i="8"/>
  <c r="B119" i="8"/>
  <c r="B118" i="8"/>
  <c r="B117" i="8"/>
  <c r="B116" i="8"/>
  <c r="B115" i="8"/>
  <c r="B114" i="8"/>
  <c r="B113" i="8"/>
  <c r="B112" i="8"/>
  <c r="B111" i="8"/>
  <c r="B110" i="8"/>
  <c r="B109" i="8"/>
  <c r="B108" i="8"/>
  <c r="B106" i="8"/>
  <c r="B105" i="8"/>
  <c r="B104" i="8"/>
  <c r="B103" i="8"/>
  <c r="B102" i="8"/>
  <c r="B101" i="8"/>
  <c r="B100" i="8"/>
  <c r="B99" i="8"/>
  <c r="B98" i="8"/>
  <c r="B97" i="8"/>
  <c r="B96" i="8"/>
  <c r="B95" i="8"/>
  <c r="B94" i="8"/>
  <c r="B93" i="8"/>
  <c r="B92" i="8"/>
  <c r="B91" i="8"/>
  <c r="B90" i="8"/>
  <c r="B89" i="8"/>
  <c r="B88" i="8"/>
  <c r="B87" i="8"/>
  <c r="B86" i="8"/>
  <c r="B85" i="8"/>
  <c r="B84" i="8"/>
  <c r="B83" i="8"/>
  <c r="B82" i="8"/>
  <c r="B81" i="8"/>
  <c r="B80" i="8"/>
  <c r="B79" i="8"/>
  <c r="B78" i="8"/>
  <c r="B77" i="8"/>
  <c r="B76" i="8"/>
  <c r="B75" i="8"/>
  <c r="B74" i="8"/>
  <c r="B73" i="8"/>
  <c r="B72" i="8"/>
  <c r="B71" i="8"/>
  <c r="B70" i="8"/>
  <c r="B69" i="8"/>
  <c r="B68" i="8"/>
  <c r="B67" i="8"/>
  <c r="B66" i="8"/>
  <c r="B65" i="8"/>
  <c r="B64" i="8"/>
  <c r="B63" i="8"/>
  <c r="B62" i="8"/>
  <c r="B61" i="8"/>
  <c r="B60" i="8"/>
  <c r="B59" i="8"/>
  <c r="B58" i="8"/>
  <c r="B57" i="8"/>
  <c r="B56" i="8"/>
  <c r="B55" i="8"/>
  <c r="B54" i="8"/>
  <c r="B53" i="8"/>
  <c r="B52" i="8"/>
  <c r="B51" i="8"/>
  <c r="B50" i="8"/>
  <c r="B49" i="8"/>
  <c r="B48" i="8"/>
  <c r="B47" i="8"/>
  <c r="B46" i="8"/>
  <c r="B45" i="8"/>
  <c r="B44" i="8"/>
  <c r="B43" i="8"/>
  <c r="B42" i="8"/>
  <c r="B41" i="8"/>
  <c r="B40" i="8"/>
  <c r="B39" i="8"/>
  <c r="B38" i="8"/>
  <c r="B37" i="8"/>
  <c r="B36" i="8"/>
  <c r="B35" i="8"/>
  <c r="B34" i="8"/>
  <c r="B33" i="8"/>
  <c r="B32" i="8"/>
  <c r="B31" i="8"/>
  <c r="B30" i="8"/>
  <c r="B29" i="8"/>
  <c r="B28" i="8"/>
  <c r="B27" i="8"/>
  <c r="B26" i="8"/>
  <c r="B25" i="8"/>
  <c r="B24" i="8"/>
  <c r="B23" i="8"/>
  <c r="B22" i="8"/>
  <c r="B21" i="8"/>
  <c r="B20" i="8"/>
  <c r="B19" i="8"/>
  <c r="B18" i="8"/>
  <c r="B17" i="8"/>
  <c r="B16" i="8"/>
  <c r="B15" i="8"/>
  <c r="B14" i="8"/>
  <c r="B13" i="8"/>
  <c r="B12" i="8"/>
  <c r="B11" i="8"/>
  <c r="B10" i="8"/>
  <c r="Y320" i="9" l="1"/>
  <c r="G64" i="14"/>
  <c r="G48" i="14"/>
  <c r="G24" i="14"/>
  <c r="G30" i="14"/>
  <c r="G110" i="14"/>
  <c r="H110" i="14" s="1"/>
  <c r="G63" i="14"/>
  <c r="H63" i="14" s="1"/>
  <c r="G20" i="14"/>
  <c r="H20" i="14" s="1"/>
  <c r="G101" i="14"/>
  <c r="G54" i="14"/>
  <c r="G100" i="14"/>
  <c r="H100" i="14" s="1"/>
  <c r="G36" i="14"/>
  <c r="H36" i="14" s="1"/>
  <c r="G107" i="14"/>
  <c r="H107" i="14" s="1"/>
  <c r="G43" i="14"/>
  <c r="H43" i="14" s="1"/>
  <c r="G114" i="14"/>
  <c r="H114" i="14" s="1"/>
  <c r="G50" i="14"/>
  <c r="H50" i="14" s="1"/>
  <c r="G121" i="14"/>
  <c r="G57" i="14"/>
  <c r="G128" i="14"/>
  <c r="H128" i="14" s="1"/>
  <c r="G134" i="14"/>
  <c r="H134" i="14" s="1"/>
  <c r="G87" i="14"/>
  <c r="H87" i="14" s="1"/>
  <c r="G45" i="14"/>
  <c r="H45" i="14" s="1"/>
  <c r="G125" i="14"/>
  <c r="H125" i="14" s="1"/>
  <c r="G78" i="14"/>
  <c r="H78" i="14" s="1"/>
  <c r="G31" i="14"/>
  <c r="H31" i="14" s="1"/>
  <c r="G92" i="14"/>
  <c r="H92" i="14" s="1"/>
  <c r="G28" i="14"/>
  <c r="H28" i="14" s="1"/>
  <c r="G99" i="14"/>
  <c r="H99" i="14" s="1"/>
  <c r="G35" i="14"/>
  <c r="H35" i="14" s="1"/>
  <c r="G106" i="14"/>
  <c r="H106" i="14" s="1"/>
  <c r="G42" i="14"/>
  <c r="H42" i="14" s="1"/>
  <c r="G113" i="14"/>
  <c r="H113" i="14" s="1"/>
  <c r="G49" i="14"/>
  <c r="H49" i="14" s="1"/>
  <c r="G120" i="14"/>
  <c r="H120" i="14" s="1"/>
  <c r="G56" i="14"/>
  <c r="H56" i="14" s="1"/>
  <c r="H24" i="14"/>
  <c r="G111" i="14"/>
  <c r="G69" i="14"/>
  <c r="H69" i="14" s="1"/>
  <c r="G21" i="14"/>
  <c r="H21" i="14" s="1"/>
  <c r="G102" i="14"/>
  <c r="H102" i="14" s="1"/>
  <c r="G55" i="14"/>
  <c r="H55" i="14" s="1"/>
  <c r="G12" i="14"/>
  <c r="H12" i="14" s="1"/>
  <c r="G84" i="14"/>
  <c r="H84" i="14" s="1"/>
  <c r="G19" i="14"/>
  <c r="H19" i="14" s="1"/>
  <c r="G91" i="14"/>
  <c r="H91" i="14" s="1"/>
  <c r="G27" i="14"/>
  <c r="H27" i="14" s="1"/>
  <c r="G98" i="14"/>
  <c r="H98" i="14" s="1"/>
  <c r="G34" i="14"/>
  <c r="H34" i="14" s="1"/>
  <c r="G105" i="14"/>
  <c r="H105" i="14" s="1"/>
  <c r="G41" i="14"/>
  <c r="H41" i="14" s="1"/>
  <c r="G112" i="14"/>
  <c r="H112" i="14" s="1"/>
  <c r="G135" i="14"/>
  <c r="H135" i="14" s="1"/>
  <c r="G93" i="14"/>
  <c r="H93" i="14" s="1"/>
  <c r="G46" i="14"/>
  <c r="H46" i="14" s="1"/>
  <c r="G126" i="14"/>
  <c r="H126" i="14" s="1"/>
  <c r="G79" i="14"/>
  <c r="H79" i="14" s="1"/>
  <c r="G37" i="14"/>
  <c r="H37" i="14" s="1"/>
  <c r="G7" i="14"/>
  <c r="H7" i="14" s="1"/>
  <c r="G76" i="14"/>
  <c r="H76" i="14" s="1"/>
  <c r="G11" i="14"/>
  <c r="H11" i="14" s="1"/>
  <c r="G83" i="14"/>
  <c r="H83" i="14" s="1"/>
  <c r="G18" i="14"/>
  <c r="H18" i="14" s="1"/>
  <c r="G90" i="14"/>
  <c r="H90" i="14" s="1"/>
  <c r="G26" i="14"/>
  <c r="H26" i="14" s="1"/>
  <c r="G97" i="14"/>
  <c r="H97" i="14" s="1"/>
  <c r="G33" i="14"/>
  <c r="H33" i="14" s="1"/>
  <c r="G104" i="14"/>
  <c r="H104" i="14" s="1"/>
  <c r="G40" i="14"/>
  <c r="H40" i="14" s="1"/>
  <c r="H30" i="14"/>
  <c r="G117" i="14"/>
  <c r="H117" i="14" s="1"/>
  <c r="G70" i="14"/>
  <c r="H70" i="14" s="1"/>
  <c r="G22" i="14"/>
  <c r="H22" i="14" s="1"/>
  <c r="G103" i="14"/>
  <c r="H103" i="14" s="1"/>
  <c r="G61" i="14"/>
  <c r="H61" i="14" s="1"/>
  <c r="G13" i="14"/>
  <c r="H13" i="14" s="1"/>
  <c r="G132" i="14"/>
  <c r="H132" i="14" s="1"/>
  <c r="G68" i="14"/>
  <c r="H68" i="14" s="1"/>
  <c r="G139" i="14"/>
  <c r="H139" i="14" s="1"/>
  <c r="G75" i="14"/>
  <c r="H75" i="14" s="1"/>
  <c r="G10" i="14"/>
  <c r="H10" i="14" s="1"/>
  <c r="G82" i="14"/>
  <c r="H82" i="14" s="1"/>
  <c r="G17" i="14"/>
  <c r="H17" i="14" s="1"/>
  <c r="G89" i="14"/>
  <c r="H89" i="14" s="1"/>
  <c r="G25" i="14"/>
  <c r="H25" i="14" s="1"/>
  <c r="G96" i="14"/>
  <c r="H96" i="14" s="1"/>
  <c r="G32" i="14"/>
  <c r="H32" i="14" s="1"/>
  <c r="H54" i="14"/>
  <c r="H101" i="14"/>
  <c r="G94" i="14"/>
  <c r="H94" i="14" s="1"/>
  <c r="G47" i="14"/>
  <c r="H47" i="14" s="1"/>
  <c r="G127" i="14"/>
  <c r="H127" i="14" s="1"/>
  <c r="G85" i="14"/>
  <c r="H85" i="14" s="1"/>
  <c r="G38" i="14"/>
  <c r="H38" i="14" s="1"/>
  <c r="G118" i="14"/>
  <c r="H118" i="14" s="1"/>
  <c r="G124" i="14"/>
  <c r="H124" i="14" s="1"/>
  <c r="G60" i="14"/>
  <c r="H60" i="14" s="1"/>
  <c r="G131" i="14"/>
  <c r="H131" i="14" s="1"/>
  <c r="G67" i="14"/>
  <c r="H67" i="14" s="1"/>
  <c r="G138" i="14"/>
  <c r="H138" i="14" s="1"/>
  <c r="G74" i="14"/>
  <c r="H74" i="14" s="1"/>
  <c r="G9" i="14"/>
  <c r="H9" i="14" s="1"/>
  <c r="G81" i="14"/>
  <c r="H81" i="14" s="1"/>
  <c r="G16" i="14"/>
  <c r="H16" i="14" s="1"/>
  <c r="G88" i="14"/>
  <c r="H88" i="14" s="1"/>
  <c r="G23" i="14"/>
  <c r="H23" i="14" s="1"/>
  <c r="H57" i="14"/>
  <c r="H121" i="14"/>
  <c r="H64" i="14"/>
  <c r="H111" i="14"/>
  <c r="G71" i="14"/>
  <c r="H71" i="14" s="1"/>
  <c r="G29" i="14"/>
  <c r="H29" i="14" s="1"/>
  <c r="G109" i="14"/>
  <c r="H109" i="14" s="1"/>
  <c r="G62" i="14"/>
  <c r="H62" i="14" s="1"/>
  <c r="G14" i="14"/>
  <c r="H14" i="14" s="1"/>
  <c r="G95" i="14"/>
  <c r="H95" i="14" s="1"/>
  <c r="G116" i="14"/>
  <c r="H116" i="14" s="1"/>
  <c r="G52" i="14"/>
  <c r="H52" i="14" s="1"/>
  <c r="G123" i="14"/>
  <c r="H123" i="14" s="1"/>
  <c r="G59" i="14"/>
  <c r="H59" i="14" s="1"/>
  <c r="G130" i="14"/>
  <c r="H130" i="14" s="1"/>
  <c r="G66" i="14"/>
  <c r="H66" i="14" s="1"/>
  <c r="G137" i="14"/>
  <c r="H137" i="14" s="1"/>
  <c r="G73" i="14"/>
  <c r="H73" i="14" s="1"/>
  <c r="G8" i="14"/>
  <c r="H8" i="14" s="1"/>
  <c r="G80" i="14"/>
  <c r="H80" i="14" s="1"/>
  <c r="G15" i="14"/>
  <c r="H15" i="14" s="1"/>
  <c r="H48" i="14"/>
  <c r="G53" i="14"/>
  <c r="H53" i="14" s="1"/>
  <c r="G133" i="14"/>
  <c r="H133" i="14" s="1"/>
  <c r="G86" i="14"/>
  <c r="H86" i="14" s="1"/>
  <c r="G39" i="14"/>
  <c r="H39" i="14" s="1"/>
  <c r="G119" i="14"/>
  <c r="H119" i="14" s="1"/>
  <c r="G77" i="14"/>
  <c r="H77" i="14" s="1"/>
  <c r="G108" i="14"/>
  <c r="H108" i="14" s="1"/>
  <c r="G44" i="14"/>
  <c r="H44" i="14" s="1"/>
  <c r="G115" i="14"/>
  <c r="H115" i="14" s="1"/>
  <c r="G51" i="14"/>
  <c r="H51" i="14" s="1"/>
  <c r="G122" i="14"/>
  <c r="H122" i="14" s="1"/>
  <c r="G58" i="14"/>
  <c r="H58" i="14" s="1"/>
  <c r="G129" i="14"/>
  <c r="H129" i="14" s="1"/>
  <c r="G65" i="14"/>
  <c r="H65" i="14" s="1"/>
  <c r="G136" i="14"/>
  <c r="H136" i="14" s="1"/>
  <c r="G72" i="14"/>
  <c r="H72" i="14" s="1"/>
  <c r="XFD52" i="8"/>
  <c r="XFD76" i="8"/>
  <c r="Y312" i="9"/>
  <c r="Y259" i="9"/>
  <c r="Y323" i="9"/>
  <c r="Y270" i="9"/>
  <c r="Y309" i="9"/>
  <c r="Y206" i="9"/>
  <c r="Y267" i="9"/>
  <c r="Y245" i="9"/>
  <c r="Y151" i="9"/>
  <c r="Y233" i="9"/>
  <c r="Y262" i="9"/>
  <c r="Y236" i="9"/>
  <c r="Y210" i="9"/>
  <c r="Y218" i="9"/>
  <c r="Y198" i="9"/>
  <c r="Y171" i="9"/>
  <c r="Y188" i="9"/>
  <c r="Y315" i="9"/>
  <c r="Y292" i="9"/>
  <c r="Y273" i="9"/>
  <c r="Y154" i="9"/>
  <c r="Y222" i="9"/>
  <c r="XFD132" i="8"/>
  <c r="XFD38" i="8"/>
  <c r="XFD62" i="8"/>
  <c r="XFD102" i="8"/>
  <c r="XFD197" i="8"/>
  <c r="XFD130" i="8"/>
  <c r="XFD146" i="8"/>
  <c r="XFD35" i="8"/>
  <c r="XFD99" i="8"/>
  <c r="XFD45" i="8"/>
  <c r="XFD203" i="8"/>
  <c r="XFD226" i="8"/>
  <c r="XFD17" i="8"/>
  <c r="XFD49" i="8"/>
  <c r="XFD57" i="8"/>
  <c r="XFD81" i="8"/>
  <c r="XFD248" i="8"/>
  <c r="XFD129" i="8"/>
  <c r="XFD207" i="8"/>
  <c r="XFD135" i="8"/>
  <c r="XFD122" i="8"/>
  <c r="XFD221" i="8"/>
  <c r="XFD213" i="8"/>
  <c r="XFD33" i="8"/>
  <c r="XFD37" i="8"/>
  <c r="XFD89" i="8"/>
  <c r="XFD107" i="8"/>
  <c r="XFD199" i="8"/>
  <c r="XFD215" i="8"/>
  <c r="XFD114" i="8"/>
  <c r="XFD18" i="8"/>
  <c r="XFD26" i="8"/>
  <c r="XFD101" i="8"/>
  <c r="XFD180" i="8"/>
  <c r="XFD188" i="8"/>
  <c r="XFD201" i="8"/>
  <c r="XFD25" i="8"/>
  <c r="XFD23" i="8"/>
  <c r="XFD77" i="8"/>
  <c r="XFD82" i="8"/>
  <c r="XFD90" i="8"/>
  <c r="XFD142" i="8"/>
  <c r="XFD219" i="8"/>
  <c r="XFD97" i="8"/>
  <c r="XFD13" i="8"/>
  <c r="XFD12" i="8"/>
  <c r="XFD61" i="8"/>
  <c r="XFD63" i="8"/>
  <c r="XFD69" i="8"/>
  <c r="XFD87" i="8"/>
  <c r="XFD134" i="8"/>
  <c r="XFD152" i="8"/>
  <c r="XFD32" i="8"/>
  <c r="XFD41" i="8"/>
  <c r="XFD43" i="8"/>
  <c r="XFD96" i="8"/>
  <c r="XFD105" i="8"/>
  <c r="XFD127" i="8"/>
  <c r="XFD147" i="8"/>
  <c r="XFD154" i="8"/>
  <c r="XFD170" i="8"/>
  <c r="XFD174" i="8"/>
  <c r="XFD178" i="8"/>
  <c r="XFD195" i="8"/>
  <c r="XFD198" i="8"/>
  <c r="XFD204" i="8"/>
  <c r="XFD227" i="8"/>
  <c r="XFD229" i="8"/>
  <c r="XFD246" i="8"/>
  <c r="XFD244" i="8"/>
  <c r="XFD149" i="8"/>
  <c r="XFD194" i="8"/>
  <c r="XFD223" i="8"/>
  <c r="XFD245" i="8"/>
  <c r="XFD150" i="8"/>
  <c r="XFD29" i="8"/>
  <c r="XFD31" i="8"/>
  <c r="XFD70" i="8"/>
  <c r="XFD192" i="8"/>
  <c r="XFD214" i="8"/>
  <c r="XFD220" i="8"/>
  <c r="XFD11" i="8"/>
  <c r="XFD64" i="8"/>
  <c r="XFD73" i="8"/>
  <c r="XFD75" i="8"/>
  <c r="XFD109" i="8"/>
  <c r="XFD118" i="8"/>
  <c r="XFD120" i="8"/>
  <c r="XFD123" i="8"/>
  <c r="XFD189" i="8"/>
  <c r="XFD217" i="8"/>
  <c r="XFD85" i="8"/>
  <c r="XFD67" i="8"/>
  <c r="XFD93" i="8"/>
  <c r="XFD95" i="8"/>
  <c r="XFD115" i="8"/>
  <c r="XFD138" i="8"/>
  <c r="XFD140" i="8"/>
  <c r="XFD44" i="8"/>
  <c r="XFD50" i="8"/>
  <c r="XFD108" i="8"/>
  <c r="XFD193" i="8"/>
  <c r="XFD21" i="8"/>
  <c r="XFD20" i="8"/>
  <c r="XFD65" i="8"/>
  <c r="XFD84" i="8"/>
  <c r="XFD211" i="8"/>
  <c r="XFD117" i="8"/>
  <c r="XFD126" i="8"/>
  <c r="XFD128" i="8"/>
  <c r="XFD209" i="8"/>
  <c r="XFD30" i="8"/>
  <c r="XFD53" i="8"/>
  <c r="XFD55" i="8"/>
  <c r="XFD58" i="8"/>
  <c r="XFD94" i="8"/>
  <c r="XFD155" i="8"/>
  <c r="XFD171" i="8"/>
  <c r="XFD179" i="8"/>
  <c r="XFD205" i="8"/>
  <c r="XFD210" i="8"/>
  <c r="XFD185" i="8"/>
  <c r="XFD161" i="8"/>
  <c r="XFD241" i="8"/>
  <c r="XFD156" i="8"/>
  <c r="XFD160" i="8"/>
  <c r="XFD172" i="8"/>
  <c r="XFD184" i="8"/>
  <c r="XFD176" i="8"/>
  <c r="XFD175" i="8"/>
  <c r="XFD111" i="8"/>
  <c r="XFD158" i="8"/>
  <c r="XFD163" i="8"/>
  <c r="XFD166" i="8"/>
  <c r="XFD232" i="8"/>
  <c r="XFD235" i="8"/>
  <c r="XFD240" i="8"/>
  <c r="XFD233" i="8"/>
  <c r="XFD236" i="8"/>
  <c r="XFD162" i="8"/>
  <c r="XFD165" i="8"/>
  <c r="XFD231" i="8"/>
  <c r="XFD46" i="8"/>
  <c r="XFD104" i="8"/>
  <c r="XFD143" i="8"/>
  <c r="XFD78" i="8"/>
  <c r="XFD40" i="8"/>
  <c r="XFD34" i="8"/>
  <c r="XFD66" i="8"/>
  <c r="XFD92" i="8"/>
  <c r="XFD110" i="8"/>
  <c r="XFD183" i="8"/>
  <c r="XFD200" i="8"/>
  <c r="XFD216" i="8"/>
  <c r="XFD230" i="8"/>
  <c r="XFD16" i="8"/>
  <c r="XFD19" i="8"/>
  <c r="XFD22" i="8"/>
  <c r="XFD48" i="8"/>
  <c r="XFD51" i="8"/>
  <c r="XFD54" i="8"/>
  <c r="XFD80" i="8"/>
  <c r="XFD83" i="8"/>
  <c r="XFD86" i="8"/>
  <c r="XFD113" i="8"/>
  <c r="XFD116" i="8"/>
  <c r="XFD119" i="8"/>
  <c r="XFD145" i="8"/>
  <c r="XFD148" i="8"/>
  <c r="XFD151" i="8"/>
  <c r="XFD159" i="8"/>
  <c r="XFD164" i="8"/>
  <c r="XFD169" i="8"/>
  <c r="XFD182" i="8"/>
  <c r="XFD187" i="8"/>
  <c r="XFD206" i="8"/>
  <c r="XFD222" i="8"/>
  <c r="XFD234" i="8"/>
  <c r="XFD238" i="8"/>
  <c r="XFD243" i="8"/>
  <c r="XFD247" i="8"/>
  <c r="XFD14" i="8"/>
  <c r="XFD72" i="8"/>
  <c r="XFD137" i="8"/>
  <c r="XFD28" i="8"/>
  <c r="XFD60" i="8"/>
  <c r="XFD98" i="8"/>
  <c r="XFD125" i="8"/>
  <c r="XFD131" i="8"/>
  <c r="XFD239" i="8"/>
  <c r="XFD10" i="8"/>
  <c r="XFD36" i="8"/>
  <c r="XFD39" i="8"/>
  <c r="XFD42" i="8"/>
  <c r="XFD68" i="8"/>
  <c r="XFD71" i="8"/>
  <c r="XFD74" i="8"/>
  <c r="XFD100" i="8"/>
  <c r="XFD103" i="8"/>
  <c r="XFD106" i="8"/>
  <c r="XFD133" i="8"/>
  <c r="XFD136" i="8"/>
  <c r="XFD139" i="8"/>
  <c r="XFD168" i="8"/>
  <c r="XFD173" i="8"/>
  <c r="XFD196" i="8"/>
  <c r="XFD212" i="8"/>
  <c r="XFD225" i="8"/>
  <c r="XFD56" i="8"/>
  <c r="XFD59" i="8"/>
  <c r="XFD88" i="8"/>
  <c r="XFD91" i="8"/>
  <c r="XFD121" i="8"/>
  <c r="XFD124" i="8"/>
  <c r="XFD153" i="8"/>
  <c r="XFD186" i="8"/>
  <c r="XFD191" i="8"/>
  <c r="XFD202" i="8"/>
  <c r="XFD218" i="8"/>
  <c r="XFD228" i="8"/>
  <c r="XFD237" i="8"/>
  <c r="XFD242" i="8"/>
  <c r="XFD24" i="8"/>
  <c r="XFD27" i="8"/>
  <c r="XFD15" i="8"/>
  <c r="XFD47" i="8"/>
  <c r="XFD79" i="8"/>
  <c r="XFD112" i="8"/>
  <c r="XFD141" i="8"/>
  <c r="XFD144" i="8"/>
  <c r="XFD157" i="8"/>
  <c r="XFD167" i="8"/>
  <c r="XFD177" i="8"/>
  <c r="XFD181" i="8"/>
  <c r="XFD190" i="8"/>
  <c r="XFD208" i="8"/>
  <c r="XFD224" i="8"/>
  <c r="XFD249" i="8"/>
  <c r="Y286" i="9" l="1"/>
  <c r="Y223" i="9"/>
  <c r="Y227" i="9"/>
  <c r="Y251" i="9"/>
  <c r="Y280" i="9"/>
</calcChain>
</file>

<file path=xl/sharedStrings.xml><?xml version="1.0" encoding="utf-8"?>
<sst xmlns="http://schemas.openxmlformats.org/spreadsheetml/2006/main" count="1268" uniqueCount="388">
  <si>
    <t xml:space="preserve">CADENA DE SUMISTRO DE EPP Y ROPA DE TRABAJO </t>
  </si>
  <si>
    <t>EC-HSE-INS-04
REV-1
ENERO-2024</t>
  </si>
  <si>
    <t>AÑO:</t>
  </si>
  <si>
    <t>PROYECTO:</t>
  </si>
  <si>
    <t>PERSONA QUE REALIZA EL REQUERIMIENTO:</t>
  </si>
  <si>
    <t>FECHA</t>
  </si>
  <si>
    <t>MES</t>
  </si>
  <si>
    <t>CÓDIGO</t>
  </si>
  <si>
    <t>DESCRIPCIÓN</t>
  </si>
  <si>
    <t>GRUPO</t>
  </si>
  <si>
    <t>CANTIDAD</t>
  </si>
  <si>
    <t>OBSERVACIÓN</t>
  </si>
  <si>
    <t>OBSERVACIONES:</t>
  </si>
  <si>
    <t xml:space="preserve">
</t>
  </si>
  <si>
    <r>
      <rPr>
        <b/>
        <sz val="20"/>
        <color theme="1"/>
        <rFont val="Calibri"/>
        <family val="2"/>
        <scheme val="minor"/>
      </rPr>
      <t xml:space="preserve">              KLUANE DRILLING ECUADOR S.A    </t>
    </r>
    <r>
      <rPr>
        <sz val="11"/>
        <color theme="1"/>
        <rFont val="Calibri"/>
        <family val="2"/>
        <scheme val="minor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9"/>
        <color theme="1"/>
        <rFont val="Calibri"/>
        <family val="2"/>
        <scheme val="minor"/>
      </rPr>
      <t xml:space="preserve">Juan Barrezueta y Rodrigo de Villalobos                                                                                                                                                                                                                               Tlf:(02) 500-100-7   </t>
    </r>
  </si>
  <si>
    <t>FECHA DE INICIO DE TRASLADO:</t>
  </si>
  <si>
    <t>FECHA DE TERMINACIÓN DE TRASLADO:</t>
  </si>
  <si>
    <t>MOTIVO DE TRASLADO</t>
  </si>
  <si>
    <t>TRASLADO ENTRE ESTABLECIMIENTOS:</t>
  </si>
  <si>
    <t>X</t>
  </si>
  <si>
    <t>DEVOLUCIÓN:</t>
  </si>
  <si>
    <t>OTROS:</t>
  </si>
  <si>
    <t>PUNTO DE PARTIDA:</t>
  </si>
  <si>
    <t>QUITO</t>
  </si>
  <si>
    <t>PUNTO DE LLEGADA:</t>
  </si>
  <si>
    <t>Proyecto</t>
  </si>
  <si>
    <t>IDENTIFICACIÓN DE LA PERSONA ENCARGADA DEL TRANSPORTE</t>
  </si>
  <si>
    <t>NOMBRE/RAZÓN SOCIAL:</t>
  </si>
  <si>
    <t>CI O RUC:</t>
  </si>
  <si>
    <t>TLF/CELULAR:</t>
  </si>
  <si>
    <t>PLACA No:</t>
  </si>
  <si>
    <t>BIENES TRANSPORTADOS</t>
  </si>
  <si>
    <t>Nuevo</t>
  </si>
  <si>
    <t>Usado</t>
  </si>
  <si>
    <t>UNIDAD/PAR</t>
  </si>
  <si>
    <t>CODIGOS</t>
  </si>
  <si>
    <t>ESTADO</t>
  </si>
  <si>
    <t>PAR</t>
  </si>
  <si>
    <t/>
  </si>
  <si>
    <t>OBSERVACIONES</t>
  </si>
  <si>
    <t xml:space="preserve"> </t>
  </si>
  <si>
    <t>FIRMA</t>
  </si>
  <si>
    <t>KATTY CONFORME</t>
  </si>
  <si>
    <t>MA. ESTHER ALMENDARIS / JONATHAN ITURRALDE</t>
  </si>
  <si>
    <t>ENTREGADO POR:</t>
  </si>
  <si>
    <t>TRANSPORTISTA</t>
  </si>
  <si>
    <t>RECIBÍ CONFORME:</t>
  </si>
  <si>
    <t>FLUJOGRAMA DE PROCESO - HSE (CONTROL EPP Y ROPA DE TRABAJO</t>
  </si>
  <si>
    <t>PROYECTO</t>
  </si>
  <si>
    <t>SEDE CENTRAL</t>
  </si>
  <si>
    <t>ÁREA FINANCIERA</t>
  </si>
  <si>
    <t>SI</t>
  </si>
  <si>
    <t>NO</t>
  </si>
  <si>
    <t>BUEN ESTADO</t>
  </si>
  <si>
    <t>MAL ESTADO</t>
  </si>
  <si>
    <t>Item</t>
  </si>
  <si>
    <t>Código</t>
  </si>
  <si>
    <t>Grupo</t>
  </si>
  <si>
    <t>CAMISAS JEANS talla #36</t>
  </si>
  <si>
    <t>01.01.CAM.006</t>
  </si>
  <si>
    <t>Ropa de Trabajo</t>
  </si>
  <si>
    <t>CAMISAS JEANS talla #38</t>
  </si>
  <si>
    <t>01.01.CAM.001</t>
  </si>
  <si>
    <t>CAMISAS JEANS talla #40</t>
  </si>
  <si>
    <t>01.01.CAM.002</t>
  </si>
  <si>
    <t>CAMISAS JEANS talla #42</t>
  </si>
  <si>
    <t>01.01.CAM.003</t>
  </si>
  <si>
    <t>CAMISAS JEANS talla #44</t>
  </si>
  <si>
    <t>01.01.CAM.004</t>
  </si>
  <si>
    <t>CAMISAS JEANS talla #46</t>
  </si>
  <si>
    <t>01.01.CAM.005</t>
  </si>
  <si>
    <t>CAMISAS JEANS talla #48</t>
  </si>
  <si>
    <t>01.01.CAM.007</t>
  </si>
  <si>
    <t>CAMISAS JEANS talla #50</t>
  </si>
  <si>
    <t>01.01.CAM.008</t>
  </si>
  <si>
    <t>CHALECO REFLECTIVO talla #40</t>
  </si>
  <si>
    <t>01.01.CHA.001</t>
  </si>
  <si>
    <t>CHALECO REFLECTIVO talla #42</t>
  </si>
  <si>
    <t>01.01.CHA.002</t>
  </si>
  <si>
    <t>CHALECO REFLECTIVO talla #44</t>
  </si>
  <si>
    <t>01.01.CHA.003</t>
  </si>
  <si>
    <t>CHALECO REFLECTIVO BOLSILLOS talla #36</t>
  </si>
  <si>
    <t>01.01.CHA.008</t>
  </si>
  <si>
    <t>CHALECO REFLECTIVO BOLSILLOS talla #38</t>
  </si>
  <si>
    <t>01.01.CHA.007</t>
  </si>
  <si>
    <t>CHALECO REFLECTIVO BOLSILLOS talla #40</t>
  </si>
  <si>
    <t>01.01.CHA.004</t>
  </si>
  <si>
    <t>CHALECO REFLECTIVO BOLSILLOS talla #42</t>
  </si>
  <si>
    <t>01.01.CHA.005</t>
  </si>
  <si>
    <t>CHALECO REFLECTIVO BOLSILLOS talla #44</t>
  </si>
  <si>
    <t>01.01.CHA.006</t>
  </si>
  <si>
    <t>CHALECO REFLECTIVO BOLSILLOS talla #54</t>
  </si>
  <si>
    <t>01.01.CHA.010</t>
  </si>
  <si>
    <t>CHAQUETA DE SOLDAR</t>
  </si>
  <si>
    <t>01.01.CHA.011</t>
  </si>
  <si>
    <t>CHUBASQUEROS UNIDO talla #38</t>
  </si>
  <si>
    <t>01.01.CHU.001</t>
  </si>
  <si>
    <t>CHUBASQUEROS UNIDO talla #40</t>
  </si>
  <si>
    <t>01.01.CHU.002</t>
  </si>
  <si>
    <t>CHUBASQUEROS UNIDO talla #42</t>
  </si>
  <si>
    <t>01.01.CHU.003</t>
  </si>
  <si>
    <t>CHUBASQUEROS UNIDO talla #44</t>
  </si>
  <si>
    <t>01.01.CHU.004</t>
  </si>
  <si>
    <t>CHUBASQUERO SEPARADO talla #38</t>
  </si>
  <si>
    <t>01.01.CHU.005</t>
  </si>
  <si>
    <t>CHUBASQUERO SEPARADO talla #40</t>
  </si>
  <si>
    <t>01.01.CHU.006</t>
  </si>
  <si>
    <t>CHUBASQUERO SEPARADO talla #42</t>
  </si>
  <si>
    <t>01.01.CHU.007</t>
  </si>
  <si>
    <t>CHUBASQUERO SEPARADO talla #44</t>
  </si>
  <si>
    <t>01.01.CHU.008</t>
  </si>
  <si>
    <t>CHUBASQUEROS UNIDO talla #50</t>
  </si>
  <si>
    <t>01.01.CHU.009</t>
  </si>
  <si>
    <t>CHUBASQUERO SEPARADO talla #46</t>
  </si>
  <si>
    <t>01.01.CHU.010</t>
  </si>
  <si>
    <t>CHUBASQUEROS UNIDO talla #46</t>
  </si>
  <si>
    <t>01.01.CHU.011</t>
  </si>
  <si>
    <t>CHUBASQUERO PONCHO TALLA UNICA</t>
  </si>
  <si>
    <t>01.01.CHU.012</t>
  </si>
  <si>
    <t>OVEROL GABARDINA Talla #38</t>
  </si>
  <si>
    <t>01.01.OVE.001</t>
  </si>
  <si>
    <t>OVEROL GABARDINA Talla #40</t>
  </si>
  <si>
    <t>01.01.OVE.002</t>
  </si>
  <si>
    <t>OVEROL GABARDINA Talla #42</t>
  </si>
  <si>
    <t>01.01.OVE.003</t>
  </si>
  <si>
    <t>OVEROL GABARDINA Talla #44</t>
  </si>
  <si>
    <t>01.01.OVE.004</t>
  </si>
  <si>
    <t>OVEROL GABARDINA Talla #46</t>
  </si>
  <si>
    <t>01.01.OVE.005</t>
  </si>
  <si>
    <t>OVEROL JEAN talla #42</t>
  </si>
  <si>
    <t>01.01.OVE.007</t>
  </si>
  <si>
    <t>OVEROL JEAN talla #44</t>
  </si>
  <si>
    <t>01.01.OVE.008</t>
  </si>
  <si>
    <t>OVEROL JEAN talla #46</t>
  </si>
  <si>
    <t>01.01.OVE.009</t>
  </si>
  <si>
    <t>OVEROL TERMICO talla #38</t>
  </si>
  <si>
    <t>01.01.OVE.010</t>
  </si>
  <si>
    <t>OVEROL TERMICO talla #40</t>
  </si>
  <si>
    <t>01.01.OVE.011</t>
  </si>
  <si>
    <t>OVEROL TERMICO talla #42</t>
  </si>
  <si>
    <t>01.01.OVE.012</t>
  </si>
  <si>
    <t>OVEROL TERMICO talla #44</t>
  </si>
  <si>
    <t>01.01.OVE.013</t>
  </si>
  <si>
    <t>OVEROL TERMICO talla #46</t>
  </si>
  <si>
    <t>01.01.OVE.014</t>
  </si>
  <si>
    <t>OVEROL GABARDINA Talla #48</t>
  </si>
  <si>
    <t>01.01.OVE.015</t>
  </si>
  <si>
    <t>PANTALONES JEANS talla #38</t>
  </si>
  <si>
    <t>01.01.PAN.001</t>
  </si>
  <si>
    <t>PANTALONES JEANS talla #40</t>
  </si>
  <si>
    <t>01.01.PAN.002</t>
  </si>
  <si>
    <t>PANTALONES JEANS talla #42</t>
  </si>
  <si>
    <t>01.01.PAN.003</t>
  </si>
  <si>
    <t>PANTALONES JEANS talla #44</t>
  </si>
  <si>
    <t>01.01.PAN.004</t>
  </si>
  <si>
    <t>PANTALONES JEANS talla #46</t>
  </si>
  <si>
    <t>01.01.PAN.005</t>
  </si>
  <si>
    <t>PANTALONES JEANS talla #48</t>
  </si>
  <si>
    <t>01.01.PAN.006</t>
  </si>
  <si>
    <t>PANTALONES JEANS talla #50</t>
  </si>
  <si>
    <t>01.01.PAN.012</t>
  </si>
  <si>
    <t>PANTALONES JEANS talla #54</t>
  </si>
  <si>
    <t>01.01.PAN.017</t>
  </si>
  <si>
    <t>PANTALON JEANS talla #6</t>
  </si>
  <si>
    <t>01.01.PAN.013</t>
  </si>
  <si>
    <t>PANTALON JEANS talla #8</t>
  </si>
  <si>
    <t>01.01.PAN.007</t>
  </si>
  <si>
    <t>PANTALON JEANS talla #10</t>
  </si>
  <si>
    <t>01.01.PAN.014</t>
  </si>
  <si>
    <t>PANTALON JEANS talla #12</t>
  </si>
  <si>
    <t>01.01.PAN.015</t>
  </si>
  <si>
    <t>PANTALON JEANS talla #14</t>
  </si>
  <si>
    <t>01.01.PAN.016</t>
  </si>
  <si>
    <t>TERMICO (PIJAMA) SOLO PANTALON</t>
  </si>
  <si>
    <t>01.01.TER.007</t>
  </si>
  <si>
    <t>BOTAS DE CAUCHO PUNTA DE ACERO TALLA #34</t>
  </si>
  <si>
    <t>02.01.BOT.011</t>
  </si>
  <si>
    <t>EPP</t>
  </si>
  <si>
    <t>BOTAS DE CAUCHO PUNTA DE ACERO TALLA #35</t>
  </si>
  <si>
    <t>02.01.BOT.010</t>
  </si>
  <si>
    <t>BOTAS DE CAUCHO PUNTA DE ACERO TALLA #36</t>
  </si>
  <si>
    <t>02.01.BOT.007</t>
  </si>
  <si>
    <t>BOTAS DE CAUCHO PUNTA DE ACERO TALLA #37</t>
  </si>
  <si>
    <t>02.01.BOT.009</t>
  </si>
  <si>
    <t>BOTAS DE CAUCHO PUNTA DE ACERO TALLA #38</t>
  </si>
  <si>
    <t>02.01.BOT.001</t>
  </si>
  <si>
    <t>BOTAS DE CAUCHO PUNTA DE ACERO TALLA #39</t>
  </si>
  <si>
    <t>02.01.BOT.008</t>
  </si>
  <si>
    <t>BOTAS DE CAUCHO PUNTA DE ACERO TALLA #40</t>
  </si>
  <si>
    <t>02.01.BOT.002</t>
  </si>
  <si>
    <t>BOTAS DE CAUCHO PUNTA DE ACERO TALLA #41</t>
  </si>
  <si>
    <t>02.01.BOT.003</t>
  </si>
  <si>
    <t>BOTAS DE CAUCHO PUNTA DE ACERO TALLA #42</t>
  </si>
  <si>
    <t>02.01.BOT.004</t>
  </si>
  <si>
    <t>BOTAS DE CAUCHO PUNTA DE ACERO TALLA #43</t>
  </si>
  <si>
    <t>02.01.BOT.005</t>
  </si>
  <si>
    <t>BOTAS DE CAUCHO PUNTA DE ACERO TALLA #44</t>
  </si>
  <si>
    <t>02.01.BOT.006</t>
  </si>
  <si>
    <t>BOTA DE ACERO PARA SOLDADURA #38</t>
  </si>
  <si>
    <t>02.01.BOT.014</t>
  </si>
  <si>
    <t>BOTA DE ACERO PARA SOLDADURA #39</t>
  </si>
  <si>
    <t>02.01.BOT.015</t>
  </si>
  <si>
    <t>BOTA DE ACERO PARA SOLDADURA #40</t>
  </si>
  <si>
    <t>02.01.BOT.012</t>
  </si>
  <si>
    <t>BOTA DE ACERO PARA SOLDADURA #41</t>
  </si>
  <si>
    <t>02.01.BOT.016</t>
  </si>
  <si>
    <t>BOTA DE ACERO PARA SOLDADURA #42</t>
  </si>
  <si>
    <t>02.01.BOT.013</t>
  </si>
  <si>
    <t>BOTA DE ACERO PARA SOLDADURA #44</t>
  </si>
  <si>
    <t>02.01.BOT.017</t>
  </si>
  <si>
    <t>BOTAS CAÑA ALTA MILITAR #35</t>
  </si>
  <si>
    <t>02.01.BOTMIL.011</t>
  </si>
  <si>
    <t>BOTAS CAÑA ALTA MILITAR #36</t>
  </si>
  <si>
    <t>02.01.BOTMIL.001</t>
  </si>
  <si>
    <t>BOTAS CAÑA ALTA MILITAR #37</t>
  </si>
  <si>
    <t>02.01.BOTMIL.002</t>
  </si>
  <si>
    <t>BOTAS CAÑA ALTA MILITAR #38</t>
  </si>
  <si>
    <t>02.01.BOTMIL.003</t>
  </si>
  <si>
    <t>BOTAS CAÑA ALTA MILITAR #39</t>
  </si>
  <si>
    <t>02.01.BOTMIL.004</t>
  </si>
  <si>
    <t>BOTAS CAÑA ALTA MILITAR #40</t>
  </si>
  <si>
    <t>02.01.BOTMIL.005</t>
  </si>
  <si>
    <t>BOTAS CAÑA ALTA MILITAR #41</t>
  </si>
  <si>
    <t>02.01.BOTMIL.006</t>
  </si>
  <si>
    <t>BOTAS CAÑA ALTA MILITAR #42</t>
  </si>
  <si>
    <t>02.01.BOTMIL.007</t>
  </si>
  <si>
    <t>BOTAS CAÑA ALTA MILITAR #43</t>
  </si>
  <si>
    <t>02.01.BOTMIL.008</t>
  </si>
  <si>
    <t>BOTAS CAÑA ALTA MILITAR #44</t>
  </si>
  <si>
    <t>02.01.BOTMIL.009</t>
  </si>
  <si>
    <t>BOTAS CAÑA ALTA MILITAR #45</t>
  </si>
  <si>
    <t>02.01.BOTMIL.010</t>
  </si>
  <si>
    <t>ARNÉS DE CASCO</t>
  </si>
  <si>
    <t>02.01.ARN.001</t>
  </si>
  <si>
    <t>CASCO BLANCO TIPO 2</t>
  </si>
  <si>
    <t>02.01.CAS.002</t>
  </si>
  <si>
    <t>CASCO MILENIUM ADAPTABLE</t>
  </si>
  <si>
    <t>02.01.CAS.003</t>
  </si>
  <si>
    <t>DELANTAL DE CUERO</t>
  </si>
  <si>
    <t>02.01.DEL.002</t>
  </si>
  <si>
    <t>FILTROS DE MASCARA DE GAS</t>
  </si>
  <si>
    <t>02.01.FIL.001</t>
  </si>
  <si>
    <t>FILTRO 6003/07047</t>
  </si>
  <si>
    <t>02.01.FIL.003</t>
  </si>
  <si>
    <t xml:space="preserve">REPUESTO DE FILTRO N95 DE 6003/07047 </t>
  </si>
  <si>
    <t>02.01.FIL.004</t>
  </si>
  <si>
    <t xml:space="preserve">PORTA FILTRO N95 DE 6003/07047 </t>
  </si>
  <si>
    <t>02.01.FIL.005</t>
  </si>
  <si>
    <t>GAFAS TRANSPARENTES</t>
  </si>
  <si>
    <t>02.01.GAF.001</t>
  </si>
  <si>
    <t>GAFAS OBSCURAS</t>
  </si>
  <si>
    <t>02.01.GAF.002</t>
  </si>
  <si>
    <t>MONOGAFAS TRANSPARENTES</t>
  </si>
  <si>
    <t>02.01.GAF.003</t>
  </si>
  <si>
    <t>GUANTES PALMA DE NITRILO TALLA # 8</t>
  </si>
  <si>
    <t>02.01.GUA.001</t>
  </si>
  <si>
    <t>GUANTES ANTI-IMPACTO</t>
  </si>
  <si>
    <t>02.01.GUA.011</t>
  </si>
  <si>
    <t>GUANTES DE TUBERIA</t>
  </si>
  <si>
    <t>02.01.GUA.003</t>
  </si>
  <si>
    <t>GUANTES QUÍMICOS</t>
  </si>
  <si>
    <t>02.01.GUA.005</t>
  </si>
  <si>
    <t>GUANTES DE LATEX CAJA  TALLA SMALL</t>
  </si>
  <si>
    <t>02.01.GUA.006</t>
  </si>
  <si>
    <t>GUANTES DE LATEX CAJA TALLA MEDIUM</t>
  </si>
  <si>
    <t>02.01.GUA.007</t>
  </si>
  <si>
    <t>GUANTES DE SOLDADURA</t>
  </si>
  <si>
    <t>02.01.GUA.008</t>
  </si>
  <si>
    <t xml:space="preserve">GUANTES DE ANTI-VIBRACIÓN </t>
  </si>
  <si>
    <t>02.01.GUA.009</t>
  </si>
  <si>
    <t>MANGAS DE CUERO</t>
  </si>
  <si>
    <t>02.01.MAN.002</t>
  </si>
  <si>
    <t>MASCARA DE GAS</t>
  </si>
  <si>
    <t>02.01.MAS.002</t>
  </si>
  <si>
    <t>VISOR DE MASCARA DE PULIR</t>
  </si>
  <si>
    <t>02.01.MAS.005</t>
  </si>
  <si>
    <t>MASCARILLA N95 CIRCULARES</t>
  </si>
  <si>
    <t>02.01.MAS.006</t>
  </si>
  <si>
    <t>MASCARILLA QUIRURGICA</t>
  </si>
  <si>
    <t>02.01.MAS.007</t>
  </si>
  <si>
    <t>VISOR FACIAL ESMERIL COMPLETO</t>
  </si>
  <si>
    <t>02.01.MAS.008</t>
  </si>
  <si>
    <t>PROTECTOR AUDITIVO DE INSERCIÓN</t>
  </si>
  <si>
    <t>02.01.PRO.001</t>
  </si>
  <si>
    <t>PROTECTOR AUDITIVO DE COPA</t>
  </si>
  <si>
    <t>02.01.PRO.002</t>
  </si>
  <si>
    <t>PROTECTOR AUDITIVO DE INSERCIÓN (REUSABLE)</t>
  </si>
  <si>
    <t>02.01.PRO.003</t>
  </si>
  <si>
    <t xml:space="preserve">POLAINAS </t>
  </si>
  <si>
    <t>02.01.POL.001</t>
  </si>
  <si>
    <t>TYVEK</t>
  </si>
  <si>
    <t>02.01.TYV.003</t>
  </si>
  <si>
    <t>ZAPATOS PUNTA DE ACERO TALLA #36</t>
  </si>
  <si>
    <t>02.01.ZAP.001</t>
  </si>
  <si>
    <t>ZAPATOS PUNTA DE ACERO TALLA #38</t>
  </si>
  <si>
    <t>02.01.ZAP.002</t>
  </si>
  <si>
    <t>ZAPATOS PUNTA DE ACERO TALLA #39</t>
  </si>
  <si>
    <t>02.01.ZAP.003</t>
  </si>
  <si>
    <t>ZAPATOS PUNTA DE ACERO TALLA #40</t>
  </si>
  <si>
    <t>02.01.ZAP.004</t>
  </si>
  <si>
    <t>ZAPATOS PUNTA DE ACERO TALLA #41</t>
  </si>
  <si>
    <t>02.01.ZAP.005</t>
  </si>
  <si>
    <t>ZAPATOS PUNTA DE ACERO TALLA #42</t>
  </si>
  <si>
    <t>02.01.ZAP.006</t>
  </si>
  <si>
    <t>ZAPATOS PUNTA DE ACERO TALLA #43</t>
  </si>
  <si>
    <t>02.01.ZAP.007</t>
  </si>
  <si>
    <t>ZAPATOS PUNTA DE ACERO TALLA #44</t>
  </si>
  <si>
    <t>02.01.ZAP.008</t>
  </si>
  <si>
    <t>ZAPATOS PUNTA DE ACERO TALLA#37</t>
  </si>
  <si>
    <t>02.01.ZAP.009</t>
  </si>
  <si>
    <t>ZAPATOS PUNTA DE ACERO TALLA#34</t>
  </si>
  <si>
    <t>02.01.ZAP.010</t>
  </si>
  <si>
    <t>ZAPATOS PUNTA DE ACERO TALLA#35</t>
  </si>
  <si>
    <t>02.01.ZAP.011</t>
  </si>
  <si>
    <t>PILAS AAA</t>
  </si>
  <si>
    <t>SIN CODIGO 1</t>
  </si>
  <si>
    <t>DOTACION</t>
  </si>
  <si>
    <t>LINTERNA</t>
  </si>
  <si>
    <t>SIN CODIGO 2</t>
  </si>
  <si>
    <t>LINTERNA PARA CASCO</t>
  </si>
  <si>
    <t>02.01.LIN.002</t>
  </si>
  <si>
    <t>LINTERNA MILWAUKEE</t>
  </si>
  <si>
    <t>02.01.LIN.001</t>
  </si>
  <si>
    <t>CUBRENUCAS</t>
  </si>
  <si>
    <t>02.01.CUB.001</t>
  </si>
  <si>
    <t>HOMBRERA CONTRA PESO</t>
  </si>
  <si>
    <t>02.01.HOM.001</t>
  </si>
  <si>
    <t>LISTADO DE PERSONAL</t>
  </si>
  <si>
    <t>CARGO</t>
  </si>
  <si>
    <t>Mes</t>
  </si>
  <si>
    <t>FACTURA</t>
  </si>
  <si>
    <t>PROVEEDOR</t>
  </si>
  <si>
    <t>ARTICULO</t>
  </si>
  <si>
    <t>CODIGO</t>
  </si>
  <si>
    <t>PRECIO</t>
  </si>
  <si>
    <t>COSTO</t>
  </si>
  <si>
    <t>% IVA</t>
  </si>
  <si>
    <t>TOTAL COSTO</t>
  </si>
  <si>
    <t>SEDE</t>
  </si>
  <si>
    <t>APELLIDO-NOMBRE</t>
  </si>
  <si>
    <t>GUIA</t>
  </si>
  <si>
    <t>DOTACIÓN HSE</t>
  </si>
  <si>
    <t>NUEVO</t>
  </si>
  <si>
    <t>Suma de CANTIDAD</t>
  </si>
  <si>
    <t>Etiquetas de columna</t>
  </si>
  <si>
    <t>Etiquetas de fila</t>
  </si>
  <si>
    <t>(en blanco)</t>
  </si>
  <si>
    <t>BOTAS CAÑA ALTA MILITAR</t>
  </si>
  <si>
    <t>BOTAS CAÑA ALTA MILITAR #34</t>
  </si>
  <si>
    <t>BOTAS CAÑA ALTA MILITAR #46</t>
  </si>
  <si>
    <t>BOTAS CAÑA ALTA MILITAR #47</t>
  </si>
  <si>
    <t>BOTAS DE CAUCHO PUN TA DE ACERO</t>
  </si>
  <si>
    <t>BOTAS DE CAUCHO PUNTA DE ACERO TALLA #45</t>
  </si>
  <si>
    <t>BOTAS DE CAUCHO PUNTA DE ACERO TALLA #46</t>
  </si>
  <si>
    <t>BOTAS DE CAUCHO PUNTA DE ACERO TALLA #47</t>
  </si>
  <si>
    <t>BOTA DE ACERO PARA SOLDADURA</t>
  </si>
  <si>
    <t>BOTA DE ACERO PARA SOLDADURA #43</t>
  </si>
  <si>
    <t>BOTA DE ACERO PARA SOLDADURA #45</t>
  </si>
  <si>
    <t>CAMISAS</t>
  </si>
  <si>
    <t>CASCO</t>
  </si>
  <si>
    <t>CHALECO</t>
  </si>
  <si>
    <t xml:space="preserve">CHUBASQUERO </t>
  </si>
  <si>
    <t>CUBRENUCQAS</t>
  </si>
  <si>
    <t>DELANTAL CUERO</t>
  </si>
  <si>
    <t xml:space="preserve">FILTROS </t>
  </si>
  <si>
    <t>GAFAS</t>
  </si>
  <si>
    <t>GUANTES</t>
  </si>
  <si>
    <t>HOMBRERA</t>
  </si>
  <si>
    <t>MASCARILLAS</t>
  </si>
  <si>
    <t>MONOGAFAS</t>
  </si>
  <si>
    <t>OVEROL</t>
  </si>
  <si>
    <t>PANTALON</t>
  </si>
  <si>
    <t>PANTALONES JEANS talla #52</t>
  </si>
  <si>
    <t>PILAS</t>
  </si>
  <si>
    <t>POLAINAS</t>
  </si>
  <si>
    <t>PROTECTOR AUDITIVO</t>
  </si>
  <si>
    <t>VISORES</t>
  </si>
  <si>
    <t>ZAPATOS</t>
  </si>
  <si>
    <t>TOMA FISICA</t>
  </si>
  <si>
    <t>ENTRADAS</t>
  </si>
  <si>
    <t>INGRESO</t>
  </si>
  <si>
    <t>SALIDAS</t>
  </si>
  <si>
    <t>STOCK</t>
  </si>
  <si>
    <t>REPUESTO DE FILTRO N95 DE 6003/07047</t>
  </si>
  <si>
    <t>PORTA FILTRO N95 DE 6003/07047</t>
  </si>
  <si>
    <t>Cuenta de FECHA</t>
  </si>
  <si>
    <t>Suma de TOTAL COSTO</t>
  </si>
  <si>
    <t>IVA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</si>
</sst>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">
    <numFmt numFmtId="164" formatCode="_ &quot;$&quot;* #,##0.00_ ;_ &quot;$&quot;* \-#,##0.00_ ;_ &quot;$&quot;* &quot;-&quot;??_ ;_ @_ "/>
    <numFmt numFmtId="165" formatCode="&quot;$&quot;#,##0.00"/>
  </numFmts>
  <fonts count="25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28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2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6"/>
      <color rgb="FFFF0000"/>
      <name val="Calibri"/>
      <family val="2"/>
      <scheme val="minor"/>
    </font>
    <font>
      <sz val="16"/>
      <color rgb="FFFF0000"/>
      <name val="Calibri"/>
      <family val="2"/>
      <scheme val="minor"/>
    </font>
    <font>
      <sz val="10"/>
      <color rgb="FF000000"/>
      <name val="Arial"/>
      <family val="2"/>
    </font>
    <font>
      <b/>
      <sz val="11"/>
      <color theme="0"/>
      <name val="Calibri"/>
      <family val="2"/>
      <scheme val="minor"/>
    </font>
    <font>
      <b/>
      <sz val="10"/>
      <color theme="0"/>
      <name val="Arial"/>
      <family val="2"/>
    </font>
    <font>
      <sz val="8"/>
      <name val="Calibri"/>
      <family val="2"/>
      <scheme val="minor"/>
    </font>
    <font>
      <sz val="1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color theme="0" tint="-0.34998626667073579"/>
      <name val="Calibri"/>
      <family val="2"/>
      <scheme val="minor"/>
    </font>
    <font>
      <b/>
      <sz val="22"/>
      <color rgb="FFFF000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</fonts>
  <fills count="2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 tint="-0.14999847407452621"/>
        <bgColor indexed="64"/>
      </patternFill>
    </fill>
  </fills>
  <borders count="101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Dashed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theme="1"/>
      </left>
      <right/>
      <top style="medium">
        <color theme="1"/>
      </top>
      <bottom style="medium">
        <color theme="1"/>
      </bottom>
      <diagonal/>
    </border>
    <border>
      <left/>
      <right/>
      <top style="medium">
        <color theme="1"/>
      </top>
      <bottom style="medium">
        <color theme="1"/>
      </bottom>
      <diagonal/>
    </border>
    <border>
      <left/>
      <right style="medium">
        <color theme="1"/>
      </right>
      <top style="medium">
        <color theme="1"/>
      </top>
      <bottom style="medium">
        <color theme="1"/>
      </bottom>
      <diagonal/>
    </border>
    <border>
      <left/>
      <right style="mediumDashed">
        <color rgb="FFFF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medium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/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/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rgb="FF808080"/>
      </top>
      <bottom/>
      <diagonal/>
    </border>
    <border>
      <left/>
      <right/>
      <top style="thin">
        <color rgb="FF808080"/>
      </top>
      <bottom style="medium">
        <color rgb="FF808080"/>
      </bottom>
      <diagonal/>
    </border>
    <border>
      <left style="thin">
        <color theme="4" tint="0.39997558519241921"/>
      </left>
      <right/>
      <top style="thin">
        <color theme="4" tint="0.39997558519241921"/>
      </top>
      <bottom style="thin">
        <color theme="4" tint="0.39997558519241921"/>
      </bottom>
      <diagonal/>
    </border>
    <border>
      <left/>
      <right/>
      <top style="thin">
        <color theme="4" tint="0.39997558519241921"/>
      </top>
      <bottom style="thin">
        <color theme="4" tint="0.39997558519241921"/>
      </bottom>
      <diagonal/>
    </border>
    <border>
      <left/>
      <right/>
      <top/>
      <bottom style="medium">
        <color rgb="FF80808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medium">
        <color theme="1"/>
      </left>
      <right/>
      <top/>
      <bottom style="medium">
        <color theme="1"/>
      </bottom>
      <diagonal/>
    </border>
    <border>
      <left/>
      <right/>
      <top/>
      <bottom style="medium">
        <color theme="1"/>
      </bottom>
      <diagonal/>
    </border>
    <border>
      <left/>
      <right style="medium">
        <color indexed="64"/>
      </right>
      <top/>
      <bottom style="medium">
        <color theme="1"/>
      </bottom>
      <diagonal/>
    </border>
    <border>
      <left style="medium">
        <color indexed="64"/>
      </left>
      <right/>
      <top/>
      <bottom style="medium">
        <color theme="1"/>
      </bottom>
      <diagonal/>
    </border>
    <border>
      <left/>
      <right style="medium">
        <color theme="1"/>
      </right>
      <top/>
      <bottom style="medium">
        <color theme="1"/>
      </bottom>
      <diagonal/>
    </border>
    <border>
      <left style="medium">
        <color theme="1"/>
      </left>
      <right/>
      <top/>
      <bottom/>
      <diagonal/>
    </border>
    <border>
      <left/>
      <right style="medium">
        <color theme="1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theme="1"/>
      </left>
      <right style="medium">
        <color theme="1"/>
      </right>
      <top style="medium">
        <color theme="1"/>
      </top>
      <bottom style="medium">
        <color theme="1"/>
      </bottom>
      <diagonal/>
    </border>
    <border>
      <left style="medium">
        <color theme="1"/>
      </left>
      <right style="medium">
        <color theme="1"/>
      </right>
      <top/>
      <bottom style="medium">
        <color theme="1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/>
      <diagonal/>
    </border>
    <border>
      <left style="thin">
        <color theme="1"/>
      </left>
      <right/>
      <top/>
      <bottom/>
      <diagonal/>
    </border>
    <border>
      <left/>
      <right style="thin">
        <color theme="1"/>
      </right>
      <top/>
      <bottom/>
      <diagonal/>
    </border>
    <border>
      <left style="thin">
        <color theme="1"/>
      </left>
      <right/>
      <top/>
      <bottom style="thin">
        <color theme="1"/>
      </bottom>
      <diagonal/>
    </border>
    <border>
      <left/>
      <right/>
      <top/>
      <bottom style="thin">
        <color theme="1"/>
      </bottom>
      <diagonal/>
    </border>
    <border>
      <left/>
      <right style="thin">
        <color theme="1"/>
      </right>
      <top/>
      <bottom style="thin">
        <color theme="1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</borders>
  <cellStyleXfs count="2">
    <xf numFmtId="0" fontId="0" fillId="0" borderId="0"/>
    <xf numFmtId="164" fontId="18" fillId="0" borderId="0" applyFont="0" applyFill="0" applyBorder="0" applyAlignment="0" applyProtection="0"/>
  </cellStyleXfs>
  <cellXfs count="380">
    <xf numFmtId="0" fontId="0" fillId="0" borderId="0" xfId="0"/>
    <xf numFmtId="0" fontId="0" fillId="0" borderId="0" xfId="0" applyAlignment="1">
      <alignment horizontal="center"/>
    </xf>
    <xf numFmtId="0" fontId="0" fillId="0" borderId="9" xfId="0" applyBorder="1"/>
    <xf numFmtId="0" fontId="1" fillId="0" borderId="0" xfId="0" applyFont="1" applyAlignment="1">
      <alignment horizontal="center"/>
    </xf>
    <xf numFmtId="0" fontId="0" fillId="0" borderId="16" xfId="0" applyBorder="1"/>
    <xf numFmtId="0" fontId="1" fillId="0" borderId="0" xfId="0" applyFont="1"/>
    <xf numFmtId="0" fontId="1" fillId="0" borderId="0" xfId="0" applyFont="1" applyAlignment="1">
      <alignment horizontal="left"/>
    </xf>
    <xf numFmtId="0" fontId="1" fillId="0" borderId="0" xfId="0" applyFont="1" applyAlignment="1">
      <alignment horizontal="right"/>
    </xf>
    <xf numFmtId="0" fontId="0" fillId="0" borderId="0" xfId="0" applyAlignment="1">
      <alignment horizontal="right"/>
    </xf>
    <xf numFmtId="0" fontId="0" fillId="0" borderId="0" xfId="0" pivotButton="1"/>
    <xf numFmtId="0" fontId="0" fillId="0" borderId="0" xfId="0" applyAlignment="1">
      <alignment horizontal="left"/>
    </xf>
    <xf numFmtId="0" fontId="0" fillId="7" borderId="17" xfId="0" applyFill="1" applyBorder="1"/>
    <xf numFmtId="0" fontId="0" fillId="8" borderId="17" xfId="0" applyFill="1" applyBorder="1"/>
    <xf numFmtId="0" fontId="0" fillId="9" borderId="17" xfId="0" applyFill="1" applyBorder="1"/>
    <xf numFmtId="0" fontId="0" fillId="10" borderId="17" xfId="0" applyFill="1" applyBorder="1"/>
    <xf numFmtId="0" fontId="0" fillId="11" borderId="17" xfId="0" applyFill="1" applyBorder="1"/>
    <xf numFmtId="0" fontId="0" fillId="0" borderId="21" xfId="0" applyBorder="1"/>
    <xf numFmtId="0" fontId="6" fillId="0" borderId="0" xfId="0" applyFont="1" applyAlignment="1">
      <alignment horizontal="center" vertical="center"/>
    </xf>
    <xf numFmtId="0" fontId="0" fillId="5" borderId="22" xfId="0" applyFill="1" applyBorder="1" applyAlignment="1">
      <alignment horizontal="center" vertical="center"/>
    </xf>
    <xf numFmtId="0" fontId="0" fillId="5" borderId="23" xfId="0" applyFill="1" applyBorder="1" applyAlignment="1">
      <alignment horizontal="center" vertical="center"/>
    </xf>
    <xf numFmtId="0" fontId="0" fillId="5" borderId="22" xfId="0" applyFill="1" applyBorder="1" applyAlignment="1">
      <alignment horizontal="left" vertical="center"/>
    </xf>
    <xf numFmtId="0" fontId="6" fillId="5" borderId="22" xfId="0" applyFont="1" applyFill="1" applyBorder="1" applyAlignment="1">
      <alignment horizontal="center" vertical="center"/>
    </xf>
    <xf numFmtId="0" fontId="10" fillId="5" borderId="22" xfId="0" applyFont="1" applyFill="1" applyBorder="1" applyAlignment="1">
      <alignment horizontal="center" vertical="center"/>
    </xf>
    <xf numFmtId="14" fontId="0" fillId="0" borderId="22" xfId="0" applyNumberFormat="1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0" borderId="22" xfId="0" applyBorder="1" applyAlignment="1">
      <alignment horizontal="left" vertical="center"/>
    </xf>
    <xf numFmtId="0" fontId="0" fillId="0" borderId="7" xfId="0" applyBorder="1"/>
    <xf numFmtId="0" fontId="0" fillId="0" borderId="22" xfId="0" applyBorder="1"/>
    <xf numFmtId="14" fontId="0" fillId="5" borderId="22" xfId="0" applyNumberFormat="1" applyFill="1" applyBorder="1" applyAlignment="1">
      <alignment horizontal="center" vertical="center"/>
    </xf>
    <xf numFmtId="0" fontId="0" fillId="0" borderId="18" xfId="0" applyBorder="1"/>
    <xf numFmtId="0" fontId="0" fillId="0" borderId="17" xfId="0" applyBorder="1"/>
    <xf numFmtId="0" fontId="0" fillId="0" borderId="11" xfId="0" applyBorder="1"/>
    <xf numFmtId="0" fontId="0" fillId="0" borderId="24" xfId="0" applyBorder="1"/>
    <xf numFmtId="0" fontId="0" fillId="5" borderId="22" xfId="0" applyFill="1" applyBorder="1" applyAlignment="1">
      <alignment horizontal="center" vertical="center" wrapText="1"/>
    </xf>
    <xf numFmtId="0" fontId="0" fillId="5" borderId="0" xfId="0" applyFill="1"/>
    <xf numFmtId="14" fontId="0" fillId="5" borderId="26" xfId="0" applyNumberFormat="1" applyFill="1" applyBorder="1" applyAlignment="1">
      <alignment horizontal="center" vertical="center"/>
    </xf>
    <xf numFmtId="0" fontId="0" fillId="5" borderId="26" xfId="0" applyFill="1" applyBorder="1" applyAlignment="1">
      <alignment horizontal="center" vertical="center"/>
    </xf>
    <xf numFmtId="0" fontId="0" fillId="5" borderId="27" xfId="0" applyFill="1" applyBorder="1" applyAlignment="1">
      <alignment horizontal="center" vertical="center"/>
    </xf>
    <xf numFmtId="14" fontId="0" fillId="5" borderId="28" xfId="0" applyNumberFormat="1" applyFill="1" applyBorder="1" applyAlignment="1">
      <alignment horizontal="center" vertical="center"/>
    </xf>
    <xf numFmtId="0" fontId="0" fillId="5" borderId="30" xfId="0" applyFill="1" applyBorder="1" applyAlignment="1">
      <alignment horizontal="center" vertical="center"/>
    </xf>
    <xf numFmtId="0" fontId="0" fillId="5" borderId="31" xfId="0" applyFill="1" applyBorder="1" applyAlignment="1">
      <alignment horizontal="center" vertical="center"/>
    </xf>
    <xf numFmtId="0" fontId="0" fillId="5" borderId="32" xfId="0" applyFill="1" applyBorder="1" applyAlignment="1">
      <alignment horizontal="center" vertical="center"/>
    </xf>
    <xf numFmtId="14" fontId="0" fillId="5" borderId="33" xfId="0" applyNumberFormat="1" applyFill="1" applyBorder="1" applyAlignment="1">
      <alignment horizontal="center" vertical="center"/>
    </xf>
    <xf numFmtId="0" fontId="0" fillId="5" borderId="34" xfId="0" applyFill="1" applyBorder="1" applyAlignment="1">
      <alignment horizontal="center" vertical="center"/>
    </xf>
    <xf numFmtId="0" fontId="0" fillId="5" borderId="35" xfId="0" applyFill="1" applyBorder="1" applyAlignment="1">
      <alignment horizontal="center" vertical="center"/>
    </xf>
    <xf numFmtId="14" fontId="0" fillId="5" borderId="36" xfId="0" applyNumberFormat="1" applyFill="1" applyBorder="1" applyAlignment="1">
      <alignment horizontal="center" vertical="center"/>
    </xf>
    <xf numFmtId="0" fontId="0" fillId="5" borderId="38" xfId="0" applyFill="1" applyBorder="1" applyAlignment="1">
      <alignment horizontal="center" vertical="center"/>
    </xf>
    <xf numFmtId="0" fontId="0" fillId="5" borderId="39" xfId="0" applyFill="1" applyBorder="1" applyAlignment="1">
      <alignment horizontal="center" vertical="center"/>
    </xf>
    <xf numFmtId="0" fontId="0" fillId="5" borderId="40" xfId="0" applyFill="1" applyBorder="1" applyAlignment="1">
      <alignment horizontal="center" vertical="center"/>
    </xf>
    <xf numFmtId="0" fontId="0" fillId="5" borderId="41" xfId="0" applyFill="1" applyBorder="1" applyAlignment="1">
      <alignment horizontal="center" vertical="center"/>
    </xf>
    <xf numFmtId="0" fontId="0" fillId="5" borderId="25" xfId="0" applyFill="1" applyBorder="1" applyAlignment="1">
      <alignment horizontal="center" vertical="center"/>
    </xf>
    <xf numFmtId="14" fontId="8" fillId="12" borderId="41" xfId="0" applyNumberFormat="1" applyFont="1" applyFill="1" applyBorder="1" applyAlignment="1">
      <alignment horizontal="center" vertical="center"/>
    </xf>
    <xf numFmtId="0" fontId="8" fillId="12" borderId="41" xfId="0" applyFont="1" applyFill="1" applyBorder="1" applyAlignment="1">
      <alignment horizontal="center" vertical="center"/>
    </xf>
    <xf numFmtId="0" fontId="8" fillId="12" borderId="25" xfId="0" applyFont="1" applyFill="1" applyBorder="1" applyAlignment="1">
      <alignment horizontal="center" vertical="center"/>
    </xf>
    <xf numFmtId="0" fontId="0" fillId="5" borderId="26" xfId="0" applyFill="1" applyBorder="1" applyAlignment="1">
      <alignment horizontal="left" vertical="center"/>
    </xf>
    <xf numFmtId="0" fontId="0" fillId="0" borderId="43" xfId="0" applyBorder="1" applyAlignment="1">
      <alignment horizontal="left"/>
    </xf>
    <xf numFmtId="0" fontId="0" fillId="0" borderId="43" xfId="0" applyBorder="1"/>
    <xf numFmtId="0" fontId="0" fillId="0" borderId="44" xfId="0" applyBorder="1"/>
    <xf numFmtId="0" fontId="0" fillId="0" borderId="17" xfId="0" applyBorder="1" applyAlignment="1">
      <alignment horizontal="left"/>
    </xf>
    <xf numFmtId="0" fontId="0" fillId="0" borderId="20" xfId="0" applyBorder="1"/>
    <xf numFmtId="0" fontId="0" fillId="0" borderId="49" xfId="0" applyBorder="1"/>
    <xf numFmtId="0" fontId="0" fillId="0" borderId="19" xfId="0" applyBorder="1" applyAlignment="1">
      <alignment horizontal="left"/>
    </xf>
    <xf numFmtId="0" fontId="11" fillId="0" borderId="0" xfId="0" applyFont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0" fillId="0" borderId="45" xfId="0" applyBorder="1" applyAlignment="1">
      <alignment horizontal="left"/>
    </xf>
    <xf numFmtId="0" fontId="0" fillId="14" borderId="48" xfId="0" applyFill="1" applyBorder="1"/>
    <xf numFmtId="0" fontId="0" fillId="14" borderId="53" xfId="0" applyFill="1" applyBorder="1"/>
    <xf numFmtId="0" fontId="0" fillId="14" borderId="54" xfId="0" applyFill="1" applyBorder="1"/>
    <xf numFmtId="0" fontId="0" fillId="14" borderId="49" xfId="0" applyFill="1" applyBorder="1"/>
    <xf numFmtId="0" fontId="0" fillId="14" borderId="43" xfId="0" applyFill="1" applyBorder="1"/>
    <xf numFmtId="0" fontId="0" fillId="14" borderId="20" xfId="0" applyFill="1" applyBorder="1"/>
    <xf numFmtId="0" fontId="0" fillId="14" borderId="20" xfId="0" applyFill="1" applyBorder="1" applyAlignment="1">
      <alignment horizontal="left"/>
    </xf>
    <xf numFmtId="0" fontId="0" fillId="14" borderId="49" xfId="0" applyFill="1" applyBorder="1" applyAlignment="1">
      <alignment horizontal="left"/>
    </xf>
    <xf numFmtId="0" fontId="0" fillId="15" borderId="0" xfId="0" applyFill="1"/>
    <xf numFmtId="0" fontId="0" fillId="5" borderId="43" xfId="0" applyFill="1" applyBorder="1" applyAlignment="1">
      <alignment horizontal="left"/>
    </xf>
    <xf numFmtId="0" fontId="0" fillId="5" borderId="43" xfId="0" applyFill="1" applyBorder="1"/>
    <xf numFmtId="0" fontId="0" fillId="5" borderId="17" xfId="0" applyFill="1" applyBorder="1" applyAlignment="1">
      <alignment horizontal="left"/>
    </xf>
    <xf numFmtId="0" fontId="0" fillId="5" borderId="42" xfId="0" applyFill="1" applyBorder="1" applyAlignment="1">
      <alignment horizontal="left"/>
    </xf>
    <xf numFmtId="0" fontId="0" fillId="5" borderId="44" xfId="0" applyFill="1" applyBorder="1"/>
    <xf numFmtId="0" fontId="0" fillId="5" borderId="45" xfId="0" applyFill="1" applyBorder="1" applyAlignment="1">
      <alignment horizontal="left"/>
    </xf>
    <xf numFmtId="0" fontId="13" fillId="0" borderId="55" xfId="0" applyFont="1" applyBorder="1" applyAlignment="1">
      <alignment vertical="top"/>
    </xf>
    <xf numFmtId="14" fontId="13" fillId="0" borderId="55" xfId="0" applyNumberFormat="1" applyFont="1" applyBorder="1" applyAlignment="1">
      <alignment vertical="top"/>
    </xf>
    <xf numFmtId="0" fontId="13" fillId="0" borderId="55" xfId="0" applyFont="1" applyBorder="1" applyAlignment="1">
      <alignment vertical="top" wrapText="1"/>
    </xf>
    <xf numFmtId="0" fontId="13" fillId="0" borderId="56" xfId="0" applyFont="1" applyBorder="1" applyAlignment="1">
      <alignment vertical="top"/>
    </xf>
    <xf numFmtId="14" fontId="13" fillId="0" borderId="56" xfId="0" applyNumberFormat="1" applyFont="1" applyBorder="1" applyAlignment="1">
      <alignment vertical="top"/>
    </xf>
    <xf numFmtId="0" fontId="13" fillId="0" borderId="55" xfId="0" applyFont="1" applyBorder="1" applyAlignment="1">
      <alignment horizontal="center" vertical="top"/>
    </xf>
    <xf numFmtId="0" fontId="15" fillId="12" borderId="59" xfId="0" applyFont="1" applyFill="1" applyBorder="1" applyAlignment="1">
      <alignment horizontal="center" vertical="top"/>
    </xf>
    <xf numFmtId="0" fontId="14" fillId="12" borderId="19" xfId="0" applyFont="1" applyFill="1" applyBorder="1" applyAlignment="1">
      <alignment horizontal="center" vertical="center"/>
    </xf>
    <xf numFmtId="0" fontId="0" fillId="7" borderId="19" xfId="0" applyFill="1" applyBorder="1" applyAlignment="1">
      <alignment horizontal="left" vertical="center"/>
    </xf>
    <xf numFmtId="0" fontId="0" fillId="7" borderId="63" xfId="0" applyFill="1" applyBorder="1" applyAlignment="1">
      <alignment horizontal="center" vertical="center"/>
    </xf>
    <xf numFmtId="0" fontId="0" fillId="7" borderId="64" xfId="0" applyFill="1" applyBorder="1" applyAlignment="1">
      <alignment horizontal="center"/>
    </xf>
    <xf numFmtId="0" fontId="0" fillId="17" borderId="17" xfId="0" applyFill="1" applyBorder="1"/>
    <xf numFmtId="0" fontId="0" fillId="17" borderId="64" xfId="0" applyFill="1" applyBorder="1" applyAlignment="1">
      <alignment horizontal="center"/>
    </xf>
    <xf numFmtId="0" fontId="0" fillId="11" borderId="64" xfId="0" applyFill="1" applyBorder="1" applyAlignment="1">
      <alignment horizontal="center"/>
    </xf>
    <xf numFmtId="0" fontId="17" fillId="11" borderId="17" xfId="0" applyFont="1" applyFill="1" applyBorder="1"/>
    <xf numFmtId="0" fontId="17" fillId="18" borderId="17" xfId="0" applyFont="1" applyFill="1" applyBorder="1"/>
    <xf numFmtId="0" fontId="0" fillId="18" borderId="17" xfId="0" applyFill="1" applyBorder="1"/>
    <xf numFmtId="0" fontId="0" fillId="18" borderId="64" xfId="0" applyFill="1" applyBorder="1" applyAlignment="1">
      <alignment horizontal="center"/>
    </xf>
    <xf numFmtId="0" fontId="17" fillId="17" borderId="17" xfId="0" applyFont="1" applyFill="1" applyBorder="1"/>
    <xf numFmtId="0" fontId="0" fillId="17" borderId="17" xfId="0" applyFill="1" applyBorder="1" applyAlignment="1">
      <alignment horizontal="left"/>
    </xf>
    <xf numFmtId="0" fontId="17" fillId="10" borderId="17" xfId="0" applyFont="1" applyFill="1" applyBorder="1"/>
    <xf numFmtId="0" fontId="0" fillId="10" borderId="17" xfId="0" applyFill="1" applyBorder="1" applyAlignment="1">
      <alignment horizontal="left"/>
    </xf>
    <xf numFmtId="0" fontId="0" fillId="10" borderId="64" xfId="0" applyFill="1" applyBorder="1" applyAlignment="1">
      <alignment horizontal="center"/>
    </xf>
    <xf numFmtId="0" fontId="17" fillId="10" borderId="20" xfId="0" applyFont="1" applyFill="1" applyBorder="1"/>
    <xf numFmtId="0" fontId="0" fillId="10" borderId="20" xfId="0" applyFill="1" applyBorder="1" applyAlignment="1">
      <alignment horizontal="left"/>
    </xf>
    <xf numFmtId="0" fontId="0" fillId="10" borderId="65" xfId="0" applyFill="1" applyBorder="1" applyAlignment="1">
      <alignment horizontal="center"/>
    </xf>
    <xf numFmtId="0" fontId="17" fillId="10" borderId="19" xfId="0" applyFont="1" applyFill="1" applyBorder="1"/>
    <xf numFmtId="0" fontId="0" fillId="10" borderId="19" xfId="0" applyFill="1" applyBorder="1" applyAlignment="1">
      <alignment horizontal="left"/>
    </xf>
    <xf numFmtId="0" fontId="0" fillId="10" borderId="63" xfId="0" applyFill="1" applyBorder="1" applyAlignment="1">
      <alignment horizontal="center"/>
    </xf>
    <xf numFmtId="0" fontId="17" fillId="19" borderId="17" xfId="0" applyFont="1" applyFill="1" applyBorder="1"/>
    <xf numFmtId="0" fontId="0" fillId="19" borderId="17" xfId="0" applyFill="1" applyBorder="1"/>
    <xf numFmtId="0" fontId="0" fillId="19" borderId="64" xfId="0" applyFill="1" applyBorder="1" applyAlignment="1">
      <alignment horizontal="center"/>
    </xf>
    <xf numFmtId="0" fontId="0" fillId="20" borderId="17" xfId="0" applyFill="1" applyBorder="1"/>
    <xf numFmtId="0" fontId="0" fillId="20" borderId="64" xfId="0" applyFill="1" applyBorder="1" applyAlignment="1">
      <alignment horizontal="center"/>
    </xf>
    <xf numFmtId="0" fontId="0" fillId="9" borderId="64" xfId="0" applyFill="1" applyBorder="1" applyAlignment="1">
      <alignment horizontal="center"/>
    </xf>
    <xf numFmtId="0" fontId="0" fillId="8" borderId="64" xfId="0" applyFill="1" applyBorder="1" applyAlignment="1">
      <alignment horizontal="center"/>
    </xf>
    <xf numFmtId="0" fontId="17" fillId="8" borderId="17" xfId="0" applyFont="1" applyFill="1" applyBorder="1"/>
    <xf numFmtId="0" fontId="0" fillId="8" borderId="0" xfId="0" applyFill="1" applyAlignment="1">
      <alignment vertical="top"/>
    </xf>
    <xf numFmtId="0" fontId="17" fillId="21" borderId="17" xfId="0" applyFont="1" applyFill="1" applyBorder="1"/>
    <xf numFmtId="0" fontId="0" fillId="21" borderId="17" xfId="0" applyFill="1" applyBorder="1"/>
    <xf numFmtId="0" fontId="0" fillId="21" borderId="64" xfId="0" applyFill="1" applyBorder="1" applyAlignment="1">
      <alignment horizontal="center"/>
    </xf>
    <xf numFmtId="0" fontId="0" fillId="11" borderId="17" xfId="0" applyFill="1" applyBorder="1" applyAlignment="1">
      <alignment horizontal="center"/>
    </xf>
    <xf numFmtId="0" fontId="17" fillId="22" borderId="17" xfId="0" applyFont="1" applyFill="1" applyBorder="1"/>
    <xf numFmtId="0" fontId="0" fillId="22" borderId="17" xfId="0" applyFill="1" applyBorder="1"/>
    <xf numFmtId="0" fontId="0" fillId="22" borderId="17" xfId="0" applyFill="1" applyBorder="1" applyAlignment="1">
      <alignment horizontal="center"/>
    </xf>
    <xf numFmtId="0" fontId="17" fillId="20" borderId="17" xfId="0" applyFont="1" applyFill="1" applyBorder="1"/>
    <xf numFmtId="0" fontId="0" fillId="20" borderId="17" xfId="0" applyFill="1" applyBorder="1" applyAlignment="1">
      <alignment horizontal="center"/>
    </xf>
    <xf numFmtId="49" fontId="0" fillId="16" borderId="57" xfId="0" applyNumberFormat="1" applyFill="1" applyBorder="1" applyAlignment="1">
      <alignment vertical="center"/>
    </xf>
    <xf numFmtId="49" fontId="0" fillId="16" borderId="58" xfId="0" applyNumberFormat="1" applyFill="1" applyBorder="1" applyAlignment="1">
      <alignment vertical="center"/>
    </xf>
    <xf numFmtId="0" fontId="0" fillId="6" borderId="17" xfId="0" applyFill="1" applyBorder="1" applyAlignment="1">
      <alignment horizontal="center"/>
    </xf>
    <xf numFmtId="49" fontId="0" fillId="6" borderId="57" xfId="0" applyNumberFormat="1" applyFill="1" applyBorder="1" applyAlignment="1">
      <alignment vertical="center"/>
    </xf>
    <xf numFmtId="49" fontId="0" fillId="6" borderId="58" xfId="0" applyNumberFormat="1" applyFill="1" applyBorder="1" applyAlignment="1">
      <alignment vertical="center"/>
    </xf>
    <xf numFmtId="0" fontId="14" fillId="12" borderId="63" xfId="0" applyFont="1" applyFill="1" applyBorder="1" applyAlignment="1">
      <alignment horizontal="center" vertical="center"/>
    </xf>
    <xf numFmtId="0" fontId="0" fillId="13" borderId="17" xfId="0" applyFill="1" applyBorder="1" applyAlignment="1">
      <alignment horizontal="center"/>
    </xf>
    <xf numFmtId="0" fontId="0" fillId="14" borderId="17" xfId="0" applyFill="1" applyBorder="1" applyAlignment="1">
      <alignment horizontal="center"/>
    </xf>
    <xf numFmtId="0" fontId="7" fillId="18" borderId="64" xfId="0" applyFont="1" applyFill="1" applyBorder="1" applyAlignment="1">
      <alignment horizontal="center"/>
    </xf>
    <xf numFmtId="0" fontId="1" fillId="0" borderId="17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165" fontId="0" fillId="0" borderId="0" xfId="0" applyNumberFormat="1"/>
    <xf numFmtId="0" fontId="0" fillId="0" borderId="0" xfId="0" applyAlignment="1">
      <alignment horizontal="center" vertical="center"/>
    </xf>
    <xf numFmtId="10" fontId="0" fillId="0" borderId="0" xfId="0" applyNumberFormat="1"/>
    <xf numFmtId="0" fontId="0" fillId="5" borderId="17" xfId="0" applyFill="1" applyBorder="1"/>
    <xf numFmtId="0" fontId="0" fillId="5" borderId="20" xfId="0" applyFill="1" applyBorder="1"/>
    <xf numFmtId="0" fontId="6" fillId="12" borderId="0" xfId="0" applyFont="1" applyFill="1" applyAlignment="1">
      <alignment horizontal="center"/>
    </xf>
    <xf numFmtId="0" fontId="6" fillId="12" borderId="0" xfId="0" applyFont="1" applyFill="1" applyAlignment="1">
      <alignment horizontal="center" vertical="center"/>
    </xf>
    <xf numFmtId="14" fontId="13" fillId="0" borderId="55" xfId="0" applyNumberFormat="1" applyFont="1" applyBorder="1" applyAlignment="1">
      <alignment horizontal="center" vertical="top"/>
    </xf>
    <xf numFmtId="0" fontId="0" fillId="5" borderId="41" xfId="0" applyFill="1" applyBorder="1" applyAlignment="1">
      <alignment horizontal="left" vertical="center"/>
    </xf>
    <xf numFmtId="0" fontId="0" fillId="5" borderId="66" xfId="0" applyFill="1" applyBorder="1" applyAlignment="1">
      <alignment horizontal="center" vertical="center"/>
    </xf>
    <xf numFmtId="0" fontId="0" fillId="0" borderId="66" xfId="0" applyBorder="1" applyAlignment="1">
      <alignment horizontal="center"/>
    </xf>
    <xf numFmtId="0" fontId="0" fillId="0" borderId="10" xfId="0" applyBorder="1" applyAlignment="1">
      <alignment horizontal="center"/>
    </xf>
    <xf numFmtId="0" fontId="19" fillId="0" borderId="11" xfId="0" applyFont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1" fillId="0" borderId="72" xfId="0" applyFont="1" applyBorder="1" applyAlignment="1">
      <alignment horizontal="left" wrapText="1"/>
    </xf>
    <xf numFmtId="0" fontId="1" fillId="0" borderId="0" xfId="0" applyFont="1" applyAlignment="1">
      <alignment horizontal="left" wrapText="1"/>
    </xf>
    <xf numFmtId="0" fontId="0" fillId="0" borderId="0" xfId="0" applyAlignment="1">
      <alignment wrapText="1"/>
    </xf>
    <xf numFmtId="0" fontId="0" fillId="0" borderId="73" xfId="0" applyBorder="1" applyAlignment="1">
      <alignment wrapText="1"/>
    </xf>
    <xf numFmtId="0" fontId="6" fillId="0" borderId="72" xfId="0" applyFont="1" applyBorder="1" applyAlignment="1">
      <alignment horizontal="center" wrapText="1"/>
    </xf>
    <xf numFmtId="0" fontId="6" fillId="0" borderId="0" xfId="0" applyFont="1" applyAlignment="1">
      <alignment horizontal="center" wrapText="1"/>
    </xf>
    <xf numFmtId="0" fontId="6" fillId="0" borderId="73" xfId="0" applyFont="1" applyBorder="1" applyAlignment="1">
      <alignment horizontal="center" wrapText="1"/>
    </xf>
    <xf numFmtId="14" fontId="0" fillId="0" borderId="74" xfId="0" applyNumberFormat="1" applyBorder="1" applyAlignment="1">
      <alignment horizontal="center" vertical="center"/>
    </xf>
    <xf numFmtId="0" fontId="0" fillId="0" borderId="74" xfId="0" applyBorder="1" applyAlignment="1">
      <alignment horizontal="center" vertical="center"/>
    </xf>
    <xf numFmtId="0" fontId="0" fillId="0" borderId="62" xfId="0" applyBorder="1" applyAlignment="1">
      <alignment horizontal="center" vertical="center"/>
    </xf>
    <xf numFmtId="0" fontId="0" fillId="0" borderId="72" xfId="0" applyBorder="1"/>
    <xf numFmtId="0" fontId="0" fillId="0" borderId="73" xfId="0" applyBorder="1"/>
    <xf numFmtId="0" fontId="1" fillId="23" borderId="75" xfId="0" applyFont="1" applyFill="1" applyBorder="1"/>
    <xf numFmtId="0" fontId="0" fillId="0" borderId="14" xfId="0" applyBorder="1" applyAlignment="1">
      <alignment horizontal="center"/>
    </xf>
    <xf numFmtId="0" fontId="1" fillId="23" borderId="75" xfId="0" applyFont="1" applyFill="1" applyBorder="1" applyAlignment="1">
      <alignment horizontal="center"/>
    </xf>
    <xf numFmtId="0" fontId="0" fillId="0" borderId="13" xfId="0" applyBorder="1" applyAlignment="1">
      <alignment horizontal="center" vertical="center"/>
    </xf>
    <xf numFmtId="49" fontId="0" fillId="0" borderId="75" xfId="0" applyNumberFormat="1" applyBorder="1" applyAlignment="1">
      <alignment horizontal="center" vertical="center"/>
    </xf>
    <xf numFmtId="0" fontId="1" fillId="23" borderId="76" xfId="0" applyFont="1" applyFill="1" applyBorder="1"/>
    <xf numFmtId="0" fontId="0" fillId="0" borderId="75" xfId="0" applyBorder="1" applyAlignment="1">
      <alignment horizontal="center"/>
    </xf>
    <xf numFmtId="0" fontId="21" fillId="0" borderId="0" xfId="0" applyFont="1"/>
    <xf numFmtId="0" fontId="7" fillId="0" borderId="4" xfId="0" applyFont="1" applyBorder="1" applyAlignment="1">
      <alignment horizontal="left"/>
    </xf>
    <xf numFmtId="0" fontId="7" fillId="0" borderId="0" xfId="0" applyFont="1" applyAlignment="1">
      <alignment horizontal="left"/>
    </xf>
    <xf numFmtId="0" fontId="7" fillId="0" borderId="5" xfId="0" applyFont="1" applyBorder="1" applyAlignment="1">
      <alignment horizontal="left"/>
    </xf>
    <xf numFmtId="0" fontId="1" fillId="0" borderId="60" xfId="0" applyFont="1" applyBorder="1" applyAlignment="1">
      <alignment horizontal="center"/>
    </xf>
    <xf numFmtId="0" fontId="1" fillId="0" borderId="77" xfId="0" applyFont="1" applyBorder="1" applyAlignment="1">
      <alignment horizontal="center"/>
    </xf>
    <xf numFmtId="0" fontId="1" fillId="0" borderId="78" xfId="0" applyFont="1" applyBorder="1" applyAlignment="1">
      <alignment horizontal="center"/>
    </xf>
    <xf numFmtId="0" fontId="1" fillId="0" borderId="79" xfId="0" applyFont="1" applyBorder="1" applyAlignment="1">
      <alignment horizontal="center"/>
    </xf>
    <xf numFmtId="0" fontId="0" fillId="0" borderId="80" xfId="0" applyBorder="1" applyAlignment="1">
      <alignment horizontal="center"/>
    </xf>
    <xf numFmtId="0" fontId="0" fillId="0" borderId="21" xfId="0" applyBorder="1" applyAlignment="1">
      <alignment horizontal="center"/>
    </xf>
    <xf numFmtId="0" fontId="20" fillId="0" borderId="81" xfId="0" applyFont="1" applyBorder="1" applyAlignment="1">
      <alignment horizontal="center" wrapText="1"/>
    </xf>
    <xf numFmtId="0" fontId="1" fillId="0" borderId="6" xfId="0" applyFont="1" applyBorder="1" applyAlignment="1">
      <alignment horizontal="center"/>
    </xf>
    <xf numFmtId="0" fontId="1" fillId="0" borderId="7" xfId="0" applyFont="1" applyBorder="1" applyAlignment="1">
      <alignment horizontal="center"/>
    </xf>
    <xf numFmtId="0" fontId="1" fillId="0" borderId="8" xfId="0" applyFont="1" applyBorder="1" applyAlignment="1">
      <alignment horizontal="center"/>
    </xf>
    <xf numFmtId="0" fontId="0" fillId="5" borderId="66" xfId="0" applyFill="1" applyBorder="1" applyAlignment="1">
      <alignment horizontal="center"/>
    </xf>
    <xf numFmtId="0" fontId="0" fillId="5" borderId="66" xfId="0" applyFill="1" applyBorder="1" applyAlignment="1">
      <alignment horizontal="left" vertical="center"/>
    </xf>
    <xf numFmtId="0" fontId="0" fillId="5" borderId="82" xfId="0" applyFill="1" applyBorder="1" applyAlignment="1">
      <alignment horizontal="center" vertical="center"/>
    </xf>
    <xf numFmtId="0" fontId="0" fillId="5" borderId="82" xfId="0" applyFill="1" applyBorder="1" applyAlignment="1">
      <alignment horizontal="center"/>
    </xf>
    <xf numFmtId="0" fontId="0" fillId="5" borderId="82" xfId="0" applyFill="1" applyBorder="1" applyAlignment="1">
      <alignment horizontal="left" vertical="center"/>
    </xf>
    <xf numFmtId="0" fontId="0" fillId="0" borderId="82" xfId="0" applyBorder="1" applyAlignment="1">
      <alignment horizontal="center"/>
    </xf>
    <xf numFmtId="0" fontId="0" fillId="0" borderId="62" xfId="0" applyBorder="1"/>
    <xf numFmtId="164" fontId="15" fillId="12" borderId="59" xfId="1" applyFont="1" applyFill="1" applyBorder="1" applyAlignment="1">
      <alignment horizontal="center" vertical="top"/>
    </xf>
    <xf numFmtId="164" fontId="13" fillId="0" borderId="55" xfId="1" applyFont="1" applyBorder="1" applyAlignment="1">
      <alignment vertical="top"/>
    </xf>
    <xf numFmtId="164" fontId="13" fillId="0" borderId="56" xfId="1" applyFont="1" applyBorder="1" applyAlignment="1">
      <alignment vertical="top"/>
    </xf>
    <xf numFmtId="164" fontId="0" fillId="0" borderId="0" xfId="1" applyFont="1"/>
    <xf numFmtId="0" fontId="1" fillId="5" borderId="15" xfId="0" applyFont="1" applyFill="1" applyBorder="1" applyAlignment="1">
      <alignment horizontal="center" vertical="center"/>
    </xf>
    <xf numFmtId="0" fontId="0" fillId="5" borderId="22" xfId="0" applyFill="1" applyBorder="1"/>
    <xf numFmtId="0" fontId="0" fillId="5" borderId="22" xfId="0" applyFill="1" applyBorder="1" applyAlignment="1">
      <alignment horizontal="center"/>
    </xf>
    <xf numFmtId="0" fontId="0" fillId="5" borderId="23" xfId="0" applyFill="1" applyBorder="1" applyAlignment="1">
      <alignment horizontal="left" vertical="center"/>
    </xf>
    <xf numFmtId="0" fontId="0" fillId="5" borderId="25" xfId="0" applyFill="1" applyBorder="1" applyAlignment="1">
      <alignment horizontal="center"/>
    </xf>
    <xf numFmtId="0" fontId="0" fillId="5" borderId="23" xfId="0" applyFill="1" applyBorder="1" applyAlignment="1">
      <alignment horizontal="center"/>
    </xf>
    <xf numFmtId="0" fontId="0" fillId="5" borderId="29" xfId="0" applyFill="1" applyBorder="1" applyAlignment="1">
      <alignment horizontal="center" vertical="center"/>
    </xf>
    <xf numFmtId="0" fontId="0" fillId="5" borderId="29" xfId="0" applyFill="1" applyBorder="1" applyAlignment="1">
      <alignment horizontal="left" vertical="center"/>
    </xf>
    <xf numFmtId="0" fontId="0" fillId="5" borderId="37" xfId="0" applyFill="1" applyBorder="1" applyAlignment="1">
      <alignment horizontal="center" vertical="center"/>
    </xf>
    <xf numFmtId="0" fontId="0" fillId="5" borderId="37" xfId="0" applyFill="1" applyBorder="1" applyAlignment="1">
      <alignment horizontal="left" vertical="center"/>
    </xf>
    <xf numFmtId="49" fontId="1" fillId="0" borderId="0" xfId="0" applyNumberFormat="1" applyFont="1" applyAlignment="1">
      <alignment horizontal="center" vertical="center"/>
    </xf>
    <xf numFmtId="0" fontId="6" fillId="0" borderId="0" xfId="0" applyFont="1"/>
    <xf numFmtId="0" fontId="10" fillId="0" borderId="0" xfId="0" applyFont="1"/>
    <xf numFmtId="49" fontId="0" fillId="0" borderId="21" xfId="0" applyNumberFormat="1" applyBorder="1"/>
    <xf numFmtId="49" fontId="0" fillId="0" borderId="0" xfId="0" applyNumberFormat="1" applyAlignment="1">
      <alignment horizontal="left"/>
    </xf>
    <xf numFmtId="49" fontId="0" fillId="0" borderId="0" xfId="0" applyNumberFormat="1"/>
    <xf numFmtId="14" fontId="0" fillId="0" borderId="95" xfId="0" applyNumberFormat="1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96" xfId="0" applyBorder="1"/>
    <xf numFmtId="0" fontId="0" fillId="0" borderId="23" xfId="0" applyBorder="1" applyAlignment="1">
      <alignment horizontal="left" vertical="center"/>
    </xf>
    <xf numFmtId="0" fontId="0" fillId="0" borderId="97" xfId="0" applyBorder="1" applyAlignment="1">
      <alignment horizontal="center"/>
    </xf>
    <xf numFmtId="0" fontId="0" fillId="0" borderId="98" xfId="0" applyBorder="1" applyAlignment="1">
      <alignment horizontal="center"/>
    </xf>
    <xf numFmtId="0" fontId="0" fillId="0" borderId="23" xfId="0" applyBorder="1" applyAlignment="1">
      <alignment horizontal="center"/>
    </xf>
    <xf numFmtId="0" fontId="0" fillId="0" borderId="99" xfId="0" applyBorder="1" applyAlignment="1">
      <alignment horizontal="center"/>
    </xf>
    <xf numFmtId="14" fontId="0" fillId="0" borderId="97" xfId="0" applyNumberFormat="1" applyBorder="1" applyAlignment="1">
      <alignment horizontal="center"/>
    </xf>
    <xf numFmtId="14" fontId="14" fillId="12" borderId="91" xfId="0" applyNumberFormat="1" applyFont="1" applyFill="1" applyBorder="1" applyAlignment="1">
      <alignment horizontal="center"/>
    </xf>
    <xf numFmtId="0" fontId="14" fillId="12" borderId="92" xfId="0" applyFont="1" applyFill="1" applyBorder="1" applyAlignment="1">
      <alignment horizontal="center"/>
    </xf>
    <xf numFmtId="49" fontId="14" fillId="12" borderId="93" xfId="0" applyNumberFormat="1" applyFont="1" applyFill="1" applyBorder="1" applyAlignment="1">
      <alignment horizontal="center"/>
    </xf>
    <xf numFmtId="0" fontId="14" fillId="12" borderId="94" xfId="0" applyFont="1" applyFill="1" applyBorder="1" applyAlignment="1">
      <alignment horizontal="center"/>
    </xf>
    <xf numFmtId="0" fontId="23" fillId="12" borderId="0" xfId="0" applyFont="1" applyFill="1"/>
    <xf numFmtId="0" fontId="1" fillId="0" borderId="0" xfId="0" applyFont="1" applyAlignment="1">
      <alignment horizontal="left" vertical="center" wrapText="1"/>
    </xf>
    <xf numFmtId="49" fontId="0" fillId="0" borderId="0" xfId="0" applyNumberFormat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 wrapText="1"/>
    </xf>
    <xf numFmtId="0" fontId="0" fillId="0" borderId="3" xfId="0" applyBorder="1" applyAlignment="1">
      <alignment horizontal="left" vertical="top" wrapText="1"/>
    </xf>
    <xf numFmtId="0" fontId="0" fillId="0" borderId="6" xfId="0" applyBorder="1" applyAlignment="1">
      <alignment horizontal="left" vertical="top" wrapText="1"/>
    </xf>
    <xf numFmtId="0" fontId="0" fillId="0" borderId="7" xfId="0" applyBorder="1" applyAlignment="1">
      <alignment horizontal="left" vertical="top" wrapText="1"/>
    </xf>
    <xf numFmtId="0" fontId="0" fillId="0" borderId="8" xfId="0" applyBorder="1" applyAlignment="1">
      <alignment horizontal="left" vertical="top" wrapText="1"/>
    </xf>
    <xf numFmtId="14" fontId="14" fillId="12" borderId="100" xfId="0" applyNumberFormat="1" applyFont="1" applyFill="1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8" xfId="0" applyBorder="1" applyAlignment="1">
      <alignment horizontal="center"/>
    </xf>
    <xf numFmtId="49" fontId="7" fillId="0" borderId="1" xfId="0" applyNumberFormat="1" applyFont="1" applyBorder="1" applyAlignment="1">
      <alignment horizontal="center" vertical="center"/>
    </xf>
    <xf numFmtId="49" fontId="7" fillId="0" borderId="2" xfId="0" applyNumberFormat="1" applyFont="1" applyBorder="1" applyAlignment="1">
      <alignment horizontal="center" vertical="center"/>
    </xf>
    <xf numFmtId="49" fontId="7" fillId="0" borderId="3" xfId="0" applyNumberFormat="1" applyFont="1" applyBorder="1" applyAlignment="1">
      <alignment horizontal="center" vertical="center"/>
    </xf>
    <xf numFmtId="49" fontId="7" fillId="0" borderId="4" xfId="0" applyNumberFormat="1" applyFont="1" applyBorder="1" applyAlignment="1">
      <alignment horizontal="center" vertical="center"/>
    </xf>
    <xf numFmtId="49" fontId="7" fillId="0" borderId="0" xfId="0" applyNumberFormat="1" applyFont="1" applyAlignment="1">
      <alignment horizontal="center" vertical="center"/>
    </xf>
    <xf numFmtId="49" fontId="7" fillId="0" borderId="5" xfId="0" applyNumberFormat="1" applyFont="1" applyBorder="1" applyAlignment="1">
      <alignment horizontal="center" vertical="center"/>
    </xf>
    <xf numFmtId="49" fontId="7" fillId="0" borderId="6" xfId="0" applyNumberFormat="1" applyFont="1" applyBorder="1" applyAlignment="1">
      <alignment horizontal="center" vertical="center"/>
    </xf>
    <xf numFmtId="49" fontId="7" fillId="0" borderId="7" xfId="0" applyNumberFormat="1" applyFont="1" applyBorder="1" applyAlignment="1">
      <alignment horizontal="center" vertical="center"/>
    </xf>
    <xf numFmtId="49" fontId="7" fillId="0" borderId="8" xfId="0" applyNumberFormat="1" applyFont="1" applyBorder="1" applyAlignment="1">
      <alignment horizontal="center" vertical="center"/>
    </xf>
    <xf numFmtId="0" fontId="5" fillId="0" borderId="60" xfId="0" applyFont="1" applyBorder="1" applyAlignment="1">
      <alignment horizontal="center" vertical="center" wrapText="1"/>
    </xf>
    <xf numFmtId="0" fontId="5" fillId="0" borderId="61" xfId="0" applyFont="1" applyBorder="1" applyAlignment="1">
      <alignment horizontal="center" vertical="center"/>
    </xf>
    <xf numFmtId="0" fontId="5" fillId="0" borderId="62" xfId="0" applyFont="1" applyBorder="1" applyAlignment="1">
      <alignment horizontal="center" vertical="center"/>
    </xf>
    <xf numFmtId="0" fontId="0" fillId="0" borderId="90" xfId="0" applyBorder="1" applyAlignment="1">
      <alignment horizontal="center"/>
    </xf>
    <xf numFmtId="0" fontId="10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" fillId="23" borderId="13" xfId="0" applyFont="1" applyFill="1" applyBorder="1" applyAlignment="1">
      <alignment horizontal="left" wrapText="1"/>
    </xf>
    <xf numFmtId="0" fontId="1" fillId="23" borderId="15" xfId="0" applyFont="1" applyFill="1" applyBorder="1" applyAlignment="1">
      <alignment horizontal="left" wrapText="1"/>
    </xf>
    <xf numFmtId="14" fontId="0" fillId="0" borderId="13" xfId="0" applyNumberFormat="1" applyBorder="1" applyAlignment="1">
      <alignment horizontal="center" vertical="center" wrapText="1"/>
    </xf>
    <xf numFmtId="14" fontId="0" fillId="0" borderId="14" xfId="0" applyNumberFormat="1" applyBorder="1" applyAlignment="1">
      <alignment horizontal="center" vertical="center" wrapText="1"/>
    </xf>
    <xf numFmtId="14" fontId="0" fillId="0" borderId="15" xfId="0" applyNumberFormat="1" applyBorder="1" applyAlignment="1">
      <alignment horizontal="center" vertical="center" wrapText="1"/>
    </xf>
    <xf numFmtId="0" fontId="0" fillId="0" borderId="60" xfId="0" applyBorder="1" applyAlignment="1">
      <alignment horizontal="center"/>
    </xf>
    <xf numFmtId="0" fontId="0" fillId="0" borderId="61" xfId="0" applyBorder="1" applyAlignment="1">
      <alignment horizontal="center"/>
    </xf>
    <xf numFmtId="0" fontId="0" fillId="0" borderId="62" xfId="0" applyBorder="1" applyAlignment="1">
      <alignment horizontal="center"/>
    </xf>
    <xf numFmtId="0" fontId="19" fillId="0" borderId="1" xfId="0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3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19" fillId="0" borderId="5" xfId="0" applyFont="1" applyBorder="1" applyAlignment="1">
      <alignment horizontal="center" vertical="center"/>
    </xf>
    <xf numFmtId="0" fontId="19" fillId="0" borderId="6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9" fillId="0" borderId="8" xfId="0" applyFont="1" applyBorder="1" applyAlignment="1">
      <alignment horizontal="center" vertical="center"/>
    </xf>
    <xf numFmtId="0" fontId="0" fillId="0" borderId="67" xfId="0" applyBorder="1" applyAlignment="1">
      <alignment horizontal="center" vertical="center" wrapText="1"/>
    </xf>
    <xf numFmtId="0" fontId="0" fillId="0" borderId="68" xfId="0" applyBorder="1" applyAlignment="1">
      <alignment horizontal="center" vertical="center" wrapText="1"/>
    </xf>
    <xf numFmtId="0" fontId="0" fillId="0" borderId="69" xfId="0" applyBorder="1" applyAlignment="1">
      <alignment horizontal="center" vertical="center" wrapText="1"/>
    </xf>
    <xf numFmtId="0" fontId="0" fillId="0" borderId="70" xfId="0" applyBorder="1" applyAlignment="1">
      <alignment horizontal="center" vertical="top" wrapText="1"/>
    </xf>
    <xf numFmtId="0" fontId="0" fillId="0" borderId="71" xfId="0" applyBorder="1" applyAlignment="1">
      <alignment horizontal="center" vertical="top" wrapText="1"/>
    </xf>
    <xf numFmtId="49" fontId="0" fillId="0" borderId="13" xfId="0" applyNumberFormat="1" applyBorder="1" applyAlignment="1">
      <alignment horizontal="center"/>
    </xf>
    <xf numFmtId="49" fontId="0" fillId="0" borderId="15" xfId="0" applyNumberFormat="1" applyBorder="1" applyAlignment="1">
      <alignment horizontal="center"/>
    </xf>
    <xf numFmtId="0" fontId="1" fillId="23" borderId="67" xfId="0" applyFont="1" applyFill="1" applyBorder="1" applyAlignment="1">
      <alignment horizontal="left" wrapText="1"/>
    </xf>
    <xf numFmtId="0" fontId="1" fillId="23" borderId="71" xfId="0" applyFont="1" applyFill="1" applyBorder="1" applyAlignment="1">
      <alignment horizontal="left" wrapText="1"/>
    </xf>
    <xf numFmtId="0" fontId="24" fillId="12" borderId="13" xfId="0" applyFont="1" applyFill="1" applyBorder="1" applyAlignment="1">
      <alignment horizontal="center" vertical="center" wrapText="1"/>
    </xf>
    <xf numFmtId="0" fontId="24" fillId="12" borderId="14" xfId="0" applyFont="1" applyFill="1" applyBorder="1" applyAlignment="1">
      <alignment horizontal="center" vertical="center" wrapText="1"/>
    </xf>
    <xf numFmtId="0" fontId="24" fillId="12" borderId="15" xfId="0" applyFont="1" applyFill="1" applyBorder="1" applyAlignment="1">
      <alignment horizontal="center" vertical="center" wrapText="1"/>
    </xf>
    <xf numFmtId="0" fontId="1" fillId="0" borderId="72" xfId="0" applyFont="1" applyBorder="1" applyAlignment="1">
      <alignment horizontal="right" vertical="center" wrapText="1"/>
    </xf>
    <xf numFmtId="0" fontId="1" fillId="0" borderId="0" xfId="0" applyFont="1" applyAlignment="1">
      <alignment horizontal="right" vertical="center" wrapText="1"/>
    </xf>
    <xf numFmtId="0" fontId="0" fillId="0" borderId="73" xfId="0" applyBorder="1" applyAlignment="1">
      <alignment horizontal="center"/>
    </xf>
    <xf numFmtId="0" fontId="1" fillId="0" borderId="72" xfId="0" applyFont="1" applyBorder="1" applyAlignment="1">
      <alignment horizontal="right" vertical="center"/>
    </xf>
    <xf numFmtId="0" fontId="1" fillId="0" borderId="0" xfId="0" applyFont="1" applyAlignment="1">
      <alignment horizontal="right" vertical="center"/>
    </xf>
    <xf numFmtId="0" fontId="24" fillId="12" borderId="13" xfId="0" applyFont="1" applyFill="1" applyBorder="1" applyAlignment="1">
      <alignment horizontal="center" vertical="center"/>
    </xf>
    <xf numFmtId="0" fontId="24" fillId="12" borderId="14" xfId="0" applyFont="1" applyFill="1" applyBorder="1" applyAlignment="1">
      <alignment horizontal="center" vertical="center"/>
    </xf>
    <xf numFmtId="0" fontId="24" fillId="12" borderId="15" xfId="0" applyFont="1" applyFill="1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15" xfId="0" applyBorder="1" applyAlignment="1">
      <alignment horizontal="center"/>
    </xf>
    <xf numFmtId="0" fontId="24" fillId="12" borderId="13" xfId="0" applyFont="1" applyFill="1" applyBorder="1" applyAlignment="1">
      <alignment horizontal="center"/>
    </xf>
    <xf numFmtId="0" fontId="24" fillId="12" borderId="14" xfId="0" applyFont="1" applyFill="1" applyBorder="1" applyAlignment="1">
      <alignment horizontal="center"/>
    </xf>
    <xf numFmtId="0" fontId="24" fillId="12" borderId="15" xfId="0" applyFont="1" applyFill="1" applyBorder="1" applyAlignment="1">
      <alignment horizontal="center"/>
    </xf>
    <xf numFmtId="0" fontId="22" fillId="0" borderId="83" xfId="0" applyFont="1" applyBorder="1" applyAlignment="1">
      <alignment horizontal="left" vertical="top" wrapText="1"/>
    </xf>
    <xf numFmtId="0" fontId="22" fillId="0" borderId="66" xfId="0" applyFont="1" applyBorder="1" applyAlignment="1">
      <alignment horizontal="left" vertical="top" wrapText="1"/>
    </xf>
    <xf numFmtId="0" fontId="0" fillId="0" borderId="7" xfId="0" applyBorder="1" applyAlignment="1">
      <alignment horizontal="center"/>
    </xf>
    <xf numFmtId="0" fontId="0" fillId="0" borderId="2" xfId="0" applyBorder="1" applyAlignment="1">
      <alignment horizontal="center"/>
    </xf>
    <xf numFmtId="0" fontId="8" fillId="12" borderId="13" xfId="0" applyFont="1" applyFill="1" applyBorder="1" applyAlignment="1">
      <alignment horizontal="center" vertical="center"/>
    </xf>
    <xf numFmtId="0" fontId="8" fillId="12" borderId="14" xfId="0" applyFont="1" applyFill="1" applyBorder="1" applyAlignment="1">
      <alignment horizontal="center" vertical="center"/>
    </xf>
    <xf numFmtId="0" fontId="8" fillId="12" borderId="15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4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3" fillId="2" borderId="10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 vertical="center"/>
    </xf>
    <xf numFmtId="0" fontId="3" fillId="3" borderId="11" xfId="0" applyFont="1" applyFill="1" applyBorder="1" applyAlignment="1">
      <alignment horizontal="center" vertical="center"/>
    </xf>
    <xf numFmtId="0" fontId="5" fillId="4" borderId="13" xfId="0" applyFont="1" applyFill="1" applyBorder="1" applyAlignment="1">
      <alignment horizontal="center" vertical="center"/>
    </xf>
    <xf numFmtId="0" fontId="5" fillId="4" borderId="14" xfId="0" applyFont="1" applyFill="1" applyBorder="1" applyAlignment="1">
      <alignment horizontal="center" vertical="center"/>
    </xf>
    <xf numFmtId="0" fontId="5" fillId="4" borderId="15" xfId="0" applyFont="1" applyFill="1" applyBorder="1" applyAlignment="1">
      <alignment horizontal="center" vertical="center"/>
    </xf>
    <xf numFmtId="0" fontId="4" fillId="2" borderId="13" xfId="0" applyFont="1" applyFill="1" applyBorder="1" applyAlignment="1">
      <alignment horizontal="center" vertical="center"/>
    </xf>
    <xf numFmtId="0" fontId="4" fillId="2" borderId="14" xfId="0" applyFont="1" applyFill="1" applyBorder="1" applyAlignment="1">
      <alignment horizontal="center" vertical="center"/>
    </xf>
    <xf numFmtId="0" fontId="4" fillId="2" borderId="15" xfId="0" applyFont="1" applyFill="1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7" fillId="0" borderId="0" xfId="0" applyFont="1" applyAlignment="1">
      <alignment horizontal="center" vertical="center"/>
    </xf>
    <xf numFmtId="0" fontId="0" fillId="0" borderId="66" xfId="0" applyBorder="1" applyAlignment="1">
      <alignment horizontal="center"/>
    </xf>
    <xf numFmtId="0" fontId="4" fillId="0" borderId="85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5" borderId="66" xfId="0" applyFill="1" applyBorder="1" applyAlignment="1">
      <alignment horizontal="center" vertical="center"/>
    </xf>
    <xf numFmtId="0" fontId="3" fillId="5" borderId="66" xfId="0" applyFont="1" applyFill="1" applyBorder="1" applyAlignment="1">
      <alignment horizontal="center" vertical="center" wrapText="1"/>
    </xf>
    <xf numFmtId="0" fontId="3" fillId="5" borderId="66" xfId="0" applyFont="1" applyFill="1" applyBorder="1" applyAlignment="1">
      <alignment horizontal="center" vertical="center"/>
    </xf>
    <xf numFmtId="0" fontId="9" fillId="0" borderId="66" xfId="0" applyFont="1" applyBorder="1" applyAlignment="1">
      <alignment horizontal="center" vertical="center"/>
    </xf>
    <xf numFmtId="0" fontId="1" fillId="0" borderId="42" xfId="0" applyFont="1" applyBorder="1" applyAlignment="1">
      <alignment horizontal="center" vertical="center" textRotation="90"/>
    </xf>
    <xf numFmtId="0" fontId="1" fillId="0" borderId="45" xfId="0" applyFont="1" applyBorder="1" applyAlignment="1">
      <alignment horizontal="center" vertical="center" textRotation="90"/>
    </xf>
    <xf numFmtId="0" fontId="1" fillId="0" borderId="48" xfId="0" applyFont="1" applyBorder="1" applyAlignment="1">
      <alignment horizontal="center" vertical="center" textRotation="90"/>
    </xf>
    <xf numFmtId="0" fontId="12" fillId="0" borderId="4" xfId="0" applyFont="1" applyBorder="1" applyAlignment="1">
      <alignment horizontal="center" vertical="center"/>
    </xf>
    <xf numFmtId="0" fontId="1" fillId="0" borderId="42" xfId="0" applyFont="1" applyBorder="1" applyAlignment="1">
      <alignment horizontal="center" vertical="center" textRotation="90" wrapText="1"/>
    </xf>
    <xf numFmtId="0" fontId="1" fillId="0" borderId="45" xfId="0" applyFont="1" applyBorder="1" applyAlignment="1">
      <alignment horizontal="center" vertical="center" textRotation="90" wrapText="1"/>
    </xf>
    <xf numFmtId="0" fontId="1" fillId="0" borderId="48" xfId="0" applyFont="1" applyBorder="1" applyAlignment="1">
      <alignment horizontal="center" vertical="center" textRotation="90" wrapText="1"/>
    </xf>
    <xf numFmtId="0" fontId="1" fillId="0" borderId="42" xfId="0" applyFont="1" applyBorder="1" applyAlignment="1">
      <alignment horizontal="center" textRotation="90" wrapText="1"/>
    </xf>
    <xf numFmtId="0" fontId="1" fillId="0" borderId="45" xfId="0" applyFont="1" applyBorder="1" applyAlignment="1">
      <alignment horizontal="center" textRotation="90" wrapText="1"/>
    </xf>
    <xf numFmtId="0" fontId="1" fillId="0" borderId="48" xfId="0" applyFont="1" applyBorder="1" applyAlignment="1">
      <alignment horizontal="center" textRotation="90" wrapText="1"/>
    </xf>
    <xf numFmtId="0" fontId="1" fillId="0" borderId="42" xfId="0" applyFont="1" applyBorder="1" applyAlignment="1">
      <alignment horizontal="center" textRotation="90"/>
    </xf>
    <xf numFmtId="0" fontId="1" fillId="0" borderId="45" xfId="0" applyFont="1" applyBorder="1" applyAlignment="1">
      <alignment horizontal="center" textRotation="90"/>
    </xf>
    <xf numFmtId="0" fontId="1" fillId="0" borderId="48" xfId="0" applyFont="1" applyBorder="1" applyAlignment="1">
      <alignment horizontal="center" textRotation="90"/>
    </xf>
    <xf numFmtId="0" fontId="1" fillId="0" borderId="46" xfId="0" applyFont="1" applyBorder="1" applyAlignment="1">
      <alignment horizontal="center" vertical="center" textRotation="90"/>
    </xf>
    <xf numFmtId="0" fontId="1" fillId="0" borderId="1" xfId="0" applyFont="1" applyBorder="1" applyAlignment="1">
      <alignment horizontal="center" textRotation="90" wrapText="1"/>
    </xf>
    <xf numFmtId="0" fontId="1" fillId="0" borderId="4" xfId="0" applyFont="1" applyBorder="1" applyAlignment="1">
      <alignment horizontal="center" textRotation="90" wrapText="1"/>
    </xf>
    <xf numFmtId="0" fontId="11" fillId="0" borderId="4" xfId="0" applyFont="1" applyBorder="1" applyAlignment="1">
      <alignment horizontal="center" vertical="center"/>
    </xf>
    <xf numFmtId="0" fontId="1" fillId="0" borderId="47" xfId="0" applyFont="1" applyBorder="1" applyAlignment="1">
      <alignment horizontal="center" vertical="center" textRotation="90" wrapText="1"/>
    </xf>
    <xf numFmtId="0" fontId="1" fillId="0" borderId="46" xfId="0" applyFont="1" applyBorder="1" applyAlignment="1">
      <alignment horizontal="center" vertical="center" textRotation="90" wrapText="1"/>
    </xf>
    <xf numFmtId="0" fontId="1" fillId="0" borderId="47" xfId="0" applyFont="1" applyBorder="1" applyAlignment="1">
      <alignment horizontal="center" vertical="center" textRotation="90"/>
    </xf>
    <xf numFmtId="0" fontId="1" fillId="0" borderId="50" xfId="0" applyFont="1" applyBorder="1" applyAlignment="1">
      <alignment horizontal="center" vertical="center" textRotation="90" wrapText="1"/>
    </xf>
    <xf numFmtId="0" fontId="1" fillId="0" borderId="51" xfId="0" applyFont="1" applyBorder="1" applyAlignment="1">
      <alignment horizontal="center" vertical="center" textRotation="90" wrapText="1"/>
    </xf>
    <xf numFmtId="0" fontId="1" fillId="0" borderId="52" xfId="0" applyFont="1" applyBorder="1" applyAlignment="1">
      <alignment horizontal="center" vertical="center" textRotation="90" wrapText="1"/>
    </xf>
    <xf numFmtId="0" fontId="6" fillId="5" borderId="66" xfId="0" applyFont="1" applyFill="1" applyBorder="1" applyAlignment="1">
      <alignment horizontal="center" vertical="center" wrapText="1"/>
    </xf>
    <xf numFmtId="0" fontId="6" fillId="5" borderId="66" xfId="0" applyFont="1" applyFill="1" applyBorder="1" applyAlignment="1">
      <alignment horizontal="center" vertical="center"/>
    </xf>
    <xf numFmtId="0" fontId="0" fillId="5" borderId="82" xfId="0" applyFill="1" applyBorder="1" applyAlignment="1">
      <alignment horizontal="center" vertical="center"/>
    </xf>
    <xf numFmtId="0" fontId="0" fillId="5" borderId="84" xfId="0" applyFill="1" applyBorder="1" applyAlignment="1">
      <alignment horizontal="center" vertical="center"/>
    </xf>
    <xf numFmtId="0" fontId="0" fillId="5" borderId="83" xfId="0" applyFill="1" applyBorder="1" applyAlignment="1">
      <alignment horizontal="center" vertical="center"/>
    </xf>
    <xf numFmtId="0" fontId="9" fillId="0" borderId="85" xfId="0" applyFont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9" fillId="0" borderId="86" xfId="0" applyFont="1" applyBorder="1" applyAlignment="1">
      <alignment horizontal="center" vertical="center" wrapText="1"/>
    </xf>
    <xf numFmtId="0" fontId="9" fillId="0" borderId="87" xfId="0" applyFont="1" applyBorder="1" applyAlignment="1">
      <alignment horizontal="center" vertical="center" wrapText="1"/>
    </xf>
    <xf numFmtId="0" fontId="9" fillId="0" borderId="88" xfId="0" applyFont="1" applyBorder="1" applyAlignment="1">
      <alignment horizontal="center" vertical="center" wrapText="1"/>
    </xf>
    <xf numFmtId="0" fontId="9" fillId="0" borderId="89" xfId="0" applyFont="1" applyBorder="1" applyAlignment="1">
      <alignment horizontal="center" vertical="center" wrapText="1"/>
    </xf>
  </cellXfs>
  <cellStyles count="2">
    <cellStyle name="Moneda" xfId="1" builtinId="4"/>
    <cellStyle name="Normal" xfId="0" builtinId="0"/>
  </cellStyles>
  <dxfs count="38">
    <dxf>
      <fill>
        <patternFill>
          <fgColor indexed="64"/>
          <bgColor theme="0"/>
        </patternFill>
      </fill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/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/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hair">
          <color indexed="64"/>
        </right>
        <top style="hair">
          <color indexed="64"/>
        </top>
        <bottom/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/>
      </border>
    </dxf>
    <dxf>
      <fill>
        <patternFill>
          <fgColor indexed="64"/>
          <bgColor theme="0"/>
        </patternFill>
      </fill>
      <alignment horizontal="left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left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/>
      </border>
    </dxf>
    <dxf>
      <numFmt numFmtId="0" formatCode="General"/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/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hair">
          <color indexed="64"/>
        </right>
        <top style="hair">
          <color indexed="64"/>
        </top>
        <bottom/>
      </border>
    </dxf>
    <dxf>
      <numFmt numFmtId="0" formatCode="General"/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/>
      </border>
    </dxf>
    <dxf>
      <fill>
        <patternFill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/>
      </border>
    </dxf>
    <dxf>
      <fill>
        <patternFill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/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 style="hair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 style="hair">
          <color indexed="64"/>
        </top>
        <bottom/>
      </border>
    </dxf>
    <dxf>
      <border outline="0">
        <bottom style="hair">
          <color indexed="64"/>
        </bottom>
      </border>
    </dxf>
    <dxf>
      <border outline="0">
        <top style="hair">
          <color indexed="64"/>
        </top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0"/>
        <name val="Calibri"/>
        <family val="2"/>
        <scheme val="minor"/>
      </font>
      <fill>
        <patternFill patternType="solid">
          <fgColor indexed="64"/>
          <bgColor rgb="FF002060"/>
        </patternFill>
      </fill>
      <alignment horizontal="center" vertical="center" textRotation="0" wrapText="0" indent="0" justifyLastLine="0" shrinkToFit="0" readingOrder="0"/>
      <border diagonalUp="0" diagonalDown="0" outline="0">
        <left style="hair">
          <color indexed="64"/>
        </left>
        <right style="hair">
          <color indexed="64"/>
        </right>
        <top/>
        <bottom/>
      </border>
    </dxf>
    <dxf>
      <border outline="0">
        <bottom style="medium">
          <color rgb="FF808080"/>
        </bottom>
      </border>
    </dxf>
    <dxf>
      <border outline="0">
        <top style="medium">
          <color rgb="FF808080"/>
        </top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Arial"/>
        <family val="2"/>
        <scheme val="none"/>
      </font>
      <fill>
        <patternFill patternType="solid">
          <fgColor indexed="64"/>
          <bgColor rgb="FF002060"/>
        </patternFill>
      </fill>
      <alignment horizontal="center" vertical="top" textRotation="0" wrapText="0" indent="0" justifyLastLine="0" shrinkToFit="0" readingOrder="0"/>
    </dxf>
    <dxf>
      <fill>
        <patternFill patternType="solid">
          <fgColor indexed="64"/>
          <bgColor theme="0"/>
        </patternFill>
      </fill>
    </dxf>
    <dxf>
      <fill>
        <patternFill patternType="solid">
          <fgColor indexed="64"/>
          <bgColor theme="0"/>
        </patternFill>
      </fill>
    </dxf>
    <dxf>
      <fill>
        <patternFill patternType="solid">
          <fgColor indexed="64"/>
          <bgColor theme="0"/>
        </patternFill>
      </fill>
    </dxf>
    <dxf>
      <border outline="0">
        <bottom style="thin">
          <color indexed="64"/>
        </bottom>
      </border>
    </dxf>
    <dxf>
      <fill>
        <patternFill patternType="solid">
          <fgColor indexed="64"/>
          <bgColor theme="0"/>
        </patternFill>
      </fill>
    </dxf>
    <dxf>
      <fill>
        <patternFill patternType="solid">
          <fgColor indexed="64"/>
          <bgColor rgb="FF002060"/>
        </patternFill>
      </fill>
    </dxf>
    <dxf>
      <font>
        <strike val="0"/>
        <outline val="0"/>
        <shadow val="0"/>
        <u val="none"/>
        <vertAlign val="baseline"/>
        <sz val="11"/>
        <color theme="0"/>
        <name val="Calibri"/>
        <family val="2"/>
        <scheme val="minor"/>
      </font>
      <fill>
        <patternFill patternType="solid">
          <fgColor indexed="64"/>
          <bgColor rgb="FF002060"/>
        </patternFill>
      </fill>
    </dxf>
    <dxf>
      <font>
        <b/>
        <i val="0"/>
        <sz val="18"/>
        <color rgb="FF0070C0"/>
      </font>
      <fill>
        <patternFill patternType="none">
          <bgColor auto="1"/>
        </patternFill>
      </fill>
    </dxf>
  </dxfs>
  <tableStyles count="3" defaultTableStyle="TableStyleMedium2" defaultPivotStyle="PivotStyleLight16">
    <tableStyle name="DKDE" pivot="0" table="0" count="6" xr9:uid="{69DC3FAD-ABDE-484D-90CD-D366B91D31AE}"/>
    <tableStyle name="DKDE 2" pivot="0" table="0" count="6" xr9:uid="{20E1ECE1-BCE5-46DC-9751-A49D258BEC6B}"/>
    <tableStyle name="KDE" pivot="0" table="0" count="7" xr9:uid="{C5AA4AC1-95D1-4B68-AA10-3B2395711282}">
      <tableStyleElement type="headerRow" dxfId="37"/>
    </tableStyle>
  </tableStyles>
  <extLst>
    <ext xmlns:x14="http://schemas.microsoft.com/office/spreadsheetml/2009/9/main" uri="{46F421CA-312F-682f-3DD2-61675219B42D}">
      <x14:dxfs count="18">
        <dxf>
          <font>
            <sz val="20"/>
          </font>
          <fill>
            <patternFill>
              <bgColor theme="7" tint="0.39994506668294322"/>
            </patternFill>
          </fill>
        </dxf>
        <dxf>
          <font>
            <b/>
            <i val="0"/>
            <sz val="22"/>
          </font>
          <fill>
            <patternFill>
              <bgColor theme="7" tint="0.39994506668294322"/>
            </patternFill>
          </fill>
        </dxf>
        <dxf>
          <font>
            <sz val="16"/>
            <color theme="0"/>
          </font>
          <fill>
            <patternFill patternType="solid">
              <bgColor theme="8" tint="-0.499984740745262"/>
            </patternFill>
          </fill>
        </dxf>
        <dxf>
          <font>
            <b/>
            <i val="0"/>
            <sz val="16"/>
            <color theme="0"/>
          </font>
          <fill>
            <patternFill>
              <bgColor theme="8" tint="-0.499984740745262"/>
            </patternFill>
          </fill>
        </dxf>
        <dxf>
          <fill>
            <patternFill>
              <bgColor theme="0"/>
            </patternFill>
          </fill>
        </dxf>
        <dxf>
          <font>
            <color auto="1"/>
          </font>
          <fill>
            <patternFill>
              <bgColor theme="0"/>
            </patternFill>
          </fill>
        </dxf>
        <dxf>
          <fill>
            <patternFill>
              <bgColor rgb="FFFFFFAB"/>
            </patternFill>
          </fill>
        </dxf>
        <dxf>
          <fill>
            <patternFill>
              <bgColor rgb="FFFFFFAF"/>
            </patternFill>
          </fill>
        </dxf>
        <dxf>
          <font>
            <color theme="0"/>
          </font>
          <fill>
            <patternFill>
              <bgColor theme="0" tint="-0.14996795556505021"/>
            </patternFill>
          </fill>
        </dxf>
        <dxf>
          <font>
            <color theme="0"/>
          </font>
          <fill>
            <patternFill>
              <bgColor theme="4" tint="-0.24994659260841701"/>
            </patternFill>
          </fill>
        </dxf>
        <dxf>
          <fill>
            <patternFill>
              <bgColor theme="0" tint="-4.9989318521683403E-2"/>
            </patternFill>
          </fill>
        </dxf>
        <dxf>
          <font>
            <color theme="0"/>
          </font>
          <fill>
            <patternFill>
              <bgColor theme="0" tint="-0.24994659260841701"/>
            </patternFill>
          </fill>
        </dxf>
        <dxf>
          <fill>
            <patternFill>
              <bgColor rgb="FFFFFFAB"/>
            </patternFill>
          </fill>
        </dxf>
        <dxf>
          <fill>
            <patternFill>
              <bgColor rgb="FFFFFFAF"/>
            </patternFill>
          </fill>
        </dxf>
        <dxf>
          <font>
            <color theme="0"/>
          </font>
          <fill>
            <patternFill>
              <bgColor theme="0" tint="-0.14996795556505021"/>
            </patternFill>
          </fill>
        </dxf>
        <dxf>
          <font>
            <color theme="0"/>
          </font>
          <fill>
            <patternFill>
              <bgColor theme="4" tint="-0.24994659260841701"/>
            </patternFill>
          </fill>
        </dxf>
        <dxf>
          <fill>
            <patternFill>
              <bgColor theme="0" tint="-4.9989318521683403E-2"/>
            </patternFill>
          </fill>
        </dxf>
        <dxf>
          <font>
            <color theme="0"/>
          </font>
          <fill>
            <patternFill>
              <bgColor theme="0" tint="-0.24994659260841701"/>
            </patternFill>
          </fill>
        </dxf>
      </x14:dxfs>
    </ext>
    <ext xmlns:x14="http://schemas.microsoft.com/office/spreadsheetml/2009/9/main" uri="{EB79DEF2-80B8-43e5-95BD-54CBDDF9020C}">
      <x14:slicerStyles defaultSlicerStyle="SlicerStyleLight1">
        <x14:slicerStyle name="DKDE">
          <x14:slicerStyleElements>
            <x14:slicerStyleElement type="unselectedItemWithData" dxfId="17"/>
            <x14:slicerStyleElement type="unselectedItemWithNoData" dxfId="16"/>
            <x14:slicerStyleElement type="selectedItemWithData" dxfId="15"/>
            <x14:slicerStyleElement type="selectedItemWithNoData" dxfId="14"/>
            <x14:slicerStyleElement type="hoveredSelectedItemWithData" dxfId="13"/>
            <x14:slicerStyleElement type="hoveredSelectedItemWithNoData" dxfId="12"/>
          </x14:slicerStyleElements>
        </x14:slicerStyle>
        <x14:slicerStyle name="DKDE 2">
          <x14:slicerStyleElements>
            <x14:slicerStyleElement type="unselectedItemWithData" dxfId="11"/>
            <x14:slicerStyleElement type="unselectedItemWithNoData" dxfId="10"/>
            <x14:slicerStyleElement type="selectedItemWithData" dxfId="9"/>
            <x14:slicerStyleElement type="selectedItemWithNoData" dxfId="8"/>
            <x14:slicerStyleElement type="hoveredSelectedItemWithData" dxfId="7"/>
            <x14:slicerStyleElement type="hoveredSelectedItemWithNoData" dxfId="6"/>
          </x14:slicerStyleElements>
        </x14:slicerStyle>
        <x14:slicerStyle name="KDE">
          <x14:slicerStyleElements>
            <x14:slicerStyleElement type="unselectedItemWithData" dxfId="5"/>
            <x14:slicerStyleElement type="unselectedItemWithNoData" dxfId="4"/>
            <x14:slicerStyleElement type="selectedItemWithData" dxfId="3"/>
            <x14:slicerStyleElement type="selectedItemWithNoData" dxfId="2"/>
            <x14:slicerStyleElement type="hoveredSelectedItemWithData" dxfId="1"/>
            <x14:slicerStyleElement type="hoveredSelectedItemWithNoData" dxfId="0"/>
          </x14:slicerStyleElements>
        </x14:slicerStyle>
      </x14:slicerStyles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microsoft.com/office/2007/relationships/slicerCache" Target="slicerCaches/slicerCache2.xml"/><Relationship Id="rId26" Type="http://schemas.microsoft.com/office/2007/relationships/slicerCache" Target="slicerCaches/slicerCache10.xml"/><Relationship Id="rId3" Type="http://schemas.openxmlformats.org/officeDocument/2006/relationships/worksheet" Target="worksheets/sheet3.xml"/><Relationship Id="rId21" Type="http://schemas.microsoft.com/office/2007/relationships/slicerCache" Target="slicerCaches/slicerCache5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microsoft.com/office/2007/relationships/slicerCache" Target="slicerCaches/slicerCache1.xml"/><Relationship Id="rId25" Type="http://schemas.microsoft.com/office/2007/relationships/slicerCache" Target="slicerCaches/slicerCache9.xml"/><Relationship Id="rId33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pivotCacheDefinition" Target="pivotCache/pivotCacheDefinition2.xml"/><Relationship Id="rId20" Type="http://schemas.microsoft.com/office/2007/relationships/slicerCache" Target="slicerCaches/slicerCache4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microsoft.com/office/2007/relationships/slicerCache" Target="slicerCaches/slicerCache8.xml"/><Relationship Id="rId32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pivotCacheDefinition" Target="pivotCache/pivotCacheDefinition1.xml"/><Relationship Id="rId23" Type="http://schemas.microsoft.com/office/2007/relationships/slicerCache" Target="slicerCaches/slicerCache7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microsoft.com/office/2007/relationships/slicerCache" Target="slicerCaches/slicerCache3.xml"/><Relationship Id="rId31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Relationship Id="rId22" Type="http://schemas.microsoft.com/office/2007/relationships/slicerCache" Target="slicerCaches/slicerCache6.xml"/><Relationship Id="rId27" Type="http://schemas.openxmlformats.org/officeDocument/2006/relationships/theme" Target="theme/theme1.xml"/><Relationship Id="rId30" Type="http://schemas.openxmlformats.org/officeDocument/2006/relationships/calcChain" Target="calcChain.xml"/><Relationship Id="rId8" Type="http://schemas.openxmlformats.org/officeDocument/2006/relationships/worksheet" Target="worksheets/sheet8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dLbls>
          <c:showLegendKey val="0"/>
          <c:showVal val="0"/>
          <c:showCatName val="0"/>
          <c:showSerName val="0"/>
          <c:showPercent val="0"/>
          <c:showBubbleSize val="0"/>
          <c:showLeaderLines val="0"/>
        </c:dLbls>
        <c:firstSliceAng val="0"/>
        <c:holeSize val="80"/>
      </c:doughnutChart>
    </c:plotArea>
    <c:plotVisOnly val="1"/>
    <c:dispBlanksAs val="gap"/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[EC-HSE-INS-04 CADENA DE SUMINISTROS DE EPP Y ROPA DE TRABAJO.xlsx]TD_INGRESO!TablaDinámica3</c:name>
    <c:fmtId val="46"/>
  </c:pivotSource>
  <c:chart>
    <c:autoTitleDeleted val="1"/>
    <c:pivotFmts>
      <c:pivotFmt>
        <c:idx val="0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ln w="38100" cap="rnd">
            <a:solidFill>
              <a:schemeClr val="accent6"/>
            </a:solidFill>
            <a:round/>
          </a:ln>
          <a:effectLst/>
        </c:spPr>
        <c:marker>
          <c:symbol val="circle"/>
          <c:size val="8"/>
          <c:spPr>
            <a:solidFill>
              <a:schemeClr val="accent6"/>
            </a:solidFill>
            <a:ln>
              <a:noFill/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</c:pivotFmt>
    </c:pivotFmts>
    <c:plotArea>
      <c:layout/>
      <c:lineChart>
        <c:grouping val="standard"/>
        <c:varyColors val="0"/>
        <c:ser>
          <c:idx val="0"/>
          <c:order val="0"/>
          <c:tx>
            <c:strRef>
              <c:f>TD_INGRESO!$E$3</c:f>
              <c:strCache>
                <c:ptCount val="1"/>
                <c:pt idx="0">
                  <c:v>Total</c:v>
                </c:pt>
              </c:strCache>
            </c:strRef>
          </c:tx>
          <c:spPr>
            <a:ln w="38100" cap="rnd">
              <a:solidFill>
                <a:schemeClr val="accent6"/>
              </a:solidFill>
              <a:round/>
            </a:ln>
            <a:effectLst/>
          </c:spPr>
          <c:marker>
            <c:symbol val="circle"/>
            <c:size val="8"/>
            <c:spPr>
              <a:solidFill>
                <a:schemeClr val="accent6"/>
              </a:solidFill>
              <a:ln>
                <a:noFill/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TD_INGRESO!$D$4</c:f>
              <c:strCache>
                <c:ptCount val="1"/>
                <c:pt idx="0">
                  <c:v>(en blanco)</c:v>
                </c:pt>
              </c:strCache>
            </c:strRef>
          </c:cat>
          <c:val>
            <c:numRef>
              <c:f>TD_INGRESO!$E$4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E764-44D6-A060-EEDA030096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59573471"/>
        <c:axId val="867305167"/>
      </c:lineChart>
      <c:catAx>
        <c:axId val="25957347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none" spc="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67305167"/>
        <c:crosses val="autoZero"/>
        <c:auto val="1"/>
        <c:lblAlgn val="ctr"/>
        <c:lblOffset val="100"/>
        <c:noMultiLvlLbl val="0"/>
      </c:catAx>
      <c:valAx>
        <c:axId val="86730516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59573471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[EC-HSE-INS-04 CADENA DE SUMINISTROS DE EPP Y ROPA DE TRABAJO.xlsx]TD_INGRESO!TablaDinámica5</c:name>
    <c:fmtId val="137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</c:pivotFmt>
      <c:pivotFmt>
        <c:idx val="9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</c:pivotFmt>
      <c:pivotFmt>
        <c:idx val="1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</c:pivotFmt>
      <c:pivotFmt>
        <c:idx val="1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800" b="0" i="0" u="none" strike="noStrike" kern="1200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</c:pivotFmt>
      <c:pivotFmt>
        <c:idx val="13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</c:pivotFmt>
      <c:pivotFmt>
        <c:idx val="14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</c:pivotFmt>
      <c:pivotFmt>
        <c:idx val="15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</c:pivotFmt>
      <c:pivotFmt>
        <c:idx val="16"/>
        <c:spPr>
          <a:solidFill>
            <a:schemeClr val="bg1">
              <a:lumMod val="75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17"/>
        <c:spPr>
          <a:solidFill>
            <a:schemeClr val="accent2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18"/>
        <c:spPr>
          <a:solidFill>
            <a:srgbClr val="0070C0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19"/>
        <c:spPr>
          <a:solidFill>
            <a:schemeClr val="accent6">
              <a:lumMod val="60000"/>
              <a:lumOff val="40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0"/>
      </c:pivotFmt>
      <c:pivotFmt>
        <c:idx val="21"/>
      </c:pivotFmt>
      <c:pivotFmt>
        <c:idx val="22"/>
      </c:pivotFmt>
      <c:pivotFmt>
        <c:idx val="23"/>
      </c:pivotFmt>
      <c:pivotFmt>
        <c:idx val="24"/>
      </c:pivotFmt>
      <c:pivotFmt>
        <c:idx val="25"/>
      </c:pivotFmt>
      <c:pivotFmt>
        <c:idx val="26"/>
      </c:pivotFmt>
      <c:pivotFmt>
        <c:idx val="27"/>
      </c:pivotFmt>
      <c:pivotFmt>
        <c:idx val="28"/>
      </c:pivotFmt>
      <c:pivotFmt>
        <c:idx val="29"/>
      </c:pivotFmt>
      <c:pivotFmt>
        <c:idx val="30"/>
      </c:pivotFmt>
      <c:pivotFmt>
        <c:idx val="31"/>
        <c:spPr>
          <a:solidFill>
            <a:schemeClr val="accent5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3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n-US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</c:pivotFmt>
      <c:pivotFmt>
        <c:idx val="34"/>
      </c:pivotFmt>
      <c:pivotFmt>
        <c:idx val="35"/>
      </c:pivotFmt>
      <c:pivotFmt>
        <c:idx val="36"/>
      </c:pivotFmt>
    </c:pivotFmts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TD_INGRESO!$I$3:$I$4</c:f>
              <c:strCache>
                <c:ptCount val="1"/>
              </c:strCache>
            </c:strRef>
          </c:tx>
          <c:spPr>
            <a:solidFill>
              <a:schemeClr val="bg1">
                <a:lumMod val="75000"/>
              </a:schemeClr>
            </a:solidFill>
            <a:ln>
              <a:noFill/>
            </a:ln>
            <a:effectLst/>
          </c:spPr>
          <c:invertIfNegative val="0"/>
          <c:cat>
            <c:strRef>
              <c:f>TD_INGRESO!$H$5</c:f>
              <c:strCache>
                <c:ptCount val="1"/>
                <c:pt idx="0">
                  <c:v>(en blanco)</c:v>
                </c:pt>
              </c:strCache>
            </c:strRef>
          </c:cat>
          <c:val>
            <c:numRef>
              <c:f>TD_INGRESO!$I$5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20F-401B-9D28-FE64E2671EEC}"/>
            </c:ext>
          </c:extLst>
        </c:ser>
        <c:ser>
          <c:idx val="1"/>
          <c:order val="1"/>
          <c:tx>
            <c:strRef>
              <c:f>TD_INGRESO!$J$3:$J$4</c:f>
              <c:strCache>
                <c:ptCount val="1"/>
                <c:pt idx="0">
                  <c:v>(en blanco)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cat>
            <c:strRef>
              <c:f>TD_INGRESO!$H$5</c:f>
              <c:strCache>
                <c:ptCount val="1"/>
                <c:pt idx="0">
                  <c:v>(en blanco)</c:v>
                </c:pt>
              </c:strCache>
            </c:strRef>
          </c:cat>
          <c:val>
            <c:numRef>
              <c:f>TD_INGRESO!$J$5</c:f>
              <c:numCache>
                <c:formatCode>General</c:formatCode>
                <c:ptCount val="1"/>
              </c:numCache>
            </c:numRef>
          </c:val>
          <c:extLst>
            <c:ext xmlns:c16="http://schemas.microsoft.com/office/drawing/2014/chart" uri="{C3380CC4-5D6E-409C-BE32-E72D297353CC}">
              <c16:uniqueId val="{00000002-41B2-4844-8023-208DB078E9F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596831551"/>
        <c:axId val="473517823"/>
      </c:barChart>
      <c:catAx>
        <c:axId val="59683155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473517823"/>
        <c:crosses val="autoZero"/>
        <c:auto val="1"/>
        <c:lblAlgn val="ctr"/>
        <c:lblOffset val="100"/>
        <c:noMultiLvlLbl val="0"/>
      </c:catAx>
      <c:valAx>
        <c:axId val="473517823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effectLst/>
        </c:spPr>
        <c:txPr>
          <a:bodyPr rot="-60000000" vert="horz"/>
          <a:lstStyle/>
          <a:p>
            <a:pPr>
              <a:defRPr/>
            </a:pPr>
            <a:endParaRPr lang="en-US"/>
          </a:p>
        </c:txPr>
        <c:crossAx val="596831551"/>
        <c:crosses val="autoZero"/>
        <c:crossBetween val="between"/>
      </c:valAx>
      <c:dTable>
        <c:showHorzBorder val="1"/>
        <c:showVertBorder val="1"/>
        <c:showOutline val="1"/>
        <c:showKeys val="1"/>
      </c:dTable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 rot="480000" anchor="t" anchorCtr="0"/>
    <a:lstStyle/>
    <a:p>
      <a:pPr>
        <a:defRPr sz="800" i="1" u="none">
          <a:solidFill>
            <a:schemeClr val="tx1"/>
          </a:solidFill>
        </a:defRPr>
      </a:pPr>
      <a:endParaRPr lang="en-US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6">
                  <a:lumMod val="7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E8E-49CB-B068-B67E924A5844}"/>
              </c:ext>
            </c:extLst>
          </c:dPt>
          <c:dPt>
            <c:idx val="1"/>
            <c:bubble3D val="0"/>
            <c:spPr>
              <a:solidFill>
                <a:srgbClr val="0070C0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E8E-49CB-B068-B67E924A5844}"/>
              </c:ext>
            </c:extLst>
          </c:dPt>
          <c:val>
            <c:numRef>
              <c:f>TD_INGRESO!$R$23:$R$24</c:f>
              <c:numCache>
                <c:formatCode>0.00%</c:formatCode>
                <c:ptCount val="2"/>
                <c:pt idx="0">
                  <c:v>0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E8E-49CB-B068-B67E924A584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6">
                  <a:lumMod val="7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2F6D-4F61-B957-C0D8B6604108}"/>
              </c:ext>
            </c:extLst>
          </c:dPt>
          <c:dPt>
            <c:idx val="1"/>
            <c:bubble3D val="0"/>
            <c:spPr>
              <a:solidFill>
                <a:srgbClr val="0070C0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2F6D-4F61-B957-C0D8B6604108}"/>
              </c:ext>
            </c:extLst>
          </c:dPt>
          <c:val>
            <c:numRef>
              <c:f>TD_INGRESO!$S$23:$S$24</c:f>
              <c:numCache>
                <c:formatCode>0.00%</c:formatCode>
                <c:ptCount val="2"/>
                <c:pt idx="0">
                  <c:v>0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2F6D-4F61-B957-C0D8B660410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6">
                  <a:lumMod val="7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91BB-4DEA-9431-FBB4395E1A3A}"/>
              </c:ext>
            </c:extLst>
          </c:dPt>
          <c:dPt>
            <c:idx val="1"/>
            <c:bubble3D val="0"/>
            <c:spPr>
              <a:solidFill>
                <a:srgbClr val="0070C0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91BB-4DEA-9431-FBB4395E1A3A}"/>
              </c:ext>
            </c:extLst>
          </c:dPt>
          <c:val>
            <c:numRef>
              <c:f>TD_INGRESO!$T$23:$T$24</c:f>
              <c:numCache>
                <c:formatCode>0.00%</c:formatCode>
                <c:ptCount val="2"/>
                <c:pt idx="0">
                  <c:v>0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91BB-4DEA-9431-FBB4395E1A3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3">
  <a:schemeClr val="accent6"/>
  <a:schemeClr val="accent5"/>
  <a:schemeClr val="accent4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35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b="0" kern="1200" cap="none" spc="0" normalizeH="0" baseline="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75000"/>
        <a:lumOff val="25000"/>
      </a:schemeClr>
    </cs:fontRef>
    <cs:spPr>
      <a:solidFill>
        <a:schemeClr val="dk1">
          <a:lumMod val="15000"/>
          <a:lumOff val="85000"/>
        </a:schemeClr>
      </a:solidFill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dk1"/>
    </cs:fontRef>
    <cs:spPr>
      <a:ln w="38100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>
      <a:solidFill>
        <a:schemeClr val="phClr"/>
      </a:solidFill>
    </cs:spPr>
  </cs:dataPointMarker>
  <cs:dataPointMarkerLayout symbol="circle" size="8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ajor">
      <a:schemeClr val="tx1">
        <a:lumMod val="65000"/>
        <a:lumOff val="35000"/>
      </a:schemeClr>
    </cs:fontRef>
    <cs:defRPr sz="2000" b="0" kern="1200" cap="none" spc="0" normalizeH="0" baseline="0"/>
  </cs:title>
  <cs:trendline>
    <cs:lnRef idx="0">
      <cs:styleClr val="auto"/>
    </cs:lnRef>
    <cs:fillRef idx="0"/>
    <cs:effectRef idx="0"/>
    <cs:fontRef idx="minor">
      <a:schemeClr val="dk1"/>
    </cs:fontRef>
    <cs:spPr>
      <a:ln w="19050" cap="rnd">
        <a:solidFill>
          <a:schemeClr val="phClr"/>
        </a:solidFill>
        <a:round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50000"/>
            <a:lumOff val="50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.svg"/><Relationship Id="rId21" Type="http://schemas.openxmlformats.org/officeDocument/2006/relationships/image" Target="../media/image13.png"/><Relationship Id="rId42" Type="http://schemas.openxmlformats.org/officeDocument/2006/relationships/image" Target="../media/image25.png"/><Relationship Id="rId47" Type="http://schemas.microsoft.com/office/2007/relationships/hdphoto" Target="../media/hdphoto22.wdp"/><Relationship Id="rId63" Type="http://schemas.microsoft.com/office/2007/relationships/hdphoto" Target="../media/hdphoto30.wdp"/><Relationship Id="rId68" Type="http://schemas.openxmlformats.org/officeDocument/2006/relationships/image" Target="../media/image38.png"/><Relationship Id="rId16" Type="http://schemas.microsoft.com/office/2007/relationships/hdphoto" Target="../media/hdphoto8.wdp"/><Relationship Id="rId11" Type="http://schemas.openxmlformats.org/officeDocument/2006/relationships/image" Target="../media/image8.png"/><Relationship Id="rId24" Type="http://schemas.microsoft.com/office/2007/relationships/hdphoto" Target="../media/hdphoto12.wdp"/><Relationship Id="rId32" Type="http://schemas.microsoft.com/office/2007/relationships/hdphoto" Target="../media/hdphoto15.wdp"/><Relationship Id="rId37" Type="http://schemas.microsoft.com/office/2007/relationships/hdphoto" Target="../media/hdphoto17.wdp"/><Relationship Id="rId40" Type="http://schemas.openxmlformats.org/officeDocument/2006/relationships/image" Target="../media/image24.png"/><Relationship Id="rId45" Type="http://schemas.microsoft.com/office/2007/relationships/hdphoto" Target="../media/hdphoto21.wdp"/><Relationship Id="rId53" Type="http://schemas.microsoft.com/office/2007/relationships/hdphoto" Target="../media/hdphoto25.wdp"/><Relationship Id="rId58" Type="http://schemas.openxmlformats.org/officeDocument/2006/relationships/image" Target="../media/image33.png"/><Relationship Id="rId66" Type="http://schemas.openxmlformats.org/officeDocument/2006/relationships/image" Target="../media/image37.png"/><Relationship Id="rId74" Type="http://schemas.openxmlformats.org/officeDocument/2006/relationships/image" Target="../media/image41.png"/><Relationship Id="rId79" Type="http://schemas.microsoft.com/office/2007/relationships/hdphoto" Target="../media/hdphoto38.wdp"/><Relationship Id="rId5" Type="http://schemas.openxmlformats.org/officeDocument/2006/relationships/image" Target="../media/image5.png"/><Relationship Id="rId61" Type="http://schemas.microsoft.com/office/2007/relationships/hdphoto" Target="../media/hdphoto29.wdp"/><Relationship Id="rId19" Type="http://schemas.openxmlformats.org/officeDocument/2006/relationships/image" Target="../media/image12.png"/><Relationship Id="rId14" Type="http://schemas.microsoft.com/office/2007/relationships/hdphoto" Target="../media/hdphoto7.wdp"/><Relationship Id="rId22" Type="http://schemas.microsoft.com/office/2007/relationships/hdphoto" Target="../media/hdphoto11.wdp"/><Relationship Id="rId27" Type="http://schemas.openxmlformats.org/officeDocument/2006/relationships/image" Target="../media/image17.png"/><Relationship Id="rId30" Type="http://schemas.microsoft.com/office/2007/relationships/hdphoto" Target="../media/hdphoto14.wdp"/><Relationship Id="rId35" Type="http://schemas.openxmlformats.org/officeDocument/2006/relationships/image" Target="../media/image21.png"/><Relationship Id="rId43" Type="http://schemas.microsoft.com/office/2007/relationships/hdphoto" Target="../media/hdphoto20.wdp"/><Relationship Id="rId48" Type="http://schemas.openxmlformats.org/officeDocument/2006/relationships/image" Target="../media/image28.png"/><Relationship Id="rId56" Type="http://schemas.openxmlformats.org/officeDocument/2006/relationships/image" Target="../media/image32.png"/><Relationship Id="rId64" Type="http://schemas.openxmlformats.org/officeDocument/2006/relationships/image" Target="../media/image36.png"/><Relationship Id="rId69" Type="http://schemas.microsoft.com/office/2007/relationships/hdphoto" Target="../media/hdphoto33.wdp"/><Relationship Id="rId77" Type="http://schemas.microsoft.com/office/2007/relationships/hdphoto" Target="../media/hdphoto37.wdp"/><Relationship Id="rId8" Type="http://schemas.microsoft.com/office/2007/relationships/hdphoto" Target="../media/hdphoto4.wdp"/><Relationship Id="rId51" Type="http://schemas.microsoft.com/office/2007/relationships/hdphoto" Target="../media/hdphoto24.wdp"/><Relationship Id="rId72" Type="http://schemas.openxmlformats.org/officeDocument/2006/relationships/image" Target="../media/image40.png"/><Relationship Id="rId80" Type="http://schemas.openxmlformats.org/officeDocument/2006/relationships/image" Target="../media/image44.png"/><Relationship Id="rId3" Type="http://schemas.openxmlformats.org/officeDocument/2006/relationships/image" Target="../media/image4.png"/><Relationship Id="rId12" Type="http://schemas.microsoft.com/office/2007/relationships/hdphoto" Target="../media/hdphoto6.wdp"/><Relationship Id="rId17" Type="http://schemas.openxmlformats.org/officeDocument/2006/relationships/image" Target="../media/image11.png"/><Relationship Id="rId25" Type="http://schemas.openxmlformats.org/officeDocument/2006/relationships/image" Target="../media/image15.png"/><Relationship Id="rId33" Type="http://schemas.openxmlformats.org/officeDocument/2006/relationships/image" Target="../media/image20.png"/><Relationship Id="rId38" Type="http://schemas.openxmlformats.org/officeDocument/2006/relationships/image" Target="../media/image23.png"/><Relationship Id="rId46" Type="http://schemas.openxmlformats.org/officeDocument/2006/relationships/image" Target="../media/image27.png"/><Relationship Id="rId59" Type="http://schemas.microsoft.com/office/2007/relationships/hdphoto" Target="../media/hdphoto28.wdp"/><Relationship Id="rId67" Type="http://schemas.microsoft.com/office/2007/relationships/hdphoto" Target="../media/hdphoto32.wdp"/><Relationship Id="rId20" Type="http://schemas.microsoft.com/office/2007/relationships/hdphoto" Target="../media/hdphoto10.wdp"/><Relationship Id="rId41" Type="http://schemas.microsoft.com/office/2007/relationships/hdphoto" Target="../media/hdphoto19.wdp"/><Relationship Id="rId54" Type="http://schemas.openxmlformats.org/officeDocument/2006/relationships/image" Target="../media/image31.png"/><Relationship Id="rId62" Type="http://schemas.openxmlformats.org/officeDocument/2006/relationships/image" Target="../media/image35.png"/><Relationship Id="rId70" Type="http://schemas.openxmlformats.org/officeDocument/2006/relationships/image" Target="../media/image39.png"/><Relationship Id="rId75" Type="http://schemas.microsoft.com/office/2007/relationships/hdphoto" Target="../media/hdphoto36.wdp"/><Relationship Id="rId1" Type="http://schemas.openxmlformats.org/officeDocument/2006/relationships/image" Target="../media/image3.png"/><Relationship Id="rId6" Type="http://schemas.microsoft.com/office/2007/relationships/hdphoto" Target="../media/hdphoto3.wdp"/><Relationship Id="rId15" Type="http://schemas.openxmlformats.org/officeDocument/2006/relationships/image" Target="../media/image10.png"/><Relationship Id="rId23" Type="http://schemas.openxmlformats.org/officeDocument/2006/relationships/image" Target="../media/image14.png"/><Relationship Id="rId28" Type="http://schemas.microsoft.com/office/2007/relationships/hdphoto" Target="../media/hdphoto13.wdp"/><Relationship Id="rId36" Type="http://schemas.openxmlformats.org/officeDocument/2006/relationships/image" Target="../media/image22.png"/><Relationship Id="rId49" Type="http://schemas.microsoft.com/office/2007/relationships/hdphoto" Target="../media/hdphoto23.wdp"/><Relationship Id="rId57" Type="http://schemas.microsoft.com/office/2007/relationships/hdphoto" Target="../media/hdphoto27.wdp"/><Relationship Id="rId10" Type="http://schemas.microsoft.com/office/2007/relationships/hdphoto" Target="../media/hdphoto5.wdp"/><Relationship Id="rId31" Type="http://schemas.openxmlformats.org/officeDocument/2006/relationships/image" Target="../media/image19.png"/><Relationship Id="rId44" Type="http://schemas.openxmlformats.org/officeDocument/2006/relationships/image" Target="../media/image26.png"/><Relationship Id="rId52" Type="http://schemas.openxmlformats.org/officeDocument/2006/relationships/image" Target="../media/image30.png"/><Relationship Id="rId60" Type="http://schemas.openxmlformats.org/officeDocument/2006/relationships/image" Target="../media/image34.png"/><Relationship Id="rId65" Type="http://schemas.microsoft.com/office/2007/relationships/hdphoto" Target="../media/hdphoto31.wdp"/><Relationship Id="rId73" Type="http://schemas.microsoft.com/office/2007/relationships/hdphoto" Target="../media/hdphoto35.wdp"/><Relationship Id="rId78" Type="http://schemas.openxmlformats.org/officeDocument/2006/relationships/image" Target="../media/image43.png"/><Relationship Id="rId4" Type="http://schemas.microsoft.com/office/2007/relationships/hdphoto" Target="../media/hdphoto2.wdp"/><Relationship Id="rId9" Type="http://schemas.openxmlformats.org/officeDocument/2006/relationships/image" Target="../media/image7.png"/><Relationship Id="rId13" Type="http://schemas.openxmlformats.org/officeDocument/2006/relationships/image" Target="../media/image9.png"/><Relationship Id="rId18" Type="http://schemas.microsoft.com/office/2007/relationships/hdphoto" Target="../media/hdphoto9.wdp"/><Relationship Id="rId39" Type="http://schemas.microsoft.com/office/2007/relationships/hdphoto" Target="../media/hdphoto18.wdp"/><Relationship Id="rId34" Type="http://schemas.microsoft.com/office/2007/relationships/hdphoto" Target="../media/hdphoto16.wdp"/><Relationship Id="rId50" Type="http://schemas.openxmlformats.org/officeDocument/2006/relationships/image" Target="../media/image29.png"/><Relationship Id="rId55" Type="http://schemas.microsoft.com/office/2007/relationships/hdphoto" Target="../media/hdphoto26.wdp"/><Relationship Id="rId76" Type="http://schemas.openxmlformats.org/officeDocument/2006/relationships/image" Target="../media/image42.png"/><Relationship Id="rId7" Type="http://schemas.openxmlformats.org/officeDocument/2006/relationships/image" Target="../media/image6.png"/><Relationship Id="rId71" Type="http://schemas.microsoft.com/office/2007/relationships/hdphoto" Target="../media/hdphoto34.wdp"/><Relationship Id="rId2" Type="http://schemas.microsoft.com/office/2007/relationships/hdphoto" Target="../media/hdphoto1.wdp"/><Relationship Id="rId29" Type="http://schemas.openxmlformats.org/officeDocument/2006/relationships/image" Target="../media/image18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chart" Target="../charts/chart5.xml"/><Relationship Id="rId13" Type="http://schemas.openxmlformats.org/officeDocument/2006/relationships/image" Target="../media/image48.svg"/><Relationship Id="rId3" Type="http://schemas.openxmlformats.org/officeDocument/2006/relationships/image" Target="../media/image44.png"/><Relationship Id="rId7" Type="http://schemas.openxmlformats.org/officeDocument/2006/relationships/chart" Target="../charts/chart4.xml"/><Relationship Id="rId12" Type="http://schemas.openxmlformats.org/officeDocument/2006/relationships/image" Target="../media/image47.png"/><Relationship Id="rId17" Type="http://schemas.openxmlformats.org/officeDocument/2006/relationships/image" Target="../media/image52.svg"/><Relationship Id="rId2" Type="http://schemas.openxmlformats.org/officeDocument/2006/relationships/image" Target="../media/image16.svg"/><Relationship Id="rId16" Type="http://schemas.openxmlformats.org/officeDocument/2006/relationships/image" Target="../media/image51.png"/><Relationship Id="rId1" Type="http://schemas.openxmlformats.org/officeDocument/2006/relationships/image" Target="../media/image15.png"/><Relationship Id="rId6" Type="http://schemas.openxmlformats.org/officeDocument/2006/relationships/chart" Target="../charts/chart3.xml"/><Relationship Id="rId11" Type="http://schemas.openxmlformats.org/officeDocument/2006/relationships/image" Target="../media/image46.svg"/><Relationship Id="rId5" Type="http://schemas.openxmlformats.org/officeDocument/2006/relationships/chart" Target="../charts/chart2.xml"/><Relationship Id="rId15" Type="http://schemas.openxmlformats.org/officeDocument/2006/relationships/image" Target="../media/image50.svg"/><Relationship Id="rId10" Type="http://schemas.openxmlformats.org/officeDocument/2006/relationships/image" Target="../media/image45.png"/><Relationship Id="rId4" Type="http://schemas.openxmlformats.org/officeDocument/2006/relationships/chart" Target="../charts/chart1.xml"/><Relationship Id="rId9" Type="http://schemas.openxmlformats.org/officeDocument/2006/relationships/chart" Target="../charts/chart6.xml"/><Relationship Id="rId14" Type="http://schemas.openxmlformats.org/officeDocument/2006/relationships/image" Target="../media/image49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444500</xdr:colOff>
      <xdr:row>6</xdr:row>
      <xdr:rowOff>148166</xdr:rowOff>
    </xdr:from>
    <xdr:to>
      <xdr:col>6</xdr:col>
      <xdr:colOff>1806575</xdr:colOff>
      <xdr:row>8</xdr:row>
      <xdr:rowOff>317499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793F9902-5B30-4A56-9BBE-85929D2FCD73}"/>
            </a:ext>
          </a:extLst>
        </xdr:cNvPr>
        <xdr:cNvSpPr/>
      </xdr:nvSpPr>
      <xdr:spPr>
        <a:xfrm>
          <a:off x="7241540" y="1336886"/>
          <a:ext cx="2146935" cy="565573"/>
        </a:xfrm>
        <a:prstGeom prst="rect">
          <a:avLst/>
        </a:prstGeom>
        <a:ln w="28575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400" b="1"/>
            <a:t>REQUERIMIENTO No</a:t>
          </a:r>
          <a:r>
            <a:rPr lang="en-US" sz="1600" b="1"/>
            <a:t>.0</a:t>
          </a:r>
          <a:endParaRPr lang="en-US" sz="1100" b="1"/>
        </a:p>
        <a:p>
          <a:pPr algn="ctr"/>
          <a:endParaRPr lang="en-US" sz="1100"/>
        </a:p>
        <a:p>
          <a:pPr algn="ctr"/>
          <a:endParaRPr lang="en-US" sz="1100"/>
        </a:p>
      </xdr:txBody>
    </xdr:sp>
    <xdr:clientData/>
  </xdr:twoCellAnchor>
  <xdr:twoCellAnchor editAs="oneCell">
    <xdr:from>
      <xdr:col>0</xdr:col>
      <xdr:colOff>105833</xdr:colOff>
      <xdr:row>0</xdr:row>
      <xdr:rowOff>31750</xdr:rowOff>
    </xdr:from>
    <xdr:to>
      <xdr:col>1</xdr:col>
      <xdr:colOff>391581</xdr:colOff>
      <xdr:row>4</xdr:row>
      <xdr:rowOff>148166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8159FF-E0A1-4314-B041-893EA64F151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833" y="31750"/>
          <a:ext cx="1283968" cy="84793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750570</xdr:colOff>
      <xdr:row>6</xdr:row>
      <xdr:rowOff>205740</xdr:rowOff>
    </xdr:from>
    <xdr:to>
      <xdr:col>4</xdr:col>
      <xdr:colOff>2686050</xdr:colOff>
      <xdr:row>6</xdr:row>
      <xdr:rowOff>929640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C4FF94C8-4880-4A99-BA33-D8F29C37FD38}"/>
            </a:ext>
          </a:extLst>
        </xdr:cNvPr>
        <xdr:cNvSpPr/>
      </xdr:nvSpPr>
      <xdr:spPr>
        <a:xfrm>
          <a:off x="6587490" y="1463040"/>
          <a:ext cx="3802380" cy="723900"/>
        </a:xfrm>
        <a:prstGeom prst="rect">
          <a:avLst/>
        </a:prstGeom>
        <a:ln w="28575">
          <a:solidFill>
            <a:sysClr val="windowText" lastClr="00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400" b="1"/>
            <a:t>GUIA DE REMISIÓN</a:t>
          </a:r>
          <a:r>
            <a:rPr lang="en-US" sz="1400" b="1" baseline="0"/>
            <a:t> 00</a:t>
          </a:r>
        </a:p>
        <a:p>
          <a:pPr algn="l"/>
          <a:endParaRPr lang="en-US" sz="1400" b="1" baseline="0"/>
        </a:p>
        <a:p>
          <a:pPr algn="l"/>
          <a:r>
            <a:rPr lang="en-US" sz="1100"/>
            <a:t>                               </a:t>
          </a:r>
          <a:r>
            <a:rPr lang="en-US" sz="2000" b="1"/>
            <a:t> </a:t>
          </a:r>
          <a:endParaRPr lang="en-US" sz="1100" b="1" baseline="0"/>
        </a:p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131234</xdr:colOff>
      <xdr:row>0</xdr:row>
      <xdr:rowOff>156634</xdr:rowOff>
    </xdr:from>
    <xdr:to>
      <xdr:col>0</xdr:col>
      <xdr:colOff>714376</xdr:colOff>
      <xdr:row>3</xdr:row>
      <xdr:rowOff>123825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45B97AD-25CB-4892-A409-FCB2BC9F24D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234" y="156634"/>
          <a:ext cx="583142" cy="51583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64292</xdr:colOff>
      <xdr:row>17</xdr:row>
      <xdr:rowOff>16669</xdr:rowOff>
    </xdr:from>
    <xdr:to>
      <xdr:col>3</xdr:col>
      <xdr:colOff>416717</xdr:colOff>
      <xdr:row>23</xdr:row>
      <xdr:rowOff>84667</xdr:rowOff>
    </xdr:to>
    <xdr:sp macro="" textlink="">
      <xdr:nvSpPr>
        <xdr:cNvPr id="2" name="Rectángulo redondeado 2">
          <a:extLst>
            <a:ext uri="{FF2B5EF4-FFF2-40B4-BE49-F238E27FC236}">
              <a16:creationId xmlns:a16="http://schemas.microsoft.com/office/drawing/2014/main" id="{0DEE0769-B1F6-4A2B-9FD8-A41506544C77}"/>
            </a:ext>
          </a:extLst>
        </xdr:cNvPr>
        <xdr:cNvSpPr/>
      </xdr:nvSpPr>
      <xdr:spPr>
        <a:xfrm>
          <a:off x="64292" y="3331369"/>
          <a:ext cx="2707005" cy="1165278"/>
        </a:xfrm>
        <a:prstGeom prst="round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050"/>
            <a:t>REQUERIMIENTO (EPP/ROPA</a:t>
          </a:r>
          <a:r>
            <a:rPr lang="en-US" sz="1050" baseline="0"/>
            <a:t> DE </a:t>
          </a:r>
          <a:r>
            <a:rPr lang="en-US" sz="1050"/>
            <a:t>TRABAJO) DE PROYECTO</a:t>
          </a:r>
          <a:r>
            <a:rPr lang="en-US" sz="1050" baseline="0"/>
            <a:t> - SEDE CENTRAL CON EL FORMATO ESTABLECIDO  </a:t>
          </a:r>
          <a:r>
            <a:rPr lang="en-US" sz="1050" b="1" baseline="0"/>
            <a:t>(CORREO). </a:t>
          </a:r>
        </a:p>
        <a:p>
          <a:pPr algn="l"/>
          <a:r>
            <a:rPr lang="en-US" sz="1050" b="1" baseline="0"/>
            <a:t>1ero DE CADA MES RECEPCIÓN DE REQUERIMIENTOS </a:t>
          </a:r>
        </a:p>
        <a:p>
          <a:pPr algn="l"/>
          <a:r>
            <a:rPr lang="en-US" sz="1050" b="1" i="1" baseline="0"/>
            <a:t>Anexo 1</a:t>
          </a:r>
        </a:p>
        <a:p>
          <a:pPr algn="l"/>
          <a:endParaRPr lang="en-US" sz="1100" b="1" baseline="0"/>
        </a:p>
        <a:p>
          <a:pPr algn="l"/>
          <a:endParaRPr lang="en-US" sz="1100" b="1" baseline="0"/>
        </a:p>
        <a:p>
          <a:pPr algn="l"/>
          <a:r>
            <a:rPr lang="en-US" sz="1100" b="1" baseline="0"/>
            <a:t>.</a:t>
          </a:r>
          <a:endParaRPr lang="en-US" sz="1100" b="1"/>
        </a:p>
      </xdr:txBody>
    </xdr:sp>
    <xdr:clientData/>
  </xdr:twoCellAnchor>
  <xdr:twoCellAnchor>
    <xdr:from>
      <xdr:col>4</xdr:col>
      <xdr:colOff>654842</xdr:colOff>
      <xdr:row>16</xdr:row>
      <xdr:rowOff>47623</xdr:rowOff>
    </xdr:from>
    <xdr:to>
      <xdr:col>7</xdr:col>
      <xdr:colOff>619124</xdr:colOff>
      <xdr:row>23</xdr:row>
      <xdr:rowOff>83344</xdr:rowOff>
    </xdr:to>
    <xdr:sp macro="" textlink="">
      <xdr:nvSpPr>
        <xdr:cNvPr id="3" name="Rombo 2">
          <a:extLst>
            <a:ext uri="{FF2B5EF4-FFF2-40B4-BE49-F238E27FC236}">
              <a16:creationId xmlns:a16="http://schemas.microsoft.com/office/drawing/2014/main" id="{1C39C0ED-B5BE-4B5C-A7C0-4A7F683625B0}"/>
            </a:ext>
          </a:extLst>
        </xdr:cNvPr>
        <xdr:cNvSpPr/>
      </xdr:nvSpPr>
      <xdr:spPr>
        <a:xfrm>
          <a:off x="3306602" y="3179443"/>
          <a:ext cx="2189322" cy="1315881"/>
        </a:xfrm>
        <a:prstGeom prst="diamond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050"/>
            <a:t> </a:t>
          </a:r>
          <a:r>
            <a:rPr lang="en-US" sz="1000"/>
            <a:t>APROBACIÓN</a:t>
          </a:r>
          <a:r>
            <a:rPr lang="en-US" sz="1000" baseline="0"/>
            <a:t> POR CO0RD. HSE</a:t>
          </a:r>
        </a:p>
        <a:p>
          <a:pPr algn="ctr"/>
          <a:r>
            <a:rPr lang="en-US" sz="1000" b="1" baseline="0"/>
            <a:t>(CORREO)</a:t>
          </a:r>
          <a:endParaRPr lang="en-US" sz="1050" b="1"/>
        </a:p>
      </xdr:txBody>
    </xdr:sp>
    <xdr:clientData/>
  </xdr:twoCellAnchor>
  <xdr:twoCellAnchor>
    <xdr:from>
      <xdr:col>12</xdr:col>
      <xdr:colOff>11909</xdr:colOff>
      <xdr:row>17</xdr:row>
      <xdr:rowOff>32810</xdr:rowOff>
    </xdr:from>
    <xdr:to>
      <xdr:col>14</xdr:col>
      <xdr:colOff>423335</xdr:colOff>
      <xdr:row>22</xdr:row>
      <xdr:rowOff>158749</xdr:rowOff>
    </xdr:to>
    <xdr:sp macro="" textlink="">
      <xdr:nvSpPr>
        <xdr:cNvPr id="4" name="Rectángulo 3">
          <a:extLst>
            <a:ext uri="{FF2B5EF4-FFF2-40B4-BE49-F238E27FC236}">
              <a16:creationId xmlns:a16="http://schemas.microsoft.com/office/drawing/2014/main" id="{C2398FD3-D699-4AA3-BBE7-1C5CA08884A6}"/>
            </a:ext>
          </a:extLst>
        </xdr:cNvPr>
        <xdr:cNvSpPr/>
      </xdr:nvSpPr>
      <xdr:spPr>
        <a:xfrm>
          <a:off x="8721569" y="3347510"/>
          <a:ext cx="1981146" cy="1040339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05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REQUERIMIENTO/COMPRA</a:t>
          </a:r>
          <a:r>
            <a:rPr lang="en-US" sz="105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AL PROVEEDOR (EPP/ROPA DE TRABAJO)</a:t>
          </a:r>
          <a:endParaRPr lang="en-US" sz="1050">
            <a:effectLst/>
          </a:endParaRPr>
        </a:p>
        <a:p>
          <a:pPr algn="l"/>
          <a:r>
            <a:rPr lang="en-US" sz="1050" baseline="0"/>
            <a:t> </a:t>
          </a:r>
        </a:p>
        <a:p>
          <a:pPr algn="l"/>
          <a:r>
            <a:rPr lang="en-US" sz="1050" b="1" baseline="0"/>
            <a:t>CORREO</a:t>
          </a:r>
        </a:p>
        <a:p>
          <a:pPr algn="l"/>
          <a:r>
            <a:rPr lang="en-US" sz="1050" b="1" baseline="0"/>
            <a:t>DIAS 2-3 DE CADA MES</a:t>
          </a:r>
        </a:p>
        <a:p>
          <a:pPr algn="l"/>
          <a:endParaRPr lang="en-US" sz="1100" b="1"/>
        </a:p>
      </xdr:txBody>
    </xdr:sp>
    <xdr:clientData/>
  </xdr:twoCellAnchor>
  <xdr:twoCellAnchor>
    <xdr:from>
      <xdr:col>20</xdr:col>
      <xdr:colOff>390525</xdr:colOff>
      <xdr:row>16</xdr:row>
      <xdr:rowOff>22222</xdr:rowOff>
    </xdr:from>
    <xdr:to>
      <xdr:col>22</xdr:col>
      <xdr:colOff>613834</xdr:colOff>
      <xdr:row>23</xdr:row>
      <xdr:rowOff>126999</xdr:rowOff>
    </xdr:to>
    <xdr:sp macro="" textlink="">
      <xdr:nvSpPr>
        <xdr:cNvPr id="5" name="Rectángulo 4">
          <a:extLst>
            <a:ext uri="{FF2B5EF4-FFF2-40B4-BE49-F238E27FC236}">
              <a16:creationId xmlns:a16="http://schemas.microsoft.com/office/drawing/2014/main" id="{B408B252-8D75-4F1C-BCB2-15A4A1A95CF9}"/>
            </a:ext>
          </a:extLst>
        </xdr:cNvPr>
        <xdr:cNvSpPr/>
      </xdr:nvSpPr>
      <xdr:spPr>
        <a:xfrm>
          <a:off x="14533245" y="3154042"/>
          <a:ext cx="1793029" cy="1384937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050"/>
            <a:t>RECEPCIÓN DE EPP/ROPA</a:t>
          </a:r>
          <a:r>
            <a:rPr lang="en-US" sz="1050" baseline="0"/>
            <a:t> DE </a:t>
          </a:r>
          <a:r>
            <a:rPr lang="en-US" sz="1050"/>
            <a:t>TRABAJO:</a:t>
          </a:r>
        </a:p>
        <a:p>
          <a:pPr algn="l"/>
          <a:r>
            <a:rPr lang="en-US" sz="1050"/>
            <a:t>-CONDICIÓN/VERIFICACIÓN</a:t>
          </a:r>
        </a:p>
        <a:p>
          <a:pPr algn="l"/>
          <a:r>
            <a:rPr lang="en-US" sz="1050"/>
            <a:t>-FACTURA</a:t>
          </a:r>
        </a:p>
        <a:p>
          <a:pPr algn="l"/>
          <a:r>
            <a:rPr lang="en-US" sz="1050"/>
            <a:t>-GUIA DE REMISIÓN</a:t>
          </a:r>
        </a:p>
        <a:p>
          <a:pPr algn="l"/>
          <a:r>
            <a:rPr lang="en-US" sz="1050"/>
            <a:t>-CORREO REQUERIMIENTO</a:t>
          </a:r>
        </a:p>
        <a:p>
          <a:pPr algn="l"/>
          <a:r>
            <a:rPr lang="en-US" sz="1050"/>
            <a:t>-COLOCAR EN CARPETA DE CONTROL HSE.</a:t>
          </a:r>
        </a:p>
      </xdr:txBody>
    </xdr:sp>
    <xdr:clientData/>
  </xdr:twoCellAnchor>
  <xdr:twoCellAnchor>
    <xdr:from>
      <xdr:col>30</xdr:col>
      <xdr:colOff>113769</xdr:colOff>
      <xdr:row>15</xdr:row>
      <xdr:rowOff>137583</xdr:rowOff>
    </xdr:from>
    <xdr:to>
      <xdr:col>32</xdr:col>
      <xdr:colOff>647169</xdr:colOff>
      <xdr:row>23</xdr:row>
      <xdr:rowOff>79379</xdr:rowOff>
    </xdr:to>
    <xdr:sp macro="" textlink="">
      <xdr:nvSpPr>
        <xdr:cNvPr id="6" name="Rectángulo 5">
          <a:extLst>
            <a:ext uri="{FF2B5EF4-FFF2-40B4-BE49-F238E27FC236}">
              <a16:creationId xmlns:a16="http://schemas.microsoft.com/office/drawing/2014/main" id="{12E2AF18-6059-45BE-96AB-C0C4454CED7D}"/>
            </a:ext>
          </a:extLst>
        </xdr:cNvPr>
        <xdr:cNvSpPr/>
      </xdr:nvSpPr>
      <xdr:spPr>
        <a:xfrm>
          <a:off x="21777429" y="3086523"/>
          <a:ext cx="2103120" cy="1404836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100"/>
            <a:t>TRANSFERENCIA/ENVIÓ</a:t>
          </a:r>
        </a:p>
        <a:p>
          <a:pPr algn="l"/>
          <a:r>
            <a:rPr lang="en-US" sz="1100"/>
            <a:t>(EPP/ROPA</a:t>
          </a:r>
          <a:r>
            <a:rPr lang="en-US" sz="1100" baseline="0"/>
            <a:t> DE </a:t>
          </a:r>
          <a:r>
            <a:rPr lang="en-US" sz="1100"/>
            <a:t>TRABAJO)</a:t>
          </a:r>
        </a:p>
        <a:p>
          <a:pPr algn="l"/>
          <a:r>
            <a:rPr lang="en-US" sz="1100"/>
            <a:t>ENVIAR</a:t>
          </a:r>
          <a:r>
            <a:rPr lang="en-US" sz="1100" baseline="0"/>
            <a:t> MEDIANTE CORREO ADJUNTAR GUIA DE REMISIÓN CON CÓDIGOS/RESPONSABLE (ENVIÓ/RECEPCIÓN)</a:t>
          </a:r>
        </a:p>
        <a:p>
          <a:pPr algn="l"/>
          <a:r>
            <a:rPr lang="en-US" sz="1100" b="1" baseline="0"/>
            <a:t>DÍA 4-5 DEL MES</a:t>
          </a:r>
        </a:p>
        <a:p>
          <a:pPr algn="l"/>
          <a:r>
            <a:rPr lang="en-US" sz="1100" b="1" i="1" baseline="0"/>
            <a:t>Anexo 2</a:t>
          </a:r>
          <a:endParaRPr lang="en-US" sz="1100" b="1" i="1"/>
        </a:p>
      </xdr:txBody>
    </xdr:sp>
    <xdr:clientData/>
  </xdr:twoCellAnchor>
  <xdr:twoCellAnchor>
    <xdr:from>
      <xdr:col>33</xdr:col>
      <xdr:colOff>154782</xdr:colOff>
      <xdr:row>13</xdr:row>
      <xdr:rowOff>150020</xdr:rowOff>
    </xdr:from>
    <xdr:to>
      <xdr:col>36</xdr:col>
      <xdr:colOff>702469</xdr:colOff>
      <xdr:row>25</xdr:row>
      <xdr:rowOff>95250</xdr:rowOff>
    </xdr:to>
    <xdr:sp macro="" textlink="">
      <xdr:nvSpPr>
        <xdr:cNvPr id="7" name="Rombo 6">
          <a:extLst>
            <a:ext uri="{FF2B5EF4-FFF2-40B4-BE49-F238E27FC236}">
              <a16:creationId xmlns:a16="http://schemas.microsoft.com/office/drawing/2014/main" id="{58B380EB-6312-448A-85B9-E34CC25D9DE0}"/>
            </a:ext>
          </a:extLst>
        </xdr:cNvPr>
        <xdr:cNvSpPr/>
      </xdr:nvSpPr>
      <xdr:spPr>
        <a:xfrm>
          <a:off x="24173022" y="2733200"/>
          <a:ext cx="2902267" cy="2139790"/>
        </a:xfrm>
        <a:prstGeom prst="diamond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100" b="1"/>
            <a:t>CONFIRMACIÓN DE PROYECTO:</a:t>
          </a:r>
        </a:p>
        <a:p>
          <a:pPr algn="ctr"/>
          <a:r>
            <a:rPr lang="en-US" sz="1100"/>
            <a:t>-MAIL</a:t>
          </a:r>
        </a:p>
        <a:p>
          <a:pPr algn="ctr"/>
          <a:r>
            <a:rPr lang="en-US" sz="1100"/>
            <a:t>-GUIA DE REMISIÓN</a:t>
          </a:r>
        </a:p>
        <a:p>
          <a:pPr algn="ctr"/>
          <a:r>
            <a:rPr lang="en-US" sz="1100"/>
            <a:t>-VERIFICACIÓN</a:t>
          </a:r>
        </a:p>
        <a:p>
          <a:pPr algn="ctr"/>
          <a:r>
            <a:rPr lang="en-US" sz="1100"/>
            <a:t>-CONDICIÓN</a:t>
          </a:r>
        </a:p>
      </xdr:txBody>
    </xdr:sp>
    <xdr:clientData/>
  </xdr:twoCellAnchor>
  <xdr:twoCellAnchor>
    <xdr:from>
      <xdr:col>37</xdr:col>
      <xdr:colOff>379941</xdr:colOff>
      <xdr:row>16</xdr:row>
      <xdr:rowOff>63500</xdr:rowOff>
    </xdr:from>
    <xdr:to>
      <xdr:col>39</xdr:col>
      <xdr:colOff>423333</xdr:colOff>
      <xdr:row>23</xdr:row>
      <xdr:rowOff>2</xdr:rowOff>
    </xdr:to>
    <xdr:sp macro="" textlink="">
      <xdr:nvSpPr>
        <xdr:cNvPr id="8" name="Rectángulo 7">
          <a:extLst>
            <a:ext uri="{FF2B5EF4-FFF2-40B4-BE49-F238E27FC236}">
              <a16:creationId xmlns:a16="http://schemas.microsoft.com/office/drawing/2014/main" id="{0E8AFC9C-92C4-42B2-BE94-C730745C70E6}"/>
            </a:ext>
          </a:extLst>
        </xdr:cNvPr>
        <xdr:cNvSpPr/>
      </xdr:nvSpPr>
      <xdr:spPr>
        <a:xfrm>
          <a:off x="27537621" y="3195320"/>
          <a:ext cx="1613112" cy="1216662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100" b="1"/>
            <a:t>CONSUMO DE PROYECTO:</a:t>
          </a:r>
        </a:p>
        <a:p>
          <a:pPr algn="l"/>
          <a:endParaRPr lang="en-US" sz="600"/>
        </a:p>
        <a:p>
          <a:pPr algn="l"/>
          <a:r>
            <a:rPr lang="en-US" sz="1100"/>
            <a:t>INGRESOS/SALIDAS</a:t>
          </a:r>
          <a:r>
            <a:rPr lang="en-US" sz="1100" baseline="0"/>
            <a:t> (EXCEL). Y TENER UN CONTROL.</a:t>
          </a:r>
        </a:p>
        <a:p>
          <a:pPr algn="l"/>
          <a:endParaRPr lang="en-US" sz="400" baseline="0"/>
        </a:p>
        <a:p>
          <a:pPr algn="l"/>
          <a:r>
            <a:rPr lang="en-US" sz="1100" b="1" i="1" baseline="0"/>
            <a:t>Anexo 3</a:t>
          </a:r>
        </a:p>
      </xdr:txBody>
    </xdr:sp>
    <xdr:clientData/>
  </xdr:twoCellAnchor>
  <xdr:twoCellAnchor>
    <xdr:from>
      <xdr:col>40</xdr:col>
      <xdr:colOff>56621</xdr:colOff>
      <xdr:row>16</xdr:row>
      <xdr:rowOff>63501</xdr:rowOff>
    </xdr:from>
    <xdr:to>
      <xdr:col>42</xdr:col>
      <xdr:colOff>285750</xdr:colOff>
      <xdr:row>23</xdr:row>
      <xdr:rowOff>1</xdr:rowOff>
    </xdr:to>
    <xdr:sp macro="" textlink="">
      <xdr:nvSpPr>
        <xdr:cNvPr id="9" name="Rectángulo 8">
          <a:extLst>
            <a:ext uri="{FF2B5EF4-FFF2-40B4-BE49-F238E27FC236}">
              <a16:creationId xmlns:a16="http://schemas.microsoft.com/office/drawing/2014/main" id="{44BACAB3-E473-4D7D-B096-980893479F69}"/>
            </a:ext>
          </a:extLst>
        </xdr:cNvPr>
        <xdr:cNvSpPr/>
      </xdr:nvSpPr>
      <xdr:spPr>
        <a:xfrm>
          <a:off x="29530781" y="3195321"/>
          <a:ext cx="1798849" cy="1216660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000"/>
            <a:t>ENVIO DE CONSUMOS: </a:t>
          </a:r>
        </a:p>
        <a:p>
          <a:pPr algn="l"/>
          <a:endParaRPr lang="en-US" sz="1000"/>
        </a:p>
        <a:p>
          <a:pPr algn="l"/>
          <a:r>
            <a:rPr lang="en-US" sz="1000"/>
            <a:t>*PROYECTOS</a:t>
          </a:r>
          <a:r>
            <a:rPr lang="en-US" sz="1000" baseline="0"/>
            <a:t> Y SEDE CENTRAL</a:t>
          </a:r>
          <a:r>
            <a:rPr lang="en-US" sz="1000"/>
            <a:t> *PROCESAMIENTO</a:t>
          </a:r>
          <a:r>
            <a:rPr lang="en-US" sz="1000" baseline="0"/>
            <a:t> DE INFORMACION (cada cambio  de turnno y fin de mes)</a:t>
          </a:r>
          <a:endParaRPr lang="en-US" sz="1000"/>
        </a:p>
        <a:p>
          <a:pPr algn="ctr"/>
          <a:endParaRPr lang="en-US" sz="1000" b="1"/>
        </a:p>
        <a:p>
          <a:pPr algn="ctr"/>
          <a:r>
            <a:rPr lang="en-US" sz="1000" b="1"/>
            <a:t>(CORREO  HSE - FINANCIERO)</a:t>
          </a:r>
        </a:p>
        <a:p>
          <a:pPr algn="l"/>
          <a:endParaRPr lang="en-US" sz="1000" b="1"/>
        </a:p>
        <a:p>
          <a:pPr algn="l"/>
          <a:endParaRPr lang="en-US" sz="1100" b="1"/>
        </a:p>
        <a:p>
          <a:pPr algn="l"/>
          <a:endParaRPr lang="en-US" sz="1100"/>
        </a:p>
        <a:p>
          <a:pPr algn="l"/>
          <a:endParaRPr lang="en-US" sz="1100"/>
        </a:p>
      </xdr:txBody>
    </xdr:sp>
    <xdr:clientData/>
  </xdr:twoCellAnchor>
  <xdr:twoCellAnchor>
    <xdr:from>
      <xdr:col>6</xdr:col>
      <xdr:colOff>250031</xdr:colOff>
      <xdr:row>23</xdr:row>
      <xdr:rowOff>83344</xdr:rowOff>
    </xdr:from>
    <xdr:to>
      <xdr:col>6</xdr:col>
      <xdr:colOff>255983</xdr:colOff>
      <xdr:row>26</xdr:row>
      <xdr:rowOff>35719</xdr:rowOff>
    </xdr:to>
    <xdr:cxnSp macro="">
      <xdr:nvCxnSpPr>
        <xdr:cNvPr id="10" name="Conector recto de flecha 9">
          <a:extLst>
            <a:ext uri="{FF2B5EF4-FFF2-40B4-BE49-F238E27FC236}">
              <a16:creationId xmlns:a16="http://schemas.microsoft.com/office/drawing/2014/main" id="{ACFEF057-CF79-4685-9C45-29A7E501381F}"/>
            </a:ext>
          </a:extLst>
        </xdr:cNvPr>
        <xdr:cNvCxnSpPr>
          <a:stCxn id="3" idx="2"/>
        </xdr:cNvCxnSpPr>
      </xdr:nvCxnSpPr>
      <xdr:spPr>
        <a:xfrm flipH="1">
          <a:off x="4341971" y="4495324"/>
          <a:ext cx="5952" cy="501015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547687</xdr:colOff>
      <xdr:row>19</xdr:row>
      <xdr:rowOff>173831</xdr:rowOff>
    </xdr:from>
    <xdr:to>
      <xdr:col>8</xdr:col>
      <xdr:colOff>271462</xdr:colOff>
      <xdr:row>19</xdr:row>
      <xdr:rowOff>188118</xdr:rowOff>
    </xdr:to>
    <xdr:cxnSp macro="">
      <xdr:nvCxnSpPr>
        <xdr:cNvPr id="11" name="Conector recto de flecha 10">
          <a:extLst>
            <a:ext uri="{FF2B5EF4-FFF2-40B4-BE49-F238E27FC236}">
              <a16:creationId xmlns:a16="http://schemas.microsoft.com/office/drawing/2014/main" id="{6B18C796-00A1-4F27-8EAE-9A64EF31AD41}"/>
            </a:ext>
          </a:extLst>
        </xdr:cNvPr>
        <xdr:cNvCxnSpPr/>
      </xdr:nvCxnSpPr>
      <xdr:spPr>
        <a:xfrm>
          <a:off x="5424487" y="3854291"/>
          <a:ext cx="508635" cy="6667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242887</xdr:colOff>
      <xdr:row>19</xdr:row>
      <xdr:rowOff>178593</xdr:rowOff>
    </xdr:from>
    <xdr:to>
      <xdr:col>11</xdr:col>
      <xdr:colOff>750093</xdr:colOff>
      <xdr:row>19</xdr:row>
      <xdr:rowOff>178595</xdr:rowOff>
    </xdr:to>
    <xdr:cxnSp macro="">
      <xdr:nvCxnSpPr>
        <xdr:cNvPr id="12" name="Conector recto de flecha 11">
          <a:extLst>
            <a:ext uri="{FF2B5EF4-FFF2-40B4-BE49-F238E27FC236}">
              <a16:creationId xmlns:a16="http://schemas.microsoft.com/office/drawing/2014/main" id="{A404B9F3-D887-4DCC-BE21-656E7E8FB8E2}"/>
            </a:ext>
          </a:extLst>
        </xdr:cNvPr>
        <xdr:cNvCxnSpPr/>
      </xdr:nvCxnSpPr>
      <xdr:spPr>
        <a:xfrm flipV="1">
          <a:off x="8259127" y="3859053"/>
          <a:ext cx="453866" cy="2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328085</xdr:colOff>
      <xdr:row>30</xdr:row>
      <xdr:rowOff>130970</xdr:rowOff>
    </xdr:from>
    <xdr:to>
      <xdr:col>10</xdr:col>
      <xdr:colOff>54240</xdr:colOff>
      <xdr:row>32</xdr:row>
      <xdr:rowOff>95251</xdr:rowOff>
    </xdr:to>
    <xdr:sp macro="" textlink="">
      <xdr:nvSpPr>
        <xdr:cNvPr id="13" name="Rectángulo 12">
          <a:extLst>
            <a:ext uri="{FF2B5EF4-FFF2-40B4-BE49-F238E27FC236}">
              <a16:creationId xmlns:a16="http://schemas.microsoft.com/office/drawing/2014/main" id="{3CC6F559-724E-4C18-BDFF-63A2F0E3CFEC}"/>
            </a:ext>
          </a:extLst>
        </xdr:cNvPr>
        <xdr:cNvSpPr/>
      </xdr:nvSpPr>
      <xdr:spPr>
        <a:xfrm>
          <a:off x="6774605" y="5823110"/>
          <a:ext cx="511015" cy="330041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100"/>
            <a:t>FIN</a:t>
          </a:r>
        </a:p>
        <a:p>
          <a:pPr algn="l"/>
          <a:endParaRPr lang="en-US" sz="1100"/>
        </a:p>
      </xdr:txBody>
    </xdr:sp>
    <xdr:clientData/>
  </xdr:twoCellAnchor>
  <xdr:twoCellAnchor>
    <xdr:from>
      <xdr:col>23</xdr:col>
      <xdr:colOff>435241</xdr:colOff>
      <xdr:row>15</xdr:row>
      <xdr:rowOff>187854</xdr:rowOff>
    </xdr:from>
    <xdr:to>
      <xdr:col>26</xdr:col>
      <xdr:colOff>337609</xdr:colOff>
      <xdr:row>23</xdr:row>
      <xdr:rowOff>158749</xdr:rowOff>
    </xdr:to>
    <xdr:sp macro="" textlink="">
      <xdr:nvSpPr>
        <xdr:cNvPr id="14" name="Rectángulo 13">
          <a:extLst>
            <a:ext uri="{FF2B5EF4-FFF2-40B4-BE49-F238E27FC236}">
              <a16:creationId xmlns:a16="http://schemas.microsoft.com/office/drawing/2014/main" id="{FC71C254-F634-4783-BD2B-1ED9D2720784}"/>
            </a:ext>
          </a:extLst>
        </xdr:cNvPr>
        <xdr:cNvSpPr/>
      </xdr:nvSpPr>
      <xdr:spPr>
        <a:xfrm>
          <a:off x="16932541" y="3129174"/>
          <a:ext cx="2256948" cy="1441555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050"/>
            <a:t>VERIFICACIÓN</a:t>
          </a:r>
          <a:r>
            <a:rPr lang="en-US" sz="1050" baseline="0"/>
            <a:t> Y FIRMA AUTORIZADA DE COORD. HSE.</a:t>
          </a:r>
        </a:p>
        <a:p>
          <a:pPr algn="l"/>
          <a:endParaRPr lang="en-US" sz="1050" baseline="0"/>
        </a:p>
        <a:p>
          <a:pPr algn="l"/>
          <a:r>
            <a:rPr lang="en-US" sz="1050" baseline="0"/>
            <a:t>ENVIAR SOPORTES DE COMPRA </a:t>
          </a:r>
          <a:r>
            <a:rPr lang="en-US" sz="1050" b="1" baseline="0"/>
            <a:t>(FACTURA-GUIA DE REMISIÓN-CORREO DE REQUERIMIENTO Y AUTORIZACIPON DE LA COMPRA)</a:t>
          </a:r>
          <a:r>
            <a:rPr lang="en-US" sz="1100" b="1" baseline="0"/>
            <a:t> </a:t>
          </a:r>
          <a:endParaRPr lang="en-US" sz="1100"/>
        </a:p>
      </xdr:txBody>
    </xdr:sp>
    <xdr:clientData/>
  </xdr:twoCellAnchor>
  <xdr:twoCellAnchor>
    <xdr:from>
      <xdr:col>33</xdr:col>
      <xdr:colOff>607218</xdr:colOff>
      <xdr:row>27</xdr:row>
      <xdr:rowOff>129646</xdr:rowOff>
    </xdr:from>
    <xdr:to>
      <xdr:col>36</xdr:col>
      <xdr:colOff>378618</xdr:colOff>
      <xdr:row>30</xdr:row>
      <xdr:rowOff>137583</xdr:rowOff>
    </xdr:to>
    <xdr:sp macro="" textlink="">
      <xdr:nvSpPr>
        <xdr:cNvPr id="15" name="Rectángulo 14">
          <a:extLst>
            <a:ext uri="{FF2B5EF4-FFF2-40B4-BE49-F238E27FC236}">
              <a16:creationId xmlns:a16="http://schemas.microsoft.com/office/drawing/2014/main" id="{115E66B3-9AB7-4EE3-97F6-653CF0424703}"/>
            </a:ext>
          </a:extLst>
        </xdr:cNvPr>
        <xdr:cNvSpPr/>
      </xdr:nvSpPr>
      <xdr:spPr>
        <a:xfrm>
          <a:off x="24625458" y="5273146"/>
          <a:ext cx="2125980" cy="556577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050"/>
            <a:t>SE DARA POR ENTENDIDO QUE</a:t>
          </a:r>
          <a:r>
            <a:rPr lang="en-US" sz="1050" baseline="0"/>
            <a:t> LLEGÓ EL REQUERIMIENTO COMPLETO </a:t>
          </a:r>
          <a:endParaRPr lang="en-US" sz="1050"/>
        </a:p>
      </xdr:txBody>
    </xdr:sp>
    <xdr:clientData/>
  </xdr:twoCellAnchor>
  <xdr:twoCellAnchor>
    <xdr:from>
      <xdr:col>8</xdr:col>
      <xdr:colOff>276490</xdr:colOff>
      <xdr:row>16</xdr:row>
      <xdr:rowOff>54239</xdr:rowOff>
    </xdr:from>
    <xdr:to>
      <xdr:col>11</xdr:col>
      <xdr:colOff>97897</xdr:colOff>
      <xdr:row>23</xdr:row>
      <xdr:rowOff>89960</xdr:rowOff>
    </xdr:to>
    <xdr:sp macro="" textlink="">
      <xdr:nvSpPr>
        <xdr:cNvPr id="16" name="Rombo 15">
          <a:extLst>
            <a:ext uri="{FF2B5EF4-FFF2-40B4-BE49-F238E27FC236}">
              <a16:creationId xmlns:a16="http://schemas.microsoft.com/office/drawing/2014/main" id="{7DA1C437-6652-4A40-9653-6B1A97C541A9}"/>
            </a:ext>
          </a:extLst>
        </xdr:cNvPr>
        <xdr:cNvSpPr/>
      </xdr:nvSpPr>
      <xdr:spPr>
        <a:xfrm>
          <a:off x="5938150" y="3186059"/>
          <a:ext cx="2175987" cy="1315881"/>
        </a:xfrm>
        <a:prstGeom prst="diamond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100"/>
            <a:t>REVISAR</a:t>
          </a:r>
          <a:r>
            <a:rPr lang="en-US" sz="1100" baseline="0"/>
            <a:t> EXISTENCIAS/ASISTENTE HSE</a:t>
          </a:r>
          <a:endParaRPr lang="en-US" sz="1100" b="1"/>
        </a:p>
      </xdr:txBody>
    </xdr:sp>
    <xdr:clientData/>
  </xdr:twoCellAnchor>
  <xdr:twoCellAnchor>
    <xdr:from>
      <xdr:col>8</xdr:col>
      <xdr:colOff>357188</xdr:colOff>
      <xdr:row>26</xdr:row>
      <xdr:rowOff>67467</xdr:rowOff>
    </xdr:from>
    <xdr:to>
      <xdr:col>11</xdr:col>
      <xdr:colOff>233363</xdr:colOff>
      <xdr:row>28</xdr:row>
      <xdr:rowOff>153191</xdr:rowOff>
    </xdr:to>
    <xdr:sp macro="" textlink="">
      <xdr:nvSpPr>
        <xdr:cNvPr id="17" name="Rectángulo 16">
          <a:extLst>
            <a:ext uri="{FF2B5EF4-FFF2-40B4-BE49-F238E27FC236}">
              <a16:creationId xmlns:a16="http://schemas.microsoft.com/office/drawing/2014/main" id="{9F730822-B2FC-46D3-BDCB-DF2D38373E5D}"/>
            </a:ext>
          </a:extLst>
        </xdr:cNvPr>
        <xdr:cNvSpPr/>
      </xdr:nvSpPr>
      <xdr:spPr>
        <a:xfrm>
          <a:off x="6018848" y="5028087"/>
          <a:ext cx="2230755" cy="451484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100"/>
            <a:t>SE ENVIA A PROYECTO LOS</a:t>
          </a:r>
          <a:r>
            <a:rPr lang="en-US" sz="1100" baseline="0"/>
            <a:t> QUE SE TIENE EN EXISTENCIA</a:t>
          </a:r>
          <a:endParaRPr lang="en-US" sz="1100" b="1"/>
        </a:p>
      </xdr:txBody>
    </xdr:sp>
    <xdr:clientData/>
  </xdr:twoCellAnchor>
  <xdr:twoCellAnchor>
    <xdr:from>
      <xdr:col>6</xdr:col>
      <xdr:colOff>23812</xdr:colOff>
      <xdr:row>26</xdr:row>
      <xdr:rowOff>35719</xdr:rowOff>
    </xdr:from>
    <xdr:to>
      <xdr:col>6</xdr:col>
      <xdr:colOff>511967</xdr:colOff>
      <xdr:row>28</xdr:row>
      <xdr:rowOff>0</xdr:rowOff>
    </xdr:to>
    <xdr:sp macro="" textlink="">
      <xdr:nvSpPr>
        <xdr:cNvPr id="18" name="Rectángulo 17">
          <a:extLst>
            <a:ext uri="{FF2B5EF4-FFF2-40B4-BE49-F238E27FC236}">
              <a16:creationId xmlns:a16="http://schemas.microsoft.com/office/drawing/2014/main" id="{362AF9C1-1A35-4FC4-BD6A-B6E0563C8D03}"/>
            </a:ext>
          </a:extLst>
        </xdr:cNvPr>
        <xdr:cNvSpPr/>
      </xdr:nvSpPr>
      <xdr:spPr>
        <a:xfrm>
          <a:off x="4115752" y="4996339"/>
          <a:ext cx="488155" cy="330041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100"/>
            <a:t>FIN</a:t>
          </a:r>
        </a:p>
        <a:p>
          <a:pPr algn="l"/>
          <a:endParaRPr lang="en-US" sz="1100"/>
        </a:p>
      </xdr:txBody>
    </xdr:sp>
    <xdr:clientData/>
  </xdr:twoCellAnchor>
  <xdr:twoCellAnchor>
    <xdr:from>
      <xdr:col>3</xdr:col>
      <xdr:colOff>422672</xdr:colOff>
      <xdr:row>20</xdr:row>
      <xdr:rowOff>0</xdr:rowOff>
    </xdr:from>
    <xdr:to>
      <xdr:col>4</xdr:col>
      <xdr:colOff>702469</xdr:colOff>
      <xdr:row>20</xdr:row>
      <xdr:rowOff>11907</xdr:rowOff>
    </xdr:to>
    <xdr:cxnSp macro="">
      <xdr:nvCxnSpPr>
        <xdr:cNvPr id="19" name="Conector recto de flecha 18">
          <a:extLst>
            <a:ext uri="{FF2B5EF4-FFF2-40B4-BE49-F238E27FC236}">
              <a16:creationId xmlns:a16="http://schemas.microsoft.com/office/drawing/2014/main" id="{50D4BFAA-9C4E-467C-A941-943C58707212}"/>
            </a:ext>
          </a:extLst>
        </xdr:cNvPr>
        <xdr:cNvCxnSpPr/>
      </xdr:nvCxnSpPr>
      <xdr:spPr>
        <a:xfrm flipV="1">
          <a:off x="2777252" y="3863340"/>
          <a:ext cx="531257" cy="11907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47624</xdr:colOff>
      <xdr:row>15</xdr:row>
      <xdr:rowOff>130970</xdr:rowOff>
    </xdr:from>
    <xdr:to>
      <xdr:col>19</xdr:col>
      <xdr:colOff>130968</xdr:colOff>
      <xdr:row>24</xdr:row>
      <xdr:rowOff>47626</xdr:rowOff>
    </xdr:to>
    <xdr:sp macro="" textlink="">
      <xdr:nvSpPr>
        <xdr:cNvPr id="20" name="Rombo 19">
          <a:extLst>
            <a:ext uri="{FF2B5EF4-FFF2-40B4-BE49-F238E27FC236}">
              <a16:creationId xmlns:a16="http://schemas.microsoft.com/office/drawing/2014/main" id="{F714792A-FCB5-41AD-B53A-EE4C8C9F17C5}"/>
            </a:ext>
          </a:extLst>
        </xdr:cNvPr>
        <xdr:cNvSpPr/>
      </xdr:nvSpPr>
      <xdr:spPr>
        <a:xfrm>
          <a:off x="11233784" y="3079910"/>
          <a:ext cx="2255044" cy="1562576"/>
        </a:xfrm>
        <a:prstGeom prst="diamond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050"/>
            <a:t>RECEPCIÓN DEL REQUERIMIENTO EN SEDE CENTRAL</a:t>
          </a:r>
        </a:p>
      </xdr:txBody>
    </xdr:sp>
    <xdr:clientData/>
  </xdr:twoCellAnchor>
  <xdr:twoCellAnchor>
    <xdr:from>
      <xdr:col>16</xdr:col>
      <xdr:colOff>215634</xdr:colOff>
      <xdr:row>26</xdr:row>
      <xdr:rowOff>189177</xdr:rowOff>
    </xdr:from>
    <xdr:to>
      <xdr:col>18</xdr:col>
      <xdr:colOff>444234</xdr:colOff>
      <xdr:row>30</xdr:row>
      <xdr:rowOff>82021</xdr:rowOff>
    </xdr:to>
    <xdr:sp macro="" textlink="">
      <xdr:nvSpPr>
        <xdr:cNvPr id="21" name="Rectángulo 20">
          <a:extLst>
            <a:ext uri="{FF2B5EF4-FFF2-40B4-BE49-F238E27FC236}">
              <a16:creationId xmlns:a16="http://schemas.microsoft.com/office/drawing/2014/main" id="{539CE530-A4FC-4729-9A79-3794FA56B85E}"/>
            </a:ext>
          </a:extLst>
        </xdr:cNvPr>
        <xdr:cNvSpPr/>
      </xdr:nvSpPr>
      <xdr:spPr>
        <a:xfrm>
          <a:off x="11401794" y="5142177"/>
          <a:ext cx="1927860" cy="631984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sz="1100"/>
            <a:t>SE NOTIFICA</a:t>
          </a:r>
          <a:r>
            <a:rPr lang="en-US" sz="1100" baseline="0"/>
            <a:t> AL PROVEEDOR PARA UN CAMBIO DEL (EPP/ROPA DE TRABAJO)</a:t>
          </a:r>
          <a:endParaRPr lang="en-US" sz="1100"/>
        </a:p>
      </xdr:txBody>
    </xdr:sp>
    <xdr:clientData/>
  </xdr:twoCellAnchor>
  <xdr:twoCellAnchor>
    <xdr:from>
      <xdr:col>17</xdr:col>
      <xdr:colOff>165365</xdr:colOff>
      <xdr:row>32</xdr:row>
      <xdr:rowOff>21167</xdr:rowOff>
    </xdr:from>
    <xdr:to>
      <xdr:col>17</xdr:col>
      <xdr:colOff>653520</xdr:colOff>
      <xdr:row>33</xdr:row>
      <xdr:rowOff>175948</xdr:rowOff>
    </xdr:to>
    <xdr:sp macro="" textlink="">
      <xdr:nvSpPr>
        <xdr:cNvPr id="22" name="Rectángulo 21">
          <a:extLst>
            <a:ext uri="{FF2B5EF4-FFF2-40B4-BE49-F238E27FC236}">
              <a16:creationId xmlns:a16="http://schemas.microsoft.com/office/drawing/2014/main" id="{5B2D9D35-3923-432A-9ABE-146CE349B528}"/>
            </a:ext>
          </a:extLst>
        </xdr:cNvPr>
        <xdr:cNvSpPr/>
      </xdr:nvSpPr>
      <xdr:spPr>
        <a:xfrm>
          <a:off x="12136385" y="6079067"/>
          <a:ext cx="488155" cy="337661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100"/>
            <a:t>FIN</a:t>
          </a:r>
        </a:p>
        <a:p>
          <a:pPr algn="l"/>
          <a:endParaRPr lang="en-US" sz="1100"/>
        </a:p>
      </xdr:txBody>
    </xdr:sp>
    <xdr:clientData/>
  </xdr:twoCellAnchor>
  <xdr:twoCellAnchor>
    <xdr:from>
      <xdr:col>19</xdr:col>
      <xdr:colOff>130968</xdr:colOff>
      <xdr:row>19</xdr:row>
      <xdr:rowOff>178593</xdr:rowOff>
    </xdr:from>
    <xdr:to>
      <xdr:col>20</xdr:col>
      <xdr:colOff>404812</xdr:colOff>
      <xdr:row>19</xdr:row>
      <xdr:rowOff>184547</xdr:rowOff>
    </xdr:to>
    <xdr:cxnSp macro="">
      <xdr:nvCxnSpPr>
        <xdr:cNvPr id="23" name="Conector recto de flecha 22">
          <a:extLst>
            <a:ext uri="{FF2B5EF4-FFF2-40B4-BE49-F238E27FC236}">
              <a16:creationId xmlns:a16="http://schemas.microsoft.com/office/drawing/2014/main" id="{C6877CD1-47FA-4A08-A4D1-D32E35679D6C}"/>
            </a:ext>
          </a:extLst>
        </xdr:cNvPr>
        <xdr:cNvCxnSpPr/>
      </xdr:nvCxnSpPr>
      <xdr:spPr>
        <a:xfrm flipV="1">
          <a:off x="13488828" y="3859053"/>
          <a:ext cx="1058704" cy="5954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423335</xdr:colOff>
      <xdr:row>20</xdr:row>
      <xdr:rowOff>0</xdr:rowOff>
    </xdr:from>
    <xdr:to>
      <xdr:col>15</xdr:col>
      <xdr:colOff>518584</xdr:colOff>
      <xdr:row>20</xdr:row>
      <xdr:rowOff>530</xdr:rowOff>
    </xdr:to>
    <xdr:cxnSp macro="">
      <xdr:nvCxnSpPr>
        <xdr:cNvPr id="24" name="Conector recto de flecha 23">
          <a:extLst>
            <a:ext uri="{FF2B5EF4-FFF2-40B4-BE49-F238E27FC236}">
              <a16:creationId xmlns:a16="http://schemas.microsoft.com/office/drawing/2014/main" id="{FDCE2B73-58C7-48F0-9268-0C76BABF3FB6}"/>
            </a:ext>
          </a:extLst>
        </xdr:cNvPr>
        <xdr:cNvCxnSpPr>
          <a:stCxn id="4" idx="3"/>
        </xdr:cNvCxnSpPr>
      </xdr:nvCxnSpPr>
      <xdr:spPr>
        <a:xfrm flipV="1">
          <a:off x="10702715" y="3863340"/>
          <a:ext cx="483869" cy="530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666751</xdr:colOff>
      <xdr:row>28</xdr:row>
      <xdr:rowOff>74084</xdr:rowOff>
    </xdr:from>
    <xdr:to>
      <xdr:col>37</xdr:col>
      <xdr:colOff>440532</xdr:colOff>
      <xdr:row>30</xdr:row>
      <xdr:rowOff>26459</xdr:rowOff>
    </xdr:to>
    <xdr:sp macro="" textlink="">
      <xdr:nvSpPr>
        <xdr:cNvPr id="25" name="Rectángulo 24">
          <a:extLst>
            <a:ext uri="{FF2B5EF4-FFF2-40B4-BE49-F238E27FC236}">
              <a16:creationId xmlns:a16="http://schemas.microsoft.com/office/drawing/2014/main" id="{9DD9E93B-7F9B-4E8B-A78B-BBC52BC5A472}"/>
            </a:ext>
          </a:extLst>
        </xdr:cNvPr>
        <xdr:cNvSpPr/>
      </xdr:nvSpPr>
      <xdr:spPr>
        <a:xfrm>
          <a:off x="27039571" y="5400464"/>
          <a:ext cx="558641" cy="318135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100"/>
            <a:t>FIN</a:t>
          </a:r>
        </a:p>
        <a:p>
          <a:pPr algn="l"/>
          <a:endParaRPr lang="en-US" sz="1100" b="1"/>
        </a:p>
      </xdr:txBody>
    </xdr:sp>
    <xdr:clientData/>
  </xdr:twoCellAnchor>
  <xdr:twoCellAnchor>
    <xdr:from>
      <xdr:col>36</xdr:col>
      <xdr:colOff>378618</xdr:colOff>
      <xdr:row>29</xdr:row>
      <xdr:rowOff>38365</xdr:rowOff>
    </xdr:from>
    <xdr:to>
      <xdr:col>36</xdr:col>
      <xdr:colOff>666751</xdr:colOff>
      <xdr:row>29</xdr:row>
      <xdr:rowOff>50272</xdr:rowOff>
    </xdr:to>
    <xdr:cxnSp macro="">
      <xdr:nvCxnSpPr>
        <xdr:cNvPr id="26" name="Conector recto de flecha 25">
          <a:extLst>
            <a:ext uri="{FF2B5EF4-FFF2-40B4-BE49-F238E27FC236}">
              <a16:creationId xmlns:a16="http://schemas.microsoft.com/office/drawing/2014/main" id="{EC164768-8DA2-403D-A0D9-9B2920999FDF}"/>
            </a:ext>
          </a:extLst>
        </xdr:cNvPr>
        <xdr:cNvCxnSpPr>
          <a:stCxn id="15" idx="3"/>
          <a:endCxn id="25" idx="1"/>
        </xdr:cNvCxnSpPr>
      </xdr:nvCxnSpPr>
      <xdr:spPr>
        <a:xfrm>
          <a:off x="26751438" y="5547625"/>
          <a:ext cx="288133" cy="11907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713052</xdr:colOff>
      <xdr:row>19</xdr:row>
      <xdr:rowOff>125677</xdr:rowOff>
    </xdr:from>
    <xdr:to>
      <xdr:col>37</xdr:col>
      <xdr:colOff>391583</xdr:colOff>
      <xdr:row>19</xdr:row>
      <xdr:rowOff>125678</xdr:rowOff>
    </xdr:to>
    <xdr:cxnSp macro="">
      <xdr:nvCxnSpPr>
        <xdr:cNvPr id="27" name="Conector recto de flecha 26">
          <a:extLst>
            <a:ext uri="{FF2B5EF4-FFF2-40B4-BE49-F238E27FC236}">
              <a16:creationId xmlns:a16="http://schemas.microsoft.com/office/drawing/2014/main" id="{3A8EB150-09CC-415D-824D-8B0E29C03500}"/>
            </a:ext>
          </a:extLst>
        </xdr:cNvPr>
        <xdr:cNvCxnSpPr/>
      </xdr:nvCxnSpPr>
      <xdr:spPr>
        <a:xfrm>
          <a:off x="27085872" y="3806137"/>
          <a:ext cx="463391" cy="1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35</xdr:col>
      <xdr:colOff>58208</xdr:colOff>
      <xdr:row>25</xdr:row>
      <xdr:rowOff>98427</xdr:rowOff>
    </xdr:from>
    <xdr:to>
      <xdr:col>35</xdr:col>
      <xdr:colOff>58209</xdr:colOff>
      <xdr:row>27</xdr:row>
      <xdr:rowOff>127000</xdr:rowOff>
    </xdr:to>
    <xdr:cxnSp macro="">
      <xdr:nvCxnSpPr>
        <xdr:cNvPr id="28" name="Conector recto de flecha 27">
          <a:extLst>
            <a:ext uri="{FF2B5EF4-FFF2-40B4-BE49-F238E27FC236}">
              <a16:creationId xmlns:a16="http://schemas.microsoft.com/office/drawing/2014/main" id="{F61D310E-32ED-419E-B7C1-382D91C170FE}"/>
            </a:ext>
          </a:extLst>
        </xdr:cNvPr>
        <xdr:cNvCxnSpPr/>
      </xdr:nvCxnSpPr>
      <xdr:spPr>
        <a:xfrm flipH="1">
          <a:off x="25646168" y="4876167"/>
          <a:ext cx="1" cy="394333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638968</xdr:colOff>
      <xdr:row>19</xdr:row>
      <xdr:rowOff>189177</xdr:rowOff>
    </xdr:from>
    <xdr:to>
      <xdr:col>23</xdr:col>
      <xdr:colOff>391584</xdr:colOff>
      <xdr:row>20</xdr:row>
      <xdr:rowOff>0</xdr:rowOff>
    </xdr:to>
    <xdr:cxnSp macro="">
      <xdr:nvCxnSpPr>
        <xdr:cNvPr id="29" name="Conector recto de flecha 28">
          <a:extLst>
            <a:ext uri="{FF2B5EF4-FFF2-40B4-BE49-F238E27FC236}">
              <a16:creationId xmlns:a16="http://schemas.microsoft.com/office/drawing/2014/main" id="{D16CBFE3-1D51-4C6C-B8CF-4146BE5E74F1}"/>
            </a:ext>
          </a:extLst>
        </xdr:cNvPr>
        <xdr:cNvCxnSpPr/>
      </xdr:nvCxnSpPr>
      <xdr:spPr>
        <a:xfrm>
          <a:off x="16351408" y="3862017"/>
          <a:ext cx="537476" cy="1323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39</xdr:col>
      <xdr:colOff>423333</xdr:colOff>
      <xdr:row>19</xdr:row>
      <xdr:rowOff>127001</xdr:rowOff>
    </xdr:from>
    <xdr:to>
      <xdr:col>40</xdr:col>
      <xdr:colOff>56621</xdr:colOff>
      <xdr:row>19</xdr:row>
      <xdr:rowOff>127001</xdr:rowOff>
    </xdr:to>
    <xdr:cxnSp macro="">
      <xdr:nvCxnSpPr>
        <xdr:cNvPr id="30" name="Conector recto de flecha 29">
          <a:extLst>
            <a:ext uri="{FF2B5EF4-FFF2-40B4-BE49-F238E27FC236}">
              <a16:creationId xmlns:a16="http://schemas.microsoft.com/office/drawing/2014/main" id="{57F4B55E-7CD0-42CB-A320-5F5582582900}"/>
            </a:ext>
          </a:extLst>
        </xdr:cNvPr>
        <xdr:cNvCxnSpPr>
          <a:stCxn id="8" idx="3"/>
          <a:endCxn id="9" idx="1"/>
        </xdr:cNvCxnSpPr>
      </xdr:nvCxnSpPr>
      <xdr:spPr>
        <a:xfrm>
          <a:off x="29150733" y="3807461"/>
          <a:ext cx="380048" cy="0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44</xdr:col>
      <xdr:colOff>631296</xdr:colOff>
      <xdr:row>19</xdr:row>
      <xdr:rowOff>52918</xdr:rowOff>
    </xdr:from>
    <xdr:to>
      <xdr:col>45</xdr:col>
      <xdr:colOff>264583</xdr:colOff>
      <xdr:row>19</xdr:row>
      <xdr:rowOff>63500</xdr:rowOff>
    </xdr:to>
    <xdr:cxnSp macro="">
      <xdr:nvCxnSpPr>
        <xdr:cNvPr id="31" name="Conector recto de flecha 30">
          <a:extLst>
            <a:ext uri="{FF2B5EF4-FFF2-40B4-BE49-F238E27FC236}">
              <a16:creationId xmlns:a16="http://schemas.microsoft.com/office/drawing/2014/main" id="{F676F97D-D591-47A4-B281-319E2B0E69B4}"/>
            </a:ext>
          </a:extLst>
        </xdr:cNvPr>
        <xdr:cNvCxnSpPr/>
      </xdr:nvCxnSpPr>
      <xdr:spPr>
        <a:xfrm>
          <a:off x="33244896" y="3733378"/>
          <a:ext cx="418147" cy="10582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42</xdr:col>
      <xdr:colOff>722312</xdr:colOff>
      <xdr:row>16</xdr:row>
      <xdr:rowOff>19844</xdr:rowOff>
    </xdr:from>
    <xdr:to>
      <xdr:col>44</xdr:col>
      <xdr:colOff>624415</xdr:colOff>
      <xdr:row>23</xdr:row>
      <xdr:rowOff>10583</xdr:rowOff>
    </xdr:to>
    <xdr:sp macro="" textlink="">
      <xdr:nvSpPr>
        <xdr:cNvPr id="32" name="Rectángulo 31">
          <a:extLst>
            <a:ext uri="{FF2B5EF4-FFF2-40B4-BE49-F238E27FC236}">
              <a16:creationId xmlns:a16="http://schemas.microsoft.com/office/drawing/2014/main" id="{3938C22A-000A-4FC6-8B8B-EFF09305B325}"/>
            </a:ext>
          </a:extLst>
        </xdr:cNvPr>
        <xdr:cNvSpPr/>
      </xdr:nvSpPr>
      <xdr:spPr>
        <a:xfrm>
          <a:off x="31766192" y="3151664"/>
          <a:ext cx="1471823" cy="1270899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ENVÍO</a:t>
          </a:r>
          <a:r>
            <a:rPr lang="en-US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CONTROL FINANCIERO</a:t>
          </a:r>
          <a:endParaRPr lang="en-US">
            <a:effectLst/>
          </a:endParaRPr>
        </a:p>
        <a:p>
          <a:r>
            <a:rPr lang="en-US" sz="1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(ENTRADA/TRANSFERENCIAS/CONSUMOS/INVENTARIO</a:t>
          </a:r>
          <a:r>
            <a:rPr lang="en-US" sz="10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O STOCK</a:t>
          </a:r>
          <a:r>
            <a:rPr lang="en-US" sz="1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)</a:t>
          </a:r>
        </a:p>
        <a:p>
          <a:endParaRPr lang="en-US" sz="1000">
            <a:effectLst/>
          </a:endParaRPr>
        </a:p>
        <a:p>
          <a:pPr eaLnBrk="1" fontAlgn="auto" latinLnBrk="0" hangingPunct="1"/>
          <a:r>
            <a:rPr lang="en-US" sz="11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(CORREO)</a:t>
          </a:r>
          <a:endParaRPr lang="en-US">
            <a:effectLst/>
          </a:endParaRPr>
        </a:p>
        <a:p>
          <a:pPr algn="l"/>
          <a:endParaRPr lang="en-US" sz="1100"/>
        </a:p>
      </xdr:txBody>
    </xdr:sp>
    <xdr:clientData/>
  </xdr:twoCellAnchor>
  <xdr:twoCellAnchor>
    <xdr:from>
      <xdr:col>42</xdr:col>
      <xdr:colOff>313532</xdr:colOff>
      <xdr:row>19</xdr:row>
      <xdr:rowOff>116417</xdr:rowOff>
    </xdr:from>
    <xdr:to>
      <xdr:col>42</xdr:col>
      <xdr:colOff>687917</xdr:colOff>
      <xdr:row>19</xdr:row>
      <xdr:rowOff>116417</xdr:rowOff>
    </xdr:to>
    <xdr:cxnSp macro="">
      <xdr:nvCxnSpPr>
        <xdr:cNvPr id="33" name="Conector recto de flecha 32">
          <a:extLst>
            <a:ext uri="{FF2B5EF4-FFF2-40B4-BE49-F238E27FC236}">
              <a16:creationId xmlns:a16="http://schemas.microsoft.com/office/drawing/2014/main" id="{D1EF28CF-43BF-4AF0-BAE8-8EE918C4B34B}"/>
            </a:ext>
          </a:extLst>
        </xdr:cNvPr>
        <xdr:cNvCxnSpPr/>
      </xdr:nvCxnSpPr>
      <xdr:spPr>
        <a:xfrm>
          <a:off x="31357412" y="3796877"/>
          <a:ext cx="374385" cy="0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43</xdr:col>
      <xdr:colOff>673364</xdr:colOff>
      <xdr:row>23</xdr:row>
      <xdr:rowOff>10583</xdr:rowOff>
    </xdr:from>
    <xdr:to>
      <xdr:col>43</xdr:col>
      <xdr:colOff>698500</xdr:colOff>
      <xdr:row>35</xdr:row>
      <xdr:rowOff>31750</xdr:rowOff>
    </xdr:to>
    <xdr:cxnSp macro="">
      <xdr:nvCxnSpPr>
        <xdr:cNvPr id="34" name="Conector recto 33">
          <a:extLst>
            <a:ext uri="{FF2B5EF4-FFF2-40B4-BE49-F238E27FC236}">
              <a16:creationId xmlns:a16="http://schemas.microsoft.com/office/drawing/2014/main" id="{B3A8FD49-26F8-4981-BBBA-FEB8548FD811}"/>
            </a:ext>
          </a:extLst>
        </xdr:cNvPr>
        <xdr:cNvCxnSpPr>
          <a:stCxn id="32" idx="2"/>
        </xdr:cNvCxnSpPr>
      </xdr:nvCxnSpPr>
      <xdr:spPr>
        <a:xfrm>
          <a:off x="32502104" y="4422563"/>
          <a:ext cx="25136" cy="2215727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486834</xdr:colOff>
      <xdr:row>35</xdr:row>
      <xdr:rowOff>31750</xdr:rowOff>
    </xdr:from>
    <xdr:to>
      <xdr:col>43</xdr:col>
      <xdr:colOff>719669</xdr:colOff>
      <xdr:row>35</xdr:row>
      <xdr:rowOff>52917</xdr:rowOff>
    </xdr:to>
    <xdr:cxnSp macro="">
      <xdr:nvCxnSpPr>
        <xdr:cNvPr id="35" name="Conector recto 34">
          <a:extLst>
            <a:ext uri="{FF2B5EF4-FFF2-40B4-BE49-F238E27FC236}">
              <a16:creationId xmlns:a16="http://schemas.microsoft.com/office/drawing/2014/main" id="{36A563ED-74F3-4CAE-B4C9-F1A4813AAA98}"/>
            </a:ext>
          </a:extLst>
        </xdr:cNvPr>
        <xdr:cNvCxnSpPr/>
      </xdr:nvCxnSpPr>
      <xdr:spPr>
        <a:xfrm flipH="1">
          <a:off x="20580774" y="6638290"/>
          <a:ext cx="11967635" cy="21167"/>
        </a:xfrm>
        <a:prstGeom prst="lin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415395</xdr:colOff>
      <xdr:row>17</xdr:row>
      <xdr:rowOff>21167</xdr:rowOff>
    </xdr:from>
    <xdr:to>
      <xdr:col>29</xdr:col>
      <xdr:colOff>403489</xdr:colOff>
      <xdr:row>22</xdr:row>
      <xdr:rowOff>105832</xdr:rowOff>
    </xdr:to>
    <xdr:sp macro="" textlink="">
      <xdr:nvSpPr>
        <xdr:cNvPr id="36" name="Rectángulo 35">
          <a:extLst>
            <a:ext uri="{FF2B5EF4-FFF2-40B4-BE49-F238E27FC236}">
              <a16:creationId xmlns:a16="http://schemas.microsoft.com/office/drawing/2014/main" id="{7A9C5181-CDB2-42F3-8947-72296A6FBC4B}"/>
            </a:ext>
          </a:extLst>
        </xdr:cNvPr>
        <xdr:cNvSpPr/>
      </xdr:nvSpPr>
      <xdr:spPr>
        <a:xfrm>
          <a:off x="19724475" y="3335867"/>
          <a:ext cx="1557814" cy="999065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en-US" sz="1100"/>
            <a:t>ENVIAR SOPORTES</a:t>
          </a:r>
          <a:r>
            <a:rPr lang="en-US" sz="1100" baseline="0"/>
            <a:t> DOCUMENTALES, Y SE INCLUIRÁ EN EL SISTEMA LATINIUM</a:t>
          </a:r>
          <a:endParaRPr lang="en-US" sz="1100"/>
        </a:p>
      </xdr:txBody>
    </xdr:sp>
    <xdr:clientData/>
  </xdr:twoCellAnchor>
  <xdr:twoCellAnchor>
    <xdr:from>
      <xdr:col>9</xdr:col>
      <xdr:colOff>560917</xdr:colOff>
      <xdr:row>23</xdr:row>
      <xdr:rowOff>89960</xdr:rowOff>
    </xdr:from>
    <xdr:to>
      <xdr:col>9</xdr:col>
      <xdr:colOff>568194</xdr:colOff>
      <xdr:row>26</xdr:row>
      <xdr:rowOff>21167</xdr:rowOff>
    </xdr:to>
    <xdr:cxnSp macro="">
      <xdr:nvCxnSpPr>
        <xdr:cNvPr id="37" name="Conector recto de flecha 36">
          <a:extLst>
            <a:ext uri="{FF2B5EF4-FFF2-40B4-BE49-F238E27FC236}">
              <a16:creationId xmlns:a16="http://schemas.microsoft.com/office/drawing/2014/main" id="{E5A2E895-7922-4FF0-9A2C-CD7109B0C909}"/>
            </a:ext>
          </a:extLst>
        </xdr:cNvPr>
        <xdr:cNvCxnSpPr>
          <a:stCxn id="16" idx="2"/>
        </xdr:cNvCxnSpPr>
      </xdr:nvCxnSpPr>
      <xdr:spPr>
        <a:xfrm flipH="1">
          <a:off x="7007437" y="4501940"/>
          <a:ext cx="7277" cy="479847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571501</xdr:colOff>
      <xdr:row>28</xdr:row>
      <xdr:rowOff>169334</xdr:rowOff>
    </xdr:from>
    <xdr:to>
      <xdr:col>9</xdr:col>
      <xdr:colOff>572163</xdr:colOff>
      <xdr:row>30</xdr:row>
      <xdr:rowOff>109804</xdr:rowOff>
    </xdr:to>
    <xdr:cxnSp macro="">
      <xdr:nvCxnSpPr>
        <xdr:cNvPr id="38" name="Conector recto de flecha 37">
          <a:extLst>
            <a:ext uri="{FF2B5EF4-FFF2-40B4-BE49-F238E27FC236}">
              <a16:creationId xmlns:a16="http://schemas.microsoft.com/office/drawing/2014/main" id="{8456988B-B377-4D61-9952-88BF4367D6C4}"/>
            </a:ext>
          </a:extLst>
        </xdr:cNvPr>
        <xdr:cNvCxnSpPr/>
      </xdr:nvCxnSpPr>
      <xdr:spPr>
        <a:xfrm>
          <a:off x="7018021" y="5495714"/>
          <a:ext cx="662" cy="306230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381000</xdr:colOff>
      <xdr:row>24</xdr:row>
      <xdr:rowOff>52917</xdr:rowOff>
    </xdr:from>
    <xdr:to>
      <xdr:col>17</xdr:col>
      <xdr:colOff>388277</xdr:colOff>
      <xdr:row>26</xdr:row>
      <xdr:rowOff>174624</xdr:rowOff>
    </xdr:to>
    <xdr:cxnSp macro="">
      <xdr:nvCxnSpPr>
        <xdr:cNvPr id="39" name="Conector recto de flecha 38">
          <a:extLst>
            <a:ext uri="{FF2B5EF4-FFF2-40B4-BE49-F238E27FC236}">
              <a16:creationId xmlns:a16="http://schemas.microsoft.com/office/drawing/2014/main" id="{1B027A6F-A50B-4706-BFD8-550005E7CD5A}"/>
            </a:ext>
          </a:extLst>
        </xdr:cNvPr>
        <xdr:cNvCxnSpPr/>
      </xdr:nvCxnSpPr>
      <xdr:spPr>
        <a:xfrm flipH="1">
          <a:off x="12352020" y="4647777"/>
          <a:ext cx="7277" cy="487467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395817</xdr:colOff>
      <xdr:row>30</xdr:row>
      <xdr:rowOff>78318</xdr:rowOff>
    </xdr:from>
    <xdr:to>
      <xdr:col>17</xdr:col>
      <xdr:colOff>396479</xdr:colOff>
      <xdr:row>32</xdr:row>
      <xdr:rowOff>18788</xdr:rowOff>
    </xdr:to>
    <xdr:cxnSp macro="">
      <xdr:nvCxnSpPr>
        <xdr:cNvPr id="40" name="Conector recto de flecha 39">
          <a:extLst>
            <a:ext uri="{FF2B5EF4-FFF2-40B4-BE49-F238E27FC236}">
              <a16:creationId xmlns:a16="http://schemas.microsoft.com/office/drawing/2014/main" id="{5EBDB135-3784-4EC9-BBBA-65567097EF9F}"/>
            </a:ext>
          </a:extLst>
        </xdr:cNvPr>
        <xdr:cNvCxnSpPr/>
      </xdr:nvCxnSpPr>
      <xdr:spPr>
        <a:xfrm>
          <a:off x="12366837" y="5770458"/>
          <a:ext cx="662" cy="306230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346868</xdr:colOff>
      <xdr:row>19</xdr:row>
      <xdr:rowOff>119327</xdr:rowOff>
    </xdr:from>
    <xdr:to>
      <xdr:col>27</xdr:col>
      <xdr:colOff>416984</xdr:colOff>
      <xdr:row>19</xdr:row>
      <xdr:rowOff>120650</xdr:rowOff>
    </xdr:to>
    <xdr:cxnSp macro="">
      <xdr:nvCxnSpPr>
        <xdr:cNvPr id="41" name="Conector recto de flecha 40">
          <a:extLst>
            <a:ext uri="{FF2B5EF4-FFF2-40B4-BE49-F238E27FC236}">
              <a16:creationId xmlns:a16="http://schemas.microsoft.com/office/drawing/2014/main" id="{DE35CC4F-2DDF-40DC-BBDD-93E5CD6E94AA}"/>
            </a:ext>
          </a:extLst>
        </xdr:cNvPr>
        <xdr:cNvCxnSpPr/>
      </xdr:nvCxnSpPr>
      <xdr:spPr>
        <a:xfrm>
          <a:off x="19198748" y="3799787"/>
          <a:ext cx="527316" cy="1323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389201</xdr:colOff>
      <xdr:row>19</xdr:row>
      <xdr:rowOff>140494</xdr:rowOff>
    </xdr:from>
    <xdr:to>
      <xdr:col>30</xdr:col>
      <xdr:colOff>141817</xdr:colOff>
      <xdr:row>19</xdr:row>
      <xdr:rowOff>141817</xdr:rowOff>
    </xdr:to>
    <xdr:cxnSp macro="">
      <xdr:nvCxnSpPr>
        <xdr:cNvPr id="42" name="Conector recto de flecha 41">
          <a:extLst>
            <a:ext uri="{FF2B5EF4-FFF2-40B4-BE49-F238E27FC236}">
              <a16:creationId xmlns:a16="http://schemas.microsoft.com/office/drawing/2014/main" id="{DF7A0828-DE96-4903-AAFC-A25C0CE945FF}"/>
            </a:ext>
          </a:extLst>
        </xdr:cNvPr>
        <xdr:cNvCxnSpPr/>
      </xdr:nvCxnSpPr>
      <xdr:spPr>
        <a:xfrm>
          <a:off x="21268001" y="3820954"/>
          <a:ext cx="537476" cy="1323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647169</xdr:colOff>
      <xdr:row>19</xdr:row>
      <xdr:rowOff>108481</xdr:rowOff>
    </xdr:from>
    <xdr:to>
      <xdr:col>33</xdr:col>
      <xdr:colOff>146050</xdr:colOff>
      <xdr:row>19</xdr:row>
      <xdr:rowOff>114300</xdr:rowOff>
    </xdr:to>
    <xdr:cxnSp macro="">
      <xdr:nvCxnSpPr>
        <xdr:cNvPr id="43" name="Conector recto de flecha 42">
          <a:extLst>
            <a:ext uri="{FF2B5EF4-FFF2-40B4-BE49-F238E27FC236}">
              <a16:creationId xmlns:a16="http://schemas.microsoft.com/office/drawing/2014/main" id="{91FABF7F-82A1-432C-A40D-4A8F6CCFAA13}"/>
            </a:ext>
          </a:extLst>
        </xdr:cNvPr>
        <xdr:cNvCxnSpPr>
          <a:stCxn id="6" idx="3"/>
        </xdr:cNvCxnSpPr>
      </xdr:nvCxnSpPr>
      <xdr:spPr>
        <a:xfrm>
          <a:off x="23880549" y="3788941"/>
          <a:ext cx="283741" cy="5819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45</xdr:col>
      <xdr:colOff>286543</xdr:colOff>
      <xdr:row>18</xdr:row>
      <xdr:rowOff>21167</xdr:rowOff>
    </xdr:from>
    <xdr:to>
      <xdr:col>46</xdr:col>
      <xdr:colOff>465667</xdr:colOff>
      <xdr:row>20</xdr:row>
      <xdr:rowOff>52917</xdr:rowOff>
    </xdr:to>
    <xdr:sp macro="" textlink="">
      <xdr:nvSpPr>
        <xdr:cNvPr id="44" name="Rectángulo redondeado 2">
          <a:extLst>
            <a:ext uri="{FF2B5EF4-FFF2-40B4-BE49-F238E27FC236}">
              <a16:creationId xmlns:a16="http://schemas.microsoft.com/office/drawing/2014/main" id="{BDC4896D-A4F5-4F93-8574-2D606EE7A7D2}"/>
            </a:ext>
          </a:extLst>
        </xdr:cNvPr>
        <xdr:cNvSpPr/>
      </xdr:nvSpPr>
      <xdr:spPr>
        <a:xfrm>
          <a:off x="33685003" y="3518747"/>
          <a:ext cx="963984" cy="397510"/>
        </a:xfrm>
        <a:prstGeom prst="round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n-US" sz="1600" b="1"/>
            <a:t>FIN</a:t>
          </a:r>
          <a:endParaRPr lang="en-US" sz="1050" b="1"/>
        </a:p>
        <a:p>
          <a:pPr algn="l"/>
          <a:endParaRPr lang="en-US" sz="1100" b="1"/>
        </a:p>
      </xdr:txBody>
    </xdr:sp>
    <xdr:clientData/>
  </xdr:twoCellAnchor>
  <xdr:twoCellAnchor>
    <xdr:from>
      <xdr:col>27</xdr:col>
      <xdr:colOff>425978</xdr:colOff>
      <xdr:row>23</xdr:row>
      <xdr:rowOff>127000</xdr:rowOff>
    </xdr:from>
    <xdr:to>
      <xdr:col>29</xdr:col>
      <xdr:colOff>414072</xdr:colOff>
      <xdr:row>26</xdr:row>
      <xdr:rowOff>116417</xdr:rowOff>
    </xdr:to>
    <xdr:sp macro="" textlink="">
      <xdr:nvSpPr>
        <xdr:cNvPr id="45" name="Rectángulo 44">
          <a:extLst>
            <a:ext uri="{FF2B5EF4-FFF2-40B4-BE49-F238E27FC236}">
              <a16:creationId xmlns:a16="http://schemas.microsoft.com/office/drawing/2014/main" id="{0C422539-0104-4510-89A4-66691773A6F2}"/>
            </a:ext>
          </a:extLst>
        </xdr:cNvPr>
        <xdr:cNvSpPr/>
      </xdr:nvSpPr>
      <xdr:spPr>
        <a:xfrm>
          <a:off x="19735058" y="4538980"/>
          <a:ext cx="1557814" cy="538057"/>
        </a:xfrm>
        <a:prstGeom prst="rect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en-US" sz="1100"/>
            <a:t>PROCESAMIENTO DE INFORMACIÓN</a:t>
          </a:r>
        </a:p>
      </xdr:txBody>
    </xdr:sp>
    <xdr:clientData/>
  </xdr:twoCellAnchor>
  <xdr:twoCellAnchor>
    <xdr:from>
      <xdr:col>28</xdr:col>
      <xdr:colOff>462362</xdr:colOff>
      <xdr:row>26</xdr:row>
      <xdr:rowOff>95251</xdr:rowOff>
    </xdr:from>
    <xdr:to>
      <xdr:col>28</xdr:col>
      <xdr:colOff>486834</xdr:colOff>
      <xdr:row>35</xdr:row>
      <xdr:rowOff>63500</xdr:rowOff>
    </xdr:to>
    <xdr:cxnSp macro="">
      <xdr:nvCxnSpPr>
        <xdr:cNvPr id="46" name="Conector recto de flecha 45">
          <a:extLst>
            <a:ext uri="{FF2B5EF4-FFF2-40B4-BE49-F238E27FC236}">
              <a16:creationId xmlns:a16="http://schemas.microsoft.com/office/drawing/2014/main" id="{546BCA1E-B6AC-4ECA-85DE-8ECBA301311A}"/>
            </a:ext>
          </a:extLst>
        </xdr:cNvPr>
        <xdr:cNvCxnSpPr/>
      </xdr:nvCxnSpPr>
      <xdr:spPr>
        <a:xfrm>
          <a:off x="20556302" y="5055871"/>
          <a:ext cx="24472" cy="1614169"/>
        </a:xfrm>
        <a:prstGeom prst="straightConnector1">
          <a:avLst/>
        </a:prstGeom>
        <a:ln>
          <a:headEnd type="triangle" w="med" len="med"/>
          <a:tailEnd type="none" w="med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560918</xdr:colOff>
      <xdr:row>0</xdr:row>
      <xdr:rowOff>74083</xdr:rowOff>
    </xdr:from>
    <xdr:to>
      <xdr:col>5</xdr:col>
      <xdr:colOff>137583</xdr:colOff>
      <xdr:row>4</xdr:row>
      <xdr:rowOff>101600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571560BE-C2CC-4427-9E0A-898A9FECBD2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0638" y="74083"/>
          <a:ext cx="1314025" cy="75903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1211580</xdr:colOff>
      <xdr:row>0</xdr:row>
      <xdr:rowOff>0</xdr:rowOff>
    </xdr:from>
    <xdr:to>
      <xdr:col>2</xdr:col>
      <xdr:colOff>0</xdr:colOff>
      <xdr:row>5</xdr:row>
      <xdr:rowOff>0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CD02B13C-1208-8B57-ED59-687721A0C3E3}"/>
            </a:ext>
          </a:extLst>
        </xdr:cNvPr>
        <xdr:cNvSpPr txBox="1"/>
      </xdr:nvSpPr>
      <xdr:spPr>
        <a:xfrm>
          <a:off x="1211580" y="0"/>
          <a:ext cx="3489960" cy="9144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600" b="1"/>
            <a:t>CADENA DE SUMISTRO DE EPP Y ROPA DE TRABAJO </a:t>
          </a:r>
        </a:p>
      </xdr:txBody>
    </xdr:sp>
    <xdr:clientData/>
  </xdr:twoCellAnchor>
  <xdr:twoCellAnchor editAs="oneCell">
    <xdr:from>
      <xdr:col>0</xdr:col>
      <xdr:colOff>99060</xdr:colOff>
      <xdr:row>0</xdr:row>
      <xdr:rowOff>15240</xdr:rowOff>
    </xdr:from>
    <xdr:to>
      <xdr:col>0</xdr:col>
      <xdr:colOff>1165860</xdr:colOff>
      <xdr:row>4</xdr:row>
      <xdr:rowOff>160020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CBB8C71-9AC5-4F70-B0CD-07962E2EF0B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" y="15240"/>
          <a:ext cx="1066800" cy="8763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1211580</xdr:colOff>
      <xdr:row>0</xdr:row>
      <xdr:rowOff>0</xdr:rowOff>
    </xdr:from>
    <xdr:to>
      <xdr:col>2</xdr:col>
      <xdr:colOff>0</xdr:colOff>
      <xdr:row>5</xdr:row>
      <xdr:rowOff>0</xdr:rowOff>
    </xdr:to>
    <xdr:sp macro="" textlink="">
      <xdr:nvSpPr>
        <xdr:cNvPr id="2" name="CuadroTexto 1">
          <a:extLst>
            <a:ext uri="{FF2B5EF4-FFF2-40B4-BE49-F238E27FC236}">
              <a16:creationId xmlns:a16="http://schemas.microsoft.com/office/drawing/2014/main" id="{1097B26C-9A0E-44B8-8211-3DF63FB05522}"/>
            </a:ext>
          </a:extLst>
        </xdr:cNvPr>
        <xdr:cNvSpPr txBox="1"/>
      </xdr:nvSpPr>
      <xdr:spPr>
        <a:xfrm>
          <a:off x="1211580" y="0"/>
          <a:ext cx="3489960" cy="9144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600" b="1"/>
            <a:t>CADENA DE SUMISTRO DE EPP Y ROPA DE TRABAJO </a:t>
          </a:r>
        </a:p>
      </xdr:txBody>
    </xdr:sp>
    <xdr:clientData/>
  </xdr:twoCellAnchor>
  <xdr:twoCellAnchor editAs="oneCell">
    <xdr:from>
      <xdr:col>0</xdr:col>
      <xdr:colOff>99060</xdr:colOff>
      <xdr:row>0</xdr:row>
      <xdr:rowOff>15240</xdr:rowOff>
    </xdr:from>
    <xdr:to>
      <xdr:col>0</xdr:col>
      <xdr:colOff>1165860</xdr:colOff>
      <xdr:row>4</xdr:row>
      <xdr:rowOff>160020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A1D6510-742F-4D4D-9D6A-A3291A3FE6C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" y="15240"/>
          <a:ext cx="1066800" cy="8763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280035</xdr:colOff>
      <xdr:row>0</xdr:row>
      <xdr:rowOff>0</xdr:rowOff>
    </xdr:from>
    <xdr:to>
      <xdr:col>1</xdr:col>
      <xdr:colOff>554355</xdr:colOff>
      <xdr:row>4</xdr:row>
      <xdr:rowOff>114300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F810F12-B686-4492-9F3E-CB36C5E4A29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035" y="0"/>
          <a:ext cx="1064895" cy="8763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330200</xdr:colOff>
      <xdr:row>0</xdr:row>
      <xdr:rowOff>15875</xdr:rowOff>
    </xdr:from>
    <xdr:to>
      <xdr:col>1</xdr:col>
      <xdr:colOff>741890</xdr:colOff>
      <xdr:row>3</xdr:row>
      <xdr:rowOff>322791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7764F7DF-D589-46A1-9815-48D616AB56B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200" y="15875"/>
          <a:ext cx="1300690" cy="87841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467360</xdr:colOff>
      <xdr:row>0</xdr:row>
      <xdr:rowOff>0</xdr:rowOff>
    </xdr:from>
    <xdr:to>
      <xdr:col>0</xdr:col>
      <xdr:colOff>1645920</xdr:colOff>
      <xdr:row>3</xdr:row>
      <xdr:rowOff>167640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B9B6FC1-8C04-40A5-94A4-374CC4E8A2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" y="0"/>
          <a:ext cx="1178560" cy="71628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562429</xdr:colOff>
      <xdr:row>14</xdr:row>
      <xdr:rowOff>154215</xdr:rowOff>
    </xdr:from>
    <xdr:to>
      <xdr:col>9</xdr:col>
      <xdr:colOff>455084</xdr:colOff>
      <xdr:row>31</xdr:row>
      <xdr:rowOff>130327</xdr:rowOff>
    </xdr:to>
    <xdr:sp macro="" textlink="">
      <xdr:nvSpPr>
        <xdr:cNvPr id="2" name="Rectángulo: esquinas redondeadas 1">
          <a:extLst>
            <a:ext uri="{FF2B5EF4-FFF2-40B4-BE49-F238E27FC236}">
              <a16:creationId xmlns:a16="http://schemas.microsoft.com/office/drawing/2014/main" id="{85EF0C83-8BFA-43E3-BDE3-FDA8AFFC374E}"/>
            </a:ext>
          </a:extLst>
        </xdr:cNvPr>
        <xdr:cNvSpPr/>
      </xdr:nvSpPr>
      <xdr:spPr>
        <a:xfrm>
          <a:off x="3732349" y="2714535"/>
          <a:ext cx="3855055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631372</xdr:colOff>
      <xdr:row>15</xdr:row>
      <xdr:rowOff>44450</xdr:rowOff>
    </xdr:from>
    <xdr:to>
      <xdr:col>6</xdr:col>
      <xdr:colOff>553490</xdr:colOff>
      <xdr:row>31</xdr:row>
      <xdr:rowOff>46816</xdr:rowOff>
    </xdr:to>
    <xdr:sp macro="" textlink="">
      <xdr:nvSpPr>
        <xdr:cNvPr id="3" name="Rectángulo: esquinas redondeadas 2">
          <a:extLst>
            <a:ext uri="{FF2B5EF4-FFF2-40B4-BE49-F238E27FC236}">
              <a16:creationId xmlns:a16="http://schemas.microsoft.com/office/drawing/2014/main" id="{4E5B59B2-00C4-4D6F-A1A9-9DAF50474FFE}"/>
            </a:ext>
          </a:extLst>
        </xdr:cNvPr>
        <xdr:cNvSpPr/>
      </xdr:nvSpPr>
      <xdr:spPr>
        <a:xfrm>
          <a:off x="3801292" y="2787650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oneCellAnchor>
    <xdr:from>
      <xdr:col>4</xdr:col>
      <xdr:colOff>706313</xdr:colOff>
      <xdr:row>19</xdr:row>
      <xdr:rowOff>34431</xdr:rowOff>
    </xdr:from>
    <xdr:ext cx="1354727" cy="1369825"/>
    <xdr:pic>
      <xdr:nvPicPr>
        <xdr:cNvPr id="4" name="Imagen 3">
          <a:extLst>
            <a:ext uri="{FF2B5EF4-FFF2-40B4-BE49-F238E27FC236}">
              <a16:creationId xmlns:a16="http://schemas.microsoft.com/office/drawing/2014/main" id="{0CD43EC9-833B-44B6-A89D-B4D6D5A56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0" b="90000" l="10000" r="90000">
                      <a14:foregroundMark x1="33500" y1="5000" x2="33500" y2="3167"/>
                      <a14:foregroundMark x1="67833" y1="2167" x2="67333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876233" y="3509151"/>
          <a:ext cx="1354727" cy="1369825"/>
        </a:xfrm>
        <a:prstGeom prst="rect">
          <a:avLst/>
        </a:prstGeom>
      </xdr:spPr>
    </xdr:pic>
    <xdr:clientData/>
  </xdr:oneCellAnchor>
  <xdr:twoCellAnchor>
    <xdr:from>
      <xdr:col>4</xdr:col>
      <xdr:colOff>755299</xdr:colOff>
      <xdr:row>27</xdr:row>
      <xdr:rowOff>44976</xdr:rowOff>
    </xdr:from>
    <xdr:to>
      <xdr:col>6</xdr:col>
      <xdr:colOff>414818</xdr:colOff>
      <xdr:row>30</xdr:row>
      <xdr:rowOff>86251</xdr:rowOff>
    </xdr:to>
    <xdr:sp macro="" textlink="TD_SALIDAS!Y292">
      <xdr:nvSpPr>
        <xdr:cNvPr id="5" name="Rectángulo: esquinas redondeadas 4">
          <a:extLst>
            <a:ext uri="{FF2B5EF4-FFF2-40B4-BE49-F238E27FC236}">
              <a16:creationId xmlns:a16="http://schemas.microsoft.com/office/drawing/2014/main" id="{449A33F8-2334-454D-A337-A8246D1B5AB1}"/>
            </a:ext>
          </a:extLst>
        </xdr:cNvPr>
        <xdr:cNvSpPr/>
      </xdr:nvSpPr>
      <xdr:spPr>
        <a:xfrm>
          <a:off x="3925219" y="4982736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67A6D39-B7C9-4284-96C9-570FAC60E92A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7</xdr:col>
      <xdr:colOff>140992</xdr:colOff>
      <xdr:row>17</xdr:row>
      <xdr:rowOff>19429</xdr:rowOff>
    </xdr:from>
    <xdr:to>
      <xdr:col>7</xdr:col>
      <xdr:colOff>788992</xdr:colOff>
      <xdr:row>18</xdr:row>
      <xdr:rowOff>87702</xdr:rowOff>
    </xdr:to>
    <xdr:sp macro="" textlink="TD_SALIDAS!X292">
      <xdr:nvSpPr>
        <xdr:cNvPr id="6" name="Rectángulo: esquinas redondeadas 5">
          <a:extLst>
            <a:ext uri="{FF2B5EF4-FFF2-40B4-BE49-F238E27FC236}">
              <a16:creationId xmlns:a16="http://schemas.microsoft.com/office/drawing/2014/main" id="{32F7E5D8-BCCD-42E9-8007-DB8801E832E1}"/>
            </a:ext>
          </a:extLst>
        </xdr:cNvPr>
        <xdr:cNvSpPr/>
      </xdr:nvSpPr>
      <xdr:spPr>
        <a:xfrm>
          <a:off x="5688352" y="3128389"/>
          <a:ext cx="648000" cy="25115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2EB3570-D0C5-4DF5-836B-F4E70A783375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556991</xdr:colOff>
      <xdr:row>16</xdr:row>
      <xdr:rowOff>73978</xdr:rowOff>
    </xdr:from>
    <xdr:to>
      <xdr:col>7</xdr:col>
      <xdr:colOff>267604</xdr:colOff>
      <xdr:row>17</xdr:row>
      <xdr:rowOff>140982</xdr:rowOff>
    </xdr:to>
    <xdr:sp macro="" textlink="">
      <xdr:nvSpPr>
        <xdr:cNvPr id="7" name="Rectángulo: esquinas redondeadas 6">
          <a:extLst>
            <a:ext uri="{FF2B5EF4-FFF2-40B4-BE49-F238E27FC236}">
              <a16:creationId xmlns:a16="http://schemas.microsoft.com/office/drawing/2014/main" id="{CC9C5A2C-D8CA-4FB7-B92E-90F883893797}"/>
            </a:ext>
          </a:extLst>
        </xdr:cNvPr>
        <xdr:cNvSpPr/>
      </xdr:nvSpPr>
      <xdr:spPr>
        <a:xfrm>
          <a:off x="5311871" y="3000058"/>
          <a:ext cx="503093" cy="24988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157904</xdr:colOff>
      <xdr:row>19</xdr:row>
      <xdr:rowOff>37607</xdr:rowOff>
    </xdr:from>
    <xdr:to>
      <xdr:col>8</xdr:col>
      <xdr:colOff>15329</xdr:colOff>
      <xdr:row>20</xdr:row>
      <xdr:rowOff>105881</xdr:rowOff>
    </xdr:to>
    <xdr:sp macro="" textlink="TD_SALIDAS!X293">
      <xdr:nvSpPr>
        <xdr:cNvPr id="8" name="Rectángulo: esquinas redondeadas 7">
          <a:extLst>
            <a:ext uri="{FF2B5EF4-FFF2-40B4-BE49-F238E27FC236}">
              <a16:creationId xmlns:a16="http://schemas.microsoft.com/office/drawing/2014/main" id="{6ECD2BFB-9727-4D24-A965-6B476FD39F21}"/>
            </a:ext>
          </a:extLst>
        </xdr:cNvPr>
        <xdr:cNvSpPr/>
      </xdr:nvSpPr>
      <xdr:spPr>
        <a:xfrm>
          <a:off x="5705264" y="3512327"/>
          <a:ext cx="649905" cy="251154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5D367E4-168F-4241-BC1A-1C9EEFF143A2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556991</xdr:colOff>
      <xdr:row>18</xdr:row>
      <xdr:rowOff>98881</xdr:rowOff>
    </xdr:from>
    <xdr:to>
      <xdr:col>7</xdr:col>
      <xdr:colOff>267604</xdr:colOff>
      <xdr:row>19</xdr:row>
      <xdr:rowOff>165884</xdr:rowOff>
    </xdr:to>
    <xdr:sp macro="" textlink="">
      <xdr:nvSpPr>
        <xdr:cNvPr id="9" name="Rectángulo: esquinas redondeadas 8">
          <a:extLst>
            <a:ext uri="{FF2B5EF4-FFF2-40B4-BE49-F238E27FC236}">
              <a16:creationId xmlns:a16="http://schemas.microsoft.com/office/drawing/2014/main" id="{C4A9B401-E09D-46BC-B143-44C07E32D42B}"/>
            </a:ext>
          </a:extLst>
        </xdr:cNvPr>
        <xdr:cNvSpPr/>
      </xdr:nvSpPr>
      <xdr:spPr>
        <a:xfrm>
          <a:off x="5311871" y="3390721"/>
          <a:ext cx="503093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157904</xdr:colOff>
      <xdr:row>21</xdr:row>
      <xdr:rowOff>41432</xdr:rowOff>
    </xdr:from>
    <xdr:to>
      <xdr:col>8</xdr:col>
      <xdr:colOff>15329</xdr:colOff>
      <xdr:row>22</xdr:row>
      <xdr:rowOff>110612</xdr:rowOff>
    </xdr:to>
    <xdr:sp macro="" textlink="TD_SALIDAS!X294">
      <xdr:nvSpPr>
        <xdr:cNvPr id="10" name="Rectángulo: esquinas redondeadas 9">
          <a:extLst>
            <a:ext uri="{FF2B5EF4-FFF2-40B4-BE49-F238E27FC236}">
              <a16:creationId xmlns:a16="http://schemas.microsoft.com/office/drawing/2014/main" id="{2CBEB438-EE28-4229-AA00-6D2562FF3273}"/>
            </a:ext>
          </a:extLst>
        </xdr:cNvPr>
        <xdr:cNvSpPr/>
      </xdr:nvSpPr>
      <xdr:spPr>
        <a:xfrm>
          <a:off x="5705264" y="3881912"/>
          <a:ext cx="649905" cy="25206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8999466-58DC-44AD-AB83-5C7F41952B15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556991</xdr:colOff>
      <xdr:row>20</xdr:row>
      <xdr:rowOff>117060</xdr:rowOff>
    </xdr:from>
    <xdr:to>
      <xdr:col>7</xdr:col>
      <xdr:colOff>267604</xdr:colOff>
      <xdr:row>21</xdr:row>
      <xdr:rowOff>184063</xdr:rowOff>
    </xdr:to>
    <xdr:sp macro="" textlink="">
      <xdr:nvSpPr>
        <xdr:cNvPr id="11" name="Rectángulo: esquinas redondeadas 10">
          <a:extLst>
            <a:ext uri="{FF2B5EF4-FFF2-40B4-BE49-F238E27FC236}">
              <a16:creationId xmlns:a16="http://schemas.microsoft.com/office/drawing/2014/main" id="{B3156321-0304-4DFC-9FD9-8E73DE7162E7}"/>
            </a:ext>
          </a:extLst>
        </xdr:cNvPr>
        <xdr:cNvSpPr/>
      </xdr:nvSpPr>
      <xdr:spPr>
        <a:xfrm>
          <a:off x="5311871" y="3774660"/>
          <a:ext cx="503093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10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157904</xdr:colOff>
      <xdr:row>23</xdr:row>
      <xdr:rowOff>69856</xdr:rowOff>
    </xdr:from>
    <xdr:to>
      <xdr:col>8</xdr:col>
      <xdr:colOff>15329</xdr:colOff>
      <xdr:row>24</xdr:row>
      <xdr:rowOff>137755</xdr:rowOff>
    </xdr:to>
    <xdr:sp macro="" textlink="TD_SALIDAS!X295">
      <xdr:nvSpPr>
        <xdr:cNvPr id="12" name="Rectángulo: esquinas redondeadas 11">
          <a:extLst>
            <a:ext uri="{FF2B5EF4-FFF2-40B4-BE49-F238E27FC236}">
              <a16:creationId xmlns:a16="http://schemas.microsoft.com/office/drawing/2014/main" id="{689668BD-C8DF-4497-8AF1-BC20DC898E65}"/>
            </a:ext>
          </a:extLst>
        </xdr:cNvPr>
        <xdr:cNvSpPr/>
      </xdr:nvSpPr>
      <xdr:spPr>
        <a:xfrm>
          <a:off x="5705264" y="4276096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B1CE6D44-A22B-489C-871A-2B4456AE3F0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556991</xdr:colOff>
      <xdr:row>22</xdr:row>
      <xdr:rowOff>130755</xdr:rowOff>
    </xdr:from>
    <xdr:to>
      <xdr:col>7</xdr:col>
      <xdr:colOff>267604</xdr:colOff>
      <xdr:row>24</xdr:row>
      <xdr:rowOff>11492</xdr:rowOff>
    </xdr:to>
    <xdr:sp macro="" textlink="">
      <xdr:nvSpPr>
        <xdr:cNvPr id="13" name="Rectángulo: esquinas redondeadas 12">
          <a:extLst>
            <a:ext uri="{FF2B5EF4-FFF2-40B4-BE49-F238E27FC236}">
              <a16:creationId xmlns:a16="http://schemas.microsoft.com/office/drawing/2014/main" id="{3FDC6DD5-23EB-4BF4-8524-14CDFD0741DE}"/>
            </a:ext>
          </a:extLst>
        </xdr:cNvPr>
        <xdr:cNvSpPr/>
      </xdr:nvSpPr>
      <xdr:spPr>
        <a:xfrm>
          <a:off x="5311871" y="4154115"/>
          <a:ext cx="503093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12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157904</xdr:colOff>
      <xdr:row>25</xdr:row>
      <xdr:rowOff>92516</xdr:rowOff>
    </xdr:from>
    <xdr:to>
      <xdr:col>8</xdr:col>
      <xdr:colOff>15329</xdr:colOff>
      <xdr:row>26</xdr:row>
      <xdr:rowOff>160416</xdr:rowOff>
    </xdr:to>
    <xdr:sp macro="" textlink="TD_SALIDAS!X296">
      <xdr:nvSpPr>
        <xdr:cNvPr id="14" name="Rectángulo: esquinas redondeadas 13">
          <a:extLst>
            <a:ext uri="{FF2B5EF4-FFF2-40B4-BE49-F238E27FC236}">
              <a16:creationId xmlns:a16="http://schemas.microsoft.com/office/drawing/2014/main" id="{E35887EC-55D7-49D8-98DA-ED5D72E70102}"/>
            </a:ext>
          </a:extLst>
        </xdr:cNvPr>
        <xdr:cNvSpPr/>
      </xdr:nvSpPr>
      <xdr:spPr>
        <a:xfrm>
          <a:off x="5705264" y="4664516"/>
          <a:ext cx="649905" cy="25078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B8BD7B3-D1B4-4C80-AC96-5E7CDF671672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556991</xdr:colOff>
      <xdr:row>24</xdr:row>
      <xdr:rowOff>153416</xdr:rowOff>
    </xdr:from>
    <xdr:to>
      <xdr:col>7</xdr:col>
      <xdr:colOff>267604</xdr:colOff>
      <xdr:row>26</xdr:row>
      <xdr:rowOff>33246</xdr:rowOff>
    </xdr:to>
    <xdr:sp macro="" textlink="">
      <xdr:nvSpPr>
        <xdr:cNvPr id="15" name="Rectángulo: esquinas redondeadas 14">
          <a:extLst>
            <a:ext uri="{FF2B5EF4-FFF2-40B4-BE49-F238E27FC236}">
              <a16:creationId xmlns:a16="http://schemas.microsoft.com/office/drawing/2014/main" id="{4B730961-6313-4CF4-B575-4F076F90960D}"/>
            </a:ext>
          </a:extLst>
        </xdr:cNvPr>
        <xdr:cNvSpPr/>
      </xdr:nvSpPr>
      <xdr:spPr>
        <a:xfrm>
          <a:off x="5311871" y="4542536"/>
          <a:ext cx="503093" cy="245590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14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157904</xdr:colOff>
      <xdr:row>27</xdr:row>
      <xdr:rowOff>133107</xdr:rowOff>
    </xdr:from>
    <xdr:to>
      <xdr:col>8</xdr:col>
      <xdr:colOff>15329</xdr:colOff>
      <xdr:row>29</xdr:row>
      <xdr:rowOff>14740</xdr:rowOff>
    </xdr:to>
    <xdr:sp macro="" textlink="TD_SALIDAS!X297">
      <xdr:nvSpPr>
        <xdr:cNvPr id="16" name="Rectángulo: esquinas redondeadas 15">
          <a:extLst>
            <a:ext uri="{FF2B5EF4-FFF2-40B4-BE49-F238E27FC236}">
              <a16:creationId xmlns:a16="http://schemas.microsoft.com/office/drawing/2014/main" id="{D1C4AB35-52DE-4D7A-A05C-2422C3364515}"/>
            </a:ext>
          </a:extLst>
        </xdr:cNvPr>
        <xdr:cNvSpPr/>
      </xdr:nvSpPr>
      <xdr:spPr>
        <a:xfrm>
          <a:off x="5705264" y="5070867"/>
          <a:ext cx="649905" cy="24739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DA0E04B2-A737-4506-9875-752D62BA644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556991</xdr:colOff>
      <xdr:row>27</xdr:row>
      <xdr:rowOff>8950</xdr:rowOff>
    </xdr:from>
    <xdr:to>
      <xdr:col>7</xdr:col>
      <xdr:colOff>267604</xdr:colOff>
      <xdr:row>28</xdr:row>
      <xdr:rowOff>75116</xdr:rowOff>
    </xdr:to>
    <xdr:sp macro="" textlink="">
      <xdr:nvSpPr>
        <xdr:cNvPr id="17" name="Rectángulo: esquinas redondeadas 16">
          <a:extLst>
            <a:ext uri="{FF2B5EF4-FFF2-40B4-BE49-F238E27FC236}">
              <a16:creationId xmlns:a16="http://schemas.microsoft.com/office/drawing/2014/main" id="{A802F049-D42B-4F74-8C5A-8418C83309F9}"/>
            </a:ext>
          </a:extLst>
        </xdr:cNvPr>
        <xdr:cNvSpPr/>
      </xdr:nvSpPr>
      <xdr:spPr>
        <a:xfrm>
          <a:off x="5311871" y="4946710"/>
          <a:ext cx="503093" cy="24904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157904</xdr:colOff>
      <xdr:row>29</xdr:row>
      <xdr:rowOff>155768</xdr:rowOff>
    </xdr:from>
    <xdr:to>
      <xdr:col>8</xdr:col>
      <xdr:colOff>15329</xdr:colOff>
      <xdr:row>31</xdr:row>
      <xdr:rowOff>40575</xdr:rowOff>
    </xdr:to>
    <xdr:sp macro="" textlink="TD_SALIDAS!X298">
      <xdr:nvSpPr>
        <xdr:cNvPr id="18" name="Rectángulo: esquinas redondeadas 17">
          <a:extLst>
            <a:ext uri="{FF2B5EF4-FFF2-40B4-BE49-F238E27FC236}">
              <a16:creationId xmlns:a16="http://schemas.microsoft.com/office/drawing/2014/main" id="{5E278290-DB03-4F04-AADF-AE06CF76012D}"/>
            </a:ext>
          </a:extLst>
        </xdr:cNvPr>
        <xdr:cNvSpPr/>
      </xdr:nvSpPr>
      <xdr:spPr>
        <a:xfrm>
          <a:off x="5705264" y="5459288"/>
          <a:ext cx="649905" cy="25056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6E0C417-46B1-42BE-9149-BFB3C338C1D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556991</xdr:colOff>
      <xdr:row>29</xdr:row>
      <xdr:rowOff>29494</xdr:rowOff>
    </xdr:from>
    <xdr:to>
      <xdr:col>7</xdr:col>
      <xdr:colOff>267604</xdr:colOff>
      <xdr:row>30</xdr:row>
      <xdr:rowOff>97777</xdr:rowOff>
    </xdr:to>
    <xdr:sp macro="" textlink="">
      <xdr:nvSpPr>
        <xdr:cNvPr id="19" name="Rectángulo: esquinas redondeadas 18">
          <a:extLst>
            <a:ext uri="{FF2B5EF4-FFF2-40B4-BE49-F238E27FC236}">
              <a16:creationId xmlns:a16="http://schemas.microsoft.com/office/drawing/2014/main" id="{F9E36D24-57D2-4693-88CF-A469393C9FFF}"/>
            </a:ext>
          </a:extLst>
        </xdr:cNvPr>
        <xdr:cNvSpPr/>
      </xdr:nvSpPr>
      <xdr:spPr>
        <a:xfrm>
          <a:off x="5311871" y="5333014"/>
          <a:ext cx="503093" cy="25116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432352</xdr:colOff>
      <xdr:row>17</xdr:row>
      <xdr:rowOff>19429</xdr:rowOff>
    </xdr:from>
    <xdr:to>
      <xdr:col>9</xdr:col>
      <xdr:colOff>289777</xdr:colOff>
      <xdr:row>18</xdr:row>
      <xdr:rowOff>87702</xdr:rowOff>
    </xdr:to>
    <xdr:sp macro="" textlink="TD_SALIDAS!X299">
      <xdr:nvSpPr>
        <xdr:cNvPr id="20" name="Rectángulo: esquinas redondeadas 19">
          <a:extLst>
            <a:ext uri="{FF2B5EF4-FFF2-40B4-BE49-F238E27FC236}">
              <a16:creationId xmlns:a16="http://schemas.microsoft.com/office/drawing/2014/main" id="{F0FC7056-14DA-4F60-8124-E5C6F65096B0}"/>
            </a:ext>
          </a:extLst>
        </xdr:cNvPr>
        <xdr:cNvSpPr/>
      </xdr:nvSpPr>
      <xdr:spPr>
        <a:xfrm>
          <a:off x="6772192" y="3128389"/>
          <a:ext cx="649905" cy="25115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B8B955FB-FA99-465A-A11A-A057AB3D8E3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8</xdr:col>
      <xdr:colOff>47082</xdr:colOff>
      <xdr:row>16</xdr:row>
      <xdr:rowOff>73978</xdr:rowOff>
    </xdr:from>
    <xdr:to>
      <xdr:col>8</xdr:col>
      <xdr:colOff>552049</xdr:colOff>
      <xdr:row>17</xdr:row>
      <xdr:rowOff>140982</xdr:rowOff>
    </xdr:to>
    <xdr:sp macro="" textlink="">
      <xdr:nvSpPr>
        <xdr:cNvPr id="21" name="Rectángulo: esquinas redondeadas 20">
          <a:extLst>
            <a:ext uri="{FF2B5EF4-FFF2-40B4-BE49-F238E27FC236}">
              <a16:creationId xmlns:a16="http://schemas.microsoft.com/office/drawing/2014/main" id="{0DDE52C1-4025-4F8D-9900-879C4C84F970}"/>
            </a:ext>
          </a:extLst>
        </xdr:cNvPr>
        <xdr:cNvSpPr/>
      </xdr:nvSpPr>
      <xdr:spPr>
        <a:xfrm>
          <a:off x="6386922" y="3000058"/>
          <a:ext cx="504967" cy="24988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449263</xdr:colOff>
      <xdr:row>19</xdr:row>
      <xdr:rowOff>37607</xdr:rowOff>
    </xdr:from>
    <xdr:to>
      <xdr:col>9</xdr:col>
      <xdr:colOff>306688</xdr:colOff>
      <xdr:row>20</xdr:row>
      <xdr:rowOff>105881</xdr:rowOff>
    </xdr:to>
    <xdr:sp macro="" textlink="TD_SALIDAS!X300">
      <xdr:nvSpPr>
        <xdr:cNvPr id="22" name="Rectángulo: esquinas redondeadas 21">
          <a:extLst>
            <a:ext uri="{FF2B5EF4-FFF2-40B4-BE49-F238E27FC236}">
              <a16:creationId xmlns:a16="http://schemas.microsoft.com/office/drawing/2014/main" id="{62339D98-5BE9-4922-9C4A-47D6149D3562}"/>
            </a:ext>
          </a:extLst>
        </xdr:cNvPr>
        <xdr:cNvSpPr/>
      </xdr:nvSpPr>
      <xdr:spPr>
        <a:xfrm>
          <a:off x="6789103" y="3512327"/>
          <a:ext cx="649905" cy="251154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B84115A-7DAA-4F58-AABE-F9AE232D1540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8</xdr:col>
      <xdr:colOff>47082</xdr:colOff>
      <xdr:row>18</xdr:row>
      <xdr:rowOff>98881</xdr:rowOff>
    </xdr:from>
    <xdr:to>
      <xdr:col>8</xdr:col>
      <xdr:colOff>552049</xdr:colOff>
      <xdr:row>19</xdr:row>
      <xdr:rowOff>165884</xdr:rowOff>
    </xdr:to>
    <xdr:sp macro="" textlink="">
      <xdr:nvSpPr>
        <xdr:cNvPr id="23" name="Rectángulo: esquinas redondeadas 22">
          <a:extLst>
            <a:ext uri="{FF2B5EF4-FFF2-40B4-BE49-F238E27FC236}">
              <a16:creationId xmlns:a16="http://schemas.microsoft.com/office/drawing/2014/main" id="{6E4FC01B-4A1D-4221-9E48-E2F137D43156}"/>
            </a:ext>
          </a:extLst>
        </xdr:cNvPr>
        <xdr:cNvSpPr/>
      </xdr:nvSpPr>
      <xdr:spPr>
        <a:xfrm>
          <a:off x="6386922" y="3390721"/>
          <a:ext cx="504967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449263</xdr:colOff>
      <xdr:row>21</xdr:row>
      <xdr:rowOff>41432</xdr:rowOff>
    </xdr:from>
    <xdr:to>
      <xdr:col>9</xdr:col>
      <xdr:colOff>306688</xdr:colOff>
      <xdr:row>22</xdr:row>
      <xdr:rowOff>110612</xdr:rowOff>
    </xdr:to>
    <xdr:sp macro="" textlink="TD_SALIDAS!X301">
      <xdr:nvSpPr>
        <xdr:cNvPr id="24" name="Rectángulo: esquinas redondeadas 23">
          <a:extLst>
            <a:ext uri="{FF2B5EF4-FFF2-40B4-BE49-F238E27FC236}">
              <a16:creationId xmlns:a16="http://schemas.microsoft.com/office/drawing/2014/main" id="{650CA019-6365-45FA-92D8-47EFA7D91B34}"/>
            </a:ext>
          </a:extLst>
        </xdr:cNvPr>
        <xdr:cNvSpPr/>
      </xdr:nvSpPr>
      <xdr:spPr>
        <a:xfrm>
          <a:off x="6789103" y="3881912"/>
          <a:ext cx="649905" cy="25206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E76F805-9556-44C5-82DF-2EAEB8411E25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8</xdr:col>
      <xdr:colOff>47082</xdr:colOff>
      <xdr:row>20</xdr:row>
      <xdr:rowOff>117060</xdr:rowOff>
    </xdr:from>
    <xdr:to>
      <xdr:col>8</xdr:col>
      <xdr:colOff>552049</xdr:colOff>
      <xdr:row>21</xdr:row>
      <xdr:rowOff>184063</xdr:rowOff>
    </xdr:to>
    <xdr:sp macro="" textlink="">
      <xdr:nvSpPr>
        <xdr:cNvPr id="25" name="Rectángulo: esquinas redondeadas 24">
          <a:extLst>
            <a:ext uri="{FF2B5EF4-FFF2-40B4-BE49-F238E27FC236}">
              <a16:creationId xmlns:a16="http://schemas.microsoft.com/office/drawing/2014/main" id="{A36E99DF-25BE-4860-8C2E-357B39806FBB}"/>
            </a:ext>
          </a:extLst>
        </xdr:cNvPr>
        <xdr:cNvSpPr/>
      </xdr:nvSpPr>
      <xdr:spPr>
        <a:xfrm>
          <a:off x="6386922" y="3774660"/>
          <a:ext cx="504967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449263</xdr:colOff>
      <xdr:row>23</xdr:row>
      <xdr:rowOff>69856</xdr:rowOff>
    </xdr:from>
    <xdr:to>
      <xdr:col>9</xdr:col>
      <xdr:colOff>306688</xdr:colOff>
      <xdr:row>24</xdr:row>
      <xdr:rowOff>137755</xdr:rowOff>
    </xdr:to>
    <xdr:sp macro="" textlink="TD_SALIDAS!X302">
      <xdr:nvSpPr>
        <xdr:cNvPr id="26" name="Rectángulo: esquinas redondeadas 25">
          <a:extLst>
            <a:ext uri="{FF2B5EF4-FFF2-40B4-BE49-F238E27FC236}">
              <a16:creationId xmlns:a16="http://schemas.microsoft.com/office/drawing/2014/main" id="{855B0DA6-CB56-49FA-B985-68017DB6DA99}"/>
            </a:ext>
          </a:extLst>
        </xdr:cNvPr>
        <xdr:cNvSpPr/>
      </xdr:nvSpPr>
      <xdr:spPr>
        <a:xfrm>
          <a:off x="6789103" y="4276096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3CA0A5F-CC93-4909-A5D0-4707F40EEBA0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8</xdr:col>
      <xdr:colOff>47082</xdr:colOff>
      <xdr:row>22</xdr:row>
      <xdr:rowOff>130755</xdr:rowOff>
    </xdr:from>
    <xdr:to>
      <xdr:col>8</xdr:col>
      <xdr:colOff>552049</xdr:colOff>
      <xdr:row>24</xdr:row>
      <xdr:rowOff>11492</xdr:rowOff>
    </xdr:to>
    <xdr:sp macro="" textlink="">
      <xdr:nvSpPr>
        <xdr:cNvPr id="27" name="Rectángulo: esquinas redondeadas 26">
          <a:extLst>
            <a:ext uri="{FF2B5EF4-FFF2-40B4-BE49-F238E27FC236}">
              <a16:creationId xmlns:a16="http://schemas.microsoft.com/office/drawing/2014/main" id="{A3C6853D-8825-4D53-968F-A669A9648634}"/>
            </a:ext>
          </a:extLst>
        </xdr:cNvPr>
        <xdr:cNvSpPr/>
      </xdr:nvSpPr>
      <xdr:spPr>
        <a:xfrm>
          <a:off x="6386922" y="4154115"/>
          <a:ext cx="504967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449263</xdr:colOff>
      <xdr:row>25</xdr:row>
      <xdr:rowOff>92516</xdr:rowOff>
    </xdr:from>
    <xdr:to>
      <xdr:col>9</xdr:col>
      <xdr:colOff>306688</xdr:colOff>
      <xdr:row>26</xdr:row>
      <xdr:rowOff>160416</xdr:rowOff>
    </xdr:to>
    <xdr:sp macro="" textlink="TD_SALIDAS!X303">
      <xdr:nvSpPr>
        <xdr:cNvPr id="28" name="Rectángulo: esquinas redondeadas 27">
          <a:extLst>
            <a:ext uri="{FF2B5EF4-FFF2-40B4-BE49-F238E27FC236}">
              <a16:creationId xmlns:a16="http://schemas.microsoft.com/office/drawing/2014/main" id="{A01F14E9-D827-49C8-BF04-BF091C294F71}"/>
            </a:ext>
          </a:extLst>
        </xdr:cNvPr>
        <xdr:cNvSpPr/>
      </xdr:nvSpPr>
      <xdr:spPr>
        <a:xfrm>
          <a:off x="6789103" y="4664516"/>
          <a:ext cx="649905" cy="25078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5A4C218-6E97-41F6-A5D8-A5DA8584F0C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8</xdr:col>
      <xdr:colOff>47082</xdr:colOff>
      <xdr:row>24</xdr:row>
      <xdr:rowOff>153416</xdr:rowOff>
    </xdr:from>
    <xdr:to>
      <xdr:col>8</xdr:col>
      <xdr:colOff>552049</xdr:colOff>
      <xdr:row>26</xdr:row>
      <xdr:rowOff>33246</xdr:rowOff>
    </xdr:to>
    <xdr:sp macro="" textlink="">
      <xdr:nvSpPr>
        <xdr:cNvPr id="29" name="Rectángulo: esquinas redondeadas 28">
          <a:extLst>
            <a:ext uri="{FF2B5EF4-FFF2-40B4-BE49-F238E27FC236}">
              <a16:creationId xmlns:a16="http://schemas.microsoft.com/office/drawing/2014/main" id="{F2CCAD85-FA60-44AD-97F1-ACF762F5ECA7}"/>
            </a:ext>
          </a:extLst>
        </xdr:cNvPr>
        <xdr:cNvSpPr/>
      </xdr:nvSpPr>
      <xdr:spPr>
        <a:xfrm>
          <a:off x="6386922" y="4542536"/>
          <a:ext cx="504967" cy="245590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50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449263</xdr:colOff>
      <xdr:row>27</xdr:row>
      <xdr:rowOff>133107</xdr:rowOff>
    </xdr:from>
    <xdr:to>
      <xdr:col>9</xdr:col>
      <xdr:colOff>306688</xdr:colOff>
      <xdr:row>29</xdr:row>
      <xdr:rowOff>14740</xdr:rowOff>
    </xdr:to>
    <xdr:sp macro="" textlink="TD_SALIDAS!X304">
      <xdr:nvSpPr>
        <xdr:cNvPr id="30" name="Rectángulo: esquinas redondeadas 29">
          <a:extLst>
            <a:ext uri="{FF2B5EF4-FFF2-40B4-BE49-F238E27FC236}">
              <a16:creationId xmlns:a16="http://schemas.microsoft.com/office/drawing/2014/main" id="{7331F28D-4121-435E-9B2A-3C09DBCB99DA}"/>
            </a:ext>
          </a:extLst>
        </xdr:cNvPr>
        <xdr:cNvSpPr/>
      </xdr:nvSpPr>
      <xdr:spPr>
        <a:xfrm>
          <a:off x="6789103" y="5070867"/>
          <a:ext cx="649905" cy="24739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08726CC-D4EF-4F7B-8767-5FD6DBF98D37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8</xdr:col>
      <xdr:colOff>47082</xdr:colOff>
      <xdr:row>27</xdr:row>
      <xdr:rowOff>8950</xdr:rowOff>
    </xdr:from>
    <xdr:to>
      <xdr:col>8</xdr:col>
      <xdr:colOff>552049</xdr:colOff>
      <xdr:row>28</xdr:row>
      <xdr:rowOff>75116</xdr:rowOff>
    </xdr:to>
    <xdr:sp macro="" textlink="">
      <xdr:nvSpPr>
        <xdr:cNvPr id="31" name="Rectángulo: esquinas redondeadas 30">
          <a:extLst>
            <a:ext uri="{FF2B5EF4-FFF2-40B4-BE49-F238E27FC236}">
              <a16:creationId xmlns:a16="http://schemas.microsoft.com/office/drawing/2014/main" id="{2B126BEF-1B46-45FB-B867-1B5EA9BF8F7C}"/>
            </a:ext>
          </a:extLst>
        </xdr:cNvPr>
        <xdr:cNvSpPr/>
      </xdr:nvSpPr>
      <xdr:spPr>
        <a:xfrm>
          <a:off x="6386922" y="4946710"/>
          <a:ext cx="504967" cy="24904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52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449263</xdr:colOff>
      <xdr:row>29</xdr:row>
      <xdr:rowOff>155768</xdr:rowOff>
    </xdr:from>
    <xdr:to>
      <xdr:col>9</xdr:col>
      <xdr:colOff>306688</xdr:colOff>
      <xdr:row>31</xdr:row>
      <xdr:rowOff>36493</xdr:rowOff>
    </xdr:to>
    <xdr:sp macro="" textlink="TD_SALIDAS!X305">
      <xdr:nvSpPr>
        <xdr:cNvPr id="32" name="Rectángulo: esquinas redondeadas 31">
          <a:extLst>
            <a:ext uri="{FF2B5EF4-FFF2-40B4-BE49-F238E27FC236}">
              <a16:creationId xmlns:a16="http://schemas.microsoft.com/office/drawing/2014/main" id="{702B2F8E-52C9-4187-939D-3B5162ABF124}"/>
            </a:ext>
          </a:extLst>
        </xdr:cNvPr>
        <xdr:cNvSpPr/>
      </xdr:nvSpPr>
      <xdr:spPr>
        <a:xfrm>
          <a:off x="6789103" y="5459288"/>
          <a:ext cx="649905" cy="246485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F31DE78-5ACD-4D6F-B269-0A47E99C15CE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8</xdr:col>
      <xdr:colOff>47082</xdr:colOff>
      <xdr:row>29</xdr:row>
      <xdr:rowOff>29494</xdr:rowOff>
    </xdr:from>
    <xdr:to>
      <xdr:col>8</xdr:col>
      <xdr:colOff>552049</xdr:colOff>
      <xdr:row>30</xdr:row>
      <xdr:rowOff>97777</xdr:rowOff>
    </xdr:to>
    <xdr:sp macro="" textlink="">
      <xdr:nvSpPr>
        <xdr:cNvPr id="33" name="Rectángulo: esquinas redondeadas 32">
          <a:extLst>
            <a:ext uri="{FF2B5EF4-FFF2-40B4-BE49-F238E27FC236}">
              <a16:creationId xmlns:a16="http://schemas.microsoft.com/office/drawing/2014/main" id="{37749742-392C-4181-86BB-DE8841DB7C4B}"/>
            </a:ext>
          </a:extLst>
        </xdr:cNvPr>
        <xdr:cNvSpPr/>
      </xdr:nvSpPr>
      <xdr:spPr>
        <a:xfrm>
          <a:off x="6386922" y="5333014"/>
          <a:ext cx="504967" cy="25116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54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749856</xdr:colOff>
      <xdr:row>16</xdr:row>
      <xdr:rowOff>44750</xdr:rowOff>
    </xdr:from>
    <xdr:to>
      <xdr:col>6</xdr:col>
      <xdr:colOff>457000</xdr:colOff>
      <xdr:row>18</xdr:row>
      <xdr:rowOff>110367</xdr:rowOff>
    </xdr:to>
    <xdr:sp macro="" textlink="">
      <xdr:nvSpPr>
        <xdr:cNvPr id="34" name="CuadroTexto 33">
          <a:extLst>
            <a:ext uri="{FF2B5EF4-FFF2-40B4-BE49-F238E27FC236}">
              <a16:creationId xmlns:a16="http://schemas.microsoft.com/office/drawing/2014/main" id="{38C9885B-A07E-4B29-9B4C-DA8B0134BC1A}"/>
            </a:ext>
          </a:extLst>
        </xdr:cNvPr>
        <xdr:cNvSpPr txBox="1"/>
      </xdr:nvSpPr>
      <xdr:spPr>
        <a:xfrm>
          <a:off x="3919776" y="2970830"/>
          <a:ext cx="1292104" cy="43137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PANTALÓN</a:t>
          </a:r>
        </a:p>
      </xdr:txBody>
    </xdr:sp>
    <xdr:clientData/>
  </xdr:twoCellAnchor>
  <xdr:twoCellAnchor>
    <xdr:from>
      <xdr:col>9</xdr:col>
      <xdr:colOff>529772</xdr:colOff>
      <xdr:row>14</xdr:row>
      <xdr:rowOff>154820</xdr:rowOff>
    </xdr:from>
    <xdr:to>
      <xdr:col>14</xdr:col>
      <xdr:colOff>421218</xdr:colOff>
      <xdr:row>31</xdr:row>
      <xdr:rowOff>129722</xdr:rowOff>
    </xdr:to>
    <xdr:sp macro="" textlink="">
      <xdr:nvSpPr>
        <xdr:cNvPr id="35" name="Rectángulo: esquinas redondeadas 34">
          <a:extLst>
            <a:ext uri="{FF2B5EF4-FFF2-40B4-BE49-F238E27FC236}">
              <a16:creationId xmlns:a16="http://schemas.microsoft.com/office/drawing/2014/main" id="{4B649F6C-6BD6-4534-9F81-E821BADBAE7E}"/>
            </a:ext>
          </a:extLst>
        </xdr:cNvPr>
        <xdr:cNvSpPr/>
      </xdr:nvSpPr>
      <xdr:spPr>
        <a:xfrm>
          <a:off x="7662092" y="2715140"/>
          <a:ext cx="3853846" cy="308386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9</xdr:col>
      <xdr:colOff>637420</xdr:colOff>
      <xdr:row>15</xdr:row>
      <xdr:rowOff>44450</xdr:rowOff>
    </xdr:from>
    <xdr:to>
      <xdr:col>11</xdr:col>
      <xdr:colOff>560746</xdr:colOff>
      <xdr:row>31</xdr:row>
      <xdr:rowOff>46816</xdr:rowOff>
    </xdr:to>
    <xdr:sp macro="" textlink="">
      <xdr:nvSpPr>
        <xdr:cNvPr id="36" name="Rectángulo: esquinas redondeadas 35">
          <a:extLst>
            <a:ext uri="{FF2B5EF4-FFF2-40B4-BE49-F238E27FC236}">
              <a16:creationId xmlns:a16="http://schemas.microsoft.com/office/drawing/2014/main" id="{B8252077-7C89-4934-9500-ABE5CCB609CC}"/>
            </a:ext>
          </a:extLst>
        </xdr:cNvPr>
        <xdr:cNvSpPr/>
      </xdr:nvSpPr>
      <xdr:spPr>
        <a:xfrm>
          <a:off x="7769740" y="2787650"/>
          <a:ext cx="1508286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9</xdr:col>
      <xdr:colOff>772233</xdr:colOff>
      <xdr:row>27</xdr:row>
      <xdr:rowOff>44976</xdr:rowOff>
    </xdr:from>
    <xdr:to>
      <xdr:col>11</xdr:col>
      <xdr:colOff>431751</xdr:colOff>
      <xdr:row>30</xdr:row>
      <xdr:rowOff>86251</xdr:rowOff>
    </xdr:to>
    <xdr:sp macro="" textlink="TD_SALIDAS!Y171">
      <xdr:nvSpPr>
        <xdr:cNvPr id="37" name="Rectángulo: esquinas redondeadas 36">
          <a:extLst>
            <a:ext uri="{FF2B5EF4-FFF2-40B4-BE49-F238E27FC236}">
              <a16:creationId xmlns:a16="http://schemas.microsoft.com/office/drawing/2014/main" id="{D195C0DB-4170-48FB-A940-B5D871C00B06}"/>
            </a:ext>
          </a:extLst>
        </xdr:cNvPr>
        <xdr:cNvSpPr/>
      </xdr:nvSpPr>
      <xdr:spPr>
        <a:xfrm>
          <a:off x="7904553" y="4982736"/>
          <a:ext cx="1244478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4DFE1137-0E21-44C4-B3FD-827E56894EBA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12</xdr:col>
      <xdr:colOff>147040</xdr:colOff>
      <xdr:row>17</xdr:row>
      <xdr:rowOff>10962</xdr:rowOff>
    </xdr:from>
    <xdr:to>
      <xdr:col>13</xdr:col>
      <xdr:colOff>4465</xdr:colOff>
      <xdr:row>18</xdr:row>
      <xdr:rowOff>79235</xdr:rowOff>
    </xdr:to>
    <xdr:sp macro="" textlink="TD_SALIDAS!X171">
      <xdr:nvSpPr>
        <xdr:cNvPr id="38" name="Rectángulo: esquinas redondeadas 37">
          <a:extLst>
            <a:ext uri="{FF2B5EF4-FFF2-40B4-BE49-F238E27FC236}">
              <a16:creationId xmlns:a16="http://schemas.microsoft.com/office/drawing/2014/main" id="{B2B131E7-3964-4963-A20D-02F995F32356}"/>
            </a:ext>
          </a:extLst>
        </xdr:cNvPr>
        <xdr:cNvSpPr/>
      </xdr:nvSpPr>
      <xdr:spPr>
        <a:xfrm>
          <a:off x="9656800" y="3119922"/>
          <a:ext cx="649905" cy="25115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CE328AE-39E5-4D97-9637-B9C908A0DF1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11</xdr:col>
      <xdr:colOff>564247</xdr:colOff>
      <xdr:row>16</xdr:row>
      <xdr:rowOff>65511</xdr:rowOff>
    </xdr:from>
    <xdr:to>
      <xdr:col>12</xdr:col>
      <xdr:colOff>273651</xdr:colOff>
      <xdr:row>17</xdr:row>
      <xdr:rowOff>132515</xdr:rowOff>
    </xdr:to>
    <xdr:sp macro="" textlink="">
      <xdr:nvSpPr>
        <xdr:cNvPr id="39" name="Rectángulo: esquinas redondeadas 38">
          <a:extLst>
            <a:ext uri="{FF2B5EF4-FFF2-40B4-BE49-F238E27FC236}">
              <a16:creationId xmlns:a16="http://schemas.microsoft.com/office/drawing/2014/main" id="{DDB12991-98BC-425D-BB1E-2903B00941E3}"/>
            </a:ext>
          </a:extLst>
        </xdr:cNvPr>
        <xdr:cNvSpPr/>
      </xdr:nvSpPr>
      <xdr:spPr>
        <a:xfrm>
          <a:off x="9281527" y="2991591"/>
          <a:ext cx="501884" cy="24988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12</xdr:col>
      <xdr:colOff>163951</xdr:colOff>
      <xdr:row>19</xdr:row>
      <xdr:rowOff>29140</xdr:rowOff>
    </xdr:from>
    <xdr:to>
      <xdr:col>13</xdr:col>
      <xdr:colOff>21376</xdr:colOff>
      <xdr:row>20</xdr:row>
      <xdr:rowOff>97414</xdr:rowOff>
    </xdr:to>
    <xdr:sp macro="" textlink="TD_SALIDAS!X172">
      <xdr:nvSpPr>
        <xdr:cNvPr id="40" name="Rectángulo: esquinas redondeadas 39">
          <a:extLst>
            <a:ext uri="{FF2B5EF4-FFF2-40B4-BE49-F238E27FC236}">
              <a16:creationId xmlns:a16="http://schemas.microsoft.com/office/drawing/2014/main" id="{9F12D211-E229-4081-A9EF-E48E05931541}"/>
            </a:ext>
          </a:extLst>
        </xdr:cNvPr>
        <xdr:cNvSpPr/>
      </xdr:nvSpPr>
      <xdr:spPr>
        <a:xfrm>
          <a:off x="9673711" y="3503860"/>
          <a:ext cx="649905" cy="251154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20BA4AC-5C0B-470F-BC1D-52CFFD8FFDB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11</xdr:col>
      <xdr:colOff>564247</xdr:colOff>
      <xdr:row>18</xdr:row>
      <xdr:rowOff>90414</xdr:rowOff>
    </xdr:from>
    <xdr:to>
      <xdr:col>12</xdr:col>
      <xdr:colOff>273651</xdr:colOff>
      <xdr:row>19</xdr:row>
      <xdr:rowOff>157417</xdr:rowOff>
    </xdr:to>
    <xdr:sp macro="" textlink="">
      <xdr:nvSpPr>
        <xdr:cNvPr id="41" name="Rectángulo: esquinas redondeadas 40">
          <a:extLst>
            <a:ext uri="{FF2B5EF4-FFF2-40B4-BE49-F238E27FC236}">
              <a16:creationId xmlns:a16="http://schemas.microsoft.com/office/drawing/2014/main" id="{7A4C0457-AAC5-4505-8DB3-0B5B3B369C40}"/>
            </a:ext>
          </a:extLst>
        </xdr:cNvPr>
        <xdr:cNvSpPr/>
      </xdr:nvSpPr>
      <xdr:spPr>
        <a:xfrm>
          <a:off x="9281527" y="3382254"/>
          <a:ext cx="501884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35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12</xdr:col>
      <xdr:colOff>163951</xdr:colOff>
      <xdr:row>21</xdr:row>
      <xdr:rowOff>32965</xdr:rowOff>
    </xdr:from>
    <xdr:to>
      <xdr:col>13</xdr:col>
      <xdr:colOff>21376</xdr:colOff>
      <xdr:row>22</xdr:row>
      <xdr:rowOff>102145</xdr:rowOff>
    </xdr:to>
    <xdr:sp macro="" textlink="TD_SALIDAS!X173">
      <xdr:nvSpPr>
        <xdr:cNvPr id="42" name="Rectángulo: esquinas redondeadas 41">
          <a:extLst>
            <a:ext uri="{FF2B5EF4-FFF2-40B4-BE49-F238E27FC236}">
              <a16:creationId xmlns:a16="http://schemas.microsoft.com/office/drawing/2014/main" id="{AFEFCA04-410A-428C-A3A2-51445B09B4DA}"/>
            </a:ext>
          </a:extLst>
        </xdr:cNvPr>
        <xdr:cNvSpPr/>
      </xdr:nvSpPr>
      <xdr:spPr>
        <a:xfrm>
          <a:off x="9673711" y="3873445"/>
          <a:ext cx="649905" cy="25206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40A1BDD-C924-4E9A-9546-0B1E613B9DC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11</xdr:col>
      <xdr:colOff>564247</xdr:colOff>
      <xdr:row>20</xdr:row>
      <xdr:rowOff>108593</xdr:rowOff>
    </xdr:from>
    <xdr:to>
      <xdr:col>12</xdr:col>
      <xdr:colOff>273651</xdr:colOff>
      <xdr:row>21</xdr:row>
      <xdr:rowOff>175596</xdr:rowOff>
    </xdr:to>
    <xdr:sp macro="" textlink="">
      <xdr:nvSpPr>
        <xdr:cNvPr id="43" name="Rectángulo: esquinas redondeadas 42">
          <a:extLst>
            <a:ext uri="{FF2B5EF4-FFF2-40B4-BE49-F238E27FC236}">
              <a16:creationId xmlns:a16="http://schemas.microsoft.com/office/drawing/2014/main" id="{98807483-8EC2-4459-9425-EE1343E38489}"/>
            </a:ext>
          </a:extLst>
        </xdr:cNvPr>
        <xdr:cNvSpPr/>
      </xdr:nvSpPr>
      <xdr:spPr>
        <a:xfrm>
          <a:off x="9281527" y="3766193"/>
          <a:ext cx="501884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12</xdr:col>
      <xdr:colOff>163951</xdr:colOff>
      <xdr:row>23</xdr:row>
      <xdr:rowOff>61389</xdr:rowOff>
    </xdr:from>
    <xdr:to>
      <xdr:col>13</xdr:col>
      <xdr:colOff>21376</xdr:colOff>
      <xdr:row>24</xdr:row>
      <xdr:rowOff>129288</xdr:rowOff>
    </xdr:to>
    <xdr:sp macro="" textlink="TD_SALIDAS!X174">
      <xdr:nvSpPr>
        <xdr:cNvPr id="44" name="Rectángulo: esquinas redondeadas 43">
          <a:extLst>
            <a:ext uri="{FF2B5EF4-FFF2-40B4-BE49-F238E27FC236}">
              <a16:creationId xmlns:a16="http://schemas.microsoft.com/office/drawing/2014/main" id="{F4A5802B-F688-4915-A264-2FD74DF8E3C6}"/>
            </a:ext>
          </a:extLst>
        </xdr:cNvPr>
        <xdr:cNvSpPr/>
      </xdr:nvSpPr>
      <xdr:spPr>
        <a:xfrm>
          <a:off x="9673711" y="4267629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5CF9581-FFF8-4A36-94C4-D746E88B0B7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11</xdr:col>
      <xdr:colOff>564247</xdr:colOff>
      <xdr:row>22</xdr:row>
      <xdr:rowOff>122288</xdr:rowOff>
    </xdr:from>
    <xdr:to>
      <xdr:col>12</xdr:col>
      <xdr:colOff>273651</xdr:colOff>
      <xdr:row>24</xdr:row>
      <xdr:rowOff>4235</xdr:rowOff>
    </xdr:to>
    <xdr:sp macro="" textlink="">
      <xdr:nvSpPr>
        <xdr:cNvPr id="45" name="Rectángulo: esquinas redondeadas 44">
          <a:extLst>
            <a:ext uri="{FF2B5EF4-FFF2-40B4-BE49-F238E27FC236}">
              <a16:creationId xmlns:a16="http://schemas.microsoft.com/office/drawing/2014/main" id="{93B5478B-1769-4369-B8E2-1648B1A62F03}"/>
            </a:ext>
          </a:extLst>
        </xdr:cNvPr>
        <xdr:cNvSpPr/>
      </xdr:nvSpPr>
      <xdr:spPr>
        <a:xfrm>
          <a:off x="9281527" y="4145648"/>
          <a:ext cx="501884" cy="24770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37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12</xdr:col>
      <xdr:colOff>163951</xdr:colOff>
      <xdr:row>25</xdr:row>
      <xdr:rowOff>84049</xdr:rowOff>
    </xdr:from>
    <xdr:to>
      <xdr:col>13</xdr:col>
      <xdr:colOff>21376</xdr:colOff>
      <xdr:row>26</xdr:row>
      <xdr:rowOff>151949</xdr:rowOff>
    </xdr:to>
    <xdr:sp macro="" textlink="TD_SALIDAS!X175">
      <xdr:nvSpPr>
        <xdr:cNvPr id="46" name="Rectángulo: esquinas redondeadas 45">
          <a:extLst>
            <a:ext uri="{FF2B5EF4-FFF2-40B4-BE49-F238E27FC236}">
              <a16:creationId xmlns:a16="http://schemas.microsoft.com/office/drawing/2014/main" id="{03739437-428D-4973-A44F-000D6C11CE73}"/>
            </a:ext>
          </a:extLst>
        </xdr:cNvPr>
        <xdr:cNvSpPr/>
      </xdr:nvSpPr>
      <xdr:spPr>
        <a:xfrm>
          <a:off x="9673711" y="4656049"/>
          <a:ext cx="649905" cy="25078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4ECE2D99-91A5-47EA-8371-AA8A8115375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11</xdr:col>
      <xdr:colOff>564247</xdr:colOff>
      <xdr:row>24</xdr:row>
      <xdr:rowOff>144949</xdr:rowOff>
    </xdr:from>
    <xdr:to>
      <xdr:col>12</xdr:col>
      <xdr:colOff>273651</xdr:colOff>
      <xdr:row>26</xdr:row>
      <xdr:rowOff>24779</xdr:rowOff>
    </xdr:to>
    <xdr:sp macro="" textlink="">
      <xdr:nvSpPr>
        <xdr:cNvPr id="47" name="Rectángulo: esquinas redondeadas 46">
          <a:extLst>
            <a:ext uri="{FF2B5EF4-FFF2-40B4-BE49-F238E27FC236}">
              <a16:creationId xmlns:a16="http://schemas.microsoft.com/office/drawing/2014/main" id="{E0C5CE09-8B81-4C0B-A98C-12BD232FE6B5}"/>
            </a:ext>
          </a:extLst>
        </xdr:cNvPr>
        <xdr:cNvSpPr/>
      </xdr:nvSpPr>
      <xdr:spPr>
        <a:xfrm>
          <a:off x="9281527" y="4534069"/>
          <a:ext cx="501884" cy="245590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12</xdr:col>
      <xdr:colOff>163951</xdr:colOff>
      <xdr:row>27</xdr:row>
      <xdr:rowOff>124640</xdr:rowOff>
    </xdr:from>
    <xdr:to>
      <xdr:col>13</xdr:col>
      <xdr:colOff>21376</xdr:colOff>
      <xdr:row>29</xdr:row>
      <xdr:rowOff>7482</xdr:rowOff>
    </xdr:to>
    <xdr:sp macro="" textlink="TD_SALIDAS!X176">
      <xdr:nvSpPr>
        <xdr:cNvPr id="48" name="Rectángulo: esquinas redondeadas 47">
          <a:extLst>
            <a:ext uri="{FF2B5EF4-FFF2-40B4-BE49-F238E27FC236}">
              <a16:creationId xmlns:a16="http://schemas.microsoft.com/office/drawing/2014/main" id="{ECE26FAA-B20E-4090-86A4-A48EF0538FF1}"/>
            </a:ext>
          </a:extLst>
        </xdr:cNvPr>
        <xdr:cNvSpPr/>
      </xdr:nvSpPr>
      <xdr:spPr>
        <a:xfrm>
          <a:off x="9673711" y="5062400"/>
          <a:ext cx="649905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2DF8202-BD2C-41E7-ABF9-AE4B9A33C614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11</xdr:col>
      <xdr:colOff>564247</xdr:colOff>
      <xdr:row>27</xdr:row>
      <xdr:rowOff>483</xdr:rowOff>
    </xdr:from>
    <xdr:to>
      <xdr:col>12</xdr:col>
      <xdr:colOff>273651</xdr:colOff>
      <xdr:row>28</xdr:row>
      <xdr:rowOff>66649</xdr:rowOff>
    </xdr:to>
    <xdr:sp macro="" textlink="">
      <xdr:nvSpPr>
        <xdr:cNvPr id="49" name="Rectángulo: esquinas redondeadas 48">
          <a:extLst>
            <a:ext uri="{FF2B5EF4-FFF2-40B4-BE49-F238E27FC236}">
              <a16:creationId xmlns:a16="http://schemas.microsoft.com/office/drawing/2014/main" id="{3A3FC4C7-5D80-471C-B8F5-8DC0CC36BCB7}"/>
            </a:ext>
          </a:extLst>
        </xdr:cNvPr>
        <xdr:cNvSpPr/>
      </xdr:nvSpPr>
      <xdr:spPr>
        <a:xfrm>
          <a:off x="9281527" y="4938243"/>
          <a:ext cx="501884" cy="24904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39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12</xdr:col>
      <xdr:colOff>163951</xdr:colOff>
      <xdr:row>29</xdr:row>
      <xdr:rowOff>147301</xdr:rowOff>
    </xdr:from>
    <xdr:to>
      <xdr:col>13</xdr:col>
      <xdr:colOff>21376</xdr:colOff>
      <xdr:row>31</xdr:row>
      <xdr:rowOff>32108</xdr:rowOff>
    </xdr:to>
    <xdr:sp macro="" textlink="TD_SALIDAS!X177">
      <xdr:nvSpPr>
        <xdr:cNvPr id="50" name="Rectángulo: esquinas redondeadas 49">
          <a:extLst>
            <a:ext uri="{FF2B5EF4-FFF2-40B4-BE49-F238E27FC236}">
              <a16:creationId xmlns:a16="http://schemas.microsoft.com/office/drawing/2014/main" id="{EE9F67FD-6EA5-496B-92F3-CE91DC151A5B}"/>
            </a:ext>
          </a:extLst>
        </xdr:cNvPr>
        <xdr:cNvSpPr/>
      </xdr:nvSpPr>
      <xdr:spPr>
        <a:xfrm>
          <a:off x="9673711" y="5450821"/>
          <a:ext cx="649905" cy="25056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0E21D9D-BDF2-4A37-9AEF-DAECACEA2A4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11</xdr:col>
      <xdr:colOff>564247</xdr:colOff>
      <xdr:row>29</xdr:row>
      <xdr:rowOff>21027</xdr:rowOff>
    </xdr:from>
    <xdr:to>
      <xdr:col>12</xdr:col>
      <xdr:colOff>273651</xdr:colOff>
      <xdr:row>30</xdr:row>
      <xdr:rowOff>89310</xdr:rowOff>
    </xdr:to>
    <xdr:sp macro="" textlink="">
      <xdr:nvSpPr>
        <xdr:cNvPr id="51" name="Rectángulo: esquinas redondeadas 50">
          <a:extLst>
            <a:ext uri="{FF2B5EF4-FFF2-40B4-BE49-F238E27FC236}">
              <a16:creationId xmlns:a16="http://schemas.microsoft.com/office/drawing/2014/main" id="{4BC7924C-22F0-4255-A98B-DBA2DA2F49E9}"/>
            </a:ext>
          </a:extLst>
        </xdr:cNvPr>
        <xdr:cNvSpPr/>
      </xdr:nvSpPr>
      <xdr:spPr>
        <a:xfrm>
          <a:off x="9281527" y="5324547"/>
          <a:ext cx="501884" cy="25116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438400</xdr:colOff>
      <xdr:row>17</xdr:row>
      <xdr:rowOff>10962</xdr:rowOff>
    </xdr:from>
    <xdr:to>
      <xdr:col>14</xdr:col>
      <xdr:colOff>295825</xdr:colOff>
      <xdr:row>18</xdr:row>
      <xdr:rowOff>79235</xdr:rowOff>
    </xdr:to>
    <xdr:sp macro="" textlink="TD_SALIDAS!X178">
      <xdr:nvSpPr>
        <xdr:cNvPr id="52" name="Rectángulo: esquinas redondeadas 51">
          <a:extLst>
            <a:ext uri="{FF2B5EF4-FFF2-40B4-BE49-F238E27FC236}">
              <a16:creationId xmlns:a16="http://schemas.microsoft.com/office/drawing/2014/main" id="{2B6F7671-D314-4B3E-8E9D-436DDB6003EC}"/>
            </a:ext>
          </a:extLst>
        </xdr:cNvPr>
        <xdr:cNvSpPr/>
      </xdr:nvSpPr>
      <xdr:spPr>
        <a:xfrm>
          <a:off x="10740640" y="3119922"/>
          <a:ext cx="649905" cy="25115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967C61D-A27D-499E-9886-C16B66423DDE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53130</xdr:colOff>
      <xdr:row>16</xdr:row>
      <xdr:rowOff>65511</xdr:rowOff>
    </xdr:from>
    <xdr:to>
      <xdr:col>13</xdr:col>
      <xdr:colOff>559307</xdr:colOff>
      <xdr:row>17</xdr:row>
      <xdr:rowOff>132515</xdr:rowOff>
    </xdr:to>
    <xdr:sp macro="" textlink="">
      <xdr:nvSpPr>
        <xdr:cNvPr id="53" name="Rectángulo: esquinas redondeadas 52">
          <a:extLst>
            <a:ext uri="{FF2B5EF4-FFF2-40B4-BE49-F238E27FC236}">
              <a16:creationId xmlns:a16="http://schemas.microsoft.com/office/drawing/2014/main" id="{6088EB3F-C267-4C73-9EFB-C41B56131BAB}"/>
            </a:ext>
          </a:extLst>
        </xdr:cNvPr>
        <xdr:cNvSpPr/>
      </xdr:nvSpPr>
      <xdr:spPr>
        <a:xfrm>
          <a:off x="10355370" y="2991591"/>
          <a:ext cx="506177" cy="24988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41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455311</xdr:colOff>
      <xdr:row>19</xdr:row>
      <xdr:rowOff>29140</xdr:rowOff>
    </xdr:from>
    <xdr:to>
      <xdr:col>14</xdr:col>
      <xdr:colOff>312736</xdr:colOff>
      <xdr:row>20</xdr:row>
      <xdr:rowOff>97414</xdr:rowOff>
    </xdr:to>
    <xdr:sp macro="" textlink="TD_SALIDAS!X179">
      <xdr:nvSpPr>
        <xdr:cNvPr id="54" name="Rectángulo: esquinas redondeadas 53">
          <a:extLst>
            <a:ext uri="{FF2B5EF4-FFF2-40B4-BE49-F238E27FC236}">
              <a16:creationId xmlns:a16="http://schemas.microsoft.com/office/drawing/2014/main" id="{B95DD0C8-E7A6-4635-9DCD-3788E0FA94B2}"/>
            </a:ext>
          </a:extLst>
        </xdr:cNvPr>
        <xdr:cNvSpPr/>
      </xdr:nvSpPr>
      <xdr:spPr>
        <a:xfrm>
          <a:off x="10757551" y="3503860"/>
          <a:ext cx="649905" cy="251154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BAE55BA5-B0BD-460E-BDF7-BFB2A599977E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53130</xdr:colOff>
      <xdr:row>18</xdr:row>
      <xdr:rowOff>90414</xdr:rowOff>
    </xdr:from>
    <xdr:to>
      <xdr:col>13</xdr:col>
      <xdr:colOff>559307</xdr:colOff>
      <xdr:row>19</xdr:row>
      <xdr:rowOff>157417</xdr:rowOff>
    </xdr:to>
    <xdr:sp macro="" textlink="">
      <xdr:nvSpPr>
        <xdr:cNvPr id="55" name="Rectángulo: esquinas redondeadas 54">
          <a:extLst>
            <a:ext uri="{FF2B5EF4-FFF2-40B4-BE49-F238E27FC236}">
              <a16:creationId xmlns:a16="http://schemas.microsoft.com/office/drawing/2014/main" id="{AF7C9FD1-11F4-4580-B0BC-F2F8A755C7CD}"/>
            </a:ext>
          </a:extLst>
        </xdr:cNvPr>
        <xdr:cNvSpPr/>
      </xdr:nvSpPr>
      <xdr:spPr>
        <a:xfrm>
          <a:off x="10355370" y="3382254"/>
          <a:ext cx="506177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455311</xdr:colOff>
      <xdr:row>21</xdr:row>
      <xdr:rowOff>32965</xdr:rowOff>
    </xdr:from>
    <xdr:to>
      <xdr:col>14</xdr:col>
      <xdr:colOff>312736</xdr:colOff>
      <xdr:row>22</xdr:row>
      <xdr:rowOff>102145</xdr:rowOff>
    </xdr:to>
    <xdr:sp macro="" textlink="TD_SALIDAS!X180">
      <xdr:nvSpPr>
        <xdr:cNvPr id="56" name="Rectángulo: esquinas redondeadas 55">
          <a:extLst>
            <a:ext uri="{FF2B5EF4-FFF2-40B4-BE49-F238E27FC236}">
              <a16:creationId xmlns:a16="http://schemas.microsoft.com/office/drawing/2014/main" id="{C502E4D3-3482-4B21-9405-A23FA420E0C3}"/>
            </a:ext>
          </a:extLst>
        </xdr:cNvPr>
        <xdr:cNvSpPr/>
      </xdr:nvSpPr>
      <xdr:spPr>
        <a:xfrm>
          <a:off x="10757551" y="3873445"/>
          <a:ext cx="649905" cy="25206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CDDD1BB-4D88-412F-AA38-832755A0B01E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53130</xdr:colOff>
      <xdr:row>20</xdr:row>
      <xdr:rowOff>108593</xdr:rowOff>
    </xdr:from>
    <xdr:to>
      <xdr:col>13</xdr:col>
      <xdr:colOff>559307</xdr:colOff>
      <xdr:row>21</xdr:row>
      <xdr:rowOff>175596</xdr:rowOff>
    </xdr:to>
    <xdr:sp macro="" textlink="">
      <xdr:nvSpPr>
        <xdr:cNvPr id="57" name="Rectángulo: esquinas redondeadas 56">
          <a:extLst>
            <a:ext uri="{FF2B5EF4-FFF2-40B4-BE49-F238E27FC236}">
              <a16:creationId xmlns:a16="http://schemas.microsoft.com/office/drawing/2014/main" id="{D3F124F8-43AE-414A-BFF7-702E13BB22C9}"/>
            </a:ext>
          </a:extLst>
        </xdr:cNvPr>
        <xdr:cNvSpPr/>
      </xdr:nvSpPr>
      <xdr:spPr>
        <a:xfrm>
          <a:off x="10355370" y="3766193"/>
          <a:ext cx="506177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43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455311</xdr:colOff>
      <xdr:row>23</xdr:row>
      <xdr:rowOff>61389</xdr:rowOff>
    </xdr:from>
    <xdr:to>
      <xdr:col>14</xdr:col>
      <xdr:colOff>312736</xdr:colOff>
      <xdr:row>24</xdr:row>
      <xdr:rowOff>129288</xdr:rowOff>
    </xdr:to>
    <xdr:sp macro="" textlink="TD_SALIDAS!X181">
      <xdr:nvSpPr>
        <xdr:cNvPr id="58" name="Rectángulo: esquinas redondeadas 57">
          <a:extLst>
            <a:ext uri="{FF2B5EF4-FFF2-40B4-BE49-F238E27FC236}">
              <a16:creationId xmlns:a16="http://schemas.microsoft.com/office/drawing/2014/main" id="{75CDC54D-3446-4E29-9525-51021A49775D}"/>
            </a:ext>
          </a:extLst>
        </xdr:cNvPr>
        <xdr:cNvSpPr/>
      </xdr:nvSpPr>
      <xdr:spPr>
        <a:xfrm>
          <a:off x="10757551" y="4267629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67A90F3E-26CD-4772-8D66-6E5CD774DEA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53130</xdr:colOff>
      <xdr:row>22</xdr:row>
      <xdr:rowOff>122288</xdr:rowOff>
    </xdr:from>
    <xdr:to>
      <xdr:col>13</xdr:col>
      <xdr:colOff>559307</xdr:colOff>
      <xdr:row>24</xdr:row>
      <xdr:rowOff>4235</xdr:rowOff>
    </xdr:to>
    <xdr:sp macro="" textlink="">
      <xdr:nvSpPr>
        <xdr:cNvPr id="59" name="Rectángulo: esquinas redondeadas 58">
          <a:extLst>
            <a:ext uri="{FF2B5EF4-FFF2-40B4-BE49-F238E27FC236}">
              <a16:creationId xmlns:a16="http://schemas.microsoft.com/office/drawing/2014/main" id="{84E19A97-2897-4B2E-9F86-AF7F32180A09}"/>
            </a:ext>
          </a:extLst>
        </xdr:cNvPr>
        <xdr:cNvSpPr/>
      </xdr:nvSpPr>
      <xdr:spPr>
        <a:xfrm>
          <a:off x="10355370" y="4145648"/>
          <a:ext cx="506177" cy="24770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455311</xdr:colOff>
      <xdr:row>25</xdr:row>
      <xdr:rowOff>84049</xdr:rowOff>
    </xdr:from>
    <xdr:to>
      <xdr:col>14</xdr:col>
      <xdr:colOff>312736</xdr:colOff>
      <xdr:row>26</xdr:row>
      <xdr:rowOff>151949</xdr:rowOff>
    </xdr:to>
    <xdr:sp macro="" textlink="TD_SALIDAS!X182">
      <xdr:nvSpPr>
        <xdr:cNvPr id="60" name="Rectángulo: esquinas redondeadas 59">
          <a:extLst>
            <a:ext uri="{FF2B5EF4-FFF2-40B4-BE49-F238E27FC236}">
              <a16:creationId xmlns:a16="http://schemas.microsoft.com/office/drawing/2014/main" id="{47CCACE7-0BD7-470F-B877-F85AAF5F8EEF}"/>
            </a:ext>
          </a:extLst>
        </xdr:cNvPr>
        <xdr:cNvSpPr/>
      </xdr:nvSpPr>
      <xdr:spPr>
        <a:xfrm>
          <a:off x="10757551" y="4656049"/>
          <a:ext cx="649905" cy="25078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BD7E9F5F-9DE2-4D6D-8C90-D5EA88155ED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53130</xdr:colOff>
      <xdr:row>24</xdr:row>
      <xdr:rowOff>144949</xdr:rowOff>
    </xdr:from>
    <xdr:to>
      <xdr:col>13</xdr:col>
      <xdr:colOff>559307</xdr:colOff>
      <xdr:row>26</xdr:row>
      <xdr:rowOff>24779</xdr:rowOff>
    </xdr:to>
    <xdr:sp macro="" textlink="">
      <xdr:nvSpPr>
        <xdr:cNvPr id="61" name="Rectángulo: esquinas redondeadas 60">
          <a:extLst>
            <a:ext uri="{FF2B5EF4-FFF2-40B4-BE49-F238E27FC236}">
              <a16:creationId xmlns:a16="http://schemas.microsoft.com/office/drawing/2014/main" id="{E7B59202-DCA5-412D-93AC-6261BB4150F0}"/>
            </a:ext>
          </a:extLst>
        </xdr:cNvPr>
        <xdr:cNvSpPr/>
      </xdr:nvSpPr>
      <xdr:spPr>
        <a:xfrm>
          <a:off x="10355370" y="4534069"/>
          <a:ext cx="506177" cy="245590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45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455311</xdr:colOff>
      <xdr:row>27</xdr:row>
      <xdr:rowOff>124640</xdr:rowOff>
    </xdr:from>
    <xdr:to>
      <xdr:col>14</xdr:col>
      <xdr:colOff>312736</xdr:colOff>
      <xdr:row>29</xdr:row>
      <xdr:rowOff>7482</xdr:rowOff>
    </xdr:to>
    <xdr:sp macro="" textlink="TD_SALIDAS!X183">
      <xdr:nvSpPr>
        <xdr:cNvPr id="62" name="Rectángulo: esquinas redondeadas 61">
          <a:extLst>
            <a:ext uri="{FF2B5EF4-FFF2-40B4-BE49-F238E27FC236}">
              <a16:creationId xmlns:a16="http://schemas.microsoft.com/office/drawing/2014/main" id="{2ACAF977-F8C2-4E01-8E78-8ED2E8FEDF1D}"/>
            </a:ext>
          </a:extLst>
        </xdr:cNvPr>
        <xdr:cNvSpPr/>
      </xdr:nvSpPr>
      <xdr:spPr>
        <a:xfrm>
          <a:off x="10757551" y="5062400"/>
          <a:ext cx="649905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37159479-5266-422D-89A3-59E24C51453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53130</xdr:colOff>
      <xdr:row>27</xdr:row>
      <xdr:rowOff>483</xdr:rowOff>
    </xdr:from>
    <xdr:to>
      <xdr:col>13</xdr:col>
      <xdr:colOff>559307</xdr:colOff>
      <xdr:row>28</xdr:row>
      <xdr:rowOff>66649</xdr:rowOff>
    </xdr:to>
    <xdr:sp macro="" textlink="">
      <xdr:nvSpPr>
        <xdr:cNvPr id="63" name="Rectángulo: esquinas redondeadas 62">
          <a:extLst>
            <a:ext uri="{FF2B5EF4-FFF2-40B4-BE49-F238E27FC236}">
              <a16:creationId xmlns:a16="http://schemas.microsoft.com/office/drawing/2014/main" id="{56C08F31-82A8-4F43-A4A1-C95CCA3DBD37}"/>
            </a:ext>
          </a:extLst>
        </xdr:cNvPr>
        <xdr:cNvSpPr/>
      </xdr:nvSpPr>
      <xdr:spPr>
        <a:xfrm>
          <a:off x="10355370" y="4938243"/>
          <a:ext cx="506177" cy="24904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455311</xdr:colOff>
      <xdr:row>29</xdr:row>
      <xdr:rowOff>147301</xdr:rowOff>
    </xdr:from>
    <xdr:to>
      <xdr:col>14</xdr:col>
      <xdr:colOff>312736</xdr:colOff>
      <xdr:row>31</xdr:row>
      <xdr:rowOff>28026</xdr:rowOff>
    </xdr:to>
    <xdr:sp macro="" textlink="TD_SALIDAS!X184">
      <xdr:nvSpPr>
        <xdr:cNvPr id="64" name="Rectángulo: esquinas redondeadas 63">
          <a:extLst>
            <a:ext uri="{FF2B5EF4-FFF2-40B4-BE49-F238E27FC236}">
              <a16:creationId xmlns:a16="http://schemas.microsoft.com/office/drawing/2014/main" id="{5A3E6DC9-B9C7-4308-9033-9DC30FEA176C}"/>
            </a:ext>
          </a:extLst>
        </xdr:cNvPr>
        <xdr:cNvSpPr/>
      </xdr:nvSpPr>
      <xdr:spPr>
        <a:xfrm>
          <a:off x="10757551" y="5450821"/>
          <a:ext cx="649905" cy="246485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F19C8E5-946B-40BF-A04F-F5A797A3A4C2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53130</xdr:colOff>
      <xdr:row>29</xdr:row>
      <xdr:rowOff>21027</xdr:rowOff>
    </xdr:from>
    <xdr:to>
      <xdr:col>13</xdr:col>
      <xdr:colOff>559307</xdr:colOff>
      <xdr:row>30</xdr:row>
      <xdr:rowOff>89310</xdr:rowOff>
    </xdr:to>
    <xdr:sp macro="" textlink="">
      <xdr:nvSpPr>
        <xdr:cNvPr id="65" name="Rectángulo: esquinas redondeadas 64">
          <a:extLst>
            <a:ext uri="{FF2B5EF4-FFF2-40B4-BE49-F238E27FC236}">
              <a16:creationId xmlns:a16="http://schemas.microsoft.com/office/drawing/2014/main" id="{18A6E8CE-9CF1-4733-AC4A-98A75E440F2B}"/>
            </a:ext>
          </a:extLst>
        </xdr:cNvPr>
        <xdr:cNvSpPr/>
      </xdr:nvSpPr>
      <xdr:spPr>
        <a:xfrm>
          <a:off x="10355370" y="5324547"/>
          <a:ext cx="506177" cy="25116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47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14</xdr:col>
      <xdr:colOff>503163</xdr:colOff>
      <xdr:row>14</xdr:row>
      <xdr:rowOff>154820</xdr:rowOff>
    </xdr:from>
    <xdr:to>
      <xdr:col>19</xdr:col>
      <xdr:colOff>394609</xdr:colOff>
      <xdr:row>31</xdr:row>
      <xdr:rowOff>129722</xdr:rowOff>
    </xdr:to>
    <xdr:sp macro="" textlink="">
      <xdr:nvSpPr>
        <xdr:cNvPr id="66" name="Rectángulo: esquinas redondeadas 65">
          <a:extLst>
            <a:ext uri="{FF2B5EF4-FFF2-40B4-BE49-F238E27FC236}">
              <a16:creationId xmlns:a16="http://schemas.microsoft.com/office/drawing/2014/main" id="{8A27A19D-FB35-4DE8-BA5C-9ED7D3C150B1}"/>
            </a:ext>
          </a:extLst>
        </xdr:cNvPr>
        <xdr:cNvSpPr/>
      </xdr:nvSpPr>
      <xdr:spPr>
        <a:xfrm>
          <a:off x="11597883" y="2715140"/>
          <a:ext cx="3853846" cy="308386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612020</xdr:colOff>
      <xdr:row>15</xdr:row>
      <xdr:rowOff>44450</xdr:rowOff>
    </xdr:from>
    <xdr:to>
      <xdr:col>16</xdr:col>
      <xdr:colOff>534138</xdr:colOff>
      <xdr:row>31</xdr:row>
      <xdr:rowOff>46816</xdr:rowOff>
    </xdr:to>
    <xdr:sp macro="" textlink="">
      <xdr:nvSpPr>
        <xdr:cNvPr id="67" name="Rectángulo: esquinas redondeadas 66">
          <a:extLst>
            <a:ext uri="{FF2B5EF4-FFF2-40B4-BE49-F238E27FC236}">
              <a16:creationId xmlns:a16="http://schemas.microsoft.com/office/drawing/2014/main" id="{D232C82F-EEFA-4639-B7E8-96A51A5703CF}"/>
            </a:ext>
          </a:extLst>
        </xdr:cNvPr>
        <xdr:cNvSpPr/>
      </xdr:nvSpPr>
      <xdr:spPr>
        <a:xfrm>
          <a:off x="11706740" y="2787650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778279</xdr:colOff>
      <xdr:row>27</xdr:row>
      <xdr:rowOff>44976</xdr:rowOff>
    </xdr:from>
    <xdr:to>
      <xdr:col>16</xdr:col>
      <xdr:colOff>437799</xdr:colOff>
      <xdr:row>30</xdr:row>
      <xdr:rowOff>86251</xdr:rowOff>
    </xdr:to>
    <xdr:sp macro="" textlink="TD_SALIDAS!Y154">
      <xdr:nvSpPr>
        <xdr:cNvPr id="68" name="Rectángulo: esquinas redondeadas 67">
          <a:extLst>
            <a:ext uri="{FF2B5EF4-FFF2-40B4-BE49-F238E27FC236}">
              <a16:creationId xmlns:a16="http://schemas.microsoft.com/office/drawing/2014/main" id="{8DC2CD45-759D-42AF-9436-F7997782242E}"/>
            </a:ext>
          </a:extLst>
        </xdr:cNvPr>
        <xdr:cNvSpPr/>
      </xdr:nvSpPr>
      <xdr:spPr>
        <a:xfrm>
          <a:off x="11872999" y="4982736"/>
          <a:ext cx="1244480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C9728563-4764-48ED-B967-3A51EC54CD88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17</xdr:col>
      <xdr:colOff>120431</xdr:colOff>
      <xdr:row>16</xdr:row>
      <xdr:rowOff>163361</xdr:rowOff>
    </xdr:from>
    <xdr:to>
      <xdr:col>17</xdr:col>
      <xdr:colOff>768431</xdr:colOff>
      <xdr:row>18</xdr:row>
      <xdr:rowOff>45368</xdr:rowOff>
    </xdr:to>
    <xdr:sp macro="" textlink="TD_SALIDAS!X154">
      <xdr:nvSpPr>
        <xdr:cNvPr id="69" name="Rectángulo: esquinas redondeadas 68">
          <a:extLst>
            <a:ext uri="{FF2B5EF4-FFF2-40B4-BE49-F238E27FC236}">
              <a16:creationId xmlns:a16="http://schemas.microsoft.com/office/drawing/2014/main" id="{ADC8706E-B98B-4F56-91C2-056749330792}"/>
            </a:ext>
          </a:extLst>
        </xdr:cNvPr>
        <xdr:cNvSpPr/>
      </xdr:nvSpPr>
      <xdr:spPr>
        <a:xfrm>
          <a:off x="13592591" y="3089441"/>
          <a:ext cx="648000" cy="24776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167A614-4335-44E0-8CCD-3C06C40B069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537639</xdr:colOff>
      <xdr:row>16</xdr:row>
      <xdr:rowOff>31644</xdr:rowOff>
    </xdr:from>
    <xdr:to>
      <xdr:col>17</xdr:col>
      <xdr:colOff>247042</xdr:colOff>
      <xdr:row>17</xdr:row>
      <xdr:rowOff>98648</xdr:rowOff>
    </xdr:to>
    <xdr:sp macro="" textlink="">
      <xdr:nvSpPr>
        <xdr:cNvPr id="70" name="Rectángulo: esquinas redondeadas 69">
          <a:extLst>
            <a:ext uri="{FF2B5EF4-FFF2-40B4-BE49-F238E27FC236}">
              <a16:creationId xmlns:a16="http://schemas.microsoft.com/office/drawing/2014/main" id="{830EFAEF-00CF-45C6-B249-431891D5E48F}"/>
            </a:ext>
          </a:extLst>
        </xdr:cNvPr>
        <xdr:cNvSpPr/>
      </xdr:nvSpPr>
      <xdr:spPr>
        <a:xfrm>
          <a:off x="13217319" y="2957724"/>
          <a:ext cx="501883" cy="24988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17</xdr:col>
      <xdr:colOff>137342</xdr:colOff>
      <xdr:row>19</xdr:row>
      <xdr:rowOff>565</xdr:rowOff>
    </xdr:from>
    <xdr:to>
      <xdr:col>17</xdr:col>
      <xdr:colOff>785342</xdr:colOff>
      <xdr:row>20</xdr:row>
      <xdr:rowOff>63547</xdr:rowOff>
    </xdr:to>
    <xdr:sp macro="" textlink="TD_SALIDAS!X155">
      <xdr:nvSpPr>
        <xdr:cNvPr id="71" name="Rectángulo: esquinas redondeadas 70">
          <a:extLst>
            <a:ext uri="{FF2B5EF4-FFF2-40B4-BE49-F238E27FC236}">
              <a16:creationId xmlns:a16="http://schemas.microsoft.com/office/drawing/2014/main" id="{5F42AC04-16E5-4667-A8A6-77D193BAFAE1}"/>
            </a:ext>
          </a:extLst>
        </xdr:cNvPr>
        <xdr:cNvSpPr/>
      </xdr:nvSpPr>
      <xdr:spPr>
        <a:xfrm>
          <a:off x="13609502" y="3475285"/>
          <a:ext cx="648000" cy="24586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4AA606AF-D507-4120-8BF5-58CFB9B2EE0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537639</xdr:colOff>
      <xdr:row>18</xdr:row>
      <xdr:rowOff>56547</xdr:rowOff>
    </xdr:from>
    <xdr:to>
      <xdr:col>17</xdr:col>
      <xdr:colOff>247042</xdr:colOff>
      <xdr:row>19</xdr:row>
      <xdr:rowOff>123550</xdr:rowOff>
    </xdr:to>
    <xdr:sp macro="" textlink="">
      <xdr:nvSpPr>
        <xdr:cNvPr id="72" name="Rectángulo: esquinas redondeadas 71">
          <a:extLst>
            <a:ext uri="{FF2B5EF4-FFF2-40B4-BE49-F238E27FC236}">
              <a16:creationId xmlns:a16="http://schemas.microsoft.com/office/drawing/2014/main" id="{CAC1D18A-6049-4C29-99BF-DC30F960889F}"/>
            </a:ext>
          </a:extLst>
        </xdr:cNvPr>
        <xdr:cNvSpPr/>
      </xdr:nvSpPr>
      <xdr:spPr>
        <a:xfrm>
          <a:off x="13217319" y="3348387"/>
          <a:ext cx="501883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35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17</xdr:col>
      <xdr:colOff>137342</xdr:colOff>
      <xdr:row>21</xdr:row>
      <xdr:rowOff>308</xdr:rowOff>
    </xdr:from>
    <xdr:to>
      <xdr:col>17</xdr:col>
      <xdr:colOff>785342</xdr:colOff>
      <xdr:row>22</xdr:row>
      <xdr:rowOff>68278</xdr:rowOff>
    </xdr:to>
    <xdr:sp macro="" textlink="TD_SALIDAS!X156">
      <xdr:nvSpPr>
        <xdr:cNvPr id="73" name="Rectángulo: esquinas redondeadas 72">
          <a:extLst>
            <a:ext uri="{FF2B5EF4-FFF2-40B4-BE49-F238E27FC236}">
              <a16:creationId xmlns:a16="http://schemas.microsoft.com/office/drawing/2014/main" id="{1E66C3F2-8005-4268-A787-6EF8FC19E964}"/>
            </a:ext>
          </a:extLst>
        </xdr:cNvPr>
        <xdr:cNvSpPr/>
      </xdr:nvSpPr>
      <xdr:spPr>
        <a:xfrm>
          <a:off x="13609502" y="3840788"/>
          <a:ext cx="648000" cy="25085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AE1B1015-A321-4527-B473-725B58ED4518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537639</xdr:colOff>
      <xdr:row>20</xdr:row>
      <xdr:rowOff>74726</xdr:rowOff>
    </xdr:from>
    <xdr:to>
      <xdr:col>17</xdr:col>
      <xdr:colOff>247042</xdr:colOff>
      <xdr:row>21</xdr:row>
      <xdr:rowOff>141729</xdr:rowOff>
    </xdr:to>
    <xdr:sp macro="" textlink="">
      <xdr:nvSpPr>
        <xdr:cNvPr id="74" name="Rectángulo: esquinas redondeadas 73">
          <a:extLst>
            <a:ext uri="{FF2B5EF4-FFF2-40B4-BE49-F238E27FC236}">
              <a16:creationId xmlns:a16="http://schemas.microsoft.com/office/drawing/2014/main" id="{E44E5FC4-951F-4924-A7EC-50397112C972}"/>
            </a:ext>
          </a:extLst>
        </xdr:cNvPr>
        <xdr:cNvSpPr/>
      </xdr:nvSpPr>
      <xdr:spPr>
        <a:xfrm>
          <a:off x="13217319" y="3732326"/>
          <a:ext cx="501883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17</xdr:col>
      <xdr:colOff>137342</xdr:colOff>
      <xdr:row>23</xdr:row>
      <xdr:rowOff>27522</xdr:rowOff>
    </xdr:from>
    <xdr:to>
      <xdr:col>17</xdr:col>
      <xdr:colOff>785342</xdr:colOff>
      <xdr:row>24</xdr:row>
      <xdr:rowOff>95421</xdr:rowOff>
    </xdr:to>
    <xdr:sp macro="" textlink="TD_SALIDAS!X157">
      <xdr:nvSpPr>
        <xdr:cNvPr id="75" name="Rectángulo: esquinas redondeadas 74">
          <a:extLst>
            <a:ext uri="{FF2B5EF4-FFF2-40B4-BE49-F238E27FC236}">
              <a16:creationId xmlns:a16="http://schemas.microsoft.com/office/drawing/2014/main" id="{94006AE1-7C98-4B5D-851F-4105F9A5228A}"/>
            </a:ext>
          </a:extLst>
        </xdr:cNvPr>
        <xdr:cNvSpPr/>
      </xdr:nvSpPr>
      <xdr:spPr>
        <a:xfrm>
          <a:off x="13609502" y="4233762"/>
          <a:ext cx="648000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5A67482-C16A-49D7-99D0-CDC4B5E234B4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537639</xdr:colOff>
      <xdr:row>22</xdr:row>
      <xdr:rowOff>88421</xdr:rowOff>
    </xdr:from>
    <xdr:to>
      <xdr:col>17</xdr:col>
      <xdr:colOff>247042</xdr:colOff>
      <xdr:row>23</xdr:row>
      <xdr:rowOff>155425</xdr:rowOff>
    </xdr:to>
    <xdr:sp macro="" textlink="">
      <xdr:nvSpPr>
        <xdr:cNvPr id="76" name="Rectángulo: esquinas redondeadas 75">
          <a:extLst>
            <a:ext uri="{FF2B5EF4-FFF2-40B4-BE49-F238E27FC236}">
              <a16:creationId xmlns:a16="http://schemas.microsoft.com/office/drawing/2014/main" id="{784F16A1-82EF-43BF-ACA6-2979E7A0EA0E}"/>
            </a:ext>
          </a:extLst>
        </xdr:cNvPr>
        <xdr:cNvSpPr/>
      </xdr:nvSpPr>
      <xdr:spPr>
        <a:xfrm>
          <a:off x="13217319" y="4111781"/>
          <a:ext cx="501883" cy="24988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37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17</xdr:col>
      <xdr:colOff>137342</xdr:colOff>
      <xdr:row>25</xdr:row>
      <xdr:rowOff>50182</xdr:rowOff>
    </xdr:from>
    <xdr:to>
      <xdr:col>17</xdr:col>
      <xdr:colOff>785342</xdr:colOff>
      <xdr:row>26</xdr:row>
      <xdr:rowOff>118082</xdr:rowOff>
    </xdr:to>
    <xdr:sp macro="" textlink="TD_SALIDAS!X158">
      <xdr:nvSpPr>
        <xdr:cNvPr id="77" name="Rectángulo: esquinas redondeadas 76">
          <a:extLst>
            <a:ext uri="{FF2B5EF4-FFF2-40B4-BE49-F238E27FC236}">
              <a16:creationId xmlns:a16="http://schemas.microsoft.com/office/drawing/2014/main" id="{9019CAE9-52EA-4125-9C32-3FE3FB3E3DF8}"/>
            </a:ext>
          </a:extLst>
        </xdr:cNvPr>
        <xdr:cNvSpPr/>
      </xdr:nvSpPr>
      <xdr:spPr>
        <a:xfrm>
          <a:off x="13609502" y="4622182"/>
          <a:ext cx="648000" cy="25078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21B606C-A1B9-4698-BC23-F679D65101C3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537639</xdr:colOff>
      <xdr:row>24</xdr:row>
      <xdr:rowOff>111082</xdr:rowOff>
    </xdr:from>
    <xdr:to>
      <xdr:col>17</xdr:col>
      <xdr:colOff>247042</xdr:colOff>
      <xdr:row>25</xdr:row>
      <xdr:rowOff>177178</xdr:rowOff>
    </xdr:to>
    <xdr:sp macro="" textlink="">
      <xdr:nvSpPr>
        <xdr:cNvPr id="78" name="Rectángulo: esquinas redondeadas 77">
          <a:extLst>
            <a:ext uri="{FF2B5EF4-FFF2-40B4-BE49-F238E27FC236}">
              <a16:creationId xmlns:a16="http://schemas.microsoft.com/office/drawing/2014/main" id="{6A9F176D-B04F-4C9F-9689-73444699FA21}"/>
            </a:ext>
          </a:extLst>
        </xdr:cNvPr>
        <xdr:cNvSpPr/>
      </xdr:nvSpPr>
      <xdr:spPr>
        <a:xfrm>
          <a:off x="13217319" y="4500202"/>
          <a:ext cx="501883" cy="24897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17</xdr:col>
      <xdr:colOff>137342</xdr:colOff>
      <xdr:row>27</xdr:row>
      <xdr:rowOff>90773</xdr:rowOff>
    </xdr:from>
    <xdr:to>
      <xdr:col>17</xdr:col>
      <xdr:colOff>785342</xdr:colOff>
      <xdr:row>28</xdr:row>
      <xdr:rowOff>158672</xdr:rowOff>
    </xdr:to>
    <xdr:sp macro="" textlink="TD_SALIDAS!X159">
      <xdr:nvSpPr>
        <xdr:cNvPr id="79" name="Rectángulo: esquinas redondeadas 78">
          <a:extLst>
            <a:ext uri="{FF2B5EF4-FFF2-40B4-BE49-F238E27FC236}">
              <a16:creationId xmlns:a16="http://schemas.microsoft.com/office/drawing/2014/main" id="{6E171EFB-3B64-41C6-BEA2-6085CC72BA20}"/>
            </a:ext>
          </a:extLst>
        </xdr:cNvPr>
        <xdr:cNvSpPr/>
      </xdr:nvSpPr>
      <xdr:spPr>
        <a:xfrm>
          <a:off x="13609502" y="5028533"/>
          <a:ext cx="648000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AD0A792F-AFD4-4A57-9BFF-1A2125ACEC8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537639</xdr:colOff>
      <xdr:row>26</xdr:row>
      <xdr:rowOff>151673</xdr:rowOff>
    </xdr:from>
    <xdr:to>
      <xdr:col>17</xdr:col>
      <xdr:colOff>247042</xdr:colOff>
      <xdr:row>28</xdr:row>
      <xdr:rowOff>32782</xdr:rowOff>
    </xdr:to>
    <xdr:sp macro="" textlink="">
      <xdr:nvSpPr>
        <xdr:cNvPr id="80" name="Rectángulo: esquinas redondeadas 79">
          <a:extLst>
            <a:ext uri="{FF2B5EF4-FFF2-40B4-BE49-F238E27FC236}">
              <a16:creationId xmlns:a16="http://schemas.microsoft.com/office/drawing/2014/main" id="{86D2F0A5-C9D5-4D53-AD87-59DA6A46FFA0}"/>
            </a:ext>
          </a:extLst>
        </xdr:cNvPr>
        <xdr:cNvSpPr/>
      </xdr:nvSpPr>
      <xdr:spPr>
        <a:xfrm>
          <a:off x="13217319" y="4906553"/>
          <a:ext cx="501883" cy="246869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39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17</xdr:col>
      <xdr:colOff>137342</xdr:colOff>
      <xdr:row>29</xdr:row>
      <xdr:rowOff>113434</xdr:rowOff>
    </xdr:from>
    <xdr:to>
      <xdr:col>17</xdr:col>
      <xdr:colOff>785342</xdr:colOff>
      <xdr:row>31</xdr:row>
      <xdr:rowOff>3533</xdr:rowOff>
    </xdr:to>
    <xdr:sp macro="" textlink="TD_SALIDAS!X160">
      <xdr:nvSpPr>
        <xdr:cNvPr id="81" name="Rectángulo: esquinas redondeadas 80">
          <a:extLst>
            <a:ext uri="{FF2B5EF4-FFF2-40B4-BE49-F238E27FC236}">
              <a16:creationId xmlns:a16="http://schemas.microsoft.com/office/drawing/2014/main" id="{3764413B-9684-4E3C-AB33-816EE6E6A592}"/>
            </a:ext>
          </a:extLst>
        </xdr:cNvPr>
        <xdr:cNvSpPr/>
      </xdr:nvSpPr>
      <xdr:spPr>
        <a:xfrm>
          <a:off x="13609502" y="5416954"/>
          <a:ext cx="648000" cy="25585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68569370-5589-4962-AE9C-CABA554DC51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537639</xdr:colOff>
      <xdr:row>28</xdr:row>
      <xdr:rowOff>173426</xdr:rowOff>
    </xdr:from>
    <xdr:to>
      <xdr:col>17</xdr:col>
      <xdr:colOff>247042</xdr:colOff>
      <xdr:row>30</xdr:row>
      <xdr:rowOff>55443</xdr:rowOff>
    </xdr:to>
    <xdr:sp macro="" textlink="">
      <xdr:nvSpPr>
        <xdr:cNvPr id="82" name="Rectángulo: esquinas redondeadas 81">
          <a:extLst>
            <a:ext uri="{FF2B5EF4-FFF2-40B4-BE49-F238E27FC236}">
              <a16:creationId xmlns:a16="http://schemas.microsoft.com/office/drawing/2014/main" id="{C3E402A1-E1AD-406D-8DFF-06F58F788C26}"/>
            </a:ext>
          </a:extLst>
        </xdr:cNvPr>
        <xdr:cNvSpPr/>
      </xdr:nvSpPr>
      <xdr:spPr>
        <a:xfrm>
          <a:off x="13217319" y="5294066"/>
          <a:ext cx="501883" cy="24777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18</xdr:col>
      <xdr:colOff>426756</xdr:colOff>
      <xdr:row>17</xdr:row>
      <xdr:rowOff>4158</xdr:rowOff>
    </xdr:from>
    <xdr:to>
      <xdr:col>19</xdr:col>
      <xdr:colOff>284181</xdr:colOff>
      <xdr:row>18</xdr:row>
      <xdr:rowOff>67139</xdr:rowOff>
    </xdr:to>
    <xdr:sp macro="" textlink="TD_SALIDAS!X161">
      <xdr:nvSpPr>
        <xdr:cNvPr id="83" name="Rectángulo: esquinas redondeadas 82">
          <a:extLst>
            <a:ext uri="{FF2B5EF4-FFF2-40B4-BE49-F238E27FC236}">
              <a16:creationId xmlns:a16="http://schemas.microsoft.com/office/drawing/2014/main" id="{541605D1-8DCD-42DD-8538-FA5769509E75}"/>
            </a:ext>
          </a:extLst>
        </xdr:cNvPr>
        <xdr:cNvSpPr/>
      </xdr:nvSpPr>
      <xdr:spPr>
        <a:xfrm>
          <a:off x="14730585" y="3150129"/>
          <a:ext cx="652082" cy="24803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6F0CD10-EBEE-4DFD-B0CF-2FB8FEEF315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18</xdr:col>
      <xdr:colOff>37403</xdr:colOff>
      <xdr:row>16</xdr:row>
      <xdr:rowOff>53416</xdr:rowOff>
    </xdr:from>
    <xdr:to>
      <xdr:col>18</xdr:col>
      <xdr:colOff>547663</xdr:colOff>
      <xdr:row>17</xdr:row>
      <xdr:rowOff>120420</xdr:rowOff>
    </xdr:to>
    <xdr:sp macro="" textlink="">
      <xdr:nvSpPr>
        <xdr:cNvPr id="84" name="Rectángulo: esquinas redondeadas 83">
          <a:extLst>
            <a:ext uri="{FF2B5EF4-FFF2-40B4-BE49-F238E27FC236}">
              <a16:creationId xmlns:a16="http://schemas.microsoft.com/office/drawing/2014/main" id="{6270FACA-C3AA-4734-A7C1-50B649522815}"/>
            </a:ext>
          </a:extLst>
        </xdr:cNvPr>
        <xdr:cNvSpPr/>
      </xdr:nvSpPr>
      <xdr:spPr>
        <a:xfrm>
          <a:off x="14341232" y="3014330"/>
          <a:ext cx="510260" cy="252061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41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18</xdr:col>
      <xdr:colOff>443667</xdr:colOff>
      <xdr:row>19</xdr:row>
      <xdr:rowOff>22336</xdr:rowOff>
    </xdr:from>
    <xdr:to>
      <xdr:col>19</xdr:col>
      <xdr:colOff>301092</xdr:colOff>
      <xdr:row>20</xdr:row>
      <xdr:rowOff>85318</xdr:rowOff>
    </xdr:to>
    <xdr:sp macro="" textlink="TD_SALIDAS!X162">
      <xdr:nvSpPr>
        <xdr:cNvPr id="85" name="Rectángulo: esquinas redondeadas 84">
          <a:extLst>
            <a:ext uri="{FF2B5EF4-FFF2-40B4-BE49-F238E27FC236}">
              <a16:creationId xmlns:a16="http://schemas.microsoft.com/office/drawing/2014/main" id="{D05D9D92-167A-4D88-ABDF-DC1BFE8E469E}"/>
            </a:ext>
          </a:extLst>
        </xdr:cNvPr>
        <xdr:cNvSpPr/>
      </xdr:nvSpPr>
      <xdr:spPr>
        <a:xfrm>
          <a:off x="14747496" y="3538422"/>
          <a:ext cx="652082" cy="24803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63653F27-65B1-43E1-9814-5840D57281B2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18</xdr:col>
      <xdr:colOff>37403</xdr:colOff>
      <xdr:row>18</xdr:row>
      <xdr:rowOff>78318</xdr:rowOff>
    </xdr:from>
    <xdr:to>
      <xdr:col>18</xdr:col>
      <xdr:colOff>547663</xdr:colOff>
      <xdr:row>19</xdr:row>
      <xdr:rowOff>149403</xdr:rowOff>
    </xdr:to>
    <xdr:sp macro="" textlink="">
      <xdr:nvSpPr>
        <xdr:cNvPr id="86" name="Rectángulo: esquinas redondeadas 85">
          <a:extLst>
            <a:ext uri="{FF2B5EF4-FFF2-40B4-BE49-F238E27FC236}">
              <a16:creationId xmlns:a16="http://schemas.microsoft.com/office/drawing/2014/main" id="{140FE7E5-8573-4853-AF98-58721D824E03}"/>
            </a:ext>
          </a:extLst>
        </xdr:cNvPr>
        <xdr:cNvSpPr/>
      </xdr:nvSpPr>
      <xdr:spPr>
        <a:xfrm>
          <a:off x="14341232" y="3409347"/>
          <a:ext cx="510260" cy="256142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18</xdr:col>
      <xdr:colOff>443667</xdr:colOff>
      <xdr:row>21</xdr:row>
      <xdr:rowOff>22079</xdr:rowOff>
    </xdr:from>
    <xdr:to>
      <xdr:col>19</xdr:col>
      <xdr:colOff>301092</xdr:colOff>
      <xdr:row>22</xdr:row>
      <xdr:rowOff>90049</xdr:rowOff>
    </xdr:to>
    <xdr:sp macro="" textlink="TD_SALIDAS!X163">
      <xdr:nvSpPr>
        <xdr:cNvPr id="87" name="Rectángulo: esquinas redondeadas 86">
          <a:extLst>
            <a:ext uri="{FF2B5EF4-FFF2-40B4-BE49-F238E27FC236}">
              <a16:creationId xmlns:a16="http://schemas.microsoft.com/office/drawing/2014/main" id="{96C5241E-5B06-4528-AC8D-AEB883CB310F}"/>
            </a:ext>
          </a:extLst>
        </xdr:cNvPr>
        <xdr:cNvSpPr/>
      </xdr:nvSpPr>
      <xdr:spPr>
        <a:xfrm>
          <a:off x="14747496" y="3908279"/>
          <a:ext cx="652082" cy="25302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A17726B-5171-467A-A228-FDD3CD85BBE9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18</xdr:col>
      <xdr:colOff>37403</xdr:colOff>
      <xdr:row>20</xdr:row>
      <xdr:rowOff>96497</xdr:rowOff>
    </xdr:from>
    <xdr:to>
      <xdr:col>18</xdr:col>
      <xdr:colOff>547663</xdr:colOff>
      <xdr:row>21</xdr:row>
      <xdr:rowOff>167582</xdr:rowOff>
    </xdr:to>
    <xdr:sp macro="" textlink="">
      <xdr:nvSpPr>
        <xdr:cNvPr id="88" name="Rectángulo: esquinas redondeadas 87">
          <a:extLst>
            <a:ext uri="{FF2B5EF4-FFF2-40B4-BE49-F238E27FC236}">
              <a16:creationId xmlns:a16="http://schemas.microsoft.com/office/drawing/2014/main" id="{81A954E8-0FB4-4FA7-88F6-3CA78B5B5D0D}"/>
            </a:ext>
          </a:extLst>
        </xdr:cNvPr>
        <xdr:cNvSpPr/>
      </xdr:nvSpPr>
      <xdr:spPr>
        <a:xfrm>
          <a:off x="14341232" y="3797640"/>
          <a:ext cx="510260" cy="256142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43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18</xdr:col>
      <xdr:colOff>443667</xdr:colOff>
      <xdr:row>23</xdr:row>
      <xdr:rowOff>49294</xdr:rowOff>
    </xdr:from>
    <xdr:to>
      <xdr:col>19</xdr:col>
      <xdr:colOff>301092</xdr:colOff>
      <xdr:row>24</xdr:row>
      <xdr:rowOff>117193</xdr:rowOff>
    </xdr:to>
    <xdr:sp macro="" textlink="TD_SALIDAS!X164">
      <xdr:nvSpPr>
        <xdr:cNvPr id="89" name="Rectángulo: esquinas redondeadas 88">
          <a:extLst>
            <a:ext uri="{FF2B5EF4-FFF2-40B4-BE49-F238E27FC236}">
              <a16:creationId xmlns:a16="http://schemas.microsoft.com/office/drawing/2014/main" id="{8369A3FE-B4BB-4313-A6A2-A9BB3B48F4F1}"/>
            </a:ext>
          </a:extLst>
        </xdr:cNvPr>
        <xdr:cNvSpPr/>
      </xdr:nvSpPr>
      <xdr:spPr>
        <a:xfrm>
          <a:off x="14747496" y="4305608"/>
          <a:ext cx="652082" cy="252956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AE10ADE-2451-458E-A148-7F94E96353A4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18</xdr:col>
      <xdr:colOff>37403</xdr:colOff>
      <xdr:row>22</xdr:row>
      <xdr:rowOff>110192</xdr:rowOff>
    </xdr:from>
    <xdr:to>
      <xdr:col>18</xdr:col>
      <xdr:colOff>547663</xdr:colOff>
      <xdr:row>23</xdr:row>
      <xdr:rowOff>181279</xdr:rowOff>
    </xdr:to>
    <xdr:sp macro="" textlink="">
      <xdr:nvSpPr>
        <xdr:cNvPr id="90" name="Rectángulo: esquinas redondeadas 89">
          <a:extLst>
            <a:ext uri="{FF2B5EF4-FFF2-40B4-BE49-F238E27FC236}">
              <a16:creationId xmlns:a16="http://schemas.microsoft.com/office/drawing/2014/main" id="{4A0989E7-86E7-444C-B99A-109D0E25BA31}"/>
            </a:ext>
          </a:extLst>
        </xdr:cNvPr>
        <xdr:cNvSpPr/>
      </xdr:nvSpPr>
      <xdr:spPr>
        <a:xfrm>
          <a:off x="14341232" y="4181449"/>
          <a:ext cx="510260" cy="25614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18</xdr:col>
      <xdr:colOff>443667</xdr:colOff>
      <xdr:row>25</xdr:row>
      <xdr:rowOff>71953</xdr:rowOff>
    </xdr:from>
    <xdr:to>
      <xdr:col>19</xdr:col>
      <xdr:colOff>301092</xdr:colOff>
      <xdr:row>26</xdr:row>
      <xdr:rowOff>143935</xdr:rowOff>
    </xdr:to>
    <xdr:sp macro="" textlink="TD_SALIDAS!X165">
      <xdr:nvSpPr>
        <xdr:cNvPr id="91" name="Rectángulo: esquinas redondeadas 90">
          <a:extLst>
            <a:ext uri="{FF2B5EF4-FFF2-40B4-BE49-F238E27FC236}">
              <a16:creationId xmlns:a16="http://schemas.microsoft.com/office/drawing/2014/main" id="{BD04EB85-CC25-4CFA-9B17-6A61133D0197}"/>
            </a:ext>
          </a:extLst>
        </xdr:cNvPr>
        <xdr:cNvSpPr/>
      </xdr:nvSpPr>
      <xdr:spPr>
        <a:xfrm>
          <a:off x="14747496" y="4698382"/>
          <a:ext cx="652082" cy="25703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2E2C7D0-2036-464F-A228-7665E5FC126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18</xdr:col>
      <xdr:colOff>37403</xdr:colOff>
      <xdr:row>24</xdr:row>
      <xdr:rowOff>136936</xdr:rowOff>
    </xdr:from>
    <xdr:to>
      <xdr:col>18</xdr:col>
      <xdr:colOff>547663</xdr:colOff>
      <xdr:row>26</xdr:row>
      <xdr:rowOff>17974</xdr:rowOff>
    </xdr:to>
    <xdr:sp macro="" textlink="">
      <xdr:nvSpPr>
        <xdr:cNvPr id="92" name="Rectángulo: esquinas redondeadas 91">
          <a:extLst>
            <a:ext uri="{FF2B5EF4-FFF2-40B4-BE49-F238E27FC236}">
              <a16:creationId xmlns:a16="http://schemas.microsoft.com/office/drawing/2014/main" id="{D37E4CEC-9B9B-4A91-BF93-51642BC48213}"/>
            </a:ext>
          </a:extLst>
        </xdr:cNvPr>
        <xdr:cNvSpPr/>
      </xdr:nvSpPr>
      <xdr:spPr>
        <a:xfrm>
          <a:off x="14341232" y="4578307"/>
          <a:ext cx="510260" cy="25115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45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19</xdr:col>
      <xdr:colOff>443896</xdr:colOff>
      <xdr:row>14</xdr:row>
      <xdr:rowOff>154820</xdr:rowOff>
    </xdr:from>
    <xdr:to>
      <xdr:col>24</xdr:col>
      <xdr:colOff>335341</xdr:colOff>
      <xdr:row>31</xdr:row>
      <xdr:rowOff>129722</xdr:rowOff>
    </xdr:to>
    <xdr:sp macro="" textlink="">
      <xdr:nvSpPr>
        <xdr:cNvPr id="93" name="Rectángulo: esquinas redondeadas 92">
          <a:extLst>
            <a:ext uri="{FF2B5EF4-FFF2-40B4-BE49-F238E27FC236}">
              <a16:creationId xmlns:a16="http://schemas.microsoft.com/office/drawing/2014/main" id="{23C4A875-5E18-45A1-A9CB-1F9F0883A7B0}"/>
            </a:ext>
          </a:extLst>
        </xdr:cNvPr>
        <xdr:cNvSpPr/>
      </xdr:nvSpPr>
      <xdr:spPr>
        <a:xfrm>
          <a:off x="15501016" y="2715140"/>
          <a:ext cx="3853845" cy="308386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19</xdr:col>
      <xdr:colOff>552753</xdr:colOff>
      <xdr:row>15</xdr:row>
      <xdr:rowOff>44450</xdr:rowOff>
    </xdr:from>
    <xdr:to>
      <xdr:col>21</xdr:col>
      <xdr:colOff>474870</xdr:colOff>
      <xdr:row>31</xdr:row>
      <xdr:rowOff>46816</xdr:rowOff>
    </xdr:to>
    <xdr:sp macro="" textlink="">
      <xdr:nvSpPr>
        <xdr:cNvPr id="94" name="Rectángulo: esquinas redondeadas 93">
          <a:extLst>
            <a:ext uri="{FF2B5EF4-FFF2-40B4-BE49-F238E27FC236}">
              <a16:creationId xmlns:a16="http://schemas.microsoft.com/office/drawing/2014/main" id="{6F6FD2B8-1900-44A7-AB3C-1C2174088D5F}"/>
            </a:ext>
          </a:extLst>
        </xdr:cNvPr>
        <xdr:cNvSpPr/>
      </xdr:nvSpPr>
      <xdr:spPr>
        <a:xfrm>
          <a:off x="15609873" y="2787650"/>
          <a:ext cx="1507077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19</xdr:col>
      <xdr:colOff>642813</xdr:colOff>
      <xdr:row>27</xdr:row>
      <xdr:rowOff>44976</xdr:rowOff>
    </xdr:from>
    <xdr:to>
      <xdr:col>21</xdr:col>
      <xdr:colOff>302332</xdr:colOff>
      <xdr:row>30</xdr:row>
      <xdr:rowOff>86251</xdr:rowOff>
    </xdr:to>
    <xdr:sp macro="" textlink="TD_SALIDAS!Y188">
      <xdr:nvSpPr>
        <xdr:cNvPr id="95" name="Rectángulo: esquinas redondeadas 94">
          <a:extLst>
            <a:ext uri="{FF2B5EF4-FFF2-40B4-BE49-F238E27FC236}">
              <a16:creationId xmlns:a16="http://schemas.microsoft.com/office/drawing/2014/main" id="{2C2F4444-F9E3-4EED-B253-654938DA2566}"/>
            </a:ext>
          </a:extLst>
        </xdr:cNvPr>
        <xdr:cNvSpPr/>
      </xdr:nvSpPr>
      <xdr:spPr>
        <a:xfrm>
          <a:off x="15699933" y="4982736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2DE5531-1C34-445D-B7B0-EDC056402553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22</xdr:col>
      <xdr:colOff>61164</xdr:colOff>
      <xdr:row>16</xdr:row>
      <xdr:rowOff>121028</xdr:rowOff>
    </xdr:from>
    <xdr:to>
      <xdr:col>22</xdr:col>
      <xdr:colOff>709164</xdr:colOff>
      <xdr:row>18</xdr:row>
      <xdr:rowOff>4245</xdr:rowOff>
    </xdr:to>
    <xdr:sp macro="" textlink="TD_SALIDAS!X188">
      <xdr:nvSpPr>
        <xdr:cNvPr id="96" name="Rectángulo: esquinas redondeadas 95">
          <a:extLst>
            <a:ext uri="{FF2B5EF4-FFF2-40B4-BE49-F238E27FC236}">
              <a16:creationId xmlns:a16="http://schemas.microsoft.com/office/drawing/2014/main" id="{2BE7140B-896F-4B17-9270-37B6C722E938}"/>
            </a:ext>
          </a:extLst>
        </xdr:cNvPr>
        <xdr:cNvSpPr/>
      </xdr:nvSpPr>
      <xdr:spPr>
        <a:xfrm>
          <a:off x="17495724" y="3047108"/>
          <a:ext cx="648000" cy="24897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3911AAF8-1902-4B7D-94A7-77025C7E0BF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21</xdr:col>
      <xdr:colOff>478371</xdr:colOff>
      <xdr:row>15</xdr:row>
      <xdr:rowOff>175578</xdr:rowOff>
    </xdr:from>
    <xdr:to>
      <xdr:col>22</xdr:col>
      <xdr:colOff>187775</xdr:colOff>
      <xdr:row>17</xdr:row>
      <xdr:rowOff>56315</xdr:rowOff>
    </xdr:to>
    <xdr:sp macro="" textlink="">
      <xdr:nvSpPr>
        <xdr:cNvPr id="97" name="Rectángulo: esquinas redondeadas 96">
          <a:extLst>
            <a:ext uri="{FF2B5EF4-FFF2-40B4-BE49-F238E27FC236}">
              <a16:creationId xmlns:a16="http://schemas.microsoft.com/office/drawing/2014/main" id="{18832C05-7E33-45C1-8F7E-618655E21FA8}"/>
            </a:ext>
          </a:extLst>
        </xdr:cNvPr>
        <xdr:cNvSpPr/>
      </xdr:nvSpPr>
      <xdr:spPr>
        <a:xfrm>
          <a:off x="17120451" y="2918778"/>
          <a:ext cx="501884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22</xdr:col>
      <xdr:colOff>78075</xdr:colOff>
      <xdr:row>18</xdr:row>
      <xdr:rowOff>139207</xdr:rowOff>
    </xdr:from>
    <xdr:to>
      <xdr:col>22</xdr:col>
      <xdr:colOff>726075</xdr:colOff>
      <xdr:row>20</xdr:row>
      <xdr:rowOff>21214</xdr:rowOff>
    </xdr:to>
    <xdr:sp macro="" textlink="TD_SALIDAS!X189">
      <xdr:nvSpPr>
        <xdr:cNvPr id="98" name="Rectángulo: esquinas redondeadas 97">
          <a:extLst>
            <a:ext uri="{FF2B5EF4-FFF2-40B4-BE49-F238E27FC236}">
              <a16:creationId xmlns:a16="http://schemas.microsoft.com/office/drawing/2014/main" id="{9E7A3D8C-855F-4E72-AD55-3BDDFD54AD87}"/>
            </a:ext>
          </a:extLst>
        </xdr:cNvPr>
        <xdr:cNvSpPr/>
      </xdr:nvSpPr>
      <xdr:spPr>
        <a:xfrm>
          <a:off x="17512635" y="3431047"/>
          <a:ext cx="648000" cy="24776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1F5F4DE-89BC-495E-97AF-8DD80447D72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21</xdr:col>
      <xdr:colOff>478371</xdr:colOff>
      <xdr:row>18</xdr:row>
      <xdr:rowOff>14214</xdr:rowOff>
    </xdr:from>
    <xdr:to>
      <xdr:col>22</xdr:col>
      <xdr:colOff>187775</xdr:colOff>
      <xdr:row>19</xdr:row>
      <xdr:rowOff>81217</xdr:rowOff>
    </xdr:to>
    <xdr:sp macro="" textlink="">
      <xdr:nvSpPr>
        <xdr:cNvPr id="99" name="Rectángulo: esquinas redondeadas 98">
          <a:extLst>
            <a:ext uri="{FF2B5EF4-FFF2-40B4-BE49-F238E27FC236}">
              <a16:creationId xmlns:a16="http://schemas.microsoft.com/office/drawing/2014/main" id="{07DCA364-FBEA-4888-933E-EA3887445B4B}"/>
            </a:ext>
          </a:extLst>
        </xdr:cNvPr>
        <xdr:cNvSpPr/>
      </xdr:nvSpPr>
      <xdr:spPr>
        <a:xfrm>
          <a:off x="17120451" y="3306054"/>
          <a:ext cx="501884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39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22</xdr:col>
      <xdr:colOff>78075</xdr:colOff>
      <xdr:row>20</xdr:row>
      <xdr:rowOff>143032</xdr:rowOff>
    </xdr:from>
    <xdr:to>
      <xdr:col>22</xdr:col>
      <xdr:colOff>726075</xdr:colOff>
      <xdr:row>22</xdr:row>
      <xdr:rowOff>25945</xdr:rowOff>
    </xdr:to>
    <xdr:sp macro="" textlink="TD_SALIDAS!X190">
      <xdr:nvSpPr>
        <xdr:cNvPr id="100" name="Rectángulo: esquinas redondeadas 99">
          <a:extLst>
            <a:ext uri="{FF2B5EF4-FFF2-40B4-BE49-F238E27FC236}">
              <a16:creationId xmlns:a16="http://schemas.microsoft.com/office/drawing/2014/main" id="{4E267E18-BE91-4966-924C-ECDE70F1BD9F}"/>
            </a:ext>
          </a:extLst>
        </xdr:cNvPr>
        <xdr:cNvSpPr/>
      </xdr:nvSpPr>
      <xdr:spPr>
        <a:xfrm>
          <a:off x="17512635" y="3800632"/>
          <a:ext cx="648000" cy="24867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6BFBCEEC-CADD-4271-8BB1-14BD307A4903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21</xdr:col>
      <xdr:colOff>478371</xdr:colOff>
      <xdr:row>20</xdr:row>
      <xdr:rowOff>32393</xdr:rowOff>
    </xdr:from>
    <xdr:to>
      <xdr:col>22</xdr:col>
      <xdr:colOff>187775</xdr:colOff>
      <xdr:row>21</xdr:row>
      <xdr:rowOff>99396</xdr:rowOff>
    </xdr:to>
    <xdr:sp macro="" textlink="">
      <xdr:nvSpPr>
        <xdr:cNvPr id="101" name="Rectángulo: esquinas redondeadas 100">
          <a:extLst>
            <a:ext uri="{FF2B5EF4-FFF2-40B4-BE49-F238E27FC236}">
              <a16:creationId xmlns:a16="http://schemas.microsoft.com/office/drawing/2014/main" id="{7DE7B8AF-F592-4A7B-96D4-C8BD010E05C6}"/>
            </a:ext>
          </a:extLst>
        </xdr:cNvPr>
        <xdr:cNvSpPr/>
      </xdr:nvSpPr>
      <xdr:spPr>
        <a:xfrm>
          <a:off x="17120451" y="3689993"/>
          <a:ext cx="501884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22</xdr:col>
      <xdr:colOff>78075</xdr:colOff>
      <xdr:row>22</xdr:row>
      <xdr:rowOff>171455</xdr:rowOff>
    </xdr:from>
    <xdr:to>
      <xdr:col>22</xdr:col>
      <xdr:colOff>726075</xdr:colOff>
      <xdr:row>24</xdr:row>
      <xdr:rowOff>53088</xdr:rowOff>
    </xdr:to>
    <xdr:sp macro="" textlink="TD_SALIDAS!X191">
      <xdr:nvSpPr>
        <xdr:cNvPr id="102" name="Rectángulo: esquinas redondeadas 101">
          <a:extLst>
            <a:ext uri="{FF2B5EF4-FFF2-40B4-BE49-F238E27FC236}">
              <a16:creationId xmlns:a16="http://schemas.microsoft.com/office/drawing/2014/main" id="{D1F9576C-9CCF-49F2-9ACD-353DB66ED94A}"/>
            </a:ext>
          </a:extLst>
        </xdr:cNvPr>
        <xdr:cNvSpPr/>
      </xdr:nvSpPr>
      <xdr:spPr>
        <a:xfrm>
          <a:off x="17512635" y="4194815"/>
          <a:ext cx="648000" cy="24739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F50207C-B4D8-4A39-A855-B00F28BFF592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21</xdr:col>
      <xdr:colOff>478371</xdr:colOff>
      <xdr:row>22</xdr:row>
      <xdr:rowOff>46088</xdr:rowOff>
    </xdr:from>
    <xdr:to>
      <xdr:col>22</xdr:col>
      <xdr:colOff>187775</xdr:colOff>
      <xdr:row>23</xdr:row>
      <xdr:rowOff>113092</xdr:rowOff>
    </xdr:to>
    <xdr:sp macro="" textlink="">
      <xdr:nvSpPr>
        <xdr:cNvPr id="103" name="Rectángulo: esquinas redondeadas 102">
          <a:extLst>
            <a:ext uri="{FF2B5EF4-FFF2-40B4-BE49-F238E27FC236}">
              <a16:creationId xmlns:a16="http://schemas.microsoft.com/office/drawing/2014/main" id="{C2E8545C-6E1B-4EF7-8E50-A6CAB1735FC1}"/>
            </a:ext>
          </a:extLst>
        </xdr:cNvPr>
        <xdr:cNvSpPr/>
      </xdr:nvSpPr>
      <xdr:spPr>
        <a:xfrm>
          <a:off x="17120451" y="4069448"/>
          <a:ext cx="501884" cy="24988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41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22</xdr:col>
      <xdr:colOff>78075</xdr:colOff>
      <xdr:row>25</xdr:row>
      <xdr:rowOff>9059</xdr:rowOff>
    </xdr:from>
    <xdr:to>
      <xdr:col>22</xdr:col>
      <xdr:colOff>726075</xdr:colOff>
      <xdr:row>26</xdr:row>
      <xdr:rowOff>75749</xdr:rowOff>
    </xdr:to>
    <xdr:sp macro="" textlink="TD_SALIDAS!X192">
      <xdr:nvSpPr>
        <xdr:cNvPr id="104" name="Rectángulo: esquinas redondeadas 103">
          <a:extLst>
            <a:ext uri="{FF2B5EF4-FFF2-40B4-BE49-F238E27FC236}">
              <a16:creationId xmlns:a16="http://schemas.microsoft.com/office/drawing/2014/main" id="{841AF94B-F25E-4D58-B02A-786413B2E640}"/>
            </a:ext>
          </a:extLst>
        </xdr:cNvPr>
        <xdr:cNvSpPr/>
      </xdr:nvSpPr>
      <xdr:spPr>
        <a:xfrm>
          <a:off x="17512635" y="4581059"/>
          <a:ext cx="648000" cy="24957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510CCC5-19F5-4D28-AB8B-679A0306FC9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21</xdr:col>
      <xdr:colOff>478371</xdr:colOff>
      <xdr:row>24</xdr:row>
      <xdr:rowOff>68749</xdr:rowOff>
    </xdr:from>
    <xdr:to>
      <xdr:col>22</xdr:col>
      <xdr:colOff>187775</xdr:colOff>
      <xdr:row>25</xdr:row>
      <xdr:rowOff>134845</xdr:rowOff>
    </xdr:to>
    <xdr:sp macro="" textlink="">
      <xdr:nvSpPr>
        <xdr:cNvPr id="105" name="Rectángulo: esquinas redondeadas 104">
          <a:extLst>
            <a:ext uri="{FF2B5EF4-FFF2-40B4-BE49-F238E27FC236}">
              <a16:creationId xmlns:a16="http://schemas.microsoft.com/office/drawing/2014/main" id="{28A0FDA3-1C78-4B05-862E-F03DAB22C830}"/>
            </a:ext>
          </a:extLst>
        </xdr:cNvPr>
        <xdr:cNvSpPr/>
      </xdr:nvSpPr>
      <xdr:spPr>
        <a:xfrm>
          <a:off x="17120451" y="4457869"/>
          <a:ext cx="501884" cy="24897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22</xdr:col>
      <xdr:colOff>78075</xdr:colOff>
      <xdr:row>27</xdr:row>
      <xdr:rowOff>48440</xdr:rowOff>
    </xdr:from>
    <xdr:to>
      <xdr:col>22</xdr:col>
      <xdr:colOff>726075</xdr:colOff>
      <xdr:row>28</xdr:row>
      <xdr:rowOff>116339</xdr:rowOff>
    </xdr:to>
    <xdr:sp macro="" textlink="TD_SALIDAS!X193">
      <xdr:nvSpPr>
        <xdr:cNvPr id="106" name="Rectángulo: esquinas redondeadas 105">
          <a:extLst>
            <a:ext uri="{FF2B5EF4-FFF2-40B4-BE49-F238E27FC236}">
              <a16:creationId xmlns:a16="http://schemas.microsoft.com/office/drawing/2014/main" id="{1783C119-B118-45F9-9A9D-5C686FF37471}"/>
            </a:ext>
          </a:extLst>
        </xdr:cNvPr>
        <xdr:cNvSpPr/>
      </xdr:nvSpPr>
      <xdr:spPr>
        <a:xfrm>
          <a:off x="17512635" y="4986200"/>
          <a:ext cx="648000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E77BD55-E7A2-4298-9120-4ACED89C28C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21</xdr:col>
      <xdr:colOff>478371</xdr:colOff>
      <xdr:row>26</xdr:row>
      <xdr:rowOff>109340</xdr:rowOff>
    </xdr:from>
    <xdr:to>
      <xdr:col>22</xdr:col>
      <xdr:colOff>187775</xdr:colOff>
      <xdr:row>27</xdr:row>
      <xdr:rowOff>176716</xdr:rowOff>
    </xdr:to>
    <xdr:sp macro="" textlink="">
      <xdr:nvSpPr>
        <xdr:cNvPr id="107" name="Rectángulo: esquinas redondeadas 106">
          <a:extLst>
            <a:ext uri="{FF2B5EF4-FFF2-40B4-BE49-F238E27FC236}">
              <a16:creationId xmlns:a16="http://schemas.microsoft.com/office/drawing/2014/main" id="{3DA7110E-3C11-4E1F-B15C-26AD7C83A2BF}"/>
            </a:ext>
          </a:extLst>
        </xdr:cNvPr>
        <xdr:cNvSpPr/>
      </xdr:nvSpPr>
      <xdr:spPr>
        <a:xfrm>
          <a:off x="17120451" y="4864220"/>
          <a:ext cx="501884" cy="25025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43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22</xdr:col>
      <xdr:colOff>78075</xdr:colOff>
      <xdr:row>29</xdr:row>
      <xdr:rowOff>71101</xdr:rowOff>
    </xdr:from>
    <xdr:to>
      <xdr:col>22</xdr:col>
      <xdr:colOff>726075</xdr:colOff>
      <xdr:row>30</xdr:row>
      <xdr:rowOff>142175</xdr:rowOff>
    </xdr:to>
    <xdr:sp macro="" textlink="TD_SALIDAS!X194">
      <xdr:nvSpPr>
        <xdr:cNvPr id="108" name="Rectángulo: esquinas redondeadas 107">
          <a:extLst>
            <a:ext uri="{FF2B5EF4-FFF2-40B4-BE49-F238E27FC236}">
              <a16:creationId xmlns:a16="http://schemas.microsoft.com/office/drawing/2014/main" id="{4059E6A2-F5F3-4D7A-B03F-D9E0303C9DD8}"/>
            </a:ext>
          </a:extLst>
        </xdr:cNvPr>
        <xdr:cNvSpPr/>
      </xdr:nvSpPr>
      <xdr:spPr>
        <a:xfrm>
          <a:off x="17512635" y="5374621"/>
          <a:ext cx="648000" cy="253954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F1CA8BC-3B5A-40DD-BAF2-7300B726589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21</xdr:col>
      <xdr:colOff>478371</xdr:colOff>
      <xdr:row>28</xdr:row>
      <xdr:rowOff>131093</xdr:rowOff>
    </xdr:from>
    <xdr:to>
      <xdr:col>22</xdr:col>
      <xdr:colOff>187775</xdr:colOff>
      <xdr:row>30</xdr:row>
      <xdr:rowOff>13110</xdr:rowOff>
    </xdr:to>
    <xdr:sp macro="" textlink="">
      <xdr:nvSpPr>
        <xdr:cNvPr id="109" name="Rectángulo: esquinas redondeadas 108">
          <a:extLst>
            <a:ext uri="{FF2B5EF4-FFF2-40B4-BE49-F238E27FC236}">
              <a16:creationId xmlns:a16="http://schemas.microsoft.com/office/drawing/2014/main" id="{F5D20D0A-C4A0-4B3F-AE61-CF56643EAAD6}"/>
            </a:ext>
          </a:extLst>
        </xdr:cNvPr>
        <xdr:cNvSpPr/>
      </xdr:nvSpPr>
      <xdr:spPr>
        <a:xfrm>
          <a:off x="17120451" y="5251733"/>
          <a:ext cx="501884" cy="24777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23</xdr:col>
      <xdr:colOff>304898</xdr:colOff>
      <xdr:row>16</xdr:row>
      <xdr:rowOff>82928</xdr:rowOff>
    </xdr:from>
    <xdr:to>
      <xdr:col>24</xdr:col>
      <xdr:colOff>162323</xdr:colOff>
      <xdr:row>17</xdr:row>
      <xdr:rowOff>147120</xdr:rowOff>
    </xdr:to>
    <xdr:sp macro="" textlink="TD_SALIDAS!X195">
      <xdr:nvSpPr>
        <xdr:cNvPr id="110" name="Rectángulo: esquinas redondeadas 109">
          <a:extLst>
            <a:ext uri="{FF2B5EF4-FFF2-40B4-BE49-F238E27FC236}">
              <a16:creationId xmlns:a16="http://schemas.microsoft.com/office/drawing/2014/main" id="{77952531-0696-43AB-9ADC-3029A82BEAB7}"/>
            </a:ext>
          </a:extLst>
        </xdr:cNvPr>
        <xdr:cNvSpPr/>
      </xdr:nvSpPr>
      <xdr:spPr>
        <a:xfrm>
          <a:off x="18531938" y="3009008"/>
          <a:ext cx="649905" cy="24707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DEDBB041-E640-4933-8740-E3A60337805B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22</xdr:col>
      <xdr:colOff>714285</xdr:colOff>
      <xdr:row>15</xdr:row>
      <xdr:rowOff>137478</xdr:rowOff>
    </xdr:from>
    <xdr:to>
      <xdr:col>23</xdr:col>
      <xdr:colOff>425805</xdr:colOff>
      <xdr:row>17</xdr:row>
      <xdr:rowOff>18215</xdr:rowOff>
    </xdr:to>
    <xdr:sp macro="" textlink="">
      <xdr:nvSpPr>
        <xdr:cNvPr id="111" name="Rectángulo: esquinas redondeadas 110">
          <a:extLst>
            <a:ext uri="{FF2B5EF4-FFF2-40B4-BE49-F238E27FC236}">
              <a16:creationId xmlns:a16="http://schemas.microsoft.com/office/drawing/2014/main" id="{96577BDC-154C-46D0-8483-FC294D8DA901}"/>
            </a:ext>
          </a:extLst>
        </xdr:cNvPr>
        <xdr:cNvSpPr/>
      </xdr:nvSpPr>
      <xdr:spPr>
        <a:xfrm>
          <a:off x="18148845" y="2880678"/>
          <a:ext cx="504000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45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10</xdr:col>
      <xdr:colOff>65315</xdr:colOff>
      <xdr:row>18</xdr:row>
      <xdr:rowOff>65314</xdr:rowOff>
    </xdr:from>
    <xdr:to>
      <xdr:col>11</xdr:col>
      <xdr:colOff>537754</xdr:colOff>
      <xdr:row>26</xdr:row>
      <xdr:rowOff>88174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13041E4A-FD5B-438F-89ED-ECC8E1078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990115" y="3357154"/>
          <a:ext cx="1264919" cy="1485900"/>
        </a:xfrm>
        <a:prstGeom prst="rect">
          <a:avLst/>
        </a:prstGeom>
      </xdr:spPr>
    </xdr:pic>
    <xdr:clientData/>
  </xdr:twoCellAnchor>
  <xdr:twoCellAnchor editAs="oneCell">
    <xdr:from>
      <xdr:col>14</xdr:col>
      <xdr:colOff>609600</xdr:colOff>
      <xdr:row>18</xdr:row>
      <xdr:rowOff>90050</xdr:rowOff>
    </xdr:from>
    <xdr:to>
      <xdr:col>16</xdr:col>
      <xdr:colOff>457200</xdr:colOff>
      <xdr:row>26</xdr:row>
      <xdr:rowOff>174170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1F97930A-F178-4378-9FCF-A052414C4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704320" y="3381890"/>
          <a:ext cx="1432560" cy="1547160"/>
        </a:xfrm>
        <a:prstGeom prst="rect">
          <a:avLst/>
        </a:prstGeom>
      </xdr:spPr>
    </xdr:pic>
    <xdr:clientData/>
  </xdr:twoCellAnchor>
  <xdr:twoCellAnchor editAs="oneCell">
    <xdr:from>
      <xdr:col>19</xdr:col>
      <xdr:colOff>598714</xdr:colOff>
      <xdr:row>18</xdr:row>
      <xdr:rowOff>161828</xdr:rowOff>
    </xdr:from>
    <xdr:to>
      <xdr:col>21</xdr:col>
      <xdr:colOff>251733</xdr:colOff>
      <xdr:row>25</xdr:row>
      <xdr:rowOff>176717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123C8CDD-2F3A-45E0-907B-DC579ECCD9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9836" b="91803" l="10000" r="90000">
                      <a14:foregroundMark x1="62600" y1="91803" x2="62600" y2="91803"/>
                    </a14:backgroundRemoval>
                  </a14:imgEffect>
                </a14:imgLayer>
              </a14:imgProps>
            </a:ext>
          </a:extLst>
        </a:blip>
        <a:srcRect l="23113" r="28302"/>
        <a:stretch/>
      </xdr:blipFill>
      <xdr:spPr>
        <a:xfrm>
          <a:off x="15655834" y="3453668"/>
          <a:ext cx="1237979" cy="1295049"/>
        </a:xfrm>
        <a:prstGeom prst="rect">
          <a:avLst/>
        </a:prstGeom>
      </xdr:spPr>
    </xdr:pic>
    <xdr:clientData/>
  </xdr:twoCellAnchor>
  <xdr:twoCellAnchor>
    <xdr:from>
      <xdr:col>10</xdr:col>
      <xdr:colOff>10886</xdr:colOff>
      <xdr:row>15</xdr:row>
      <xdr:rowOff>141516</xdr:rowOff>
    </xdr:from>
    <xdr:to>
      <xdr:col>11</xdr:col>
      <xdr:colOff>519792</xdr:colOff>
      <xdr:row>18</xdr:row>
      <xdr:rowOff>151041</xdr:rowOff>
    </xdr:to>
    <xdr:sp macro="" textlink="">
      <xdr:nvSpPr>
        <xdr:cNvPr id="115" name="CuadroTexto 114">
          <a:extLst>
            <a:ext uri="{FF2B5EF4-FFF2-40B4-BE49-F238E27FC236}">
              <a16:creationId xmlns:a16="http://schemas.microsoft.com/office/drawing/2014/main" id="{48271789-6963-4F91-9131-EBABAC20755B}"/>
            </a:ext>
          </a:extLst>
        </xdr:cNvPr>
        <xdr:cNvSpPr txBox="1"/>
      </xdr:nvSpPr>
      <xdr:spPr>
        <a:xfrm>
          <a:off x="7935686" y="2884716"/>
          <a:ext cx="1301386" cy="5581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BOTAS DE CAUCHO</a:t>
          </a:r>
          <a:endParaRPr lang="es-EC" sz="1800">
            <a:effectLst/>
          </a:endParaRPr>
        </a:p>
      </xdr:txBody>
    </xdr:sp>
    <xdr:clientData/>
  </xdr:twoCellAnchor>
  <xdr:twoCellAnchor>
    <xdr:from>
      <xdr:col>14</xdr:col>
      <xdr:colOff>740229</xdr:colOff>
      <xdr:row>15</xdr:row>
      <xdr:rowOff>130630</xdr:rowOff>
    </xdr:from>
    <xdr:to>
      <xdr:col>16</xdr:col>
      <xdr:colOff>454479</xdr:colOff>
      <xdr:row>18</xdr:row>
      <xdr:rowOff>121105</xdr:rowOff>
    </xdr:to>
    <xdr:sp macro="" textlink="">
      <xdr:nvSpPr>
        <xdr:cNvPr id="116" name="CuadroTexto 115">
          <a:extLst>
            <a:ext uri="{FF2B5EF4-FFF2-40B4-BE49-F238E27FC236}">
              <a16:creationId xmlns:a16="http://schemas.microsoft.com/office/drawing/2014/main" id="{E07DF6A1-0EA3-478C-8BBE-8B58F4C962E1}"/>
            </a:ext>
          </a:extLst>
        </xdr:cNvPr>
        <xdr:cNvSpPr txBox="1"/>
      </xdr:nvSpPr>
      <xdr:spPr>
        <a:xfrm>
          <a:off x="11834949" y="2873830"/>
          <a:ext cx="1299210" cy="5391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BOTAS  MILITAR</a:t>
          </a:r>
          <a:endParaRPr lang="es-EC" sz="1800">
            <a:effectLst/>
          </a:endParaRPr>
        </a:p>
      </xdr:txBody>
    </xdr:sp>
    <xdr:clientData/>
  </xdr:twoCellAnchor>
  <xdr:twoCellAnchor>
    <xdr:from>
      <xdr:col>19</xdr:col>
      <xdr:colOff>642258</xdr:colOff>
      <xdr:row>14</xdr:row>
      <xdr:rowOff>174172</xdr:rowOff>
    </xdr:from>
    <xdr:to>
      <xdr:col>21</xdr:col>
      <xdr:colOff>352425</xdr:colOff>
      <xdr:row>18</xdr:row>
      <xdr:rowOff>112940</xdr:rowOff>
    </xdr:to>
    <xdr:sp macro="" textlink="">
      <xdr:nvSpPr>
        <xdr:cNvPr id="117" name="CuadroTexto 116">
          <a:extLst>
            <a:ext uri="{FF2B5EF4-FFF2-40B4-BE49-F238E27FC236}">
              <a16:creationId xmlns:a16="http://schemas.microsoft.com/office/drawing/2014/main" id="{15AD8A65-5578-4753-92D9-658D72572758}"/>
            </a:ext>
          </a:extLst>
        </xdr:cNvPr>
        <xdr:cNvSpPr txBox="1"/>
      </xdr:nvSpPr>
      <xdr:spPr>
        <a:xfrm>
          <a:off x="15699378" y="2734492"/>
          <a:ext cx="1295127" cy="6702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BOTAS SOLDADURA</a:t>
          </a:r>
          <a:endParaRPr lang="es-EC" sz="1800">
            <a:effectLst/>
          </a:endParaRPr>
        </a:p>
      </xdr:txBody>
    </xdr:sp>
    <xdr:clientData/>
  </xdr:twoCellAnchor>
  <xdr:twoCellAnchor>
    <xdr:from>
      <xdr:col>4</xdr:col>
      <xdr:colOff>19956</xdr:colOff>
      <xdr:row>32</xdr:row>
      <xdr:rowOff>85271</xdr:rowOff>
    </xdr:from>
    <xdr:to>
      <xdr:col>7</xdr:col>
      <xdr:colOff>350157</xdr:colOff>
      <xdr:row>49</xdr:row>
      <xdr:rowOff>61384</xdr:rowOff>
    </xdr:to>
    <xdr:sp macro="" textlink="">
      <xdr:nvSpPr>
        <xdr:cNvPr id="118" name="Rectángulo: esquinas redondeadas 117">
          <a:extLst>
            <a:ext uri="{FF2B5EF4-FFF2-40B4-BE49-F238E27FC236}">
              <a16:creationId xmlns:a16="http://schemas.microsoft.com/office/drawing/2014/main" id="{E99F0DFF-8F30-4C0C-A830-C2DBF29DCF1B}"/>
            </a:ext>
          </a:extLst>
        </xdr:cNvPr>
        <xdr:cNvSpPr/>
      </xdr:nvSpPr>
      <xdr:spPr>
        <a:xfrm>
          <a:off x="3189876" y="5937431"/>
          <a:ext cx="2707641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125185</xdr:colOff>
      <xdr:row>32</xdr:row>
      <xdr:rowOff>171450</xdr:rowOff>
    </xdr:from>
    <xdr:to>
      <xdr:col>6</xdr:col>
      <xdr:colOff>47303</xdr:colOff>
      <xdr:row>48</xdr:row>
      <xdr:rowOff>173817</xdr:rowOff>
    </xdr:to>
    <xdr:sp macro="" textlink="">
      <xdr:nvSpPr>
        <xdr:cNvPr id="119" name="Rectángulo: esquinas redondeadas 118">
          <a:extLst>
            <a:ext uri="{FF2B5EF4-FFF2-40B4-BE49-F238E27FC236}">
              <a16:creationId xmlns:a16="http://schemas.microsoft.com/office/drawing/2014/main" id="{C966DC3A-4B51-4887-97C5-CF045364EA45}"/>
            </a:ext>
          </a:extLst>
        </xdr:cNvPr>
        <xdr:cNvSpPr/>
      </xdr:nvSpPr>
      <xdr:spPr>
        <a:xfrm>
          <a:off x="3295105" y="6023610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249113</xdr:colOff>
      <xdr:row>44</xdr:row>
      <xdr:rowOff>161695</xdr:rowOff>
    </xdr:from>
    <xdr:to>
      <xdr:col>5</xdr:col>
      <xdr:colOff>703289</xdr:colOff>
      <xdr:row>48</xdr:row>
      <xdr:rowOff>17912</xdr:rowOff>
    </xdr:to>
    <xdr:sp macro="" textlink="TD_SALIDAS!Y210">
      <xdr:nvSpPr>
        <xdr:cNvPr id="120" name="Rectángulo: esquinas redondeadas 119">
          <a:extLst>
            <a:ext uri="{FF2B5EF4-FFF2-40B4-BE49-F238E27FC236}">
              <a16:creationId xmlns:a16="http://schemas.microsoft.com/office/drawing/2014/main" id="{32B23525-0BE6-446F-B27C-B06973F86933}"/>
            </a:ext>
          </a:extLst>
        </xdr:cNvPr>
        <xdr:cNvSpPr/>
      </xdr:nvSpPr>
      <xdr:spPr>
        <a:xfrm>
          <a:off x="3419033" y="8208415"/>
          <a:ext cx="1246656" cy="587737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AF6DA3A6-D3C0-47E2-9B6D-54D3E54516E6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420846</xdr:colOff>
      <xdr:row>35</xdr:row>
      <xdr:rowOff>69322</xdr:rowOff>
    </xdr:from>
    <xdr:to>
      <xdr:col>7</xdr:col>
      <xdr:colOff>278271</xdr:colOff>
      <xdr:row>36</xdr:row>
      <xdr:rowOff>137595</xdr:rowOff>
    </xdr:to>
    <xdr:sp macro="" textlink="TD_SALIDAS!X210">
      <xdr:nvSpPr>
        <xdr:cNvPr id="121" name="Rectángulo: esquinas redondeadas 120">
          <a:extLst>
            <a:ext uri="{FF2B5EF4-FFF2-40B4-BE49-F238E27FC236}">
              <a16:creationId xmlns:a16="http://schemas.microsoft.com/office/drawing/2014/main" id="{23738ACB-84A3-4068-82F6-D355A04CAFAE}"/>
            </a:ext>
          </a:extLst>
        </xdr:cNvPr>
        <xdr:cNvSpPr/>
      </xdr:nvSpPr>
      <xdr:spPr>
        <a:xfrm>
          <a:off x="5175726" y="6470122"/>
          <a:ext cx="649905" cy="25115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E7EAB6C-8D15-4563-ABAA-DE0185AB303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42187</xdr:colOff>
      <xdr:row>34</xdr:row>
      <xdr:rowOff>123871</xdr:rowOff>
    </xdr:from>
    <xdr:to>
      <xdr:col>6</xdr:col>
      <xdr:colOff>547457</xdr:colOff>
      <xdr:row>36</xdr:row>
      <xdr:rowOff>5818</xdr:rowOff>
    </xdr:to>
    <xdr:sp macro="" textlink="">
      <xdr:nvSpPr>
        <xdr:cNvPr id="122" name="Rectángulo: esquinas redondeadas 121">
          <a:extLst>
            <a:ext uri="{FF2B5EF4-FFF2-40B4-BE49-F238E27FC236}">
              <a16:creationId xmlns:a16="http://schemas.microsoft.com/office/drawing/2014/main" id="{87B2DFFA-C829-430F-8262-EB46F815B5E2}"/>
            </a:ext>
          </a:extLst>
        </xdr:cNvPr>
        <xdr:cNvSpPr/>
      </xdr:nvSpPr>
      <xdr:spPr>
        <a:xfrm>
          <a:off x="4797067" y="6341791"/>
          <a:ext cx="505270" cy="24770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437757</xdr:colOff>
      <xdr:row>37</xdr:row>
      <xdr:rowOff>87500</xdr:rowOff>
    </xdr:from>
    <xdr:to>
      <xdr:col>7</xdr:col>
      <xdr:colOff>295182</xdr:colOff>
      <xdr:row>38</xdr:row>
      <xdr:rowOff>155773</xdr:rowOff>
    </xdr:to>
    <xdr:sp macro="" textlink="TD_SALIDAS!X211">
      <xdr:nvSpPr>
        <xdr:cNvPr id="123" name="Rectángulo: esquinas redondeadas 122">
          <a:extLst>
            <a:ext uri="{FF2B5EF4-FFF2-40B4-BE49-F238E27FC236}">
              <a16:creationId xmlns:a16="http://schemas.microsoft.com/office/drawing/2014/main" id="{5223156D-44A5-4732-89F2-74254FFBA0B6}"/>
            </a:ext>
          </a:extLst>
        </xdr:cNvPr>
        <xdr:cNvSpPr/>
      </xdr:nvSpPr>
      <xdr:spPr>
        <a:xfrm>
          <a:off x="5192637" y="6854060"/>
          <a:ext cx="649905" cy="25115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752B709-4FEB-48AE-A2A3-FA1B7B84A8D7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42187</xdr:colOff>
      <xdr:row>36</xdr:row>
      <xdr:rowOff>148774</xdr:rowOff>
    </xdr:from>
    <xdr:to>
      <xdr:col>6</xdr:col>
      <xdr:colOff>547457</xdr:colOff>
      <xdr:row>38</xdr:row>
      <xdr:rowOff>30719</xdr:rowOff>
    </xdr:to>
    <xdr:sp macro="" textlink="">
      <xdr:nvSpPr>
        <xdr:cNvPr id="124" name="Rectángulo: esquinas redondeadas 123">
          <a:extLst>
            <a:ext uri="{FF2B5EF4-FFF2-40B4-BE49-F238E27FC236}">
              <a16:creationId xmlns:a16="http://schemas.microsoft.com/office/drawing/2014/main" id="{B9A23A25-2EBB-48F1-952B-161B626881A0}"/>
            </a:ext>
          </a:extLst>
        </xdr:cNvPr>
        <xdr:cNvSpPr/>
      </xdr:nvSpPr>
      <xdr:spPr>
        <a:xfrm>
          <a:off x="4797067" y="6732454"/>
          <a:ext cx="505270" cy="24770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437757</xdr:colOff>
      <xdr:row>39</xdr:row>
      <xdr:rowOff>91324</xdr:rowOff>
    </xdr:from>
    <xdr:to>
      <xdr:col>7</xdr:col>
      <xdr:colOff>295182</xdr:colOff>
      <xdr:row>40</xdr:row>
      <xdr:rowOff>160504</xdr:rowOff>
    </xdr:to>
    <xdr:sp macro="" textlink="TD_SALIDAS!X212">
      <xdr:nvSpPr>
        <xdr:cNvPr id="125" name="Rectángulo: esquinas redondeadas 124">
          <a:extLst>
            <a:ext uri="{FF2B5EF4-FFF2-40B4-BE49-F238E27FC236}">
              <a16:creationId xmlns:a16="http://schemas.microsoft.com/office/drawing/2014/main" id="{9FDDDE16-84B2-4BC2-BA08-FB0DE092E8E3}"/>
            </a:ext>
          </a:extLst>
        </xdr:cNvPr>
        <xdr:cNvSpPr/>
      </xdr:nvSpPr>
      <xdr:spPr>
        <a:xfrm>
          <a:off x="5192637" y="7223644"/>
          <a:ext cx="649905" cy="25206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5DA9758-62EB-4287-ACE2-D43B21CCF33B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42187</xdr:colOff>
      <xdr:row>38</xdr:row>
      <xdr:rowOff>162870</xdr:rowOff>
    </xdr:from>
    <xdr:to>
      <xdr:col>6</xdr:col>
      <xdr:colOff>547457</xdr:colOff>
      <xdr:row>40</xdr:row>
      <xdr:rowOff>48898</xdr:rowOff>
    </xdr:to>
    <xdr:sp macro="" textlink="">
      <xdr:nvSpPr>
        <xdr:cNvPr id="126" name="Rectángulo: esquinas redondeadas 125">
          <a:extLst>
            <a:ext uri="{FF2B5EF4-FFF2-40B4-BE49-F238E27FC236}">
              <a16:creationId xmlns:a16="http://schemas.microsoft.com/office/drawing/2014/main" id="{23E7361B-4436-493A-9A98-9755B5A584E3}"/>
            </a:ext>
          </a:extLst>
        </xdr:cNvPr>
        <xdr:cNvSpPr/>
      </xdr:nvSpPr>
      <xdr:spPr>
        <a:xfrm>
          <a:off x="4797067" y="7112310"/>
          <a:ext cx="505270" cy="251788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437757</xdr:colOff>
      <xdr:row>41</xdr:row>
      <xdr:rowOff>119749</xdr:rowOff>
    </xdr:from>
    <xdr:to>
      <xdr:col>7</xdr:col>
      <xdr:colOff>295182</xdr:colOff>
      <xdr:row>43</xdr:row>
      <xdr:rowOff>2591</xdr:rowOff>
    </xdr:to>
    <xdr:sp macro="" textlink="TD_SALIDAS!X213">
      <xdr:nvSpPr>
        <xdr:cNvPr id="127" name="Rectángulo: esquinas redondeadas 126">
          <a:extLst>
            <a:ext uri="{FF2B5EF4-FFF2-40B4-BE49-F238E27FC236}">
              <a16:creationId xmlns:a16="http://schemas.microsoft.com/office/drawing/2014/main" id="{8874969F-F211-4458-9EE0-FCEABB871AE0}"/>
            </a:ext>
          </a:extLst>
        </xdr:cNvPr>
        <xdr:cNvSpPr/>
      </xdr:nvSpPr>
      <xdr:spPr>
        <a:xfrm>
          <a:off x="5192637" y="7617829"/>
          <a:ext cx="649905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7F7EEDC-23E8-403D-820E-09C346C55092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42187</xdr:colOff>
      <xdr:row>40</xdr:row>
      <xdr:rowOff>176565</xdr:rowOff>
    </xdr:from>
    <xdr:to>
      <xdr:col>6</xdr:col>
      <xdr:colOff>547457</xdr:colOff>
      <xdr:row>42</xdr:row>
      <xdr:rowOff>61385</xdr:rowOff>
    </xdr:to>
    <xdr:sp macro="" textlink="">
      <xdr:nvSpPr>
        <xdr:cNvPr id="128" name="Rectángulo: esquinas redondeadas 127">
          <a:extLst>
            <a:ext uri="{FF2B5EF4-FFF2-40B4-BE49-F238E27FC236}">
              <a16:creationId xmlns:a16="http://schemas.microsoft.com/office/drawing/2014/main" id="{9F6B0F5E-FDE0-438C-8F41-E7353101F11C}"/>
            </a:ext>
          </a:extLst>
        </xdr:cNvPr>
        <xdr:cNvSpPr/>
      </xdr:nvSpPr>
      <xdr:spPr>
        <a:xfrm>
          <a:off x="4797067" y="7491765"/>
          <a:ext cx="505270" cy="250580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437757</xdr:colOff>
      <xdr:row>43</xdr:row>
      <xdr:rowOff>142409</xdr:rowOff>
    </xdr:from>
    <xdr:to>
      <xdr:col>7</xdr:col>
      <xdr:colOff>295182</xdr:colOff>
      <xdr:row>45</xdr:row>
      <xdr:rowOff>25251</xdr:rowOff>
    </xdr:to>
    <xdr:sp macro="" textlink="TD_SALIDAS!X214">
      <xdr:nvSpPr>
        <xdr:cNvPr id="129" name="Rectángulo: esquinas redondeadas 128">
          <a:extLst>
            <a:ext uri="{FF2B5EF4-FFF2-40B4-BE49-F238E27FC236}">
              <a16:creationId xmlns:a16="http://schemas.microsoft.com/office/drawing/2014/main" id="{800AF5F9-362B-466E-BFD0-865D38E612DF}"/>
            </a:ext>
          </a:extLst>
        </xdr:cNvPr>
        <xdr:cNvSpPr/>
      </xdr:nvSpPr>
      <xdr:spPr>
        <a:xfrm>
          <a:off x="5192637" y="8006249"/>
          <a:ext cx="649905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D85FD88E-86D3-49EA-AB09-7C760396A73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42187</xdr:colOff>
      <xdr:row>43</xdr:row>
      <xdr:rowOff>18252</xdr:rowOff>
    </xdr:from>
    <xdr:to>
      <xdr:col>6</xdr:col>
      <xdr:colOff>547457</xdr:colOff>
      <xdr:row>44</xdr:row>
      <xdr:rowOff>83139</xdr:rowOff>
    </xdr:to>
    <xdr:sp macro="" textlink="">
      <xdr:nvSpPr>
        <xdr:cNvPr id="130" name="Rectángulo: esquinas redondeadas 129">
          <a:extLst>
            <a:ext uri="{FF2B5EF4-FFF2-40B4-BE49-F238E27FC236}">
              <a16:creationId xmlns:a16="http://schemas.microsoft.com/office/drawing/2014/main" id="{8D82DF22-A2B4-476C-8673-D3CBCB936A9F}"/>
            </a:ext>
          </a:extLst>
        </xdr:cNvPr>
        <xdr:cNvSpPr/>
      </xdr:nvSpPr>
      <xdr:spPr>
        <a:xfrm>
          <a:off x="4797067" y="7882092"/>
          <a:ext cx="505270" cy="24776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437757</xdr:colOff>
      <xdr:row>45</xdr:row>
      <xdr:rowOff>178917</xdr:rowOff>
    </xdr:from>
    <xdr:to>
      <xdr:col>7</xdr:col>
      <xdr:colOff>295182</xdr:colOff>
      <xdr:row>47</xdr:row>
      <xdr:rowOff>64632</xdr:rowOff>
    </xdr:to>
    <xdr:sp macro="" textlink="TD_SALIDAS!X215">
      <xdr:nvSpPr>
        <xdr:cNvPr id="131" name="Rectángulo: esquinas redondeadas 130">
          <a:extLst>
            <a:ext uri="{FF2B5EF4-FFF2-40B4-BE49-F238E27FC236}">
              <a16:creationId xmlns:a16="http://schemas.microsoft.com/office/drawing/2014/main" id="{5B65020F-5E9E-4E62-A01E-ABA6B0AF447A}"/>
            </a:ext>
          </a:extLst>
        </xdr:cNvPr>
        <xdr:cNvSpPr/>
      </xdr:nvSpPr>
      <xdr:spPr>
        <a:xfrm>
          <a:off x="5192637" y="8408517"/>
          <a:ext cx="649905" cy="251475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4A3B5FD6-A8D8-46F2-93CC-2032AA48669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42187</xdr:colOff>
      <xdr:row>45</xdr:row>
      <xdr:rowOff>58842</xdr:rowOff>
    </xdr:from>
    <xdr:to>
      <xdr:col>6</xdr:col>
      <xdr:colOff>547457</xdr:colOff>
      <xdr:row>46</xdr:row>
      <xdr:rowOff>125008</xdr:rowOff>
    </xdr:to>
    <xdr:sp macro="" textlink="">
      <xdr:nvSpPr>
        <xdr:cNvPr id="132" name="Rectángulo: esquinas redondeadas 131">
          <a:extLst>
            <a:ext uri="{FF2B5EF4-FFF2-40B4-BE49-F238E27FC236}">
              <a16:creationId xmlns:a16="http://schemas.microsoft.com/office/drawing/2014/main" id="{34A8AE4C-A3D2-48A7-A620-2898C397E83C}"/>
            </a:ext>
          </a:extLst>
        </xdr:cNvPr>
        <xdr:cNvSpPr/>
      </xdr:nvSpPr>
      <xdr:spPr>
        <a:xfrm>
          <a:off x="4797067" y="8288442"/>
          <a:ext cx="505270" cy="24904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050" b="1">
              <a:solidFill>
                <a:schemeClr val="bg1"/>
              </a:solidFill>
            </a:rPr>
            <a:t>T</a:t>
          </a:r>
          <a:r>
            <a:rPr lang="es-EC" sz="1050" b="1" baseline="0">
              <a:solidFill>
                <a:schemeClr val="bg1"/>
              </a:solidFill>
            </a:rPr>
            <a:t>42 S </a:t>
          </a:r>
          <a:endParaRPr lang="es-EC" sz="105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263627</xdr:colOff>
      <xdr:row>33</xdr:row>
      <xdr:rowOff>119592</xdr:rowOff>
    </xdr:from>
    <xdr:to>
      <xdr:col>5</xdr:col>
      <xdr:colOff>765428</xdr:colOff>
      <xdr:row>36</xdr:row>
      <xdr:rowOff>152</xdr:rowOff>
    </xdr:to>
    <xdr:sp macro="" textlink="">
      <xdr:nvSpPr>
        <xdr:cNvPr id="133" name="CuadroTexto 132">
          <a:extLst>
            <a:ext uri="{FF2B5EF4-FFF2-40B4-BE49-F238E27FC236}">
              <a16:creationId xmlns:a16="http://schemas.microsoft.com/office/drawing/2014/main" id="{11E90482-C859-4EEC-8865-0A752F21A1D4}"/>
            </a:ext>
          </a:extLst>
        </xdr:cNvPr>
        <xdr:cNvSpPr txBox="1"/>
      </xdr:nvSpPr>
      <xdr:spPr>
        <a:xfrm>
          <a:off x="3433547" y="6154632"/>
          <a:ext cx="1294281" cy="429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CHALECO</a:t>
          </a:r>
        </a:p>
      </xdr:txBody>
    </xdr:sp>
    <xdr:clientData/>
  </xdr:twoCellAnchor>
  <xdr:twoCellAnchor>
    <xdr:from>
      <xdr:col>7</xdr:col>
      <xdr:colOff>411842</xdr:colOff>
      <xdr:row>32</xdr:row>
      <xdr:rowOff>85271</xdr:rowOff>
    </xdr:from>
    <xdr:to>
      <xdr:col>10</xdr:col>
      <xdr:colOff>742043</xdr:colOff>
      <xdr:row>49</xdr:row>
      <xdr:rowOff>61384</xdr:rowOff>
    </xdr:to>
    <xdr:sp macro="" textlink="">
      <xdr:nvSpPr>
        <xdr:cNvPr id="134" name="Rectángulo: esquinas redondeadas 133">
          <a:extLst>
            <a:ext uri="{FF2B5EF4-FFF2-40B4-BE49-F238E27FC236}">
              <a16:creationId xmlns:a16="http://schemas.microsoft.com/office/drawing/2014/main" id="{5DCC3C9D-C95C-47AC-AA0A-9BDF983F6379}"/>
            </a:ext>
          </a:extLst>
        </xdr:cNvPr>
        <xdr:cNvSpPr/>
      </xdr:nvSpPr>
      <xdr:spPr>
        <a:xfrm>
          <a:off x="5959202" y="5937431"/>
          <a:ext cx="2707641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517071</xdr:colOff>
      <xdr:row>32</xdr:row>
      <xdr:rowOff>171450</xdr:rowOff>
    </xdr:from>
    <xdr:to>
      <xdr:col>9</xdr:col>
      <xdr:colOff>439189</xdr:colOff>
      <xdr:row>48</xdr:row>
      <xdr:rowOff>173817</xdr:rowOff>
    </xdr:to>
    <xdr:sp macro="" textlink="">
      <xdr:nvSpPr>
        <xdr:cNvPr id="135" name="Rectángulo: esquinas redondeadas 134">
          <a:extLst>
            <a:ext uri="{FF2B5EF4-FFF2-40B4-BE49-F238E27FC236}">
              <a16:creationId xmlns:a16="http://schemas.microsoft.com/office/drawing/2014/main" id="{29B0E859-A61B-43EA-BD65-C33006EA744F}"/>
            </a:ext>
          </a:extLst>
        </xdr:cNvPr>
        <xdr:cNvSpPr/>
      </xdr:nvSpPr>
      <xdr:spPr>
        <a:xfrm>
          <a:off x="6064431" y="6023610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640999</xdr:colOff>
      <xdr:row>44</xdr:row>
      <xdr:rowOff>161695</xdr:rowOff>
    </xdr:from>
    <xdr:to>
      <xdr:col>9</xdr:col>
      <xdr:colOff>300518</xdr:colOff>
      <xdr:row>48</xdr:row>
      <xdr:rowOff>17913</xdr:rowOff>
    </xdr:to>
    <xdr:sp macro="" textlink="TD_SALIDAS!Y198">
      <xdr:nvSpPr>
        <xdr:cNvPr id="136" name="Rectángulo: esquinas redondeadas 135">
          <a:extLst>
            <a:ext uri="{FF2B5EF4-FFF2-40B4-BE49-F238E27FC236}">
              <a16:creationId xmlns:a16="http://schemas.microsoft.com/office/drawing/2014/main" id="{41D167D3-9B3A-4D7A-8364-A54B1DB83C6C}"/>
            </a:ext>
          </a:extLst>
        </xdr:cNvPr>
        <xdr:cNvSpPr/>
      </xdr:nvSpPr>
      <xdr:spPr>
        <a:xfrm>
          <a:off x="6188359" y="8208415"/>
          <a:ext cx="1244479" cy="587738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436602DF-01A3-4954-A6E1-A1B3AA30944E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10</xdr:col>
      <xdr:colOff>8550</xdr:colOff>
      <xdr:row>35</xdr:row>
      <xdr:rowOff>52993</xdr:rowOff>
    </xdr:from>
    <xdr:to>
      <xdr:col>10</xdr:col>
      <xdr:colOff>656550</xdr:colOff>
      <xdr:row>36</xdr:row>
      <xdr:rowOff>121266</xdr:rowOff>
    </xdr:to>
    <xdr:sp macro="" textlink="TD_SALIDAS!X198">
      <xdr:nvSpPr>
        <xdr:cNvPr id="137" name="Rectángulo: esquinas redondeadas 136">
          <a:extLst>
            <a:ext uri="{FF2B5EF4-FFF2-40B4-BE49-F238E27FC236}">
              <a16:creationId xmlns:a16="http://schemas.microsoft.com/office/drawing/2014/main" id="{CD94A448-847C-4AA7-B427-90E7026C1F3A}"/>
            </a:ext>
          </a:extLst>
        </xdr:cNvPr>
        <xdr:cNvSpPr/>
      </xdr:nvSpPr>
      <xdr:spPr>
        <a:xfrm>
          <a:off x="7933350" y="6453793"/>
          <a:ext cx="648000" cy="25115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154473B-1700-4720-84B0-FD83D3A78823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424548</xdr:colOff>
      <xdr:row>34</xdr:row>
      <xdr:rowOff>107542</xdr:rowOff>
    </xdr:from>
    <xdr:to>
      <xdr:col>10</xdr:col>
      <xdr:colOff>135161</xdr:colOff>
      <xdr:row>35</xdr:row>
      <xdr:rowOff>170464</xdr:rowOff>
    </xdr:to>
    <xdr:sp macro="" textlink="">
      <xdr:nvSpPr>
        <xdr:cNvPr id="138" name="Rectángulo: esquinas redondeadas 137">
          <a:extLst>
            <a:ext uri="{FF2B5EF4-FFF2-40B4-BE49-F238E27FC236}">
              <a16:creationId xmlns:a16="http://schemas.microsoft.com/office/drawing/2014/main" id="{9AFF5D53-5C68-43E0-BF76-952F47A5F741}"/>
            </a:ext>
          </a:extLst>
        </xdr:cNvPr>
        <xdr:cNvSpPr/>
      </xdr:nvSpPr>
      <xdr:spPr>
        <a:xfrm>
          <a:off x="7556868" y="6325462"/>
          <a:ext cx="503093" cy="245802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10</xdr:col>
      <xdr:colOff>25461</xdr:colOff>
      <xdr:row>37</xdr:row>
      <xdr:rowOff>71171</xdr:rowOff>
    </xdr:from>
    <xdr:to>
      <xdr:col>10</xdr:col>
      <xdr:colOff>673461</xdr:colOff>
      <xdr:row>38</xdr:row>
      <xdr:rowOff>135362</xdr:rowOff>
    </xdr:to>
    <xdr:sp macro="" textlink="TD_SALIDAS!X199">
      <xdr:nvSpPr>
        <xdr:cNvPr id="139" name="Rectángulo: esquinas redondeadas 138">
          <a:extLst>
            <a:ext uri="{FF2B5EF4-FFF2-40B4-BE49-F238E27FC236}">
              <a16:creationId xmlns:a16="http://schemas.microsoft.com/office/drawing/2014/main" id="{80547E4F-378B-4415-B959-12F99A6CC0DA}"/>
            </a:ext>
          </a:extLst>
        </xdr:cNvPr>
        <xdr:cNvSpPr/>
      </xdr:nvSpPr>
      <xdr:spPr>
        <a:xfrm>
          <a:off x="7950261" y="6837731"/>
          <a:ext cx="648000" cy="247071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E03F0E6-D1AE-4B1D-B691-6D9A0BCBD6DE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424548</xdr:colOff>
      <xdr:row>36</xdr:row>
      <xdr:rowOff>128363</xdr:rowOff>
    </xdr:from>
    <xdr:to>
      <xdr:col>10</xdr:col>
      <xdr:colOff>135161</xdr:colOff>
      <xdr:row>38</xdr:row>
      <xdr:rowOff>14390</xdr:rowOff>
    </xdr:to>
    <xdr:sp macro="" textlink="">
      <xdr:nvSpPr>
        <xdr:cNvPr id="140" name="Rectángulo: esquinas redondeadas 139">
          <a:extLst>
            <a:ext uri="{FF2B5EF4-FFF2-40B4-BE49-F238E27FC236}">
              <a16:creationId xmlns:a16="http://schemas.microsoft.com/office/drawing/2014/main" id="{18630279-95BC-4570-B988-55995D97E020}"/>
            </a:ext>
          </a:extLst>
        </xdr:cNvPr>
        <xdr:cNvSpPr/>
      </xdr:nvSpPr>
      <xdr:spPr>
        <a:xfrm>
          <a:off x="7556868" y="6712043"/>
          <a:ext cx="503093" cy="25178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10</xdr:col>
      <xdr:colOff>25461</xdr:colOff>
      <xdr:row>39</xdr:row>
      <xdr:rowOff>74995</xdr:rowOff>
    </xdr:from>
    <xdr:to>
      <xdr:col>10</xdr:col>
      <xdr:colOff>673461</xdr:colOff>
      <xdr:row>40</xdr:row>
      <xdr:rowOff>140093</xdr:rowOff>
    </xdr:to>
    <xdr:sp macro="" textlink="TD_SALIDAS!X200">
      <xdr:nvSpPr>
        <xdr:cNvPr id="141" name="Rectángulo: esquinas redondeadas 140">
          <a:extLst>
            <a:ext uri="{FF2B5EF4-FFF2-40B4-BE49-F238E27FC236}">
              <a16:creationId xmlns:a16="http://schemas.microsoft.com/office/drawing/2014/main" id="{BBD3DFDF-235B-4149-9CF5-F7A1AE0CFCAC}"/>
            </a:ext>
          </a:extLst>
        </xdr:cNvPr>
        <xdr:cNvSpPr/>
      </xdr:nvSpPr>
      <xdr:spPr>
        <a:xfrm>
          <a:off x="7950261" y="7207315"/>
          <a:ext cx="648000" cy="2479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69868BB1-14E9-482E-AF77-FCA0F0B556F0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424548</xdr:colOff>
      <xdr:row>38</xdr:row>
      <xdr:rowOff>146541</xdr:rowOff>
    </xdr:from>
    <xdr:to>
      <xdr:col>10</xdr:col>
      <xdr:colOff>135161</xdr:colOff>
      <xdr:row>40</xdr:row>
      <xdr:rowOff>32569</xdr:rowOff>
    </xdr:to>
    <xdr:sp macro="" textlink="">
      <xdr:nvSpPr>
        <xdr:cNvPr id="142" name="Rectángulo: esquinas redondeadas 141">
          <a:extLst>
            <a:ext uri="{FF2B5EF4-FFF2-40B4-BE49-F238E27FC236}">
              <a16:creationId xmlns:a16="http://schemas.microsoft.com/office/drawing/2014/main" id="{3C7776A9-16E1-4D96-B529-CAFF04535A65}"/>
            </a:ext>
          </a:extLst>
        </xdr:cNvPr>
        <xdr:cNvSpPr/>
      </xdr:nvSpPr>
      <xdr:spPr>
        <a:xfrm>
          <a:off x="7556868" y="7095981"/>
          <a:ext cx="503093" cy="251788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10</xdr:col>
      <xdr:colOff>25461</xdr:colOff>
      <xdr:row>41</xdr:row>
      <xdr:rowOff>103420</xdr:rowOff>
    </xdr:from>
    <xdr:to>
      <xdr:col>10</xdr:col>
      <xdr:colOff>673461</xdr:colOff>
      <xdr:row>42</xdr:row>
      <xdr:rowOff>167237</xdr:rowOff>
    </xdr:to>
    <xdr:sp macro="" textlink="TD_SALIDAS!X201">
      <xdr:nvSpPr>
        <xdr:cNvPr id="143" name="Rectángulo: esquinas redondeadas 142">
          <a:extLst>
            <a:ext uri="{FF2B5EF4-FFF2-40B4-BE49-F238E27FC236}">
              <a16:creationId xmlns:a16="http://schemas.microsoft.com/office/drawing/2014/main" id="{6F6D1F9B-AF5F-46F1-AEB5-AB9A3E901398}"/>
            </a:ext>
          </a:extLst>
        </xdr:cNvPr>
        <xdr:cNvSpPr/>
      </xdr:nvSpPr>
      <xdr:spPr>
        <a:xfrm>
          <a:off x="7950261" y="7601500"/>
          <a:ext cx="648000" cy="24669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D5276E9-92FB-4B1E-BE5B-48C869E705C5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424548</xdr:colOff>
      <xdr:row>40</xdr:row>
      <xdr:rowOff>160236</xdr:rowOff>
    </xdr:from>
    <xdr:to>
      <xdr:col>10</xdr:col>
      <xdr:colOff>135161</xdr:colOff>
      <xdr:row>42</xdr:row>
      <xdr:rowOff>45056</xdr:rowOff>
    </xdr:to>
    <xdr:sp macro="" textlink="">
      <xdr:nvSpPr>
        <xdr:cNvPr id="144" name="Rectángulo: esquinas redondeadas 143">
          <a:extLst>
            <a:ext uri="{FF2B5EF4-FFF2-40B4-BE49-F238E27FC236}">
              <a16:creationId xmlns:a16="http://schemas.microsoft.com/office/drawing/2014/main" id="{791EB5FA-A72F-4CA1-9B72-C68C13473907}"/>
            </a:ext>
          </a:extLst>
        </xdr:cNvPr>
        <xdr:cNvSpPr/>
      </xdr:nvSpPr>
      <xdr:spPr>
        <a:xfrm>
          <a:off x="7556868" y="7475436"/>
          <a:ext cx="503093" cy="250580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10</xdr:col>
      <xdr:colOff>25461</xdr:colOff>
      <xdr:row>43</xdr:row>
      <xdr:rowOff>124175</xdr:rowOff>
    </xdr:from>
    <xdr:to>
      <xdr:col>10</xdr:col>
      <xdr:colOff>673461</xdr:colOff>
      <xdr:row>45</xdr:row>
      <xdr:rowOff>8922</xdr:rowOff>
    </xdr:to>
    <xdr:sp macro="" textlink="TD_SALIDAS!X202">
      <xdr:nvSpPr>
        <xdr:cNvPr id="145" name="Rectángulo: esquinas redondeadas 144">
          <a:extLst>
            <a:ext uri="{FF2B5EF4-FFF2-40B4-BE49-F238E27FC236}">
              <a16:creationId xmlns:a16="http://schemas.microsoft.com/office/drawing/2014/main" id="{2BF0B7F9-9344-4916-9242-913D2CBADDB2}"/>
            </a:ext>
          </a:extLst>
        </xdr:cNvPr>
        <xdr:cNvSpPr/>
      </xdr:nvSpPr>
      <xdr:spPr>
        <a:xfrm>
          <a:off x="7950261" y="7988015"/>
          <a:ext cx="648000" cy="25050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EA96AA5-86FD-4957-B110-69A181D6204F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424548</xdr:colOff>
      <xdr:row>43</xdr:row>
      <xdr:rowOff>1923</xdr:rowOff>
    </xdr:from>
    <xdr:to>
      <xdr:col>10</xdr:col>
      <xdr:colOff>135161</xdr:colOff>
      <xdr:row>44</xdr:row>
      <xdr:rowOff>66810</xdr:rowOff>
    </xdr:to>
    <xdr:sp macro="" textlink="">
      <xdr:nvSpPr>
        <xdr:cNvPr id="146" name="Rectángulo: esquinas redondeadas 145">
          <a:extLst>
            <a:ext uri="{FF2B5EF4-FFF2-40B4-BE49-F238E27FC236}">
              <a16:creationId xmlns:a16="http://schemas.microsoft.com/office/drawing/2014/main" id="{47EA69E1-1811-40E6-8BA3-3A2E28A9047E}"/>
            </a:ext>
          </a:extLst>
        </xdr:cNvPr>
        <xdr:cNvSpPr/>
      </xdr:nvSpPr>
      <xdr:spPr>
        <a:xfrm>
          <a:off x="7556868" y="7865763"/>
          <a:ext cx="503093" cy="24776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10</xdr:col>
      <xdr:colOff>25461</xdr:colOff>
      <xdr:row>45</xdr:row>
      <xdr:rowOff>162588</xdr:rowOff>
    </xdr:from>
    <xdr:to>
      <xdr:col>10</xdr:col>
      <xdr:colOff>673461</xdr:colOff>
      <xdr:row>47</xdr:row>
      <xdr:rowOff>48303</xdr:rowOff>
    </xdr:to>
    <xdr:sp macro="" textlink="TD_SALIDAS!X203">
      <xdr:nvSpPr>
        <xdr:cNvPr id="147" name="Rectángulo: esquinas redondeadas 146">
          <a:extLst>
            <a:ext uri="{FF2B5EF4-FFF2-40B4-BE49-F238E27FC236}">
              <a16:creationId xmlns:a16="http://schemas.microsoft.com/office/drawing/2014/main" id="{278A9A9D-C1A4-4275-BC88-67F731B46010}"/>
            </a:ext>
          </a:extLst>
        </xdr:cNvPr>
        <xdr:cNvSpPr/>
      </xdr:nvSpPr>
      <xdr:spPr>
        <a:xfrm>
          <a:off x="7950261" y="8392188"/>
          <a:ext cx="648000" cy="251475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DBB5FA27-0386-4CB3-9F54-103433D6CB57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424548</xdr:colOff>
      <xdr:row>45</xdr:row>
      <xdr:rowOff>42513</xdr:rowOff>
    </xdr:from>
    <xdr:to>
      <xdr:col>10</xdr:col>
      <xdr:colOff>135161</xdr:colOff>
      <xdr:row>46</xdr:row>
      <xdr:rowOff>108679</xdr:rowOff>
    </xdr:to>
    <xdr:sp macro="" textlink="">
      <xdr:nvSpPr>
        <xdr:cNvPr id="148" name="Rectángulo: esquinas redondeadas 147">
          <a:extLst>
            <a:ext uri="{FF2B5EF4-FFF2-40B4-BE49-F238E27FC236}">
              <a16:creationId xmlns:a16="http://schemas.microsoft.com/office/drawing/2014/main" id="{A393ACDE-20E0-4D2C-B0C7-DBF75A497741}"/>
            </a:ext>
          </a:extLst>
        </xdr:cNvPr>
        <xdr:cNvSpPr/>
      </xdr:nvSpPr>
      <xdr:spPr>
        <a:xfrm>
          <a:off x="7556868" y="8272113"/>
          <a:ext cx="503093" cy="24904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655513</xdr:colOff>
      <xdr:row>33</xdr:row>
      <xdr:rowOff>119592</xdr:rowOff>
    </xdr:from>
    <xdr:to>
      <xdr:col>9</xdr:col>
      <xdr:colOff>362657</xdr:colOff>
      <xdr:row>36</xdr:row>
      <xdr:rowOff>152</xdr:rowOff>
    </xdr:to>
    <xdr:sp macro="" textlink="">
      <xdr:nvSpPr>
        <xdr:cNvPr id="149" name="CuadroTexto 148">
          <a:extLst>
            <a:ext uri="{FF2B5EF4-FFF2-40B4-BE49-F238E27FC236}">
              <a16:creationId xmlns:a16="http://schemas.microsoft.com/office/drawing/2014/main" id="{ABD4F8CD-38E8-4368-8F3C-E4F3890A664A}"/>
            </a:ext>
          </a:extLst>
        </xdr:cNvPr>
        <xdr:cNvSpPr txBox="1"/>
      </xdr:nvSpPr>
      <xdr:spPr>
        <a:xfrm>
          <a:off x="6202873" y="6154632"/>
          <a:ext cx="1292104" cy="429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CAMISA</a:t>
          </a:r>
        </a:p>
      </xdr:txBody>
    </xdr:sp>
    <xdr:clientData/>
  </xdr:twoCellAnchor>
  <xdr:twoCellAnchor>
    <xdr:from>
      <xdr:col>10</xdr:col>
      <xdr:colOff>781957</xdr:colOff>
      <xdr:row>32</xdr:row>
      <xdr:rowOff>85271</xdr:rowOff>
    </xdr:from>
    <xdr:to>
      <xdr:col>14</xdr:col>
      <xdr:colOff>317500</xdr:colOff>
      <xdr:row>49</xdr:row>
      <xdr:rowOff>61384</xdr:rowOff>
    </xdr:to>
    <xdr:sp macro="" textlink="">
      <xdr:nvSpPr>
        <xdr:cNvPr id="150" name="Rectángulo: esquinas redondeadas 149">
          <a:extLst>
            <a:ext uri="{FF2B5EF4-FFF2-40B4-BE49-F238E27FC236}">
              <a16:creationId xmlns:a16="http://schemas.microsoft.com/office/drawing/2014/main" id="{EB91351D-6AF0-4191-83EA-16B226CBF099}"/>
            </a:ext>
          </a:extLst>
        </xdr:cNvPr>
        <xdr:cNvSpPr/>
      </xdr:nvSpPr>
      <xdr:spPr>
        <a:xfrm>
          <a:off x="8706757" y="5937431"/>
          <a:ext cx="2705463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92528</xdr:colOff>
      <xdr:row>32</xdr:row>
      <xdr:rowOff>171450</xdr:rowOff>
    </xdr:from>
    <xdr:to>
      <xdr:col>13</xdr:col>
      <xdr:colOff>14646</xdr:colOff>
      <xdr:row>48</xdr:row>
      <xdr:rowOff>173817</xdr:rowOff>
    </xdr:to>
    <xdr:sp macro="" textlink="">
      <xdr:nvSpPr>
        <xdr:cNvPr id="151" name="Rectángulo: esquinas redondeadas 150">
          <a:extLst>
            <a:ext uri="{FF2B5EF4-FFF2-40B4-BE49-F238E27FC236}">
              <a16:creationId xmlns:a16="http://schemas.microsoft.com/office/drawing/2014/main" id="{D10E1BF8-88F1-4F2E-8803-F0AE004D50D5}"/>
            </a:ext>
          </a:extLst>
        </xdr:cNvPr>
        <xdr:cNvSpPr/>
      </xdr:nvSpPr>
      <xdr:spPr>
        <a:xfrm>
          <a:off x="8809808" y="6023610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216456</xdr:colOff>
      <xdr:row>44</xdr:row>
      <xdr:rowOff>161695</xdr:rowOff>
    </xdr:from>
    <xdr:to>
      <xdr:col>12</xdr:col>
      <xdr:colOff>670632</xdr:colOff>
      <xdr:row>48</xdr:row>
      <xdr:rowOff>17913</xdr:rowOff>
    </xdr:to>
    <xdr:sp macro="" textlink="TD_SALIDAS!Y227">
      <xdr:nvSpPr>
        <xdr:cNvPr id="152" name="Rectángulo: esquinas redondeadas 151">
          <a:extLst>
            <a:ext uri="{FF2B5EF4-FFF2-40B4-BE49-F238E27FC236}">
              <a16:creationId xmlns:a16="http://schemas.microsoft.com/office/drawing/2014/main" id="{DBD667C2-F19A-40ED-8FCB-0BA4F9D376CF}"/>
            </a:ext>
          </a:extLst>
        </xdr:cNvPr>
        <xdr:cNvSpPr/>
      </xdr:nvSpPr>
      <xdr:spPr>
        <a:xfrm>
          <a:off x="8933736" y="8208415"/>
          <a:ext cx="1246656" cy="587738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36CB350-4DFF-4477-B8E1-F3552920B84C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376525</xdr:colOff>
      <xdr:row>38</xdr:row>
      <xdr:rowOff>122620</xdr:rowOff>
    </xdr:from>
    <xdr:to>
      <xdr:col>14</xdr:col>
      <xdr:colOff>233950</xdr:colOff>
      <xdr:row>40</xdr:row>
      <xdr:rowOff>6743</xdr:rowOff>
    </xdr:to>
    <xdr:sp macro="" textlink="TD_SALIDAS!X227">
      <xdr:nvSpPr>
        <xdr:cNvPr id="153" name="Rectángulo: esquinas redondeadas 152">
          <a:extLst>
            <a:ext uri="{FF2B5EF4-FFF2-40B4-BE49-F238E27FC236}">
              <a16:creationId xmlns:a16="http://schemas.microsoft.com/office/drawing/2014/main" id="{AAD9F3EC-5A49-4866-8748-206A4F848BF7}"/>
            </a:ext>
          </a:extLst>
        </xdr:cNvPr>
        <xdr:cNvSpPr/>
      </xdr:nvSpPr>
      <xdr:spPr>
        <a:xfrm>
          <a:off x="10678765" y="7072060"/>
          <a:ext cx="649905" cy="24988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04C0456-4F16-461D-B725-847AE6D44A1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12</xdr:col>
      <xdr:colOff>771530</xdr:colOff>
      <xdr:row>38</xdr:row>
      <xdr:rowOff>13191</xdr:rowOff>
    </xdr:from>
    <xdr:to>
      <xdr:col>13</xdr:col>
      <xdr:colOff>486225</xdr:colOff>
      <xdr:row>39</xdr:row>
      <xdr:rowOff>80194</xdr:rowOff>
    </xdr:to>
    <xdr:sp macro="" textlink="">
      <xdr:nvSpPr>
        <xdr:cNvPr id="154" name="Rectángulo: esquinas redondeadas 153">
          <a:extLst>
            <a:ext uri="{FF2B5EF4-FFF2-40B4-BE49-F238E27FC236}">
              <a16:creationId xmlns:a16="http://schemas.microsoft.com/office/drawing/2014/main" id="{3EBA70B4-7D8A-4FDD-BC94-3C8410E6BEC8}"/>
            </a:ext>
          </a:extLst>
        </xdr:cNvPr>
        <xdr:cNvSpPr/>
      </xdr:nvSpPr>
      <xdr:spPr>
        <a:xfrm>
          <a:off x="10281290" y="6962631"/>
          <a:ext cx="507175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376525</xdr:colOff>
      <xdr:row>40</xdr:row>
      <xdr:rowOff>151045</xdr:rowOff>
    </xdr:from>
    <xdr:to>
      <xdr:col>14</xdr:col>
      <xdr:colOff>233950</xdr:colOff>
      <xdr:row>42</xdr:row>
      <xdr:rowOff>33887</xdr:rowOff>
    </xdr:to>
    <xdr:sp macro="" textlink="TD_SALIDAS!X228">
      <xdr:nvSpPr>
        <xdr:cNvPr id="155" name="Rectángulo: esquinas redondeadas 154">
          <a:extLst>
            <a:ext uri="{FF2B5EF4-FFF2-40B4-BE49-F238E27FC236}">
              <a16:creationId xmlns:a16="http://schemas.microsoft.com/office/drawing/2014/main" id="{6C588552-0446-427E-960D-9236ADC1E263}"/>
            </a:ext>
          </a:extLst>
        </xdr:cNvPr>
        <xdr:cNvSpPr/>
      </xdr:nvSpPr>
      <xdr:spPr>
        <a:xfrm>
          <a:off x="10678765" y="7466245"/>
          <a:ext cx="649905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9EBFF88-4396-47B9-8653-6E7817F3B5D2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12</xdr:col>
      <xdr:colOff>771530</xdr:colOff>
      <xdr:row>40</xdr:row>
      <xdr:rowOff>26886</xdr:rowOff>
    </xdr:from>
    <xdr:to>
      <xdr:col>13</xdr:col>
      <xdr:colOff>486225</xdr:colOff>
      <xdr:row>41</xdr:row>
      <xdr:rowOff>92681</xdr:rowOff>
    </xdr:to>
    <xdr:sp macro="" textlink="">
      <xdr:nvSpPr>
        <xdr:cNvPr id="156" name="Rectángulo: esquinas redondeadas 155">
          <a:extLst>
            <a:ext uri="{FF2B5EF4-FFF2-40B4-BE49-F238E27FC236}">
              <a16:creationId xmlns:a16="http://schemas.microsoft.com/office/drawing/2014/main" id="{FACDBA08-BA8F-473B-8EAA-3EEC98974D01}"/>
            </a:ext>
          </a:extLst>
        </xdr:cNvPr>
        <xdr:cNvSpPr/>
      </xdr:nvSpPr>
      <xdr:spPr>
        <a:xfrm>
          <a:off x="10281290" y="7342086"/>
          <a:ext cx="507175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13</xdr:col>
      <xdr:colOff>376525</xdr:colOff>
      <xdr:row>42</xdr:row>
      <xdr:rowOff>171800</xdr:rowOff>
    </xdr:from>
    <xdr:to>
      <xdr:col>14</xdr:col>
      <xdr:colOff>233950</xdr:colOff>
      <xdr:row>44</xdr:row>
      <xdr:rowOff>56547</xdr:rowOff>
    </xdr:to>
    <xdr:sp macro="" textlink="TD_SALIDAS!X229">
      <xdr:nvSpPr>
        <xdr:cNvPr id="157" name="Rectángulo: esquinas redondeadas 156">
          <a:extLst>
            <a:ext uri="{FF2B5EF4-FFF2-40B4-BE49-F238E27FC236}">
              <a16:creationId xmlns:a16="http://schemas.microsoft.com/office/drawing/2014/main" id="{A62C701A-4D28-4EE0-B60C-24836B996271}"/>
            </a:ext>
          </a:extLst>
        </xdr:cNvPr>
        <xdr:cNvSpPr/>
      </xdr:nvSpPr>
      <xdr:spPr>
        <a:xfrm>
          <a:off x="10678765" y="7852760"/>
          <a:ext cx="649905" cy="25050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636BCB7D-A5CC-46AC-9BCE-15C6A17C34B3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12</xdr:col>
      <xdr:colOff>771530</xdr:colOff>
      <xdr:row>42</xdr:row>
      <xdr:rowOff>49548</xdr:rowOff>
    </xdr:from>
    <xdr:to>
      <xdr:col>13</xdr:col>
      <xdr:colOff>486225</xdr:colOff>
      <xdr:row>43</xdr:row>
      <xdr:rowOff>114435</xdr:rowOff>
    </xdr:to>
    <xdr:sp macro="" textlink="">
      <xdr:nvSpPr>
        <xdr:cNvPr id="158" name="Rectángulo: esquinas redondeadas 157">
          <a:extLst>
            <a:ext uri="{FF2B5EF4-FFF2-40B4-BE49-F238E27FC236}">
              <a16:creationId xmlns:a16="http://schemas.microsoft.com/office/drawing/2014/main" id="{9633EC8D-1627-4C84-AA2E-4AE7D4356B3D}"/>
            </a:ext>
          </a:extLst>
        </xdr:cNvPr>
        <xdr:cNvSpPr/>
      </xdr:nvSpPr>
      <xdr:spPr>
        <a:xfrm>
          <a:off x="10281290" y="7730508"/>
          <a:ext cx="507175" cy="24776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11</xdr:col>
      <xdr:colOff>187426</xdr:colOff>
      <xdr:row>33</xdr:row>
      <xdr:rowOff>73175</xdr:rowOff>
    </xdr:from>
    <xdr:to>
      <xdr:col>12</xdr:col>
      <xdr:colOff>794656</xdr:colOff>
      <xdr:row>36</xdr:row>
      <xdr:rowOff>46568</xdr:rowOff>
    </xdr:to>
    <xdr:sp macro="" textlink="">
      <xdr:nvSpPr>
        <xdr:cNvPr id="159" name="CuadroTexto 158">
          <a:extLst>
            <a:ext uri="{FF2B5EF4-FFF2-40B4-BE49-F238E27FC236}">
              <a16:creationId xmlns:a16="http://schemas.microsoft.com/office/drawing/2014/main" id="{206CC68C-C134-4992-9536-6E3BBE2C96D2}"/>
            </a:ext>
          </a:extLst>
        </xdr:cNvPr>
        <xdr:cNvSpPr txBox="1"/>
      </xdr:nvSpPr>
      <xdr:spPr>
        <a:xfrm>
          <a:off x="8904706" y="6108215"/>
          <a:ext cx="1399710" cy="5220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CHUBASQUERO</a:t>
          </a:r>
          <a:r>
            <a:rPr lang="es-EC" sz="1400" b="1" baseline="0">
              <a:solidFill>
                <a:sysClr val="windowText" lastClr="000000"/>
              </a:solidFill>
            </a:rPr>
            <a:t> UNIDO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14</xdr:col>
      <xdr:colOff>357413</xdr:colOff>
      <xdr:row>32</xdr:row>
      <xdr:rowOff>85271</xdr:rowOff>
    </xdr:from>
    <xdr:to>
      <xdr:col>17</xdr:col>
      <xdr:colOff>687614</xdr:colOff>
      <xdr:row>49</xdr:row>
      <xdr:rowOff>61384</xdr:rowOff>
    </xdr:to>
    <xdr:sp macro="" textlink="">
      <xdr:nvSpPr>
        <xdr:cNvPr id="160" name="Rectángulo: esquinas redondeadas 159">
          <a:extLst>
            <a:ext uri="{FF2B5EF4-FFF2-40B4-BE49-F238E27FC236}">
              <a16:creationId xmlns:a16="http://schemas.microsoft.com/office/drawing/2014/main" id="{09FA52B7-6E1D-4A51-A6A7-C8B6B831A8B5}"/>
            </a:ext>
          </a:extLst>
        </xdr:cNvPr>
        <xdr:cNvSpPr/>
      </xdr:nvSpPr>
      <xdr:spPr>
        <a:xfrm>
          <a:off x="11452133" y="5937431"/>
          <a:ext cx="2707641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462642</xdr:colOff>
      <xdr:row>32</xdr:row>
      <xdr:rowOff>171450</xdr:rowOff>
    </xdr:from>
    <xdr:to>
      <xdr:col>16</xdr:col>
      <xdr:colOff>384760</xdr:colOff>
      <xdr:row>48</xdr:row>
      <xdr:rowOff>173817</xdr:rowOff>
    </xdr:to>
    <xdr:sp macro="" textlink="">
      <xdr:nvSpPr>
        <xdr:cNvPr id="161" name="Rectángulo: esquinas redondeadas 160">
          <a:extLst>
            <a:ext uri="{FF2B5EF4-FFF2-40B4-BE49-F238E27FC236}">
              <a16:creationId xmlns:a16="http://schemas.microsoft.com/office/drawing/2014/main" id="{52E19F66-281E-4647-842F-851FB9EE250B}"/>
            </a:ext>
          </a:extLst>
        </xdr:cNvPr>
        <xdr:cNvSpPr/>
      </xdr:nvSpPr>
      <xdr:spPr>
        <a:xfrm>
          <a:off x="11557362" y="6023610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581127</xdr:colOff>
      <xdr:row>44</xdr:row>
      <xdr:rowOff>161695</xdr:rowOff>
    </xdr:from>
    <xdr:to>
      <xdr:col>16</xdr:col>
      <xdr:colOff>240646</xdr:colOff>
      <xdr:row>48</xdr:row>
      <xdr:rowOff>17913</xdr:rowOff>
    </xdr:to>
    <xdr:sp macro="" textlink="TD_SALIDAS!Y222">
      <xdr:nvSpPr>
        <xdr:cNvPr id="162" name="Rectángulo: esquinas redondeadas 161">
          <a:extLst>
            <a:ext uri="{FF2B5EF4-FFF2-40B4-BE49-F238E27FC236}">
              <a16:creationId xmlns:a16="http://schemas.microsoft.com/office/drawing/2014/main" id="{D857DCAF-6D2B-446A-99B2-55A745AD3D05}"/>
            </a:ext>
          </a:extLst>
        </xdr:cNvPr>
        <xdr:cNvSpPr/>
      </xdr:nvSpPr>
      <xdr:spPr>
        <a:xfrm>
          <a:off x="11675847" y="8208415"/>
          <a:ext cx="1244479" cy="587738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80EE4E1-34CB-4292-8981-2F8347E25FAE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17</xdr:col>
      <xdr:colOff>18657</xdr:colOff>
      <xdr:row>40</xdr:row>
      <xdr:rowOff>112945</xdr:rowOff>
    </xdr:from>
    <xdr:to>
      <xdr:col>17</xdr:col>
      <xdr:colOff>666657</xdr:colOff>
      <xdr:row>41</xdr:row>
      <xdr:rowOff>176762</xdr:rowOff>
    </xdr:to>
    <xdr:sp macro="" textlink="TD_SALIDAS!X222">
      <xdr:nvSpPr>
        <xdr:cNvPr id="163" name="Rectángulo: esquinas redondeadas 162">
          <a:extLst>
            <a:ext uri="{FF2B5EF4-FFF2-40B4-BE49-F238E27FC236}">
              <a16:creationId xmlns:a16="http://schemas.microsoft.com/office/drawing/2014/main" id="{059A9605-518A-47E7-A004-B25220D9745A}"/>
            </a:ext>
          </a:extLst>
        </xdr:cNvPr>
        <xdr:cNvSpPr/>
      </xdr:nvSpPr>
      <xdr:spPr>
        <a:xfrm>
          <a:off x="13490817" y="7428145"/>
          <a:ext cx="648000" cy="24669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B98C606-0F34-4770-B76E-7C36C9EB1C88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360594</xdr:colOff>
      <xdr:row>39</xdr:row>
      <xdr:rowOff>55461</xdr:rowOff>
    </xdr:from>
    <xdr:to>
      <xdr:col>17</xdr:col>
      <xdr:colOff>218019</xdr:colOff>
      <xdr:row>40</xdr:row>
      <xdr:rowOff>126486</xdr:rowOff>
    </xdr:to>
    <xdr:sp macro="" textlink="">
      <xdr:nvSpPr>
        <xdr:cNvPr id="164" name="Rectángulo: esquinas redondeadas 163">
          <a:extLst>
            <a:ext uri="{FF2B5EF4-FFF2-40B4-BE49-F238E27FC236}">
              <a16:creationId xmlns:a16="http://schemas.microsoft.com/office/drawing/2014/main" id="{E4A54BEE-B52C-4315-BC9A-60FBB1CCCB6A}"/>
            </a:ext>
          </a:extLst>
        </xdr:cNvPr>
        <xdr:cNvSpPr/>
      </xdr:nvSpPr>
      <xdr:spPr>
        <a:xfrm>
          <a:off x="13040274" y="7187781"/>
          <a:ext cx="649905" cy="25390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ÚNICA</a:t>
          </a:r>
        </a:p>
      </xdr:txBody>
    </xdr:sp>
    <xdr:clientData/>
  </xdr:twoCellAnchor>
  <xdr:twoCellAnchor>
    <xdr:from>
      <xdr:col>14</xdr:col>
      <xdr:colOff>557541</xdr:colOff>
      <xdr:row>33</xdr:row>
      <xdr:rowOff>38100</xdr:rowOff>
    </xdr:from>
    <xdr:to>
      <xdr:col>16</xdr:col>
      <xdr:colOff>391886</xdr:colOff>
      <xdr:row>36</xdr:row>
      <xdr:rowOff>81643</xdr:rowOff>
    </xdr:to>
    <xdr:sp macro="" textlink="">
      <xdr:nvSpPr>
        <xdr:cNvPr id="165" name="CuadroTexto 164">
          <a:extLst>
            <a:ext uri="{FF2B5EF4-FFF2-40B4-BE49-F238E27FC236}">
              <a16:creationId xmlns:a16="http://schemas.microsoft.com/office/drawing/2014/main" id="{AA5D7765-E3FD-4243-B7D0-DECEEB541A3C}"/>
            </a:ext>
          </a:extLst>
        </xdr:cNvPr>
        <xdr:cNvSpPr txBox="1"/>
      </xdr:nvSpPr>
      <xdr:spPr>
        <a:xfrm>
          <a:off x="11652261" y="6073140"/>
          <a:ext cx="1419305" cy="5921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CHUBASQUERO</a:t>
          </a:r>
          <a:r>
            <a:rPr lang="es-EC" sz="1400" b="1" baseline="0">
              <a:solidFill>
                <a:sysClr val="windowText" lastClr="000000"/>
              </a:solidFill>
            </a:rPr>
            <a:t> PONCHO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17</xdr:col>
      <xdr:colOff>727528</xdr:colOff>
      <xdr:row>32</xdr:row>
      <xdr:rowOff>85271</xdr:rowOff>
    </xdr:from>
    <xdr:to>
      <xdr:col>21</xdr:col>
      <xdr:colOff>263071</xdr:colOff>
      <xdr:row>49</xdr:row>
      <xdr:rowOff>61384</xdr:rowOff>
    </xdr:to>
    <xdr:sp macro="" textlink="">
      <xdr:nvSpPr>
        <xdr:cNvPr id="166" name="Rectángulo: esquinas redondeadas 165">
          <a:extLst>
            <a:ext uri="{FF2B5EF4-FFF2-40B4-BE49-F238E27FC236}">
              <a16:creationId xmlns:a16="http://schemas.microsoft.com/office/drawing/2014/main" id="{0103CD7E-E117-4170-89E8-2D87DB32B65C}"/>
            </a:ext>
          </a:extLst>
        </xdr:cNvPr>
        <xdr:cNvSpPr/>
      </xdr:nvSpPr>
      <xdr:spPr>
        <a:xfrm>
          <a:off x="14199688" y="5937431"/>
          <a:ext cx="2705463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38099</xdr:colOff>
      <xdr:row>32</xdr:row>
      <xdr:rowOff>171450</xdr:rowOff>
    </xdr:from>
    <xdr:to>
      <xdr:col>19</xdr:col>
      <xdr:colOff>754874</xdr:colOff>
      <xdr:row>48</xdr:row>
      <xdr:rowOff>173817</xdr:rowOff>
    </xdr:to>
    <xdr:sp macro="" textlink="">
      <xdr:nvSpPr>
        <xdr:cNvPr id="167" name="Rectángulo: esquinas redondeadas 166">
          <a:extLst>
            <a:ext uri="{FF2B5EF4-FFF2-40B4-BE49-F238E27FC236}">
              <a16:creationId xmlns:a16="http://schemas.microsoft.com/office/drawing/2014/main" id="{F920CE66-043E-4EFB-A4ED-34407508254D}"/>
            </a:ext>
          </a:extLst>
        </xdr:cNvPr>
        <xdr:cNvSpPr/>
      </xdr:nvSpPr>
      <xdr:spPr>
        <a:xfrm>
          <a:off x="14302739" y="6023610"/>
          <a:ext cx="1509255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162027</xdr:colOff>
      <xdr:row>44</xdr:row>
      <xdr:rowOff>161695</xdr:rowOff>
    </xdr:from>
    <xdr:to>
      <xdr:col>19</xdr:col>
      <xdr:colOff>616203</xdr:colOff>
      <xdr:row>48</xdr:row>
      <xdr:rowOff>17913</xdr:rowOff>
    </xdr:to>
    <xdr:sp macro="" textlink="TD_SALIDAS!Y223">
      <xdr:nvSpPr>
        <xdr:cNvPr id="168" name="Rectángulo: esquinas redondeadas 167">
          <a:extLst>
            <a:ext uri="{FF2B5EF4-FFF2-40B4-BE49-F238E27FC236}">
              <a16:creationId xmlns:a16="http://schemas.microsoft.com/office/drawing/2014/main" id="{8093B669-2E19-4B73-8ECB-349E290CFA9C}"/>
            </a:ext>
          </a:extLst>
        </xdr:cNvPr>
        <xdr:cNvSpPr/>
      </xdr:nvSpPr>
      <xdr:spPr>
        <a:xfrm>
          <a:off x="14426667" y="8208415"/>
          <a:ext cx="1246656" cy="587738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4F8DEDD5-B730-4E57-B392-4584B44B30B0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20</xdr:col>
      <xdr:colOff>331621</xdr:colOff>
      <xdr:row>37</xdr:row>
      <xdr:rowOff>34432</xdr:rowOff>
    </xdr:from>
    <xdr:to>
      <xdr:col>21</xdr:col>
      <xdr:colOff>189046</xdr:colOff>
      <xdr:row>38</xdr:row>
      <xdr:rowOff>98623</xdr:rowOff>
    </xdr:to>
    <xdr:sp macro="" textlink="TD_SALIDAS!X223">
      <xdr:nvSpPr>
        <xdr:cNvPr id="169" name="Rectángulo: esquinas redondeadas 168">
          <a:extLst>
            <a:ext uri="{FF2B5EF4-FFF2-40B4-BE49-F238E27FC236}">
              <a16:creationId xmlns:a16="http://schemas.microsoft.com/office/drawing/2014/main" id="{9CF806F9-C8EE-4113-B966-189EF9E855AD}"/>
            </a:ext>
          </a:extLst>
        </xdr:cNvPr>
        <xdr:cNvSpPr/>
      </xdr:nvSpPr>
      <xdr:spPr>
        <a:xfrm>
          <a:off x="16181221" y="6800992"/>
          <a:ext cx="649905" cy="247071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345F338-83DE-41CF-AC37-3765558DAD3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730708</xdr:colOff>
      <xdr:row>36</xdr:row>
      <xdr:rowOff>91624</xdr:rowOff>
    </xdr:from>
    <xdr:to>
      <xdr:col>20</xdr:col>
      <xdr:colOff>441321</xdr:colOff>
      <xdr:row>37</xdr:row>
      <xdr:rowOff>158626</xdr:rowOff>
    </xdr:to>
    <xdr:sp macro="" textlink="">
      <xdr:nvSpPr>
        <xdr:cNvPr id="170" name="Rectángulo: esquinas redondeadas 169">
          <a:extLst>
            <a:ext uri="{FF2B5EF4-FFF2-40B4-BE49-F238E27FC236}">
              <a16:creationId xmlns:a16="http://schemas.microsoft.com/office/drawing/2014/main" id="{DC2A7D76-40F3-4E2B-8E30-DBEF0471BEDA}"/>
            </a:ext>
          </a:extLst>
        </xdr:cNvPr>
        <xdr:cNvSpPr/>
      </xdr:nvSpPr>
      <xdr:spPr>
        <a:xfrm>
          <a:off x="15787828" y="6675304"/>
          <a:ext cx="503093" cy="249882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20</xdr:col>
      <xdr:colOff>331621</xdr:colOff>
      <xdr:row>39</xdr:row>
      <xdr:rowOff>38256</xdr:rowOff>
    </xdr:from>
    <xdr:to>
      <xdr:col>21</xdr:col>
      <xdr:colOff>189046</xdr:colOff>
      <xdr:row>40</xdr:row>
      <xdr:rowOff>103354</xdr:rowOff>
    </xdr:to>
    <xdr:sp macro="" textlink="TD_SALIDAS!X224">
      <xdr:nvSpPr>
        <xdr:cNvPr id="171" name="Rectángulo: esquinas redondeadas 170">
          <a:extLst>
            <a:ext uri="{FF2B5EF4-FFF2-40B4-BE49-F238E27FC236}">
              <a16:creationId xmlns:a16="http://schemas.microsoft.com/office/drawing/2014/main" id="{9D2B9AE9-A6ED-45A5-918D-C61D6FC0B1DD}"/>
            </a:ext>
          </a:extLst>
        </xdr:cNvPr>
        <xdr:cNvSpPr/>
      </xdr:nvSpPr>
      <xdr:spPr>
        <a:xfrm>
          <a:off x="16181221" y="7170576"/>
          <a:ext cx="649905" cy="2479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CBE09542-FD33-4111-8EB1-3E1D8A6FD9D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730708</xdr:colOff>
      <xdr:row>38</xdr:row>
      <xdr:rowOff>109802</xdr:rowOff>
    </xdr:from>
    <xdr:to>
      <xdr:col>20</xdr:col>
      <xdr:colOff>441321</xdr:colOff>
      <xdr:row>39</xdr:row>
      <xdr:rowOff>176805</xdr:rowOff>
    </xdr:to>
    <xdr:sp macro="" textlink="">
      <xdr:nvSpPr>
        <xdr:cNvPr id="172" name="Rectángulo: esquinas redondeadas 171">
          <a:extLst>
            <a:ext uri="{FF2B5EF4-FFF2-40B4-BE49-F238E27FC236}">
              <a16:creationId xmlns:a16="http://schemas.microsoft.com/office/drawing/2014/main" id="{416D1E03-AC3C-48B4-A27F-24C170502316}"/>
            </a:ext>
          </a:extLst>
        </xdr:cNvPr>
        <xdr:cNvSpPr/>
      </xdr:nvSpPr>
      <xdr:spPr>
        <a:xfrm>
          <a:off x="15787828" y="7059242"/>
          <a:ext cx="503093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20</xdr:col>
      <xdr:colOff>331621</xdr:colOff>
      <xdr:row>41</xdr:row>
      <xdr:rowOff>66681</xdr:rowOff>
    </xdr:from>
    <xdr:to>
      <xdr:col>21</xdr:col>
      <xdr:colOff>189046</xdr:colOff>
      <xdr:row>42</xdr:row>
      <xdr:rowOff>130498</xdr:rowOff>
    </xdr:to>
    <xdr:sp macro="" textlink="TD_SALIDAS!X225">
      <xdr:nvSpPr>
        <xdr:cNvPr id="173" name="Rectángulo: esquinas redondeadas 172">
          <a:extLst>
            <a:ext uri="{FF2B5EF4-FFF2-40B4-BE49-F238E27FC236}">
              <a16:creationId xmlns:a16="http://schemas.microsoft.com/office/drawing/2014/main" id="{99591152-2DE7-4512-A33E-BC681E33E0EE}"/>
            </a:ext>
          </a:extLst>
        </xdr:cNvPr>
        <xdr:cNvSpPr/>
      </xdr:nvSpPr>
      <xdr:spPr>
        <a:xfrm>
          <a:off x="16181221" y="7564761"/>
          <a:ext cx="649905" cy="24669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31057CDF-50A0-476B-868F-2E9E655F3B08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730708</xdr:colOff>
      <xdr:row>40</xdr:row>
      <xdr:rowOff>123497</xdr:rowOff>
    </xdr:from>
    <xdr:to>
      <xdr:col>20</xdr:col>
      <xdr:colOff>441321</xdr:colOff>
      <xdr:row>42</xdr:row>
      <xdr:rowOff>8317</xdr:rowOff>
    </xdr:to>
    <xdr:sp macro="" textlink="">
      <xdr:nvSpPr>
        <xdr:cNvPr id="174" name="Rectángulo: esquinas redondeadas 173">
          <a:extLst>
            <a:ext uri="{FF2B5EF4-FFF2-40B4-BE49-F238E27FC236}">
              <a16:creationId xmlns:a16="http://schemas.microsoft.com/office/drawing/2014/main" id="{282C8C76-CC0F-4542-91DA-A5E61A1D4A97}"/>
            </a:ext>
          </a:extLst>
        </xdr:cNvPr>
        <xdr:cNvSpPr/>
      </xdr:nvSpPr>
      <xdr:spPr>
        <a:xfrm>
          <a:off x="15787828" y="7438697"/>
          <a:ext cx="503093" cy="250580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20</xdr:col>
      <xdr:colOff>331621</xdr:colOff>
      <xdr:row>43</xdr:row>
      <xdr:rowOff>85259</xdr:rowOff>
    </xdr:from>
    <xdr:to>
      <xdr:col>21</xdr:col>
      <xdr:colOff>189046</xdr:colOff>
      <xdr:row>44</xdr:row>
      <xdr:rowOff>153158</xdr:rowOff>
    </xdr:to>
    <xdr:sp macro="" textlink="TD_SALIDAS!X226">
      <xdr:nvSpPr>
        <xdr:cNvPr id="175" name="Rectángulo: esquinas redondeadas 174">
          <a:extLst>
            <a:ext uri="{FF2B5EF4-FFF2-40B4-BE49-F238E27FC236}">
              <a16:creationId xmlns:a16="http://schemas.microsoft.com/office/drawing/2014/main" id="{79657F8E-8869-4EDF-B208-87BCDA5C949C}"/>
            </a:ext>
          </a:extLst>
        </xdr:cNvPr>
        <xdr:cNvSpPr/>
      </xdr:nvSpPr>
      <xdr:spPr>
        <a:xfrm>
          <a:off x="16181221" y="7949099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6AA14F1-7513-4F0F-ABD1-5F02595FB070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730708</xdr:colOff>
      <xdr:row>42</xdr:row>
      <xdr:rowOff>146159</xdr:rowOff>
    </xdr:from>
    <xdr:to>
      <xdr:col>20</xdr:col>
      <xdr:colOff>441321</xdr:colOff>
      <xdr:row>44</xdr:row>
      <xdr:rowOff>30071</xdr:rowOff>
    </xdr:to>
    <xdr:sp macro="" textlink="">
      <xdr:nvSpPr>
        <xdr:cNvPr id="176" name="Rectángulo: esquinas redondeadas 175">
          <a:extLst>
            <a:ext uri="{FF2B5EF4-FFF2-40B4-BE49-F238E27FC236}">
              <a16:creationId xmlns:a16="http://schemas.microsoft.com/office/drawing/2014/main" id="{1142BDA3-B2A3-4F5A-AA03-C3AB87AD807B}"/>
            </a:ext>
          </a:extLst>
        </xdr:cNvPr>
        <xdr:cNvSpPr/>
      </xdr:nvSpPr>
      <xdr:spPr>
        <a:xfrm>
          <a:off x="15787828" y="7827119"/>
          <a:ext cx="503093" cy="249672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18</xdr:col>
      <xdr:colOff>176540</xdr:colOff>
      <xdr:row>33</xdr:row>
      <xdr:rowOff>21771</xdr:rowOff>
    </xdr:from>
    <xdr:to>
      <xdr:col>19</xdr:col>
      <xdr:colOff>772884</xdr:colOff>
      <xdr:row>36</xdr:row>
      <xdr:rowOff>97972</xdr:rowOff>
    </xdr:to>
    <xdr:sp macro="" textlink="">
      <xdr:nvSpPr>
        <xdr:cNvPr id="177" name="CuadroTexto 176">
          <a:extLst>
            <a:ext uri="{FF2B5EF4-FFF2-40B4-BE49-F238E27FC236}">
              <a16:creationId xmlns:a16="http://schemas.microsoft.com/office/drawing/2014/main" id="{160C04D9-2ADA-4D8D-A279-953212EDCDC6}"/>
            </a:ext>
          </a:extLst>
        </xdr:cNvPr>
        <xdr:cNvSpPr txBox="1"/>
      </xdr:nvSpPr>
      <xdr:spPr>
        <a:xfrm>
          <a:off x="14441180" y="6056811"/>
          <a:ext cx="1388824" cy="62484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CHUBASQUERO</a:t>
          </a:r>
          <a:r>
            <a:rPr lang="es-EC" sz="1400" b="1" baseline="0">
              <a:solidFill>
                <a:sysClr val="windowText" lastClr="000000"/>
              </a:solidFill>
            </a:rPr>
            <a:t> SEPARADO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21</xdr:col>
      <xdr:colOff>301170</xdr:colOff>
      <xdr:row>32</xdr:row>
      <xdr:rowOff>85271</xdr:rowOff>
    </xdr:from>
    <xdr:to>
      <xdr:col>24</xdr:col>
      <xdr:colOff>665445</xdr:colOff>
      <xdr:row>49</xdr:row>
      <xdr:rowOff>61384</xdr:rowOff>
    </xdr:to>
    <xdr:sp macro="" textlink="">
      <xdr:nvSpPr>
        <xdr:cNvPr id="178" name="Rectángulo: esquinas redondeadas 177">
          <a:extLst>
            <a:ext uri="{FF2B5EF4-FFF2-40B4-BE49-F238E27FC236}">
              <a16:creationId xmlns:a16="http://schemas.microsoft.com/office/drawing/2014/main" id="{27FB69CD-2809-4BE7-9D42-AFFA17D1BE3B}"/>
            </a:ext>
          </a:extLst>
        </xdr:cNvPr>
        <xdr:cNvSpPr/>
      </xdr:nvSpPr>
      <xdr:spPr>
        <a:xfrm>
          <a:off x="16943250" y="5937431"/>
          <a:ext cx="2741715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21</xdr:col>
      <xdr:colOff>417285</xdr:colOff>
      <xdr:row>32</xdr:row>
      <xdr:rowOff>171450</xdr:rowOff>
    </xdr:from>
    <xdr:to>
      <xdr:col>23</xdr:col>
      <xdr:colOff>339403</xdr:colOff>
      <xdr:row>48</xdr:row>
      <xdr:rowOff>173817</xdr:rowOff>
    </xdr:to>
    <xdr:sp macro="" textlink="">
      <xdr:nvSpPr>
        <xdr:cNvPr id="179" name="Rectángulo: esquinas redondeadas 178">
          <a:extLst>
            <a:ext uri="{FF2B5EF4-FFF2-40B4-BE49-F238E27FC236}">
              <a16:creationId xmlns:a16="http://schemas.microsoft.com/office/drawing/2014/main" id="{17EAC818-6954-4217-8BB9-B9F4B78D03FD}"/>
            </a:ext>
          </a:extLst>
        </xdr:cNvPr>
        <xdr:cNvSpPr/>
      </xdr:nvSpPr>
      <xdr:spPr>
        <a:xfrm>
          <a:off x="17059365" y="6023610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21</xdr:col>
      <xdr:colOff>546654</xdr:colOff>
      <xdr:row>44</xdr:row>
      <xdr:rowOff>161695</xdr:rowOff>
    </xdr:from>
    <xdr:to>
      <xdr:col>23</xdr:col>
      <xdr:colOff>206173</xdr:colOff>
      <xdr:row>48</xdr:row>
      <xdr:rowOff>17913</xdr:rowOff>
    </xdr:to>
    <xdr:sp macro="" textlink="TD_SALIDAS!Y280">
      <xdr:nvSpPr>
        <xdr:cNvPr id="180" name="Rectángulo: esquinas redondeadas 179">
          <a:extLst>
            <a:ext uri="{FF2B5EF4-FFF2-40B4-BE49-F238E27FC236}">
              <a16:creationId xmlns:a16="http://schemas.microsoft.com/office/drawing/2014/main" id="{CD57019F-77BC-4C54-9852-B6147800998F}"/>
            </a:ext>
          </a:extLst>
        </xdr:cNvPr>
        <xdr:cNvSpPr/>
      </xdr:nvSpPr>
      <xdr:spPr>
        <a:xfrm>
          <a:off x="17188734" y="8208415"/>
          <a:ext cx="1244479" cy="587738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63ADF3D3-20E6-4C76-AF4D-FCFB3BEFF668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697071</xdr:colOff>
      <xdr:row>35</xdr:row>
      <xdr:rowOff>24418</xdr:rowOff>
    </xdr:from>
    <xdr:to>
      <xdr:col>24</xdr:col>
      <xdr:colOff>554496</xdr:colOff>
      <xdr:row>36</xdr:row>
      <xdr:rowOff>92691</xdr:rowOff>
    </xdr:to>
    <xdr:sp macro="" textlink="TD_SALIDAS!X280">
      <xdr:nvSpPr>
        <xdr:cNvPr id="181" name="Rectángulo: esquinas redondeadas 180">
          <a:extLst>
            <a:ext uri="{FF2B5EF4-FFF2-40B4-BE49-F238E27FC236}">
              <a16:creationId xmlns:a16="http://schemas.microsoft.com/office/drawing/2014/main" id="{277CDC25-0AFD-4CE1-9412-7172199D8EF9}"/>
            </a:ext>
          </a:extLst>
        </xdr:cNvPr>
        <xdr:cNvSpPr/>
      </xdr:nvSpPr>
      <xdr:spPr>
        <a:xfrm>
          <a:off x="18924111" y="6425218"/>
          <a:ext cx="649905" cy="25115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66D46CDD-54E8-4724-9736-7D6F991ECFD5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318412</xdr:colOff>
      <xdr:row>34</xdr:row>
      <xdr:rowOff>78967</xdr:rowOff>
    </xdr:from>
    <xdr:to>
      <xdr:col>24</xdr:col>
      <xdr:colOff>29025</xdr:colOff>
      <xdr:row>35</xdr:row>
      <xdr:rowOff>141889</xdr:rowOff>
    </xdr:to>
    <xdr:sp macro="" textlink="">
      <xdr:nvSpPr>
        <xdr:cNvPr id="182" name="Rectángulo: esquinas redondeadas 181">
          <a:extLst>
            <a:ext uri="{FF2B5EF4-FFF2-40B4-BE49-F238E27FC236}">
              <a16:creationId xmlns:a16="http://schemas.microsoft.com/office/drawing/2014/main" id="{FEC2326C-B9E9-4401-ACBD-FEC7ADC36987}"/>
            </a:ext>
          </a:extLst>
        </xdr:cNvPr>
        <xdr:cNvSpPr/>
      </xdr:nvSpPr>
      <xdr:spPr>
        <a:xfrm>
          <a:off x="18545452" y="6296887"/>
          <a:ext cx="503093" cy="245802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23</xdr:col>
      <xdr:colOff>713982</xdr:colOff>
      <xdr:row>37</xdr:row>
      <xdr:rowOff>42596</xdr:rowOff>
    </xdr:from>
    <xdr:to>
      <xdr:col>24</xdr:col>
      <xdr:colOff>571407</xdr:colOff>
      <xdr:row>38</xdr:row>
      <xdr:rowOff>106787</xdr:rowOff>
    </xdr:to>
    <xdr:sp macro="" textlink="TD_SALIDAS!X281">
      <xdr:nvSpPr>
        <xdr:cNvPr id="183" name="Rectángulo: esquinas redondeadas 182">
          <a:extLst>
            <a:ext uri="{FF2B5EF4-FFF2-40B4-BE49-F238E27FC236}">
              <a16:creationId xmlns:a16="http://schemas.microsoft.com/office/drawing/2014/main" id="{B26A1D88-68B0-4422-86C2-12FDB8F9E076}"/>
            </a:ext>
          </a:extLst>
        </xdr:cNvPr>
        <xdr:cNvSpPr/>
      </xdr:nvSpPr>
      <xdr:spPr>
        <a:xfrm>
          <a:off x="18941022" y="6809156"/>
          <a:ext cx="649905" cy="247071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3749A2E5-6D72-4C88-9F4C-0CC9F877EC2F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318412</xdr:colOff>
      <xdr:row>36</xdr:row>
      <xdr:rowOff>99788</xdr:rowOff>
    </xdr:from>
    <xdr:to>
      <xdr:col>24</xdr:col>
      <xdr:colOff>29025</xdr:colOff>
      <xdr:row>37</xdr:row>
      <xdr:rowOff>166790</xdr:rowOff>
    </xdr:to>
    <xdr:sp macro="" textlink="">
      <xdr:nvSpPr>
        <xdr:cNvPr id="184" name="Rectángulo: esquinas redondeadas 183">
          <a:extLst>
            <a:ext uri="{FF2B5EF4-FFF2-40B4-BE49-F238E27FC236}">
              <a16:creationId xmlns:a16="http://schemas.microsoft.com/office/drawing/2014/main" id="{E3090809-816F-463D-834D-638132119D11}"/>
            </a:ext>
          </a:extLst>
        </xdr:cNvPr>
        <xdr:cNvSpPr/>
      </xdr:nvSpPr>
      <xdr:spPr>
        <a:xfrm>
          <a:off x="18545452" y="6683468"/>
          <a:ext cx="503093" cy="249882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23</xdr:col>
      <xdr:colOff>713982</xdr:colOff>
      <xdr:row>39</xdr:row>
      <xdr:rowOff>46420</xdr:rowOff>
    </xdr:from>
    <xdr:to>
      <xdr:col>24</xdr:col>
      <xdr:colOff>571407</xdr:colOff>
      <xdr:row>40</xdr:row>
      <xdr:rowOff>111518</xdr:rowOff>
    </xdr:to>
    <xdr:sp macro="" textlink="TD_SALIDAS!X282">
      <xdr:nvSpPr>
        <xdr:cNvPr id="185" name="Rectángulo: esquinas redondeadas 184">
          <a:extLst>
            <a:ext uri="{FF2B5EF4-FFF2-40B4-BE49-F238E27FC236}">
              <a16:creationId xmlns:a16="http://schemas.microsoft.com/office/drawing/2014/main" id="{6C2FA915-E196-440B-91E3-061171E5F19A}"/>
            </a:ext>
          </a:extLst>
        </xdr:cNvPr>
        <xdr:cNvSpPr/>
      </xdr:nvSpPr>
      <xdr:spPr>
        <a:xfrm>
          <a:off x="18941022" y="7178740"/>
          <a:ext cx="649905" cy="2479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227BE4A-60D2-43DD-8016-6A505FD34A6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318412</xdr:colOff>
      <xdr:row>38</xdr:row>
      <xdr:rowOff>117966</xdr:rowOff>
    </xdr:from>
    <xdr:to>
      <xdr:col>24</xdr:col>
      <xdr:colOff>29025</xdr:colOff>
      <xdr:row>40</xdr:row>
      <xdr:rowOff>3994</xdr:rowOff>
    </xdr:to>
    <xdr:sp macro="" textlink="">
      <xdr:nvSpPr>
        <xdr:cNvPr id="186" name="Rectángulo: esquinas redondeadas 185">
          <a:extLst>
            <a:ext uri="{FF2B5EF4-FFF2-40B4-BE49-F238E27FC236}">
              <a16:creationId xmlns:a16="http://schemas.microsoft.com/office/drawing/2014/main" id="{66C7FDD7-9726-493B-B9F7-6486C3B04964}"/>
            </a:ext>
          </a:extLst>
        </xdr:cNvPr>
        <xdr:cNvSpPr/>
      </xdr:nvSpPr>
      <xdr:spPr>
        <a:xfrm>
          <a:off x="18545452" y="7067406"/>
          <a:ext cx="503093" cy="251788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23</xdr:col>
      <xdr:colOff>713982</xdr:colOff>
      <xdr:row>41</xdr:row>
      <xdr:rowOff>74845</xdr:rowOff>
    </xdr:from>
    <xdr:to>
      <xdr:col>24</xdr:col>
      <xdr:colOff>571407</xdr:colOff>
      <xdr:row>42</xdr:row>
      <xdr:rowOff>138662</xdr:rowOff>
    </xdr:to>
    <xdr:sp macro="" textlink="TD_SALIDAS!X283">
      <xdr:nvSpPr>
        <xdr:cNvPr id="187" name="Rectángulo: esquinas redondeadas 186">
          <a:extLst>
            <a:ext uri="{FF2B5EF4-FFF2-40B4-BE49-F238E27FC236}">
              <a16:creationId xmlns:a16="http://schemas.microsoft.com/office/drawing/2014/main" id="{5320B830-D2D3-40AA-9D95-3922B5239186}"/>
            </a:ext>
          </a:extLst>
        </xdr:cNvPr>
        <xdr:cNvSpPr/>
      </xdr:nvSpPr>
      <xdr:spPr>
        <a:xfrm>
          <a:off x="18941022" y="7572925"/>
          <a:ext cx="649905" cy="24669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2F3A206-B92E-4659-983C-A1A2D4B0CBD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318412</xdr:colOff>
      <xdr:row>40</xdr:row>
      <xdr:rowOff>131661</xdr:rowOff>
    </xdr:from>
    <xdr:to>
      <xdr:col>24</xdr:col>
      <xdr:colOff>29025</xdr:colOff>
      <xdr:row>42</xdr:row>
      <xdr:rowOff>16481</xdr:rowOff>
    </xdr:to>
    <xdr:sp macro="" textlink="">
      <xdr:nvSpPr>
        <xdr:cNvPr id="188" name="Rectángulo: esquinas redondeadas 187">
          <a:extLst>
            <a:ext uri="{FF2B5EF4-FFF2-40B4-BE49-F238E27FC236}">
              <a16:creationId xmlns:a16="http://schemas.microsoft.com/office/drawing/2014/main" id="{BCFDA839-E780-4856-B7D1-E90CAA37B3FA}"/>
            </a:ext>
          </a:extLst>
        </xdr:cNvPr>
        <xdr:cNvSpPr/>
      </xdr:nvSpPr>
      <xdr:spPr>
        <a:xfrm>
          <a:off x="18545452" y="7446861"/>
          <a:ext cx="503093" cy="250580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23</xdr:col>
      <xdr:colOff>713982</xdr:colOff>
      <xdr:row>43</xdr:row>
      <xdr:rowOff>97505</xdr:rowOff>
    </xdr:from>
    <xdr:to>
      <xdr:col>24</xdr:col>
      <xdr:colOff>571407</xdr:colOff>
      <xdr:row>44</xdr:row>
      <xdr:rowOff>161322</xdr:rowOff>
    </xdr:to>
    <xdr:sp macro="" textlink="TD_SALIDAS!X284">
      <xdr:nvSpPr>
        <xdr:cNvPr id="189" name="Rectángulo: esquinas redondeadas 188">
          <a:extLst>
            <a:ext uri="{FF2B5EF4-FFF2-40B4-BE49-F238E27FC236}">
              <a16:creationId xmlns:a16="http://schemas.microsoft.com/office/drawing/2014/main" id="{4F29BA9A-7958-43AC-B8FF-905D683DBEBE}"/>
            </a:ext>
          </a:extLst>
        </xdr:cNvPr>
        <xdr:cNvSpPr/>
      </xdr:nvSpPr>
      <xdr:spPr>
        <a:xfrm>
          <a:off x="18941022" y="7961345"/>
          <a:ext cx="649905" cy="24669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89B53A4-81EE-48CB-AB7B-36E7746222C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318412</xdr:colOff>
      <xdr:row>42</xdr:row>
      <xdr:rowOff>154323</xdr:rowOff>
    </xdr:from>
    <xdr:to>
      <xdr:col>24</xdr:col>
      <xdr:colOff>29025</xdr:colOff>
      <xdr:row>44</xdr:row>
      <xdr:rowOff>38235</xdr:rowOff>
    </xdr:to>
    <xdr:sp macro="" textlink="">
      <xdr:nvSpPr>
        <xdr:cNvPr id="190" name="Rectángulo: esquinas redondeadas 189">
          <a:extLst>
            <a:ext uri="{FF2B5EF4-FFF2-40B4-BE49-F238E27FC236}">
              <a16:creationId xmlns:a16="http://schemas.microsoft.com/office/drawing/2014/main" id="{8547BB1F-C284-4AD6-8EE6-C39463C47263}"/>
            </a:ext>
          </a:extLst>
        </xdr:cNvPr>
        <xdr:cNvSpPr/>
      </xdr:nvSpPr>
      <xdr:spPr>
        <a:xfrm>
          <a:off x="18545452" y="7835283"/>
          <a:ext cx="503093" cy="249672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23</xdr:col>
      <xdr:colOff>713982</xdr:colOff>
      <xdr:row>45</xdr:row>
      <xdr:rowOff>134013</xdr:rowOff>
    </xdr:from>
    <xdr:to>
      <xdr:col>24</xdr:col>
      <xdr:colOff>571407</xdr:colOff>
      <xdr:row>47</xdr:row>
      <xdr:rowOff>19728</xdr:rowOff>
    </xdr:to>
    <xdr:sp macro="" textlink="TD_SALIDAS!X285">
      <xdr:nvSpPr>
        <xdr:cNvPr id="191" name="Rectángulo: esquinas redondeadas 190">
          <a:extLst>
            <a:ext uri="{FF2B5EF4-FFF2-40B4-BE49-F238E27FC236}">
              <a16:creationId xmlns:a16="http://schemas.microsoft.com/office/drawing/2014/main" id="{E79085FD-AC35-4B56-9D5C-A5E915930026}"/>
            </a:ext>
          </a:extLst>
        </xdr:cNvPr>
        <xdr:cNvSpPr/>
      </xdr:nvSpPr>
      <xdr:spPr>
        <a:xfrm>
          <a:off x="18941022" y="8363613"/>
          <a:ext cx="649905" cy="251475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CE715B2C-062F-4686-A65A-DD08FB91F723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318412</xdr:colOff>
      <xdr:row>45</xdr:row>
      <xdr:rowOff>13938</xdr:rowOff>
    </xdr:from>
    <xdr:to>
      <xdr:col>24</xdr:col>
      <xdr:colOff>29025</xdr:colOff>
      <xdr:row>46</xdr:row>
      <xdr:rowOff>80104</xdr:rowOff>
    </xdr:to>
    <xdr:sp macro="" textlink="">
      <xdr:nvSpPr>
        <xdr:cNvPr id="192" name="Rectángulo: esquinas redondeadas 191">
          <a:extLst>
            <a:ext uri="{FF2B5EF4-FFF2-40B4-BE49-F238E27FC236}">
              <a16:creationId xmlns:a16="http://schemas.microsoft.com/office/drawing/2014/main" id="{0EE90B8B-E2A8-4E14-9453-E25EC42445A5}"/>
            </a:ext>
          </a:extLst>
        </xdr:cNvPr>
        <xdr:cNvSpPr/>
      </xdr:nvSpPr>
      <xdr:spPr>
        <a:xfrm>
          <a:off x="18545452" y="8243538"/>
          <a:ext cx="503093" cy="249046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568427</xdr:colOff>
      <xdr:row>32</xdr:row>
      <xdr:rowOff>174171</xdr:rowOff>
    </xdr:from>
    <xdr:to>
      <xdr:col>23</xdr:col>
      <xdr:colOff>275571</xdr:colOff>
      <xdr:row>36</xdr:row>
      <xdr:rowOff>153</xdr:rowOff>
    </xdr:to>
    <xdr:sp macro="" textlink="">
      <xdr:nvSpPr>
        <xdr:cNvPr id="193" name="CuadroTexto 192">
          <a:extLst>
            <a:ext uri="{FF2B5EF4-FFF2-40B4-BE49-F238E27FC236}">
              <a16:creationId xmlns:a16="http://schemas.microsoft.com/office/drawing/2014/main" id="{4F3A2FC1-F39E-4452-BF10-B50713DCEC95}"/>
            </a:ext>
          </a:extLst>
        </xdr:cNvPr>
        <xdr:cNvSpPr txBox="1"/>
      </xdr:nvSpPr>
      <xdr:spPr>
        <a:xfrm>
          <a:off x="17256227" y="6096000"/>
          <a:ext cx="1296458" cy="56621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OVEROL GABARDINA</a:t>
          </a:r>
        </a:p>
      </xdr:txBody>
    </xdr:sp>
    <xdr:clientData/>
  </xdr:twoCellAnchor>
  <xdr:twoCellAnchor>
    <xdr:from>
      <xdr:col>4</xdr:col>
      <xdr:colOff>19956</xdr:colOff>
      <xdr:row>49</xdr:row>
      <xdr:rowOff>117929</xdr:rowOff>
    </xdr:from>
    <xdr:to>
      <xdr:col>7</xdr:col>
      <xdr:colOff>350157</xdr:colOff>
      <xdr:row>66</xdr:row>
      <xdr:rowOff>94041</xdr:rowOff>
    </xdr:to>
    <xdr:sp macro="" textlink="">
      <xdr:nvSpPr>
        <xdr:cNvPr id="194" name="Rectángulo: esquinas redondeadas 193">
          <a:extLst>
            <a:ext uri="{FF2B5EF4-FFF2-40B4-BE49-F238E27FC236}">
              <a16:creationId xmlns:a16="http://schemas.microsoft.com/office/drawing/2014/main" id="{F57A50FE-0B08-41F9-AC86-E6E7FA83A13A}"/>
            </a:ext>
          </a:extLst>
        </xdr:cNvPr>
        <xdr:cNvSpPr/>
      </xdr:nvSpPr>
      <xdr:spPr>
        <a:xfrm>
          <a:off x="3189876" y="9079049"/>
          <a:ext cx="2707641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125185</xdr:colOff>
      <xdr:row>50</xdr:row>
      <xdr:rowOff>19049</xdr:rowOff>
    </xdr:from>
    <xdr:to>
      <xdr:col>6</xdr:col>
      <xdr:colOff>47303</xdr:colOff>
      <xdr:row>66</xdr:row>
      <xdr:rowOff>21415</xdr:rowOff>
    </xdr:to>
    <xdr:sp macro="" textlink="">
      <xdr:nvSpPr>
        <xdr:cNvPr id="195" name="Rectángulo: esquinas redondeadas 194">
          <a:extLst>
            <a:ext uri="{FF2B5EF4-FFF2-40B4-BE49-F238E27FC236}">
              <a16:creationId xmlns:a16="http://schemas.microsoft.com/office/drawing/2014/main" id="{98FF52E0-23B3-4535-845B-3C21FD6518B4}"/>
            </a:ext>
          </a:extLst>
        </xdr:cNvPr>
        <xdr:cNvSpPr/>
      </xdr:nvSpPr>
      <xdr:spPr>
        <a:xfrm>
          <a:off x="3295105" y="9163049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249113</xdr:colOff>
      <xdr:row>62</xdr:row>
      <xdr:rowOff>25623</xdr:rowOff>
    </xdr:from>
    <xdr:to>
      <xdr:col>5</xdr:col>
      <xdr:colOff>703289</xdr:colOff>
      <xdr:row>65</xdr:row>
      <xdr:rowOff>66898</xdr:rowOff>
    </xdr:to>
    <xdr:sp macro="" textlink="TD_SALIDAS!Y286">
      <xdr:nvSpPr>
        <xdr:cNvPr id="196" name="Rectángulo: esquinas redondeadas 195">
          <a:extLst>
            <a:ext uri="{FF2B5EF4-FFF2-40B4-BE49-F238E27FC236}">
              <a16:creationId xmlns:a16="http://schemas.microsoft.com/office/drawing/2014/main" id="{53CE10D9-DD3F-4895-90C6-ECC5AA18ED4C}"/>
            </a:ext>
          </a:extLst>
        </xdr:cNvPr>
        <xdr:cNvSpPr/>
      </xdr:nvSpPr>
      <xdr:spPr>
        <a:xfrm>
          <a:off x="3419033" y="11364183"/>
          <a:ext cx="1246656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BC89757-9401-497E-9BC0-5BDEF77CBCC6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402378</xdr:colOff>
      <xdr:row>54</xdr:row>
      <xdr:rowOff>72531</xdr:rowOff>
    </xdr:from>
    <xdr:to>
      <xdr:col>7</xdr:col>
      <xdr:colOff>259803</xdr:colOff>
      <xdr:row>55</xdr:row>
      <xdr:rowOff>136723</xdr:rowOff>
    </xdr:to>
    <xdr:sp macro="" textlink="TD_SALIDAS!X286">
      <xdr:nvSpPr>
        <xdr:cNvPr id="197" name="Rectángulo: esquinas redondeadas 196">
          <a:extLst>
            <a:ext uri="{FF2B5EF4-FFF2-40B4-BE49-F238E27FC236}">
              <a16:creationId xmlns:a16="http://schemas.microsoft.com/office/drawing/2014/main" id="{1C3ABB7E-175B-47FF-BC68-95CD49574BF7}"/>
            </a:ext>
          </a:extLst>
        </xdr:cNvPr>
        <xdr:cNvSpPr/>
      </xdr:nvSpPr>
      <xdr:spPr>
        <a:xfrm>
          <a:off x="5157258" y="9948051"/>
          <a:ext cx="649905" cy="24707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C8CF901-4F3C-4012-8244-5A4AC290E4F4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6808</xdr:colOff>
      <xdr:row>53</xdr:row>
      <xdr:rowOff>129723</xdr:rowOff>
    </xdr:from>
    <xdr:to>
      <xdr:col>6</xdr:col>
      <xdr:colOff>512078</xdr:colOff>
      <xdr:row>55</xdr:row>
      <xdr:rowOff>15751</xdr:rowOff>
    </xdr:to>
    <xdr:sp macro="" textlink="">
      <xdr:nvSpPr>
        <xdr:cNvPr id="198" name="Rectángulo: esquinas redondeadas 197">
          <a:extLst>
            <a:ext uri="{FF2B5EF4-FFF2-40B4-BE49-F238E27FC236}">
              <a16:creationId xmlns:a16="http://schemas.microsoft.com/office/drawing/2014/main" id="{9F5F3465-6228-46A4-A95E-F36129FDE597}"/>
            </a:ext>
          </a:extLst>
        </xdr:cNvPr>
        <xdr:cNvSpPr/>
      </xdr:nvSpPr>
      <xdr:spPr>
        <a:xfrm>
          <a:off x="4761688" y="9822363"/>
          <a:ext cx="505270" cy="251788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38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402378</xdr:colOff>
      <xdr:row>56</xdr:row>
      <xdr:rowOff>76356</xdr:rowOff>
    </xdr:from>
    <xdr:to>
      <xdr:col>7</xdr:col>
      <xdr:colOff>259803</xdr:colOff>
      <xdr:row>57</xdr:row>
      <xdr:rowOff>141454</xdr:rowOff>
    </xdr:to>
    <xdr:sp macro="" textlink="TD_SALIDAS!X287">
      <xdr:nvSpPr>
        <xdr:cNvPr id="199" name="Rectángulo: esquinas redondeadas 198">
          <a:extLst>
            <a:ext uri="{FF2B5EF4-FFF2-40B4-BE49-F238E27FC236}">
              <a16:creationId xmlns:a16="http://schemas.microsoft.com/office/drawing/2014/main" id="{49898EC9-82AF-4B82-8973-727648F6C2E6}"/>
            </a:ext>
          </a:extLst>
        </xdr:cNvPr>
        <xdr:cNvSpPr/>
      </xdr:nvSpPr>
      <xdr:spPr>
        <a:xfrm>
          <a:off x="5157258" y="10317636"/>
          <a:ext cx="649905" cy="2479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BF7F82CD-75E1-4AA9-9846-C5E8419F6FA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6808</xdr:colOff>
      <xdr:row>55</xdr:row>
      <xdr:rowOff>147902</xdr:rowOff>
    </xdr:from>
    <xdr:to>
      <xdr:col>6</xdr:col>
      <xdr:colOff>512078</xdr:colOff>
      <xdr:row>57</xdr:row>
      <xdr:rowOff>33930</xdr:rowOff>
    </xdr:to>
    <xdr:sp macro="" textlink="">
      <xdr:nvSpPr>
        <xdr:cNvPr id="200" name="Rectángulo: esquinas redondeadas 199">
          <a:extLst>
            <a:ext uri="{FF2B5EF4-FFF2-40B4-BE49-F238E27FC236}">
              <a16:creationId xmlns:a16="http://schemas.microsoft.com/office/drawing/2014/main" id="{870B328E-F540-4AC9-9641-1BFC74A5F775}"/>
            </a:ext>
          </a:extLst>
        </xdr:cNvPr>
        <xdr:cNvSpPr/>
      </xdr:nvSpPr>
      <xdr:spPr>
        <a:xfrm>
          <a:off x="4761688" y="10206302"/>
          <a:ext cx="505270" cy="251788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40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402378</xdr:colOff>
      <xdr:row>58</xdr:row>
      <xdr:rowOff>104781</xdr:rowOff>
    </xdr:from>
    <xdr:to>
      <xdr:col>7</xdr:col>
      <xdr:colOff>259803</xdr:colOff>
      <xdr:row>59</xdr:row>
      <xdr:rowOff>168597</xdr:rowOff>
    </xdr:to>
    <xdr:sp macro="" textlink="TD_SALIDAS!X288">
      <xdr:nvSpPr>
        <xdr:cNvPr id="201" name="Rectángulo: esquinas redondeadas 200">
          <a:extLst>
            <a:ext uri="{FF2B5EF4-FFF2-40B4-BE49-F238E27FC236}">
              <a16:creationId xmlns:a16="http://schemas.microsoft.com/office/drawing/2014/main" id="{873B532F-27D1-4697-BB4C-849CD1DC4746}"/>
            </a:ext>
          </a:extLst>
        </xdr:cNvPr>
        <xdr:cNvSpPr/>
      </xdr:nvSpPr>
      <xdr:spPr>
        <a:xfrm>
          <a:off x="5157258" y="10711821"/>
          <a:ext cx="649905" cy="246696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B91BE0D-B9AB-4C08-9DD9-EA180DFCBDD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6808</xdr:colOff>
      <xdr:row>57</xdr:row>
      <xdr:rowOff>161597</xdr:rowOff>
    </xdr:from>
    <xdr:to>
      <xdr:col>6</xdr:col>
      <xdr:colOff>512078</xdr:colOff>
      <xdr:row>59</xdr:row>
      <xdr:rowOff>46416</xdr:rowOff>
    </xdr:to>
    <xdr:sp macro="" textlink="">
      <xdr:nvSpPr>
        <xdr:cNvPr id="202" name="Rectángulo: esquinas redondeadas 201">
          <a:extLst>
            <a:ext uri="{FF2B5EF4-FFF2-40B4-BE49-F238E27FC236}">
              <a16:creationId xmlns:a16="http://schemas.microsoft.com/office/drawing/2014/main" id="{353F5DC0-078F-42B5-907D-4B657FEFBCE1}"/>
            </a:ext>
          </a:extLst>
        </xdr:cNvPr>
        <xdr:cNvSpPr/>
      </xdr:nvSpPr>
      <xdr:spPr>
        <a:xfrm>
          <a:off x="4761688" y="10585757"/>
          <a:ext cx="505270" cy="250579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402378</xdr:colOff>
      <xdr:row>60</xdr:row>
      <xdr:rowOff>123358</xdr:rowOff>
    </xdr:from>
    <xdr:to>
      <xdr:col>7</xdr:col>
      <xdr:colOff>259803</xdr:colOff>
      <xdr:row>62</xdr:row>
      <xdr:rowOff>10283</xdr:rowOff>
    </xdr:to>
    <xdr:sp macro="" textlink="TD_SALIDAS!X289">
      <xdr:nvSpPr>
        <xdr:cNvPr id="203" name="Rectángulo: esquinas redondeadas 202">
          <a:extLst>
            <a:ext uri="{FF2B5EF4-FFF2-40B4-BE49-F238E27FC236}">
              <a16:creationId xmlns:a16="http://schemas.microsoft.com/office/drawing/2014/main" id="{D1178462-B8EE-4F92-9157-CAD1FE8318CD}"/>
            </a:ext>
          </a:extLst>
        </xdr:cNvPr>
        <xdr:cNvSpPr/>
      </xdr:nvSpPr>
      <xdr:spPr>
        <a:xfrm>
          <a:off x="5157258" y="11096158"/>
          <a:ext cx="649905" cy="252685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04B8DF2-57D5-45DA-9015-9DE6D5DD309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6808</xdr:colOff>
      <xdr:row>60</xdr:row>
      <xdr:rowOff>3283</xdr:rowOff>
    </xdr:from>
    <xdr:to>
      <xdr:col>6</xdr:col>
      <xdr:colOff>512078</xdr:colOff>
      <xdr:row>61</xdr:row>
      <xdr:rowOff>68170</xdr:rowOff>
    </xdr:to>
    <xdr:sp macro="" textlink="">
      <xdr:nvSpPr>
        <xdr:cNvPr id="204" name="Rectángulo: esquinas redondeadas 203">
          <a:extLst>
            <a:ext uri="{FF2B5EF4-FFF2-40B4-BE49-F238E27FC236}">
              <a16:creationId xmlns:a16="http://schemas.microsoft.com/office/drawing/2014/main" id="{70EEB8A8-69E5-40F8-887D-AE698FEEF2D1}"/>
            </a:ext>
          </a:extLst>
        </xdr:cNvPr>
        <xdr:cNvSpPr/>
      </xdr:nvSpPr>
      <xdr:spPr>
        <a:xfrm>
          <a:off x="4761688" y="10976083"/>
          <a:ext cx="505270" cy="24776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44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318055</xdr:colOff>
      <xdr:row>50</xdr:row>
      <xdr:rowOff>87087</xdr:rowOff>
    </xdr:from>
    <xdr:to>
      <xdr:col>6</xdr:col>
      <xdr:colOff>25199</xdr:colOff>
      <xdr:row>53</xdr:row>
      <xdr:rowOff>76201</xdr:rowOff>
    </xdr:to>
    <xdr:sp macro="" textlink="">
      <xdr:nvSpPr>
        <xdr:cNvPr id="205" name="CuadroTexto 204">
          <a:extLst>
            <a:ext uri="{FF2B5EF4-FFF2-40B4-BE49-F238E27FC236}">
              <a16:creationId xmlns:a16="http://schemas.microsoft.com/office/drawing/2014/main" id="{BBC2764C-7E1D-4925-BC5F-7EB4CF32FD49}"/>
            </a:ext>
          </a:extLst>
        </xdr:cNvPr>
        <xdr:cNvSpPr txBox="1"/>
      </xdr:nvSpPr>
      <xdr:spPr>
        <a:xfrm>
          <a:off x="3487975" y="9231087"/>
          <a:ext cx="1292104" cy="53775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OVEROL</a:t>
          </a:r>
          <a:r>
            <a:rPr lang="es-EC" sz="1400" b="1" baseline="0">
              <a:solidFill>
                <a:sysClr val="windowText" lastClr="000000"/>
              </a:solidFill>
            </a:rPr>
            <a:t> TÉRMICO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411842</xdr:colOff>
      <xdr:row>49</xdr:row>
      <xdr:rowOff>117929</xdr:rowOff>
    </xdr:from>
    <xdr:to>
      <xdr:col>10</xdr:col>
      <xdr:colOff>742043</xdr:colOff>
      <xdr:row>66</xdr:row>
      <xdr:rowOff>94041</xdr:rowOff>
    </xdr:to>
    <xdr:sp macro="" textlink="">
      <xdr:nvSpPr>
        <xdr:cNvPr id="206" name="Rectángulo: esquinas redondeadas 205">
          <a:extLst>
            <a:ext uri="{FF2B5EF4-FFF2-40B4-BE49-F238E27FC236}">
              <a16:creationId xmlns:a16="http://schemas.microsoft.com/office/drawing/2014/main" id="{694D4900-E83A-41E0-9E6F-F77974276870}"/>
            </a:ext>
          </a:extLst>
        </xdr:cNvPr>
        <xdr:cNvSpPr/>
      </xdr:nvSpPr>
      <xdr:spPr>
        <a:xfrm>
          <a:off x="5959202" y="9079049"/>
          <a:ext cx="2707641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517071</xdr:colOff>
      <xdr:row>50</xdr:row>
      <xdr:rowOff>19049</xdr:rowOff>
    </xdr:from>
    <xdr:to>
      <xdr:col>9</xdr:col>
      <xdr:colOff>439189</xdr:colOff>
      <xdr:row>66</xdr:row>
      <xdr:rowOff>21415</xdr:rowOff>
    </xdr:to>
    <xdr:sp macro="" textlink="">
      <xdr:nvSpPr>
        <xdr:cNvPr id="207" name="Rectángulo: esquinas redondeadas 206">
          <a:extLst>
            <a:ext uri="{FF2B5EF4-FFF2-40B4-BE49-F238E27FC236}">
              <a16:creationId xmlns:a16="http://schemas.microsoft.com/office/drawing/2014/main" id="{06D39C03-EB73-446C-82CA-1982EEC94489}"/>
            </a:ext>
          </a:extLst>
        </xdr:cNvPr>
        <xdr:cNvSpPr/>
      </xdr:nvSpPr>
      <xdr:spPr>
        <a:xfrm>
          <a:off x="6064431" y="9163049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640999</xdr:colOff>
      <xdr:row>62</xdr:row>
      <xdr:rowOff>25623</xdr:rowOff>
    </xdr:from>
    <xdr:to>
      <xdr:col>9</xdr:col>
      <xdr:colOff>300518</xdr:colOff>
      <xdr:row>65</xdr:row>
      <xdr:rowOff>66898</xdr:rowOff>
    </xdr:to>
    <xdr:sp macro="" textlink="TD_SALIDAS!Y315">
      <xdr:nvSpPr>
        <xdr:cNvPr id="208" name="Rectángulo: esquinas redondeadas 207">
          <a:extLst>
            <a:ext uri="{FF2B5EF4-FFF2-40B4-BE49-F238E27FC236}">
              <a16:creationId xmlns:a16="http://schemas.microsoft.com/office/drawing/2014/main" id="{148F6BD6-6254-42FD-BA72-04926A7016F7}"/>
            </a:ext>
          </a:extLst>
        </xdr:cNvPr>
        <xdr:cNvSpPr/>
      </xdr:nvSpPr>
      <xdr:spPr>
        <a:xfrm>
          <a:off x="6188359" y="11364183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47708E2-079C-4749-B1B9-E5F428CD2C25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10</xdr:col>
      <xdr:colOff>18657</xdr:colOff>
      <xdr:row>55</xdr:row>
      <xdr:rowOff>88602</xdr:rowOff>
    </xdr:from>
    <xdr:to>
      <xdr:col>10</xdr:col>
      <xdr:colOff>666657</xdr:colOff>
      <xdr:row>56</xdr:row>
      <xdr:rowOff>153700</xdr:rowOff>
    </xdr:to>
    <xdr:sp macro="" textlink="TD_SALIDAS!X315">
      <xdr:nvSpPr>
        <xdr:cNvPr id="209" name="Rectángulo: esquinas redondeadas 208">
          <a:extLst>
            <a:ext uri="{FF2B5EF4-FFF2-40B4-BE49-F238E27FC236}">
              <a16:creationId xmlns:a16="http://schemas.microsoft.com/office/drawing/2014/main" id="{20D6ACD2-C1AF-46D2-970C-53F0205564D0}"/>
            </a:ext>
          </a:extLst>
        </xdr:cNvPr>
        <xdr:cNvSpPr/>
      </xdr:nvSpPr>
      <xdr:spPr>
        <a:xfrm>
          <a:off x="7943457" y="10147002"/>
          <a:ext cx="648000" cy="2479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39DE8283-BFF1-4E10-A63A-5A25ADAA5927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417744</xdr:colOff>
      <xdr:row>54</xdr:row>
      <xdr:rowOff>160148</xdr:rowOff>
    </xdr:from>
    <xdr:to>
      <xdr:col>10</xdr:col>
      <xdr:colOff>128357</xdr:colOff>
      <xdr:row>56</xdr:row>
      <xdr:rowOff>46176</xdr:rowOff>
    </xdr:to>
    <xdr:sp macro="" textlink="">
      <xdr:nvSpPr>
        <xdr:cNvPr id="210" name="Rectángulo: esquinas redondeadas 209">
          <a:extLst>
            <a:ext uri="{FF2B5EF4-FFF2-40B4-BE49-F238E27FC236}">
              <a16:creationId xmlns:a16="http://schemas.microsoft.com/office/drawing/2014/main" id="{5C71165D-3E32-4482-A2E3-20187745A209}"/>
            </a:ext>
          </a:extLst>
        </xdr:cNvPr>
        <xdr:cNvSpPr/>
      </xdr:nvSpPr>
      <xdr:spPr>
        <a:xfrm>
          <a:off x="7550064" y="10035668"/>
          <a:ext cx="503093" cy="251788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900" b="1">
              <a:solidFill>
                <a:schemeClr val="bg1"/>
              </a:solidFill>
            </a:rPr>
            <a:t>COPA</a:t>
          </a:r>
        </a:p>
      </xdr:txBody>
    </xdr:sp>
    <xdr:clientData/>
  </xdr:twoCellAnchor>
  <xdr:twoCellAnchor>
    <xdr:from>
      <xdr:col>10</xdr:col>
      <xdr:colOff>18657</xdr:colOff>
      <xdr:row>57</xdr:row>
      <xdr:rowOff>112944</xdr:rowOff>
    </xdr:from>
    <xdr:to>
      <xdr:col>10</xdr:col>
      <xdr:colOff>666657</xdr:colOff>
      <xdr:row>58</xdr:row>
      <xdr:rowOff>180843</xdr:rowOff>
    </xdr:to>
    <xdr:sp macro="" textlink="TD_SALIDAS!X316">
      <xdr:nvSpPr>
        <xdr:cNvPr id="211" name="Rectángulo: esquinas redondeadas 210">
          <a:extLst>
            <a:ext uri="{FF2B5EF4-FFF2-40B4-BE49-F238E27FC236}">
              <a16:creationId xmlns:a16="http://schemas.microsoft.com/office/drawing/2014/main" id="{051A8F06-E13B-42E4-B4D6-F9B4FE1DF6FE}"/>
            </a:ext>
          </a:extLst>
        </xdr:cNvPr>
        <xdr:cNvSpPr/>
      </xdr:nvSpPr>
      <xdr:spPr>
        <a:xfrm>
          <a:off x="7943457" y="10537104"/>
          <a:ext cx="648000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A4243E4-38C4-4391-B0B0-9F0AC8877A4F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417744</xdr:colOff>
      <xdr:row>56</xdr:row>
      <xdr:rowOff>173843</xdr:rowOff>
    </xdr:from>
    <xdr:to>
      <xdr:col>10</xdr:col>
      <xdr:colOff>128357</xdr:colOff>
      <xdr:row>58</xdr:row>
      <xdr:rowOff>58662</xdr:rowOff>
    </xdr:to>
    <xdr:sp macro="" textlink="">
      <xdr:nvSpPr>
        <xdr:cNvPr id="212" name="Rectángulo: esquinas redondeadas 211">
          <a:extLst>
            <a:ext uri="{FF2B5EF4-FFF2-40B4-BE49-F238E27FC236}">
              <a16:creationId xmlns:a16="http://schemas.microsoft.com/office/drawing/2014/main" id="{467269DE-3F19-4308-8DDC-EF94667063E8}"/>
            </a:ext>
          </a:extLst>
        </xdr:cNvPr>
        <xdr:cNvSpPr/>
      </xdr:nvSpPr>
      <xdr:spPr>
        <a:xfrm>
          <a:off x="7550064" y="10415123"/>
          <a:ext cx="503093" cy="250579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900" b="1">
              <a:solidFill>
                <a:schemeClr val="bg1"/>
              </a:solidFill>
            </a:rPr>
            <a:t>INS</a:t>
          </a:r>
        </a:p>
      </xdr:txBody>
    </xdr:sp>
    <xdr:clientData/>
  </xdr:twoCellAnchor>
  <xdr:twoCellAnchor>
    <xdr:from>
      <xdr:col>10</xdr:col>
      <xdr:colOff>18657</xdr:colOff>
      <xdr:row>59</xdr:row>
      <xdr:rowOff>135604</xdr:rowOff>
    </xdr:from>
    <xdr:to>
      <xdr:col>10</xdr:col>
      <xdr:colOff>666657</xdr:colOff>
      <xdr:row>61</xdr:row>
      <xdr:rowOff>22529</xdr:rowOff>
    </xdr:to>
    <xdr:sp macro="" textlink="TD_SALIDAS!X317">
      <xdr:nvSpPr>
        <xdr:cNvPr id="213" name="Rectángulo: esquinas redondeadas 212">
          <a:extLst>
            <a:ext uri="{FF2B5EF4-FFF2-40B4-BE49-F238E27FC236}">
              <a16:creationId xmlns:a16="http://schemas.microsoft.com/office/drawing/2014/main" id="{F95297B4-4A33-42DE-9A52-6808B799FDB3}"/>
            </a:ext>
          </a:extLst>
        </xdr:cNvPr>
        <xdr:cNvSpPr/>
      </xdr:nvSpPr>
      <xdr:spPr>
        <a:xfrm>
          <a:off x="7943457" y="10925524"/>
          <a:ext cx="648000" cy="252685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45A887C-A2C3-49FD-9E6B-66FF11DF272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417744</xdr:colOff>
      <xdr:row>59</xdr:row>
      <xdr:rowOff>15529</xdr:rowOff>
    </xdr:from>
    <xdr:to>
      <xdr:col>10</xdr:col>
      <xdr:colOff>128357</xdr:colOff>
      <xdr:row>60</xdr:row>
      <xdr:rowOff>80416</xdr:rowOff>
    </xdr:to>
    <xdr:sp macro="" textlink="">
      <xdr:nvSpPr>
        <xdr:cNvPr id="214" name="Rectángulo: esquinas redondeadas 213">
          <a:extLst>
            <a:ext uri="{FF2B5EF4-FFF2-40B4-BE49-F238E27FC236}">
              <a16:creationId xmlns:a16="http://schemas.microsoft.com/office/drawing/2014/main" id="{557BF50D-AF2A-41B9-B67A-3C0F5D537D96}"/>
            </a:ext>
          </a:extLst>
        </xdr:cNvPr>
        <xdr:cNvSpPr/>
      </xdr:nvSpPr>
      <xdr:spPr>
        <a:xfrm>
          <a:off x="7550064" y="10805449"/>
          <a:ext cx="503093" cy="24776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900" b="1">
              <a:solidFill>
                <a:schemeClr val="bg1"/>
              </a:solidFill>
            </a:rPr>
            <a:t>INS</a:t>
          </a:r>
          <a:r>
            <a:rPr lang="es-EC" sz="900" b="1" baseline="0">
              <a:solidFill>
                <a:schemeClr val="bg1"/>
              </a:solidFill>
            </a:rPr>
            <a:t> R.</a:t>
          </a:r>
          <a:endParaRPr lang="es-EC" sz="9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677284</xdr:colOff>
      <xdr:row>50</xdr:row>
      <xdr:rowOff>10887</xdr:rowOff>
    </xdr:from>
    <xdr:to>
      <xdr:col>9</xdr:col>
      <xdr:colOff>384428</xdr:colOff>
      <xdr:row>53</xdr:row>
      <xdr:rowOff>48681</xdr:rowOff>
    </xdr:to>
    <xdr:sp macro="" textlink="">
      <xdr:nvSpPr>
        <xdr:cNvPr id="215" name="CuadroTexto 214">
          <a:extLst>
            <a:ext uri="{FF2B5EF4-FFF2-40B4-BE49-F238E27FC236}">
              <a16:creationId xmlns:a16="http://schemas.microsoft.com/office/drawing/2014/main" id="{8EFA9905-5A02-47A2-9639-26EFBC11795F}"/>
            </a:ext>
          </a:extLst>
        </xdr:cNvPr>
        <xdr:cNvSpPr txBox="1"/>
      </xdr:nvSpPr>
      <xdr:spPr>
        <a:xfrm>
          <a:off x="6224644" y="9154887"/>
          <a:ext cx="1292104" cy="58643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PROTECTORES</a:t>
          </a:r>
          <a:r>
            <a:rPr lang="es-EC" sz="1400" b="1" baseline="0">
              <a:solidFill>
                <a:sysClr val="windowText" lastClr="000000"/>
              </a:solidFill>
            </a:rPr>
            <a:t> AUDITIVOS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10</xdr:col>
      <xdr:colOff>781957</xdr:colOff>
      <xdr:row>49</xdr:row>
      <xdr:rowOff>117929</xdr:rowOff>
    </xdr:from>
    <xdr:to>
      <xdr:col>14</xdr:col>
      <xdr:colOff>317500</xdr:colOff>
      <xdr:row>66</xdr:row>
      <xdr:rowOff>94041</xdr:rowOff>
    </xdr:to>
    <xdr:sp macro="" textlink="">
      <xdr:nvSpPr>
        <xdr:cNvPr id="216" name="Rectángulo: esquinas redondeadas 215">
          <a:extLst>
            <a:ext uri="{FF2B5EF4-FFF2-40B4-BE49-F238E27FC236}">
              <a16:creationId xmlns:a16="http://schemas.microsoft.com/office/drawing/2014/main" id="{B5DB16F2-43F6-4EC6-92E8-9E191FCD0EC8}"/>
            </a:ext>
          </a:extLst>
        </xdr:cNvPr>
        <xdr:cNvSpPr/>
      </xdr:nvSpPr>
      <xdr:spPr>
        <a:xfrm>
          <a:off x="8706757" y="9079049"/>
          <a:ext cx="2705463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92528</xdr:colOff>
      <xdr:row>50</xdr:row>
      <xdr:rowOff>19049</xdr:rowOff>
    </xdr:from>
    <xdr:to>
      <xdr:col>13</xdr:col>
      <xdr:colOff>14646</xdr:colOff>
      <xdr:row>66</xdr:row>
      <xdr:rowOff>21415</xdr:rowOff>
    </xdr:to>
    <xdr:sp macro="" textlink="">
      <xdr:nvSpPr>
        <xdr:cNvPr id="217" name="Rectángulo: esquinas redondeadas 216">
          <a:extLst>
            <a:ext uri="{FF2B5EF4-FFF2-40B4-BE49-F238E27FC236}">
              <a16:creationId xmlns:a16="http://schemas.microsoft.com/office/drawing/2014/main" id="{B81F6DB6-C17F-4D21-AB24-041D46FDB77F}"/>
            </a:ext>
          </a:extLst>
        </xdr:cNvPr>
        <xdr:cNvSpPr/>
      </xdr:nvSpPr>
      <xdr:spPr>
        <a:xfrm>
          <a:off x="8809808" y="9163049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216456</xdr:colOff>
      <xdr:row>62</xdr:row>
      <xdr:rowOff>25623</xdr:rowOff>
    </xdr:from>
    <xdr:to>
      <xdr:col>12</xdr:col>
      <xdr:colOff>670632</xdr:colOff>
      <xdr:row>65</xdr:row>
      <xdr:rowOff>66898</xdr:rowOff>
    </xdr:to>
    <xdr:sp macro="" textlink="TD_SALIDAS!Y262">
      <xdr:nvSpPr>
        <xdr:cNvPr id="218" name="Rectángulo: esquinas redondeadas 217">
          <a:extLst>
            <a:ext uri="{FF2B5EF4-FFF2-40B4-BE49-F238E27FC236}">
              <a16:creationId xmlns:a16="http://schemas.microsoft.com/office/drawing/2014/main" id="{408623E1-35CF-49C9-A1C6-E6755C8F3483}"/>
            </a:ext>
          </a:extLst>
        </xdr:cNvPr>
        <xdr:cNvSpPr/>
      </xdr:nvSpPr>
      <xdr:spPr>
        <a:xfrm>
          <a:off x="8933736" y="11364183"/>
          <a:ext cx="1246656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B87E37DE-0EDF-4F60-82B6-F948BDFBA2C5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398296</xdr:colOff>
      <xdr:row>55</xdr:row>
      <xdr:rowOff>46677</xdr:rowOff>
    </xdr:from>
    <xdr:to>
      <xdr:col>14</xdr:col>
      <xdr:colOff>255721</xdr:colOff>
      <xdr:row>56</xdr:row>
      <xdr:rowOff>110869</xdr:rowOff>
    </xdr:to>
    <xdr:sp macro="" textlink="TD_SALIDAS!X262">
      <xdr:nvSpPr>
        <xdr:cNvPr id="219" name="Rectángulo: esquinas redondeadas 218">
          <a:extLst>
            <a:ext uri="{FF2B5EF4-FFF2-40B4-BE49-F238E27FC236}">
              <a16:creationId xmlns:a16="http://schemas.microsoft.com/office/drawing/2014/main" id="{E783893F-20B0-435B-BE79-3CDD341784E2}"/>
            </a:ext>
          </a:extLst>
        </xdr:cNvPr>
        <xdr:cNvSpPr/>
      </xdr:nvSpPr>
      <xdr:spPr>
        <a:xfrm>
          <a:off x="10700536" y="10105077"/>
          <a:ext cx="649905" cy="24707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C64E49D-ECFD-4DB6-A588-B0CDD3E5ED9B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2726</xdr:colOff>
      <xdr:row>54</xdr:row>
      <xdr:rowOff>103869</xdr:rowOff>
    </xdr:from>
    <xdr:to>
      <xdr:col>13</xdr:col>
      <xdr:colOff>507996</xdr:colOff>
      <xdr:row>55</xdr:row>
      <xdr:rowOff>170872</xdr:rowOff>
    </xdr:to>
    <xdr:sp macro="" textlink="">
      <xdr:nvSpPr>
        <xdr:cNvPr id="220" name="Rectángulo: esquinas redondeadas 219">
          <a:extLst>
            <a:ext uri="{FF2B5EF4-FFF2-40B4-BE49-F238E27FC236}">
              <a16:creationId xmlns:a16="http://schemas.microsoft.com/office/drawing/2014/main" id="{E1D8E367-09FA-49FA-8805-784212392C35}"/>
            </a:ext>
          </a:extLst>
        </xdr:cNvPr>
        <xdr:cNvSpPr/>
      </xdr:nvSpPr>
      <xdr:spPr>
        <a:xfrm>
          <a:off x="10304966" y="9979389"/>
          <a:ext cx="505270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LIN</a:t>
          </a:r>
        </a:p>
      </xdr:txBody>
    </xdr:sp>
    <xdr:clientData/>
  </xdr:twoCellAnchor>
  <xdr:twoCellAnchor>
    <xdr:from>
      <xdr:col>13</xdr:col>
      <xdr:colOff>398296</xdr:colOff>
      <xdr:row>57</xdr:row>
      <xdr:rowOff>50502</xdr:rowOff>
    </xdr:from>
    <xdr:to>
      <xdr:col>14</xdr:col>
      <xdr:colOff>255721</xdr:colOff>
      <xdr:row>58</xdr:row>
      <xdr:rowOff>115600</xdr:rowOff>
    </xdr:to>
    <xdr:sp macro="" textlink="TD_SALIDAS!X263">
      <xdr:nvSpPr>
        <xdr:cNvPr id="221" name="Rectángulo: esquinas redondeadas 220">
          <a:extLst>
            <a:ext uri="{FF2B5EF4-FFF2-40B4-BE49-F238E27FC236}">
              <a16:creationId xmlns:a16="http://schemas.microsoft.com/office/drawing/2014/main" id="{EA8F2DC2-454D-4F7F-BEE5-3F5A1B90ABD6}"/>
            </a:ext>
          </a:extLst>
        </xdr:cNvPr>
        <xdr:cNvSpPr/>
      </xdr:nvSpPr>
      <xdr:spPr>
        <a:xfrm>
          <a:off x="10700536" y="10474662"/>
          <a:ext cx="649905" cy="2479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E8D4F3A-16F4-470A-8C64-C098E8B8F81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2726</xdr:colOff>
      <xdr:row>56</xdr:row>
      <xdr:rowOff>122048</xdr:rowOff>
    </xdr:from>
    <xdr:to>
      <xdr:col>13</xdr:col>
      <xdr:colOff>507996</xdr:colOff>
      <xdr:row>58</xdr:row>
      <xdr:rowOff>8076</xdr:rowOff>
    </xdr:to>
    <xdr:sp macro="" textlink="">
      <xdr:nvSpPr>
        <xdr:cNvPr id="222" name="Rectángulo: esquinas redondeadas 221">
          <a:extLst>
            <a:ext uri="{FF2B5EF4-FFF2-40B4-BE49-F238E27FC236}">
              <a16:creationId xmlns:a16="http://schemas.microsoft.com/office/drawing/2014/main" id="{6C53CB99-0E17-441A-8028-A739396DAA93}"/>
            </a:ext>
          </a:extLst>
        </xdr:cNvPr>
        <xdr:cNvSpPr/>
      </xdr:nvSpPr>
      <xdr:spPr>
        <a:xfrm>
          <a:off x="10304966" y="10363328"/>
          <a:ext cx="505270" cy="251788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MIL</a:t>
          </a:r>
        </a:p>
      </xdr:txBody>
    </xdr:sp>
    <xdr:clientData/>
  </xdr:twoCellAnchor>
  <xdr:twoCellAnchor>
    <xdr:from>
      <xdr:col>13</xdr:col>
      <xdr:colOff>398296</xdr:colOff>
      <xdr:row>59</xdr:row>
      <xdr:rowOff>74844</xdr:rowOff>
    </xdr:from>
    <xdr:to>
      <xdr:col>14</xdr:col>
      <xdr:colOff>255721</xdr:colOff>
      <xdr:row>60</xdr:row>
      <xdr:rowOff>142743</xdr:rowOff>
    </xdr:to>
    <xdr:sp macro="" textlink="TD_SALIDAS!X264">
      <xdr:nvSpPr>
        <xdr:cNvPr id="223" name="Rectángulo: esquinas redondeadas 222">
          <a:extLst>
            <a:ext uri="{FF2B5EF4-FFF2-40B4-BE49-F238E27FC236}">
              <a16:creationId xmlns:a16="http://schemas.microsoft.com/office/drawing/2014/main" id="{ECB185E2-9A04-46BA-8197-8F0834A159D5}"/>
            </a:ext>
          </a:extLst>
        </xdr:cNvPr>
        <xdr:cNvSpPr/>
      </xdr:nvSpPr>
      <xdr:spPr>
        <a:xfrm>
          <a:off x="10700536" y="10864764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A1E15B15-6A24-4B18-BCF3-499FA49E15E5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2726</xdr:colOff>
      <xdr:row>58</xdr:row>
      <xdr:rowOff>135743</xdr:rowOff>
    </xdr:from>
    <xdr:to>
      <xdr:col>13</xdr:col>
      <xdr:colOff>507996</xdr:colOff>
      <xdr:row>60</xdr:row>
      <xdr:rowOff>20562</xdr:rowOff>
    </xdr:to>
    <xdr:sp macro="" textlink="">
      <xdr:nvSpPr>
        <xdr:cNvPr id="224" name="Rectángulo: esquinas redondeadas 223">
          <a:extLst>
            <a:ext uri="{FF2B5EF4-FFF2-40B4-BE49-F238E27FC236}">
              <a16:creationId xmlns:a16="http://schemas.microsoft.com/office/drawing/2014/main" id="{DFBEEB7D-502E-4325-A789-818369FC0904}"/>
            </a:ext>
          </a:extLst>
        </xdr:cNvPr>
        <xdr:cNvSpPr/>
      </xdr:nvSpPr>
      <xdr:spPr>
        <a:xfrm>
          <a:off x="10304966" y="10742783"/>
          <a:ext cx="505270" cy="250579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CAS</a:t>
          </a:r>
        </a:p>
      </xdr:txBody>
    </xdr:sp>
    <xdr:clientData/>
  </xdr:twoCellAnchor>
  <xdr:twoCellAnchor>
    <xdr:from>
      <xdr:col>11</xdr:col>
      <xdr:colOff>252741</xdr:colOff>
      <xdr:row>50</xdr:row>
      <xdr:rowOff>168121</xdr:rowOff>
    </xdr:from>
    <xdr:to>
      <xdr:col>12</xdr:col>
      <xdr:colOff>754542</xdr:colOff>
      <xdr:row>53</xdr:row>
      <xdr:rowOff>48680</xdr:rowOff>
    </xdr:to>
    <xdr:sp macro="" textlink="">
      <xdr:nvSpPr>
        <xdr:cNvPr id="225" name="CuadroTexto 224">
          <a:extLst>
            <a:ext uri="{FF2B5EF4-FFF2-40B4-BE49-F238E27FC236}">
              <a16:creationId xmlns:a16="http://schemas.microsoft.com/office/drawing/2014/main" id="{0A179D2D-3BA7-4795-8EAD-8CB33062DED4}"/>
            </a:ext>
          </a:extLst>
        </xdr:cNvPr>
        <xdr:cNvSpPr txBox="1"/>
      </xdr:nvSpPr>
      <xdr:spPr>
        <a:xfrm>
          <a:off x="8970021" y="9312121"/>
          <a:ext cx="1294281" cy="42919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LINTERNAS</a:t>
          </a:r>
        </a:p>
      </xdr:txBody>
    </xdr:sp>
    <xdr:clientData/>
  </xdr:twoCellAnchor>
  <xdr:twoCellAnchor>
    <xdr:from>
      <xdr:col>14</xdr:col>
      <xdr:colOff>357413</xdr:colOff>
      <xdr:row>49</xdr:row>
      <xdr:rowOff>117929</xdr:rowOff>
    </xdr:from>
    <xdr:to>
      <xdr:col>17</xdr:col>
      <xdr:colOff>687614</xdr:colOff>
      <xdr:row>66</xdr:row>
      <xdr:rowOff>94041</xdr:rowOff>
    </xdr:to>
    <xdr:sp macro="" textlink="">
      <xdr:nvSpPr>
        <xdr:cNvPr id="226" name="Rectángulo: esquinas redondeadas 225">
          <a:extLst>
            <a:ext uri="{FF2B5EF4-FFF2-40B4-BE49-F238E27FC236}">
              <a16:creationId xmlns:a16="http://schemas.microsoft.com/office/drawing/2014/main" id="{304F3199-8EA1-498B-8435-C57E5E94722A}"/>
            </a:ext>
          </a:extLst>
        </xdr:cNvPr>
        <xdr:cNvSpPr/>
      </xdr:nvSpPr>
      <xdr:spPr>
        <a:xfrm>
          <a:off x="11452133" y="9079049"/>
          <a:ext cx="2707641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462642</xdr:colOff>
      <xdr:row>50</xdr:row>
      <xdr:rowOff>19049</xdr:rowOff>
    </xdr:from>
    <xdr:to>
      <xdr:col>16</xdr:col>
      <xdr:colOff>384760</xdr:colOff>
      <xdr:row>66</xdr:row>
      <xdr:rowOff>21415</xdr:rowOff>
    </xdr:to>
    <xdr:sp macro="" textlink="">
      <xdr:nvSpPr>
        <xdr:cNvPr id="227" name="Rectángulo: esquinas redondeadas 226">
          <a:extLst>
            <a:ext uri="{FF2B5EF4-FFF2-40B4-BE49-F238E27FC236}">
              <a16:creationId xmlns:a16="http://schemas.microsoft.com/office/drawing/2014/main" id="{C4227C9D-27EC-45D0-8361-F6CB8EDE3BBC}"/>
            </a:ext>
          </a:extLst>
        </xdr:cNvPr>
        <xdr:cNvSpPr/>
      </xdr:nvSpPr>
      <xdr:spPr>
        <a:xfrm>
          <a:off x="11557362" y="9163049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581127</xdr:colOff>
      <xdr:row>62</xdr:row>
      <xdr:rowOff>25623</xdr:rowOff>
    </xdr:from>
    <xdr:to>
      <xdr:col>16</xdr:col>
      <xdr:colOff>240646</xdr:colOff>
      <xdr:row>65</xdr:row>
      <xdr:rowOff>66898</xdr:rowOff>
    </xdr:to>
    <xdr:sp macro="" textlink="TD_SALIDAS!Y273">
      <xdr:nvSpPr>
        <xdr:cNvPr id="228" name="Rectángulo: esquinas redondeadas 227">
          <a:extLst>
            <a:ext uri="{FF2B5EF4-FFF2-40B4-BE49-F238E27FC236}">
              <a16:creationId xmlns:a16="http://schemas.microsoft.com/office/drawing/2014/main" id="{9BC23BEB-4B44-4B91-9183-D54295C73DD3}"/>
            </a:ext>
          </a:extLst>
        </xdr:cNvPr>
        <xdr:cNvSpPr/>
      </xdr:nvSpPr>
      <xdr:spPr>
        <a:xfrm>
          <a:off x="11675847" y="11364183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59E3CED-102A-4551-81C2-8E409B14D8EE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754803</xdr:colOff>
      <xdr:row>56</xdr:row>
      <xdr:rowOff>21927</xdr:rowOff>
    </xdr:from>
    <xdr:to>
      <xdr:col>17</xdr:col>
      <xdr:colOff>612228</xdr:colOff>
      <xdr:row>57</xdr:row>
      <xdr:rowOff>87025</xdr:rowOff>
    </xdr:to>
    <xdr:sp macro="" textlink="TD_SALIDAS!X273">
      <xdr:nvSpPr>
        <xdr:cNvPr id="229" name="Rectángulo: esquinas redondeadas 228">
          <a:extLst>
            <a:ext uri="{FF2B5EF4-FFF2-40B4-BE49-F238E27FC236}">
              <a16:creationId xmlns:a16="http://schemas.microsoft.com/office/drawing/2014/main" id="{72A3837F-3F8A-4D88-9B01-C722ECDE5E36}"/>
            </a:ext>
          </a:extLst>
        </xdr:cNvPr>
        <xdr:cNvSpPr/>
      </xdr:nvSpPr>
      <xdr:spPr>
        <a:xfrm>
          <a:off x="13434483" y="10263207"/>
          <a:ext cx="649905" cy="2479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F85D535-4E9E-4E1E-8E4B-29E7EFEE06B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363315</xdr:colOff>
      <xdr:row>55</xdr:row>
      <xdr:rowOff>93473</xdr:rowOff>
    </xdr:from>
    <xdr:to>
      <xdr:col>17</xdr:col>
      <xdr:colOff>73928</xdr:colOff>
      <xdr:row>56</xdr:row>
      <xdr:rowOff>160476</xdr:rowOff>
    </xdr:to>
    <xdr:sp macro="" textlink="">
      <xdr:nvSpPr>
        <xdr:cNvPr id="230" name="Rectángulo: esquinas redondeadas 229">
          <a:extLst>
            <a:ext uri="{FF2B5EF4-FFF2-40B4-BE49-F238E27FC236}">
              <a16:creationId xmlns:a16="http://schemas.microsoft.com/office/drawing/2014/main" id="{FE6998BD-90AF-41EE-B720-23D7C142DC85}"/>
            </a:ext>
          </a:extLst>
        </xdr:cNvPr>
        <xdr:cNvSpPr/>
      </xdr:nvSpPr>
      <xdr:spPr>
        <a:xfrm>
          <a:off x="13042995" y="10151873"/>
          <a:ext cx="503093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N95</a:t>
          </a:r>
        </a:p>
      </xdr:txBody>
    </xdr:sp>
    <xdr:clientData/>
  </xdr:twoCellAnchor>
  <xdr:twoCellAnchor>
    <xdr:from>
      <xdr:col>16</xdr:col>
      <xdr:colOff>754803</xdr:colOff>
      <xdr:row>58</xdr:row>
      <xdr:rowOff>46269</xdr:rowOff>
    </xdr:from>
    <xdr:to>
      <xdr:col>17</xdr:col>
      <xdr:colOff>612228</xdr:colOff>
      <xdr:row>59</xdr:row>
      <xdr:rowOff>114168</xdr:rowOff>
    </xdr:to>
    <xdr:sp macro="" textlink="TD_SALIDAS!X274">
      <xdr:nvSpPr>
        <xdr:cNvPr id="231" name="Rectángulo: esquinas redondeadas 230">
          <a:extLst>
            <a:ext uri="{FF2B5EF4-FFF2-40B4-BE49-F238E27FC236}">
              <a16:creationId xmlns:a16="http://schemas.microsoft.com/office/drawing/2014/main" id="{363C5465-28D4-4337-9F90-9ABA340EAA33}"/>
            </a:ext>
          </a:extLst>
        </xdr:cNvPr>
        <xdr:cNvSpPr/>
      </xdr:nvSpPr>
      <xdr:spPr>
        <a:xfrm>
          <a:off x="13434483" y="10653309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C7856D4-5070-4D5A-B6D3-0AF24159A6C9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363315</xdr:colOff>
      <xdr:row>57</xdr:row>
      <xdr:rowOff>107168</xdr:rowOff>
    </xdr:from>
    <xdr:to>
      <xdr:col>17</xdr:col>
      <xdr:colOff>73928</xdr:colOff>
      <xdr:row>58</xdr:row>
      <xdr:rowOff>172962</xdr:rowOff>
    </xdr:to>
    <xdr:sp macro="" textlink="">
      <xdr:nvSpPr>
        <xdr:cNvPr id="232" name="Rectángulo: esquinas redondeadas 231">
          <a:extLst>
            <a:ext uri="{FF2B5EF4-FFF2-40B4-BE49-F238E27FC236}">
              <a16:creationId xmlns:a16="http://schemas.microsoft.com/office/drawing/2014/main" id="{58021CF7-CB6A-458B-911D-A0704BBF07F5}"/>
            </a:ext>
          </a:extLst>
        </xdr:cNvPr>
        <xdr:cNvSpPr/>
      </xdr:nvSpPr>
      <xdr:spPr>
        <a:xfrm>
          <a:off x="13042995" y="10531328"/>
          <a:ext cx="503093" cy="24867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QUI</a:t>
          </a:r>
        </a:p>
      </xdr:txBody>
    </xdr:sp>
    <xdr:clientData/>
  </xdr:twoCellAnchor>
  <xdr:twoCellAnchor>
    <xdr:from>
      <xdr:col>14</xdr:col>
      <xdr:colOff>622855</xdr:colOff>
      <xdr:row>50</xdr:row>
      <xdr:rowOff>168121</xdr:rowOff>
    </xdr:from>
    <xdr:to>
      <xdr:col>16</xdr:col>
      <xdr:colOff>329999</xdr:colOff>
      <xdr:row>53</xdr:row>
      <xdr:rowOff>48680</xdr:rowOff>
    </xdr:to>
    <xdr:sp macro="" textlink="">
      <xdr:nvSpPr>
        <xdr:cNvPr id="233" name="CuadroTexto 232">
          <a:extLst>
            <a:ext uri="{FF2B5EF4-FFF2-40B4-BE49-F238E27FC236}">
              <a16:creationId xmlns:a16="http://schemas.microsoft.com/office/drawing/2014/main" id="{2F729F84-2ECB-4A44-A80A-81F8509758C7}"/>
            </a:ext>
          </a:extLst>
        </xdr:cNvPr>
        <xdr:cNvSpPr txBox="1"/>
      </xdr:nvSpPr>
      <xdr:spPr>
        <a:xfrm>
          <a:off x="11717575" y="9312121"/>
          <a:ext cx="1292104" cy="42919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MASCARILLAS</a:t>
          </a:r>
        </a:p>
      </xdr:txBody>
    </xdr:sp>
    <xdr:clientData/>
  </xdr:twoCellAnchor>
  <xdr:twoCellAnchor>
    <xdr:from>
      <xdr:col>17</xdr:col>
      <xdr:colOff>727528</xdr:colOff>
      <xdr:row>49</xdr:row>
      <xdr:rowOff>117929</xdr:rowOff>
    </xdr:from>
    <xdr:to>
      <xdr:col>21</xdr:col>
      <xdr:colOff>263071</xdr:colOff>
      <xdr:row>66</xdr:row>
      <xdr:rowOff>94041</xdr:rowOff>
    </xdr:to>
    <xdr:sp macro="" textlink="">
      <xdr:nvSpPr>
        <xdr:cNvPr id="234" name="Rectángulo: esquinas redondeadas 233">
          <a:extLst>
            <a:ext uri="{FF2B5EF4-FFF2-40B4-BE49-F238E27FC236}">
              <a16:creationId xmlns:a16="http://schemas.microsoft.com/office/drawing/2014/main" id="{D88E9255-9FC4-44C9-BFE8-0F8F2DC19A06}"/>
            </a:ext>
          </a:extLst>
        </xdr:cNvPr>
        <xdr:cNvSpPr/>
      </xdr:nvSpPr>
      <xdr:spPr>
        <a:xfrm>
          <a:off x="14199688" y="9079049"/>
          <a:ext cx="2705463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38099</xdr:colOff>
      <xdr:row>50</xdr:row>
      <xdr:rowOff>19049</xdr:rowOff>
    </xdr:from>
    <xdr:to>
      <xdr:col>19</xdr:col>
      <xdr:colOff>754874</xdr:colOff>
      <xdr:row>66</xdr:row>
      <xdr:rowOff>21415</xdr:rowOff>
    </xdr:to>
    <xdr:sp macro="" textlink="">
      <xdr:nvSpPr>
        <xdr:cNvPr id="235" name="Rectángulo: esquinas redondeadas 234">
          <a:extLst>
            <a:ext uri="{FF2B5EF4-FFF2-40B4-BE49-F238E27FC236}">
              <a16:creationId xmlns:a16="http://schemas.microsoft.com/office/drawing/2014/main" id="{BBAB674A-F9F2-4974-8B3E-1F15A6AD38A8}"/>
            </a:ext>
          </a:extLst>
        </xdr:cNvPr>
        <xdr:cNvSpPr/>
      </xdr:nvSpPr>
      <xdr:spPr>
        <a:xfrm>
          <a:off x="14302739" y="9163049"/>
          <a:ext cx="1509255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162027</xdr:colOff>
      <xdr:row>62</xdr:row>
      <xdr:rowOff>25623</xdr:rowOff>
    </xdr:from>
    <xdr:to>
      <xdr:col>19</xdr:col>
      <xdr:colOff>616203</xdr:colOff>
      <xdr:row>65</xdr:row>
      <xdr:rowOff>66898</xdr:rowOff>
    </xdr:to>
    <xdr:sp macro="" textlink="TD_SALIDAS!Y218">
      <xdr:nvSpPr>
        <xdr:cNvPr id="236" name="Rectángulo: esquinas redondeadas 235">
          <a:extLst>
            <a:ext uri="{FF2B5EF4-FFF2-40B4-BE49-F238E27FC236}">
              <a16:creationId xmlns:a16="http://schemas.microsoft.com/office/drawing/2014/main" id="{5CFC361A-B496-4D7D-9EF3-1E1CF3C7A4E6}"/>
            </a:ext>
          </a:extLst>
        </xdr:cNvPr>
        <xdr:cNvSpPr/>
      </xdr:nvSpPr>
      <xdr:spPr>
        <a:xfrm>
          <a:off x="14426667" y="11364183"/>
          <a:ext cx="1246656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5E9026D-EBEA-4E76-BE3F-D0BA7CBCB9C6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20</xdr:col>
      <xdr:colOff>345228</xdr:colOff>
      <xdr:row>57</xdr:row>
      <xdr:rowOff>79077</xdr:rowOff>
    </xdr:from>
    <xdr:to>
      <xdr:col>21</xdr:col>
      <xdr:colOff>202653</xdr:colOff>
      <xdr:row>58</xdr:row>
      <xdr:rowOff>148257</xdr:rowOff>
    </xdr:to>
    <xdr:sp macro="" textlink="TD_SALIDAS!X218">
      <xdr:nvSpPr>
        <xdr:cNvPr id="241" name="Rectángulo: esquinas redondeadas 240">
          <a:extLst>
            <a:ext uri="{FF2B5EF4-FFF2-40B4-BE49-F238E27FC236}">
              <a16:creationId xmlns:a16="http://schemas.microsoft.com/office/drawing/2014/main" id="{B4CB20D3-8F57-4B40-8BF0-7FC86075C7D6}"/>
            </a:ext>
          </a:extLst>
        </xdr:cNvPr>
        <xdr:cNvSpPr/>
      </xdr:nvSpPr>
      <xdr:spPr>
        <a:xfrm>
          <a:off x="16238371" y="10627334"/>
          <a:ext cx="652082" cy="254237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99132D2-6ED3-4146-A5B2-951140E10C98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740233</xdr:colOff>
      <xdr:row>56</xdr:row>
      <xdr:rowOff>154705</xdr:rowOff>
    </xdr:from>
    <xdr:to>
      <xdr:col>20</xdr:col>
      <xdr:colOff>454928</xdr:colOff>
      <xdr:row>58</xdr:row>
      <xdr:rowOff>36651</xdr:rowOff>
    </xdr:to>
    <xdr:sp macro="" textlink="">
      <xdr:nvSpPr>
        <xdr:cNvPr id="242" name="Rectángulo: esquinas redondeadas 241">
          <a:extLst>
            <a:ext uri="{FF2B5EF4-FFF2-40B4-BE49-F238E27FC236}">
              <a16:creationId xmlns:a16="http://schemas.microsoft.com/office/drawing/2014/main" id="{E7A6C0E0-0A1F-4BBB-9041-A64DC3160285}"/>
            </a:ext>
          </a:extLst>
        </xdr:cNvPr>
        <xdr:cNvSpPr/>
      </xdr:nvSpPr>
      <xdr:spPr>
        <a:xfrm>
          <a:off x="15838719" y="10517905"/>
          <a:ext cx="509352" cy="252060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</xdr:txBody>
    </xdr:sp>
    <xdr:clientData/>
  </xdr:twoCellAnchor>
  <xdr:twoCellAnchor>
    <xdr:from>
      <xdr:col>18</xdr:col>
      <xdr:colOff>198312</xdr:colOff>
      <xdr:row>50</xdr:row>
      <xdr:rowOff>124578</xdr:rowOff>
    </xdr:from>
    <xdr:to>
      <xdr:col>19</xdr:col>
      <xdr:colOff>700113</xdr:colOff>
      <xdr:row>54</xdr:row>
      <xdr:rowOff>97971</xdr:rowOff>
    </xdr:to>
    <xdr:sp macro="" textlink="">
      <xdr:nvSpPr>
        <xdr:cNvPr id="251" name="CuadroTexto 250">
          <a:extLst>
            <a:ext uri="{FF2B5EF4-FFF2-40B4-BE49-F238E27FC236}">
              <a16:creationId xmlns:a16="http://schemas.microsoft.com/office/drawing/2014/main" id="{9C218799-8789-46A8-87A4-B7683906DF92}"/>
            </a:ext>
          </a:extLst>
        </xdr:cNvPr>
        <xdr:cNvSpPr txBox="1"/>
      </xdr:nvSpPr>
      <xdr:spPr>
        <a:xfrm>
          <a:off x="14462952" y="9268578"/>
          <a:ext cx="1294281" cy="7049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CHAQUETA</a:t>
          </a:r>
          <a:r>
            <a:rPr lang="es-EC" sz="1400" b="1" baseline="0">
              <a:solidFill>
                <a:sysClr val="windowText" lastClr="000000"/>
              </a:solidFill>
            </a:rPr>
            <a:t> DE SOLDAR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19956</xdr:colOff>
      <xdr:row>66</xdr:row>
      <xdr:rowOff>172356</xdr:rowOff>
    </xdr:from>
    <xdr:to>
      <xdr:col>7</xdr:col>
      <xdr:colOff>350157</xdr:colOff>
      <xdr:row>83</xdr:row>
      <xdr:rowOff>148469</xdr:rowOff>
    </xdr:to>
    <xdr:sp macro="" textlink="">
      <xdr:nvSpPr>
        <xdr:cNvPr id="252" name="Rectángulo: esquinas redondeadas 251">
          <a:extLst>
            <a:ext uri="{FF2B5EF4-FFF2-40B4-BE49-F238E27FC236}">
              <a16:creationId xmlns:a16="http://schemas.microsoft.com/office/drawing/2014/main" id="{4F7475D1-7306-4947-83B9-DEC19C489D70}"/>
            </a:ext>
          </a:extLst>
        </xdr:cNvPr>
        <xdr:cNvSpPr/>
      </xdr:nvSpPr>
      <xdr:spPr>
        <a:xfrm>
          <a:off x="3189876" y="12242436"/>
          <a:ext cx="2707641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125185</xdr:colOff>
      <xdr:row>67</xdr:row>
      <xdr:rowOff>73477</xdr:rowOff>
    </xdr:from>
    <xdr:to>
      <xdr:col>6</xdr:col>
      <xdr:colOff>47303</xdr:colOff>
      <xdr:row>83</xdr:row>
      <xdr:rowOff>75844</xdr:rowOff>
    </xdr:to>
    <xdr:sp macro="" textlink="">
      <xdr:nvSpPr>
        <xdr:cNvPr id="253" name="Rectángulo: esquinas redondeadas 252">
          <a:extLst>
            <a:ext uri="{FF2B5EF4-FFF2-40B4-BE49-F238E27FC236}">
              <a16:creationId xmlns:a16="http://schemas.microsoft.com/office/drawing/2014/main" id="{ADEA9F67-335B-4A5E-887D-BA0F963419B5}"/>
            </a:ext>
          </a:extLst>
        </xdr:cNvPr>
        <xdr:cNvSpPr/>
      </xdr:nvSpPr>
      <xdr:spPr>
        <a:xfrm>
          <a:off x="3295105" y="12326437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249113</xdr:colOff>
      <xdr:row>79</xdr:row>
      <xdr:rowOff>85495</xdr:rowOff>
    </xdr:from>
    <xdr:to>
      <xdr:col>5</xdr:col>
      <xdr:colOff>703289</xdr:colOff>
      <xdr:row>82</xdr:row>
      <xdr:rowOff>126769</xdr:rowOff>
    </xdr:to>
    <xdr:sp macro="" textlink="TD_SALIDAS!Y245">
      <xdr:nvSpPr>
        <xdr:cNvPr id="254" name="Rectángulo: esquinas redondeadas 253">
          <a:extLst>
            <a:ext uri="{FF2B5EF4-FFF2-40B4-BE49-F238E27FC236}">
              <a16:creationId xmlns:a16="http://schemas.microsoft.com/office/drawing/2014/main" id="{8E856264-B3D0-4739-A332-BD9D4FE9B9A0}"/>
            </a:ext>
          </a:extLst>
        </xdr:cNvPr>
        <xdr:cNvSpPr/>
      </xdr:nvSpPr>
      <xdr:spPr>
        <a:xfrm>
          <a:off x="3419033" y="14533015"/>
          <a:ext cx="1246656" cy="589914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BB30923-1FCD-48B7-8CF1-6E35E84652B1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437757</xdr:colOff>
      <xdr:row>74</xdr:row>
      <xdr:rowOff>1516</xdr:rowOff>
    </xdr:from>
    <xdr:to>
      <xdr:col>7</xdr:col>
      <xdr:colOff>295182</xdr:colOff>
      <xdr:row>75</xdr:row>
      <xdr:rowOff>70696</xdr:rowOff>
    </xdr:to>
    <xdr:sp macro="" textlink="TD_SALIDAS!X246">
      <xdr:nvSpPr>
        <xdr:cNvPr id="255" name="Rectángulo: esquinas redondeadas 254">
          <a:extLst>
            <a:ext uri="{FF2B5EF4-FFF2-40B4-BE49-F238E27FC236}">
              <a16:creationId xmlns:a16="http://schemas.microsoft.com/office/drawing/2014/main" id="{E90FC59A-0F1E-4791-A7FD-5D2F2EB1258A}"/>
            </a:ext>
          </a:extLst>
        </xdr:cNvPr>
        <xdr:cNvSpPr/>
      </xdr:nvSpPr>
      <xdr:spPr>
        <a:xfrm>
          <a:off x="5192637" y="13534636"/>
          <a:ext cx="649905" cy="25206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EC59FC4-1182-48BD-A7A9-86C021A4508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42187</xdr:colOff>
      <xdr:row>73</xdr:row>
      <xdr:rowOff>77144</xdr:rowOff>
    </xdr:from>
    <xdr:to>
      <xdr:col>6</xdr:col>
      <xdr:colOff>547457</xdr:colOff>
      <xdr:row>74</xdr:row>
      <xdr:rowOff>144147</xdr:rowOff>
    </xdr:to>
    <xdr:sp macro="" textlink="">
      <xdr:nvSpPr>
        <xdr:cNvPr id="256" name="Rectángulo: esquinas redondeadas 255">
          <a:extLst>
            <a:ext uri="{FF2B5EF4-FFF2-40B4-BE49-F238E27FC236}">
              <a16:creationId xmlns:a16="http://schemas.microsoft.com/office/drawing/2014/main" id="{8C56293C-758F-4B19-91EB-E87A4CACC57D}"/>
            </a:ext>
          </a:extLst>
        </xdr:cNvPr>
        <xdr:cNvSpPr/>
      </xdr:nvSpPr>
      <xdr:spPr>
        <a:xfrm>
          <a:off x="4797067" y="13427384"/>
          <a:ext cx="505270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RN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437757</xdr:colOff>
      <xdr:row>76</xdr:row>
      <xdr:rowOff>29941</xdr:rowOff>
    </xdr:from>
    <xdr:to>
      <xdr:col>7</xdr:col>
      <xdr:colOff>295182</xdr:colOff>
      <xdr:row>77</xdr:row>
      <xdr:rowOff>97840</xdr:rowOff>
    </xdr:to>
    <xdr:sp macro="" textlink="TD_SALIDAS!X245">
      <xdr:nvSpPr>
        <xdr:cNvPr id="257" name="Rectángulo: esquinas redondeadas 256">
          <a:extLst>
            <a:ext uri="{FF2B5EF4-FFF2-40B4-BE49-F238E27FC236}">
              <a16:creationId xmlns:a16="http://schemas.microsoft.com/office/drawing/2014/main" id="{E45FF124-0679-4AB5-9865-79AA049475FC}"/>
            </a:ext>
          </a:extLst>
        </xdr:cNvPr>
        <xdr:cNvSpPr/>
      </xdr:nvSpPr>
      <xdr:spPr>
        <a:xfrm>
          <a:off x="5192637" y="13928821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41EA764-6F02-47EA-88D6-B2602C8890A0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42187</xdr:colOff>
      <xdr:row>75</xdr:row>
      <xdr:rowOff>90839</xdr:rowOff>
    </xdr:from>
    <xdr:to>
      <xdr:col>6</xdr:col>
      <xdr:colOff>547457</xdr:colOff>
      <xdr:row>76</xdr:row>
      <xdr:rowOff>156634</xdr:rowOff>
    </xdr:to>
    <xdr:sp macro="" textlink="">
      <xdr:nvSpPr>
        <xdr:cNvPr id="258" name="Rectángulo: esquinas redondeadas 257">
          <a:extLst>
            <a:ext uri="{FF2B5EF4-FFF2-40B4-BE49-F238E27FC236}">
              <a16:creationId xmlns:a16="http://schemas.microsoft.com/office/drawing/2014/main" id="{5A28E512-A01B-4440-A3FB-C83F714705F7}"/>
            </a:ext>
          </a:extLst>
        </xdr:cNvPr>
        <xdr:cNvSpPr/>
      </xdr:nvSpPr>
      <xdr:spPr>
        <a:xfrm>
          <a:off x="4797067" y="13806839"/>
          <a:ext cx="505270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OBS</a:t>
          </a:r>
        </a:p>
      </xdr:txBody>
    </xdr:sp>
    <xdr:clientData/>
  </xdr:twoCellAnchor>
  <xdr:twoCellAnchor>
    <xdr:from>
      <xdr:col>4</xdr:col>
      <xdr:colOff>263627</xdr:colOff>
      <xdr:row>67</xdr:row>
      <xdr:rowOff>182488</xdr:rowOff>
    </xdr:from>
    <xdr:to>
      <xdr:col>5</xdr:col>
      <xdr:colOff>765428</xdr:colOff>
      <xdr:row>70</xdr:row>
      <xdr:rowOff>63048</xdr:rowOff>
    </xdr:to>
    <xdr:sp macro="" textlink="">
      <xdr:nvSpPr>
        <xdr:cNvPr id="259" name="CuadroTexto 258">
          <a:extLst>
            <a:ext uri="{FF2B5EF4-FFF2-40B4-BE49-F238E27FC236}">
              <a16:creationId xmlns:a16="http://schemas.microsoft.com/office/drawing/2014/main" id="{1C96BD72-0D02-4F25-9210-8F1A4ACAEF67}"/>
            </a:ext>
          </a:extLst>
        </xdr:cNvPr>
        <xdr:cNvSpPr txBox="1"/>
      </xdr:nvSpPr>
      <xdr:spPr>
        <a:xfrm>
          <a:off x="3433547" y="12435448"/>
          <a:ext cx="1294281" cy="429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GAFAS</a:t>
          </a:r>
        </a:p>
      </xdr:txBody>
    </xdr:sp>
    <xdr:clientData/>
  </xdr:twoCellAnchor>
  <xdr:twoCellAnchor>
    <xdr:from>
      <xdr:col>7</xdr:col>
      <xdr:colOff>411842</xdr:colOff>
      <xdr:row>66</xdr:row>
      <xdr:rowOff>172356</xdr:rowOff>
    </xdr:from>
    <xdr:to>
      <xdr:col>10</xdr:col>
      <xdr:colOff>742043</xdr:colOff>
      <xdr:row>83</xdr:row>
      <xdr:rowOff>148469</xdr:rowOff>
    </xdr:to>
    <xdr:sp macro="" textlink="">
      <xdr:nvSpPr>
        <xdr:cNvPr id="260" name="Rectángulo: esquinas redondeadas 259">
          <a:extLst>
            <a:ext uri="{FF2B5EF4-FFF2-40B4-BE49-F238E27FC236}">
              <a16:creationId xmlns:a16="http://schemas.microsoft.com/office/drawing/2014/main" id="{B107DA9D-AF3B-407B-A990-A7F510C9249C}"/>
            </a:ext>
          </a:extLst>
        </xdr:cNvPr>
        <xdr:cNvSpPr/>
      </xdr:nvSpPr>
      <xdr:spPr>
        <a:xfrm>
          <a:off x="5959202" y="12242436"/>
          <a:ext cx="2707641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517071</xdr:colOff>
      <xdr:row>67</xdr:row>
      <xdr:rowOff>73477</xdr:rowOff>
    </xdr:from>
    <xdr:to>
      <xdr:col>9</xdr:col>
      <xdr:colOff>439189</xdr:colOff>
      <xdr:row>83</xdr:row>
      <xdr:rowOff>75844</xdr:rowOff>
    </xdr:to>
    <xdr:sp macro="" textlink="">
      <xdr:nvSpPr>
        <xdr:cNvPr id="261" name="Rectángulo: esquinas redondeadas 260">
          <a:extLst>
            <a:ext uri="{FF2B5EF4-FFF2-40B4-BE49-F238E27FC236}">
              <a16:creationId xmlns:a16="http://schemas.microsoft.com/office/drawing/2014/main" id="{77D01A6D-E21C-492A-8498-077C0F534E31}"/>
            </a:ext>
          </a:extLst>
        </xdr:cNvPr>
        <xdr:cNvSpPr/>
      </xdr:nvSpPr>
      <xdr:spPr>
        <a:xfrm>
          <a:off x="6064431" y="12326437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640999</xdr:colOff>
      <xdr:row>79</xdr:row>
      <xdr:rowOff>85495</xdr:rowOff>
    </xdr:from>
    <xdr:to>
      <xdr:col>9</xdr:col>
      <xdr:colOff>300518</xdr:colOff>
      <xdr:row>82</xdr:row>
      <xdr:rowOff>126769</xdr:rowOff>
    </xdr:to>
    <xdr:sp macro="" textlink="TD_SALIDAS!Y323">
      <xdr:nvSpPr>
        <xdr:cNvPr id="262" name="Rectángulo: esquinas redondeadas 261">
          <a:extLst>
            <a:ext uri="{FF2B5EF4-FFF2-40B4-BE49-F238E27FC236}">
              <a16:creationId xmlns:a16="http://schemas.microsoft.com/office/drawing/2014/main" id="{190F17E1-A53A-4660-B01A-C6AEB791F63D}"/>
            </a:ext>
          </a:extLst>
        </xdr:cNvPr>
        <xdr:cNvSpPr/>
      </xdr:nvSpPr>
      <xdr:spPr>
        <a:xfrm>
          <a:off x="6188359" y="14533015"/>
          <a:ext cx="1244479" cy="589914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6F94A37-02D1-4D0A-A232-344194AC54EC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10</xdr:col>
      <xdr:colOff>34986</xdr:colOff>
      <xdr:row>73</xdr:row>
      <xdr:rowOff>175687</xdr:rowOff>
    </xdr:from>
    <xdr:to>
      <xdr:col>10</xdr:col>
      <xdr:colOff>682986</xdr:colOff>
      <xdr:row>75</xdr:row>
      <xdr:rowOff>63892</xdr:rowOff>
    </xdr:to>
    <xdr:sp macro="" textlink="TD_SALIDAS!X323">
      <xdr:nvSpPr>
        <xdr:cNvPr id="263" name="Rectángulo: esquinas redondeadas 262">
          <a:extLst>
            <a:ext uri="{FF2B5EF4-FFF2-40B4-BE49-F238E27FC236}">
              <a16:creationId xmlns:a16="http://schemas.microsoft.com/office/drawing/2014/main" id="{856A2CD4-C5E4-4C74-AB88-8BE89DC544C1}"/>
            </a:ext>
          </a:extLst>
        </xdr:cNvPr>
        <xdr:cNvSpPr/>
      </xdr:nvSpPr>
      <xdr:spPr>
        <a:xfrm>
          <a:off x="7959786" y="13525927"/>
          <a:ext cx="648000" cy="253965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CE73EE44-A82A-4F13-8B47-7E8413AABF9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434073</xdr:colOff>
      <xdr:row>73</xdr:row>
      <xdr:rowOff>70340</xdr:rowOff>
    </xdr:from>
    <xdr:to>
      <xdr:col>10</xdr:col>
      <xdr:colOff>144686</xdr:colOff>
      <xdr:row>74</xdr:row>
      <xdr:rowOff>137343</xdr:rowOff>
    </xdr:to>
    <xdr:sp macro="" textlink="">
      <xdr:nvSpPr>
        <xdr:cNvPr id="264" name="Rectángulo: esquinas redondeadas 263">
          <a:extLst>
            <a:ext uri="{FF2B5EF4-FFF2-40B4-BE49-F238E27FC236}">
              <a16:creationId xmlns:a16="http://schemas.microsoft.com/office/drawing/2014/main" id="{1D0C11A4-953F-42C1-8BCE-5F55DC863C96}"/>
            </a:ext>
          </a:extLst>
        </xdr:cNvPr>
        <xdr:cNvSpPr/>
      </xdr:nvSpPr>
      <xdr:spPr>
        <a:xfrm>
          <a:off x="7566393" y="13420580"/>
          <a:ext cx="503093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MAS</a:t>
          </a:r>
        </a:p>
      </xdr:txBody>
    </xdr:sp>
    <xdr:clientData/>
  </xdr:twoCellAnchor>
  <xdr:twoCellAnchor>
    <xdr:from>
      <xdr:col>10</xdr:col>
      <xdr:colOff>34986</xdr:colOff>
      <xdr:row>76</xdr:row>
      <xdr:rowOff>23137</xdr:rowOff>
    </xdr:from>
    <xdr:to>
      <xdr:col>10</xdr:col>
      <xdr:colOff>682986</xdr:colOff>
      <xdr:row>77</xdr:row>
      <xdr:rowOff>91036</xdr:rowOff>
    </xdr:to>
    <xdr:sp macro="" textlink="TD_SALIDAS!X324">
      <xdr:nvSpPr>
        <xdr:cNvPr id="265" name="Rectángulo: esquinas redondeadas 264">
          <a:extLst>
            <a:ext uri="{FF2B5EF4-FFF2-40B4-BE49-F238E27FC236}">
              <a16:creationId xmlns:a16="http://schemas.microsoft.com/office/drawing/2014/main" id="{8A28066C-A44E-4A61-B824-9BC4A30DD764}"/>
            </a:ext>
          </a:extLst>
        </xdr:cNvPr>
        <xdr:cNvSpPr/>
      </xdr:nvSpPr>
      <xdr:spPr>
        <a:xfrm>
          <a:off x="7959786" y="13922017"/>
          <a:ext cx="648000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D3B49F4-ED3E-4C05-8A6F-45A09A3D7410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434073</xdr:colOff>
      <xdr:row>75</xdr:row>
      <xdr:rowOff>84035</xdr:rowOff>
    </xdr:from>
    <xdr:to>
      <xdr:col>10</xdr:col>
      <xdr:colOff>144686</xdr:colOff>
      <xdr:row>76</xdr:row>
      <xdr:rowOff>149830</xdr:rowOff>
    </xdr:to>
    <xdr:sp macro="" textlink="">
      <xdr:nvSpPr>
        <xdr:cNvPr id="266" name="Rectángulo: esquinas redondeadas 265">
          <a:extLst>
            <a:ext uri="{FF2B5EF4-FFF2-40B4-BE49-F238E27FC236}">
              <a16:creationId xmlns:a16="http://schemas.microsoft.com/office/drawing/2014/main" id="{D32E4F96-7F90-4BD5-81BD-B7C8B40B174F}"/>
            </a:ext>
          </a:extLst>
        </xdr:cNvPr>
        <xdr:cNvSpPr/>
      </xdr:nvSpPr>
      <xdr:spPr>
        <a:xfrm>
          <a:off x="7566393" y="13800035"/>
          <a:ext cx="503093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100" b="1">
              <a:solidFill>
                <a:schemeClr val="bg1"/>
              </a:solidFill>
            </a:rPr>
            <a:t>COM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655513</xdr:colOff>
      <xdr:row>67</xdr:row>
      <xdr:rowOff>182488</xdr:rowOff>
    </xdr:from>
    <xdr:to>
      <xdr:col>9</xdr:col>
      <xdr:colOff>362657</xdr:colOff>
      <xdr:row>70</xdr:row>
      <xdr:rowOff>63048</xdr:rowOff>
    </xdr:to>
    <xdr:sp macro="" textlink="">
      <xdr:nvSpPr>
        <xdr:cNvPr id="267" name="CuadroTexto 266">
          <a:extLst>
            <a:ext uri="{FF2B5EF4-FFF2-40B4-BE49-F238E27FC236}">
              <a16:creationId xmlns:a16="http://schemas.microsoft.com/office/drawing/2014/main" id="{A85815E0-0CE3-48D1-BA48-40BD971BD71B}"/>
            </a:ext>
          </a:extLst>
        </xdr:cNvPr>
        <xdr:cNvSpPr txBox="1"/>
      </xdr:nvSpPr>
      <xdr:spPr>
        <a:xfrm>
          <a:off x="6202873" y="12435448"/>
          <a:ext cx="1292104" cy="429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VISORES</a:t>
          </a:r>
        </a:p>
      </xdr:txBody>
    </xdr:sp>
    <xdr:clientData/>
  </xdr:twoCellAnchor>
  <xdr:twoCellAnchor>
    <xdr:from>
      <xdr:col>10</xdr:col>
      <xdr:colOff>781957</xdr:colOff>
      <xdr:row>66</xdr:row>
      <xdr:rowOff>172356</xdr:rowOff>
    </xdr:from>
    <xdr:to>
      <xdr:col>14</xdr:col>
      <xdr:colOff>317500</xdr:colOff>
      <xdr:row>83</xdr:row>
      <xdr:rowOff>148469</xdr:rowOff>
    </xdr:to>
    <xdr:sp macro="" textlink="">
      <xdr:nvSpPr>
        <xdr:cNvPr id="268" name="Rectángulo: esquinas redondeadas 267">
          <a:extLst>
            <a:ext uri="{FF2B5EF4-FFF2-40B4-BE49-F238E27FC236}">
              <a16:creationId xmlns:a16="http://schemas.microsoft.com/office/drawing/2014/main" id="{E7F1FBD1-D7F1-4D9D-864E-53DF40529BC7}"/>
            </a:ext>
          </a:extLst>
        </xdr:cNvPr>
        <xdr:cNvSpPr/>
      </xdr:nvSpPr>
      <xdr:spPr>
        <a:xfrm>
          <a:off x="8706757" y="12242436"/>
          <a:ext cx="2705463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92528</xdr:colOff>
      <xdr:row>67</xdr:row>
      <xdr:rowOff>73477</xdr:rowOff>
    </xdr:from>
    <xdr:to>
      <xdr:col>13</xdr:col>
      <xdr:colOff>14646</xdr:colOff>
      <xdr:row>83</xdr:row>
      <xdr:rowOff>75844</xdr:rowOff>
    </xdr:to>
    <xdr:sp macro="" textlink="">
      <xdr:nvSpPr>
        <xdr:cNvPr id="269" name="Rectángulo: esquinas redondeadas 268">
          <a:extLst>
            <a:ext uri="{FF2B5EF4-FFF2-40B4-BE49-F238E27FC236}">
              <a16:creationId xmlns:a16="http://schemas.microsoft.com/office/drawing/2014/main" id="{917BC10F-BDC3-4A66-AE1C-BAC7A027F616}"/>
            </a:ext>
          </a:extLst>
        </xdr:cNvPr>
        <xdr:cNvSpPr/>
      </xdr:nvSpPr>
      <xdr:spPr>
        <a:xfrm>
          <a:off x="8809808" y="12326437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216456</xdr:colOff>
      <xdr:row>79</xdr:row>
      <xdr:rowOff>85495</xdr:rowOff>
    </xdr:from>
    <xdr:to>
      <xdr:col>12</xdr:col>
      <xdr:colOff>670632</xdr:colOff>
      <xdr:row>82</xdr:row>
      <xdr:rowOff>126769</xdr:rowOff>
    </xdr:to>
    <xdr:sp macro="" textlink="TD_SALIDAS!Y233">
      <xdr:nvSpPr>
        <xdr:cNvPr id="270" name="Rectángulo: esquinas redondeadas 269">
          <a:extLst>
            <a:ext uri="{FF2B5EF4-FFF2-40B4-BE49-F238E27FC236}">
              <a16:creationId xmlns:a16="http://schemas.microsoft.com/office/drawing/2014/main" id="{30BC42CF-A680-4AF8-AB12-124F004671B8}"/>
            </a:ext>
          </a:extLst>
        </xdr:cNvPr>
        <xdr:cNvSpPr/>
      </xdr:nvSpPr>
      <xdr:spPr>
        <a:xfrm>
          <a:off x="8933736" y="14533015"/>
          <a:ext cx="1246656" cy="589914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D11096AB-092B-4EBD-8395-ABB438485C41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395575</xdr:colOff>
      <xdr:row>75</xdr:row>
      <xdr:rowOff>23137</xdr:rowOff>
    </xdr:from>
    <xdr:to>
      <xdr:col>14</xdr:col>
      <xdr:colOff>253000</xdr:colOff>
      <xdr:row>76</xdr:row>
      <xdr:rowOff>91036</xdr:rowOff>
    </xdr:to>
    <xdr:sp macro="" textlink="TD_SALIDAS!X233">
      <xdr:nvSpPr>
        <xdr:cNvPr id="271" name="Rectángulo: esquinas redondeadas 270">
          <a:extLst>
            <a:ext uri="{FF2B5EF4-FFF2-40B4-BE49-F238E27FC236}">
              <a16:creationId xmlns:a16="http://schemas.microsoft.com/office/drawing/2014/main" id="{44B3C3D6-6CD4-4EB3-A9DC-6EFE73B0D81D}"/>
            </a:ext>
          </a:extLst>
        </xdr:cNvPr>
        <xdr:cNvSpPr/>
      </xdr:nvSpPr>
      <xdr:spPr>
        <a:xfrm>
          <a:off x="10697815" y="13739137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B3760AF-C7C0-4060-9384-64BC31EF6CC9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5</xdr:colOff>
      <xdr:row>74</xdr:row>
      <xdr:rowOff>84035</xdr:rowOff>
    </xdr:from>
    <xdr:to>
      <xdr:col>13</xdr:col>
      <xdr:colOff>505275</xdr:colOff>
      <xdr:row>75</xdr:row>
      <xdr:rowOff>149830</xdr:rowOff>
    </xdr:to>
    <xdr:sp macro="" textlink="">
      <xdr:nvSpPr>
        <xdr:cNvPr id="272" name="Rectángulo: esquinas redondeadas 271">
          <a:extLst>
            <a:ext uri="{FF2B5EF4-FFF2-40B4-BE49-F238E27FC236}">
              <a16:creationId xmlns:a16="http://schemas.microsoft.com/office/drawing/2014/main" id="{2F5CD513-44D4-458D-8CFD-A57BABF9DAEA}"/>
            </a:ext>
          </a:extLst>
        </xdr:cNvPr>
        <xdr:cNvSpPr/>
      </xdr:nvSpPr>
      <xdr:spPr>
        <a:xfrm>
          <a:off x="10302245" y="13617155"/>
          <a:ext cx="505270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11</xdr:col>
      <xdr:colOff>230970</xdr:colOff>
      <xdr:row>67</xdr:row>
      <xdr:rowOff>182488</xdr:rowOff>
    </xdr:from>
    <xdr:to>
      <xdr:col>12</xdr:col>
      <xdr:colOff>732771</xdr:colOff>
      <xdr:row>70</xdr:row>
      <xdr:rowOff>63048</xdr:rowOff>
    </xdr:to>
    <xdr:sp macro="" textlink="">
      <xdr:nvSpPr>
        <xdr:cNvPr id="273" name="CuadroTexto 272">
          <a:extLst>
            <a:ext uri="{FF2B5EF4-FFF2-40B4-BE49-F238E27FC236}">
              <a16:creationId xmlns:a16="http://schemas.microsoft.com/office/drawing/2014/main" id="{2BAB675D-1136-4292-A113-9877A7F2C048}"/>
            </a:ext>
          </a:extLst>
        </xdr:cNvPr>
        <xdr:cNvSpPr txBox="1"/>
      </xdr:nvSpPr>
      <xdr:spPr>
        <a:xfrm>
          <a:off x="8948250" y="12435448"/>
          <a:ext cx="1294281" cy="429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CUBRENUCAS</a:t>
          </a:r>
        </a:p>
      </xdr:txBody>
    </xdr:sp>
    <xdr:clientData/>
  </xdr:twoCellAnchor>
  <xdr:twoCellAnchor>
    <xdr:from>
      <xdr:col>14</xdr:col>
      <xdr:colOff>357413</xdr:colOff>
      <xdr:row>66</xdr:row>
      <xdr:rowOff>172356</xdr:rowOff>
    </xdr:from>
    <xdr:to>
      <xdr:col>17</xdr:col>
      <xdr:colOff>687614</xdr:colOff>
      <xdr:row>83</xdr:row>
      <xdr:rowOff>148469</xdr:rowOff>
    </xdr:to>
    <xdr:sp macro="" textlink="">
      <xdr:nvSpPr>
        <xdr:cNvPr id="274" name="Rectángulo: esquinas redondeadas 273">
          <a:extLst>
            <a:ext uri="{FF2B5EF4-FFF2-40B4-BE49-F238E27FC236}">
              <a16:creationId xmlns:a16="http://schemas.microsoft.com/office/drawing/2014/main" id="{C6121ECA-86BF-42A1-B93B-18AB5BD9BF6C}"/>
            </a:ext>
          </a:extLst>
        </xdr:cNvPr>
        <xdr:cNvSpPr/>
      </xdr:nvSpPr>
      <xdr:spPr>
        <a:xfrm>
          <a:off x="11452133" y="12242436"/>
          <a:ext cx="2707641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462642</xdr:colOff>
      <xdr:row>67</xdr:row>
      <xdr:rowOff>73477</xdr:rowOff>
    </xdr:from>
    <xdr:to>
      <xdr:col>16</xdr:col>
      <xdr:colOff>384760</xdr:colOff>
      <xdr:row>83</xdr:row>
      <xdr:rowOff>75844</xdr:rowOff>
    </xdr:to>
    <xdr:sp macro="" textlink="">
      <xdr:nvSpPr>
        <xdr:cNvPr id="275" name="Rectángulo: esquinas redondeadas 274">
          <a:extLst>
            <a:ext uri="{FF2B5EF4-FFF2-40B4-BE49-F238E27FC236}">
              <a16:creationId xmlns:a16="http://schemas.microsoft.com/office/drawing/2014/main" id="{177E9A04-6333-41BD-853E-DB802227409F}"/>
            </a:ext>
          </a:extLst>
        </xdr:cNvPr>
        <xdr:cNvSpPr/>
      </xdr:nvSpPr>
      <xdr:spPr>
        <a:xfrm>
          <a:off x="11557362" y="12326437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581127</xdr:colOff>
      <xdr:row>79</xdr:row>
      <xdr:rowOff>85495</xdr:rowOff>
    </xdr:from>
    <xdr:to>
      <xdr:col>16</xdr:col>
      <xdr:colOff>240646</xdr:colOff>
      <xdr:row>82</xdr:row>
      <xdr:rowOff>126769</xdr:rowOff>
    </xdr:to>
    <xdr:sp macro="" textlink="TD_SALIDAS!Y236">
      <xdr:nvSpPr>
        <xdr:cNvPr id="276" name="Rectángulo: esquinas redondeadas 275">
          <a:extLst>
            <a:ext uri="{FF2B5EF4-FFF2-40B4-BE49-F238E27FC236}">
              <a16:creationId xmlns:a16="http://schemas.microsoft.com/office/drawing/2014/main" id="{1C84CA5C-A2E9-4CD3-B264-10D90E5FE804}"/>
            </a:ext>
          </a:extLst>
        </xdr:cNvPr>
        <xdr:cNvSpPr/>
      </xdr:nvSpPr>
      <xdr:spPr>
        <a:xfrm>
          <a:off x="11675847" y="14533015"/>
          <a:ext cx="1244479" cy="589914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65C41325-D1D1-43F0-AD1D-9F00FE6F1F9F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771132</xdr:colOff>
      <xdr:row>74</xdr:row>
      <xdr:rowOff>175537</xdr:rowOff>
    </xdr:from>
    <xdr:to>
      <xdr:col>17</xdr:col>
      <xdr:colOff>628557</xdr:colOff>
      <xdr:row>76</xdr:row>
      <xdr:rowOff>62461</xdr:rowOff>
    </xdr:to>
    <xdr:sp macro="" textlink="TD_SALIDAS!X236">
      <xdr:nvSpPr>
        <xdr:cNvPr id="277" name="Rectángulo: esquinas redondeadas 276">
          <a:extLst>
            <a:ext uri="{FF2B5EF4-FFF2-40B4-BE49-F238E27FC236}">
              <a16:creationId xmlns:a16="http://schemas.microsoft.com/office/drawing/2014/main" id="{7DA02BD9-B3A5-4780-AAB6-C9430D81360D}"/>
            </a:ext>
          </a:extLst>
        </xdr:cNvPr>
        <xdr:cNvSpPr/>
      </xdr:nvSpPr>
      <xdr:spPr>
        <a:xfrm>
          <a:off x="13450812" y="13708657"/>
          <a:ext cx="649905" cy="252684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F55DE82-E709-4364-9265-8C28C78E5DD2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379644</xdr:colOff>
      <xdr:row>74</xdr:row>
      <xdr:rowOff>55460</xdr:rowOff>
    </xdr:from>
    <xdr:to>
      <xdr:col>17</xdr:col>
      <xdr:colOff>90257</xdr:colOff>
      <xdr:row>75</xdr:row>
      <xdr:rowOff>121255</xdr:rowOff>
    </xdr:to>
    <xdr:sp macro="" textlink="">
      <xdr:nvSpPr>
        <xdr:cNvPr id="278" name="Rectángulo: esquinas redondeadas 277">
          <a:extLst>
            <a:ext uri="{FF2B5EF4-FFF2-40B4-BE49-F238E27FC236}">
              <a16:creationId xmlns:a16="http://schemas.microsoft.com/office/drawing/2014/main" id="{BE970665-610C-4124-90C8-CD39D42E83BC}"/>
            </a:ext>
          </a:extLst>
        </xdr:cNvPr>
        <xdr:cNvSpPr/>
      </xdr:nvSpPr>
      <xdr:spPr>
        <a:xfrm>
          <a:off x="13059324" y="13588580"/>
          <a:ext cx="503093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</xdr:txBody>
    </xdr:sp>
    <xdr:clientData/>
  </xdr:twoCellAnchor>
  <xdr:twoCellAnchor>
    <xdr:from>
      <xdr:col>14</xdr:col>
      <xdr:colOff>601084</xdr:colOff>
      <xdr:row>67</xdr:row>
      <xdr:rowOff>95554</xdr:rowOff>
    </xdr:from>
    <xdr:to>
      <xdr:col>16</xdr:col>
      <xdr:colOff>308228</xdr:colOff>
      <xdr:row>70</xdr:row>
      <xdr:rowOff>149982</xdr:rowOff>
    </xdr:to>
    <xdr:sp macro="" textlink="">
      <xdr:nvSpPr>
        <xdr:cNvPr id="279" name="CuadroTexto 278">
          <a:extLst>
            <a:ext uri="{FF2B5EF4-FFF2-40B4-BE49-F238E27FC236}">
              <a16:creationId xmlns:a16="http://schemas.microsoft.com/office/drawing/2014/main" id="{81278983-4D89-4F41-AFCF-B2F3A209117D}"/>
            </a:ext>
          </a:extLst>
        </xdr:cNvPr>
        <xdr:cNvSpPr txBox="1"/>
      </xdr:nvSpPr>
      <xdr:spPr>
        <a:xfrm>
          <a:off x="11695804" y="12348514"/>
          <a:ext cx="1292104" cy="6030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DELANTAL</a:t>
          </a:r>
          <a:r>
            <a:rPr lang="es-EC" sz="1400" b="1" baseline="0">
              <a:solidFill>
                <a:sysClr val="windowText" lastClr="000000"/>
              </a:solidFill>
            </a:rPr>
            <a:t> DE CUERO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17</xdr:col>
      <xdr:colOff>727528</xdr:colOff>
      <xdr:row>66</xdr:row>
      <xdr:rowOff>172356</xdr:rowOff>
    </xdr:from>
    <xdr:to>
      <xdr:col>21</xdr:col>
      <xdr:colOff>263071</xdr:colOff>
      <xdr:row>83</xdr:row>
      <xdr:rowOff>148469</xdr:rowOff>
    </xdr:to>
    <xdr:sp macro="" textlink="">
      <xdr:nvSpPr>
        <xdr:cNvPr id="280" name="Rectángulo: esquinas redondeadas 279">
          <a:extLst>
            <a:ext uri="{FF2B5EF4-FFF2-40B4-BE49-F238E27FC236}">
              <a16:creationId xmlns:a16="http://schemas.microsoft.com/office/drawing/2014/main" id="{F54EACA3-8544-4D46-826A-EABACF210B44}"/>
            </a:ext>
          </a:extLst>
        </xdr:cNvPr>
        <xdr:cNvSpPr/>
      </xdr:nvSpPr>
      <xdr:spPr>
        <a:xfrm>
          <a:off x="14199688" y="12242436"/>
          <a:ext cx="2705463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38099</xdr:colOff>
      <xdr:row>67</xdr:row>
      <xdr:rowOff>73477</xdr:rowOff>
    </xdr:from>
    <xdr:to>
      <xdr:col>19</xdr:col>
      <xdr:colOff>754874</xdr:colOff>
      <xdr:row>83</xdr:row>
      <xdr:rowOff>75844</xdr:rowOff>
    </xdr:to>
    <xdr:sp macro="" textlink="">
      <xdr:nvSpPr>
        <xdr:cNvPr id="281" name="Rectángulo: esquinas redondeadas 280">
          <a:extLst>
            <a:ext uri="{FF2B5EF4-FFF2-40B4-BE49-F238E27FC236}">
              <a16:creationId xmlns:a16="http://schemas.microsoft.com/office/drawing/2014/main" id="{74E341AE-CC52-4C79-A49B-606DA35B32BD}"/>
            </a:ext>
          </a:extLst>
        </xdr:cNvPr>
        <xdr:cNvSpPr/>
      </xdr:nvSpPr>
      <xdr:spPr>
        <a:xfrm>
          <a:off x="14302739" y="12326437"/>
          <a:ext cx="1509255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162027</xdr:colOff>
      <xdr:row>79</xdr:row>
      <xdr:rowOff>85495</xdr:rowOff>
    </xdr:from>
    <xdr:to>
      <xdr:col>19</xdr:col>
      <xdr:colOff>616203</xdr:colOff>
      <xdr:row>82</xdr:row>
      <xdr:rowOff>126769</xdr:rowOff>
    </xdr:to>
    <xdr:sp macro="" textlink="TD_SALIDAS!Y206">
      <xdr:nvSpPr>
        <xdr:cNvPr id="282" name="Rectángulo: esquinas redondeadas 281">
          <a:extLst>
            <a:ext uri="{FF2B5EF4-FFF2-40B4-BE49-F238E27FC236}">
              <a16:creationId xmlns:a16="http://schemas.microsoft.com/office/drawing/2014/main" id="{56B0B177-CE0B-400D-9418-C854EF2977B6}"/>
            </a:ext>
          </a:extLst>
        </xdr:cNvPr>
        <xdr:cNvSpPr/>
      </xdr:nvSpPr>
      <xdr:spPr>
        <a:xfrm>
          <a:off x="14426667" y="14533015"/>
          <a:ext cx="1246656" cy="589914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1D140AC-4846-481B-81C6-B140E2BC31A2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20</xdr:col>
      <xdr:colOff>331621</xdr:colOff>
      <xdr:row>74</xdr:row>
      <xdr:rowOff>24648</xdr:rowOff>
    </xdr:from>
    <xdr:to>
      <xdr:col>21</xdr:col>
      <xdr:colOff>189046</xdr:colOff>
      <xdr:row>75</xdr:row>
      <xdr:rowOff>93828</xdr:rowOff>
    </xdr:to>
    <xdr:sp macro="" textlink="TD_SALIDAS!X206">
      <xdr:nvSpPr>
        <xdr:cNvPr id="283" name="Rectángulo: esquinas redondeadas 282">
          <a:extLst>
            <a:ext uri="{FF2B5EF4-FFF2-40B4-BE49-F238E27FC236}">
              <a16:creationId xmlns:a16="http://schemas.microsoft.com/office/drawing/2014/main" id="{EA925399-8D57-437E-B2DA-AC15A5C15FCD}"/>
            </a:ext>
          </a:extLst>
        </xdr:cNvPr>
        <xdr:cNvSpPr/>
      </xdr:nvSpPr>
      <xdr:spPr>
        <a:xfrm>
          <a:off x="16181221" y="13557768"/>
          <a:ext cx="649905" cy="252060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32AB6467-1513-4834-B0F3-8E32B3810C2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730708</xdr:colOff>
      <xdr:row>73</xdr:row>
      <xdr:rowOff>100276</xdr:rowOff>
    </xdr:from>
    <xdr:to>
      <xdr:col>20</xdr:col>
      <xdr:colOff>441321</xdr:colOff>
      <xdr:row>74</xdr:row>
      <xdr:rowOff>167279</xdr:rowOff>
    </xdr:to>
    <xdr:sp macro="" textlink="">
      <xdr:nvSpPr>
        <xdr:cNvPr id="284" name="Rectángulo: esquinas redondeadas 283">
          <a:extLst>
            <a:ext uri="{FF2B5EF4-FFF2-40B4-BE49-F238E27FC236}">
              <a16:creationId xmlns:a16="http://schemas.microsoft.com/office/drawing/2014/main" id="{07927F0C-C51A-430C-9D20-E2E77DA6CE0C}"/>
            </a:ext>
          </a:extLst>
        </xdr:cNvPr>
        <xdr:cNvSpPr/>
      </xdr:nvSpPr>
      <xdr:spPr>
        <a:xfrm>
          <a:off x="15787828" y="13450516"/>
          <a:ext cx="503093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TP</a:t>
          </a:r>
          <a:r>
            <a:rPr lang="es-EC" sz="1200" b="1" baseline="0">
              <a:solidFill>
                <a:schemeClr val="bg1"/>
              </a:solidFill>
            </a:rPr>
            <a:t>2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20</xdr:col>
      <xdr:colOff>331621</xdr:colOff>
      <xdr:row>76</xdr:row>
      <xdr:rowOff>53073</xdr:rowOff>
    </xdr:from>
    <xdr:to>
      <xdr:col>21</xdr:col>
      <xdr:colOff>189046</xdr:colOff>
      <xdr:row>77</xdr:row>
      <xdr:rowOff>120972</xdr:rowOff>
    </xdr:to>
    <xdr:sp macro="" textlink="TD_SALIDAS!X207">
      <xdr:nvSpPr>
        <xdr:cNvPr id="285" name="Rectángulo: esquinas redondeadas 284">
          <a:extLst>
            <a:ext uri="{FF2B5EF4-FFF2-40B4-BE49-F238E27FC236}">
              <a16:creationId xmlns:a16="http://schemas.microsoft.com/office/drawing/2014/main" id="{C4E7C96A-15F5-4DD1-B670-6062272F15E7}"/>
            </a:ext>
          </a:extLst>
        </xdr:cNvPr>
        <xdr:cNvSpPr/>
      </xdr:nvSpPr>
      <xdr:spPr>
        <a:xfrm>
          <a:off x="16181221" y="13951953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234B2A5-7923-4622-A61D-954FB01AF69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730708</xdr:colOff>
      <xdr:row>75</xdr:row>
      <xdr:rowOff>113971</xdr:rowOff>
    </xdr:from>
    <xdr:to>
      <xdr:col>20</xdr:col>
      <xdr:colOff>441321</xdr:colOff>
      <xdr:row>76</xdr:row>
      <xdr:rowOff>175684</xdr:rowOff>
    </xdr:to>
    <xdr:sp macro="" textlink="">
      <xdr:nvSpPr>
        <xdr:cNvPr id="286" name="Rectángulo: esquinas redondeadas 285">
          <a:extLst>
            <a:ext uri="{FF2B5EF4-FFF2-40B4-BE49-F238E27FC236}">
              <a16:creationId xmlns:a16="http://schemas.microsoft.com/office/drawing/2014/main" id="{3D70EC96-91DF-4725-951A-5B05A3565517}"/>
            </a:ext>
          </a:extLst>
        </xdr:cNvPr>
        <xdr:cNvSpPr/>
      </xdr:nvSpPr>
      <xdr:spPr>
        <a:xfrm>
          <a:off x="15787828" y="13829971"/>
          <a:ext cx="503093" cy="24459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MIL</a:t>
          </a:r>
        </a:p>
      </xdr:txBody>
    </xdr:sp>
    <xdr:clientData/>
  </xdr:twoCellAnchor>
  <xdr:twoCellAnchor>
    <xdr:from>
      <xdr:col>18</xdr:col>
      <xdr:colOff>176541</xdr:colOff>
      <xdr:row>67</xdr:row>
      <xdr:rowOff>182488</xdr:rowOff>
    </xdr:from>
    <xdr:to>
      <xdr:col>19</xdr:col>
      <xdr:colOff>678342</xdr:colOff>
      <xdr:row>70</xdr:row>
      <xdr:rowOff>63048</xdr:rowOff>
    </xdr:to>
    <xdr:sp macro="" textlink="">
      <xdr:nvSpPr>
        <xdr:cNvPr id="287" name="CuadroTexto 286">
          <a:extLst>
            <a:ext uri="{FF2B5EF4-FFF2-40B4-BE49-F238E27FC236}">
              <a16:creationId xmlns:a16="http://schemas.microsoft.com/office/drawing/2014/main" id="{D715AF29-636E-41FF-9A65-89BED03A3699}"/>
            </a:ext>
          </a:extLst>
        </xdr:cNvPr>
        <xdr:cNvSpPr txBox="1"/>
      </xdr:nvSpPr>
      <xdr:spPr>
        <a:xfrm>
          <a:off x="14441181" y="12435448"/>
          <a:ext cx="1294281" cy="429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CASCO</a:t>
          </a:r>
        </a:p>
      </xdr:txBody>
    </xdr:sp>
    <xdr:clientData/>
  </xdr:twoCellAnchor>
  <xdr:twoCellAnchor>
    <xdr:from>
      <xdr:col>4</xdr:col>
      <xdr:colOff>19956</xdr:colOff>
      <xdr:row>84</xdr:row>
      <xdr:rowOff>14514</xdr:rowOff>
    </xdr:from>
    <xdr:to>
      <xdr:col>7</xdr:col>
      <xdr:colOff>350157</xdr:colOff>
      <xdr:row>100</xdr:row>
      <xdr:rowOff>175683</xdr:rowOff>
    </xdr:to>
    <xdr:sp macro="" textlink="">
      <xdr:nvSpPr>
        <xdr:cNvPr id="288" name="Rectángulo: esquinas redondeadas 287">
          <a:extLst>
            <a:ext uri="{FF2B5EF4-FFF2-40B4-BE49-F238E27FC236}">
              <a16:creationId xmlns:a16="http://schemas.microsoft.com/office/drawing/2014/main" id="{C4DFDAC4-5590-403A-8B0C-2F9E2743EE1E}"/>
            </a:ext>
          </a:extLst>
        </xdr:cNvPr>
        <xdr:cNvSpPr/>
      </xdr:nvSpPr>
      <xdr:spPr>
        <a:xfrm>
          <a:off x="3189876" y="15376434"/>
          <a:ext cx="2707641" cy="3087249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125185</xdr:colOff>
      <xdr:row>84</xdr:row>
      <xdr:rowOff>100692</xdr:rowOff>
    </xdr:from>
    <xdr:to>
      <xdr:col>6</xdr:col>
      <xdr:colOff>47303</xdr:colOff>
      <xdr:row>100</xdr:row>
      <xdr:rowOff>103058</xdr:rowOff>
    </xdr:to>
    <xdr:sp macro="" textlink="">
      <xdr:nvSpPr>
        <xdr:cNvPr id="289" name="Rectángulo: esquinas redondeadas 288">
          <a:extLst>
            <a:ext uri="{FF2B5EF4-FFF2-40B4-BE49-F238E27FC236}">
              <a16:creationId xmlns:a16="http://schemas.microsoft.com/office/drawing/2014/main" id="{646DCFFA-5898-4709-A043-AF316E80E6D0}"/>
            </a:ext>
          </a:extLst>
        </xdr:cNvPr>
        <xdr:cNvSpPr/>
      </xdr:nvSpPr>
      <xdr:spPr>
        <a:xfrm>
          <a:off x="3295105" y="15462612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249113</xdr:colOff>
      <xdr:row>96</xdr:row>
      <xdr:rowOff>134480</xdr:rowOff>
    </xdr:from>
    <xdr:to>
      <xdr:col>5</xdr:col>
      <xdr:colOff>703289</xdr:colOff>
      <xdr:row>99</xdr:row>
      <xdr:rowOff>175755</xdr:rowOff>
    </xdr:to>
    <xdr:sp macro="" textlink="TD_SALIDAS!X239">
      <xdr:nvSpPr>
        <xdr:cNvPr id="290" name="Rectángulo: esquinas redondeadas 289">
          <a:extLst>
            <a:ext uri="{FF2B5EF4-FFF2-40B4-BE49-F238E27FC236}">
              <a16:creationId xmlns:a16="http://schemas.microsoft.com/office/drawing/2014/main" id="{AB554B73-8DB4-46A3-A503-595A90C5C3E6}"/>
            </a:ext>
          </a:extLst>
        </xdr:cNvPr>
        <xdr:cNvSpPr/>
      </xdr:nvSpPr>
      <xdr:spPr>
        <a:xfrm>
          <a:off x="3419033" y="17690960"/>
          <a:ext cx="1246656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D6480EA4-A3D5-4E46-96BC-A2C77BF8516B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436397</xdr:colOff>
      <xdr:row>92</xdr:row>
      <xdr:rowOff>53073</xdr:rowOff>
    </xdr:from>
    <xdr:to>
      <xdr:col>7</xdr:col>
      <xdr:colOff>293822</xdr:colOff>
      <xdr:row>93</xdr:row>
      <xdr:rowOff>120971</xdr:rowOff>
    </xdr:to>
    <xdr:sp macro="" textlink="TD_SALIDAS!X239">
      <xdr:nvSpPr>
        <xdr:cNvPr id="291" name="Rectángulo: esquinas redondeadas 290">
          <a:extLst>
            <a:ext uri="{FF2B5EF4-FFF2-40B4-BE49-F238E27FC236}">
              <a16:creationId xmlns:a16="http://schemas.microsoft.com/office/drawing/2014/main" id="{B7751852-8B7F-4581-B2F6-09B80F462135}"/>
            </a:ext>
          </a:extLst>
        </xdr:cNvPr>
        <xdr:cNvSpPr/>
      </xdr:nvSpPr>
      <xdr:spPr>
        <a:xfrm>
          <a:off x="5191277" y="16878033"/>
          <a:ext cx="649905" cy="2507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C462588-FC32-4CD5-9C1D-C9425A3E117E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40827</xdr:colOff>
      <xdr:row>91</xdr:row>
      <xdr:rowOff>113971</xdr:rowOff>
    </xdr:from>
    <xdr:to>
      <xdr:col>6</xdr:col>
      <xdr:colOff>546097</xdr:colOff>
      <xdr:row>92</xdr:row>
      <xdr:rowOff>175683</xdr:rowOff>
    </xdr:to>
    <xdr:sp macro="" textlink="">
      <xdr:nvSpPr>
        <xdr:cNvPr id="292" name="Rectángulo: esquinas redondeadas 291">
          <a:extLst>
            <a:ext uri="{FF2B5EF4-FFF2-40B4-BE49-F238E27FC236}">
              <a16:creationId xmlns:a16="http://schemas.microsoft.com/office/drawing/2014/main" id="{77F33BA4-F666-4C6C-A7AF-7FEB7C01C943}"/>
            </a:ext>
          </a:extLst>
        </xdr:cNvPr>
        <xdr:cNvSpPr/>
      </xdr:nvSpPr>
      <xdr:spPr>
        <a:xfrm>
          <a:off x="4795707" y="16756051"/>
          <a:ext cx="505270" cy="244592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4</xdr:col>
      <xdr:colOff>252742</xdr:colOff>
      <xdr:row>84</xdr:row>
      <xdr:rowOff>171603</xdr:rowOff>
    </xdr:from>
    <xdr:to>
      <xdr:col>5</xdr:col>
      <xdr:colOff>754543</xdr:colOff>
      <xdr:row>88</xdr:row>
      <xdr:rowOff>35224</xdr:rowOff>
    </xdr:to>
    <xdr:sp macro="" textlink="">
      <xdr:nvSpPr>
        <xdr:cNvPr id="293" name="CuadroTexto 292">
          <a:extLst>
            <a:ext uri="{FF2B5EF4-FFF2-40B4-BE49-F238E27FC236}">
              <a16:creationId xmlns:a16="http://schemas.microsoft.com/office/drawing/2014/main" id="{E638D054-C90C-477A-BEAC-C147B93DDA95}"/>
            </a:ext>
          </a:extLst>
        </xdr:cNvPr>
        <xdr:cNvSpPr txBox="1"/>
      </xdr:nvSpPr>
      <xdr:spPr>
        <a:xfrm>
          <a:off x="3422662" y="15533523"/>
          <a:ext cx="1294281" cy="59514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FILTRO</a:t>
          </a:r>
          <a:r>
            <a:rPr lang="es-EC" sz="1400" b="1" baseline="0">
              <a:solidFill>
                <a:sysClr val="windowText" lastClr="000000"/>
              </a:solidFill>
            </a:rPr>
            <a:t> 6003/07047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411842</xdr:colOff>
      <xdr:row>84</xdr:row>
      <xdr:rowOff>14514</xdr:rowOff>
    </xdr:from>
    <xdr:to>
      <xdr:col>10</xdr:col>
      <xdr:colOff>742043</xdr:colOff>
      <xdr:row>100</xdr:row>
      <xdr:rowOff>175683</xdr:rowOff>
    </xdr:to>
    <xdr:sp macro="" textlink="">
      <xdr:nvSpPr>
        <xdr:cNvPr id="294" name="Rectángulo: esquinas redondeadas 293">
          <a:extLst>
            <a:ext uri="{FF2B5EF4-FFF2-40B4-BE49-F238E27FC236}">
              <a16:creationId xmlns:a16="http://schemas.microsoft.com/office/drawing/2014/main" id="{8BCF0CCC-26C8-4D28-B6C3-71B1F49144B9}"/>
            </a:ext>
          </a:extLst>
        </xdr:cNvPr>
        <xdr:cNvSpPr/>
      </xdr:nvSpPr>
      <xdr:spPr>
        <a:xfrm>
          <a:off x="5959202" y="15376434"/>
          <a:ext cx="2707641" cy="3087249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517071</xdr:colOff>
      <xdr:row>84</xdr:row>
      <xdr:rowOff>100692</xdr:rowOff>
    </xdr:from>
    <xdr:to>
      <xdr:col>9</xdr:col>
      <xdr:colOff>439189</xdr:colOff>
      <xdr:row>100</xdr:row>
      <xdr:rowOff>103058</xdr:rowOff>
    </xdr:to>
    <xdr:sp macro="" textlink="">
      <xdr:nvSpPr>
        <xdr:cNvPr id="295" name="Rectángulo: esquinas redondeadas 294">
          <a:extLst>
            <a:ext uri="{FF2B5EF4-FFF2-40B4-BE49-F238E27FC236}">
              <a16:creationId xmlns:a16="http://schemas.microsoft.com/office/drawing/2014/main" id="{94F6EFC1-DAAF-4433-9354-6F471915E866}"/>
            </a:ext>
          </a:extLst>
        </xdr:cNvPr>
        <xdr:cNvSpPr/>
      </xdr:nvSpPr>
      <xdr:spPr>
        <a:xfrm>
          <a:off x="6064431" y="15462612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640999</xdr:colOff>
      <xdr:row>96</xdr:row>
      <xdr:rowOff>134480</xdr:rowOff>
    </xdr:from>
    <xdr:to>
      <xdr:col>9</xdr:col>
      <xdr:colOff>300518</xdr:colOff>
      <xdr:row>99</xdr:row>
      <xdr:rowOff>175755</xdr:rowOff>
    </xdr:to>
    <xdr:sp macro="" textlink="TD_SALIDAS!X241">
      <xdr:nvSpPr>
        <xdr:cNvPr id="296" name="Rectángulo: esquinas redondeadas 295">
          <a:extLst>
            <a:ext uri="{FF2B5EF4-FFF2-40B4-BE49-F238E27FC236}">
              <a16:creationId xmlns:a16="http://schemas.microsoft.com/office/drawing/2014/main" id="{440F6062-54AA-4A47-8A33-E3D427EC0195}"/>
            </a:ext>
          </a:extLst>
        </xdr:cNvPr>
        <xdr:cNvSpPr/>
      </xdr:nvSpPr>
      <xdr:spPr>
        <a:xfrm>
          <a:off x="6188359" y="17690960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46EB1C4-E44F-4500-805F-85D3227472C8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10</xdr:col>
      <xdr:colOff>33626</xdr:colOff>
      <xdr:row>92</xdr:row>
      <xdr:rowOff>74844</xdr:rowOff>
    </xdr:from>
    <xdr:to>
      <xdr:col>10</xdr:col>
      <xdr:colOff>681626</xdr:colOff>
      <xdr:row>93</xdr:row>
      <xdr:rowOff>142742</xdr:rowOff>
    </xdr:to>
    <xdr:sp macro="" textlink="TD_SALIDAS!X241">
      <xdr:nvSpPr>
        <xdr:cNvPr id="297" name="Rectángulo: esquinas redondeadas 296">
          <a:extLst>
            <a:ext uri="{FF2B5EF4-FFF2-40B4-BE49-F238E27FC236}">
              <a16:creationId xmlns:a16="http://schemas.microsoft.com/office/drawing/2014/main" id="{8B11422A-C1E8-4A59-8105-5DCC2A5BB95A}"/>
            </a:ext>
          </a:extLst>
        </xdr:cNvPr>
        <xdr:cNvSpPr/>
      </xdr:nvSpPr>
      <xdr:spPr>
        <a:xfrm>
          <a:off x="7958426" y="16899804"/>
          <a:ext cx="648000" cy="2507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284F646-F430-4145-8175-F6D6E84E3274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432713</xdr:colOff>
      <xdr:row>91</xdr:row>
      <xdr:rowOff>135742</xdr:rowOff>
    </xdr:from>
    <xdr:to>
      <xdr:col>10</xdr:col>
      <xdr:colOff>143326</xdr:colOff>
      <xdr:row>93</xdr:row>
      <xdr:rowOff>16479</xdr:rowOff>
    </xdr:to>
    <xdr:sp macro="" textlink="">
      <xdr:nvSpPr>
        <xdr:cNvPr id="298" name="Rectángulo: esquinas redondeadas 297">
          <a:extLst>
            <a:ext uri="{FF2B5EF4-FFF2-40B4-BE49-F238E27FC236}">
              <a16:creationId xmlns:a16="http://schemas.microsoft.com/office/drawing/2014/main" id="{D9884C37-2A12-4662-A93F-7AB6B23136A1}"/>
            </a:ext>
          </a:extLst>
        </xdr:cNvPr>
        <xdr:cNvSpPr/>
      </xdr:nvSpPr>
      <xdr:spPr>
        <a:xfrm>
          <a:off x="7565033" y="16777822"/>
          <a:ext cx="503093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7</xdr:col>
      <xdr:colOff>535770</xdr:colOff>
      <xdr:row>84</xdr:row>
      <xdr:rowOff>89960</xdr:rowOff>
    </xdr:from>
    <xdr:to>
      <xdr:col>9</xdr:col>
      <xdr:colOff>446314</xdr:colOff>
      <xdr:row>88</xdr:row>
      <xdr:rowOff>116867</xdr:rowOff>
    </xdr:to>
    <xdr:sp macro="" textlink="">
      <xdr:nvSpPr>
        <xdr:cNvPr id="299" name="CuadroTexto 298">
          <a:extLst>
            <a:ext uri="{FF2B5EF4-FFF2-40B4-BE49-F238E27FC236}">
              <a16:creationId xmlns:a16="http://schemas.microsoft.com/office/drawing/2014/main" id="{3594091A-147E-4C1C-A769-F2CD9A45015E}"/>
            </a:ext>
          </a:extLst>
        </xdr:cNvPr>
        <xdr:cNvSpPr txBox="1"/>
      </xdr:nvSpPr>
      <xdr:spPr>
        <a:xfrm>
          <a:off x="6083130" y="15451880"/>
          <a:ext cx="1495504" cy="7584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REPUESTO DE FILTRO N95 DE 6003/07047</a:t>
          </a:r>
        </a:p>
      </xdr:txBody>
    </xdr:sp>
    <xdr:clientData/>
  </xdr:twoCellAnchor>
  <xdr:twoCellAnchor>
    <xdr:from>
      <xdr:col>10</xdr:col>
      <xdr:colOff>781957</xdr:colOff>
      <xdr:row>84</xdr:row>
      <xdr:rowOff>14514</xdr:rowOff>
    </xdr:from>
    <xdr:to>
      <xdr:col>14</xdr:col>
      <xdr:colOff>317500</xdr:colOff>
      <xdr:row>100</xdr:row>
      <xdr:rowOff>175683</xdr:rowOff>
    </xdr:to>
    <xdr:sp macro="" textlink="">
      <xdr:nvSpPr>
        <xdr:cNvPr id="300" name="Rectángulo: esquinas redondeadas 299">
          <a:extLst>
            <a:ext uri="{FF2B5EF4-FFF2-40B4-BE49-F238E27FC236}">
              <a16:creationId xmlns:a16="http://schemas.microsoft.com/office/drawing/2014/main" id="{0A09B1B5-56AF-4127-9140-BEC663E0D54F}"/>
            </a:ext>
          </a:extLst>
        </xdr:cNvPr>
        <xdr:cNvSpPr/>
      </xdr:nvSpPr>
      <xdr:spPr>
        <a:xfrm>
          <a:off x="8706757" y="15376434"/>
          <a:ext cx="2705463" cy="3087249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92528</xdr:colOff>
      <xdr:row>84</xdr:row>
      <xdr:rowOff>100692</xdr:rowOff>
    </xdr:from>
    <xdr:to>
      <xdr:col>13</xdr:col>
      <xdr:colOff>14646</xdr:colOff>
      <xdr:row>100</xdr:row>
      <xdr:rowOff>103058</xdr:rowOff>
    </xdr:to>
    <xdr:sp macro="" textlink="">
      <xdr:nvSpPr>
        <xdr:cNvPr id="301" name="Rectángulo: esquinas redondeadas 300">
          <a:extLst>
            <a:ext uri="{FF2B5EF4-FFF2-40B4-BE49-F238E27FC236}">
              <a16:creationId xmlns:a16="http://schemas.microsoft.com/office/drawing/2014/main" id="{5373BE3E-9ADE-409A-BC26-556CA7BAECAC}"/>
            </a:ext>
          </a:extLst>
        </xdr:cNvPr>
        <xdr:cNvSpPr/>
      </xdr:nvSpPr>
      <xdr:spPr>
        <a:xfrm>
          <a:off x="8809808" y="15462612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216456</xdr:colOff>
      <xdr:row>96</xdr:row>
      <xdr:rowOff>134480</xdr:rowOff>
    </xdr:from>
    <xdr:to>
      <xdr:col>12</xdr:col>
      <xdr:colOff>670632</xdr:colOff>
      <xdr:row>99</xdr:row>
      <xdr:rowOff>175755</xdr:rowOff>
    </xdr:to>
    <xdr:sp macro="" textlink="TD_SALIDAS!X242">
      <xdr:nvSpPr>
        <xdr:cNvPr id="302" name="Rectángulo: esquinas redondeadas 301">
          <a:extLst>
            <a:ext uri="{FF2B5EF4-FFF2-40B4-BE49-F238E27FC236}">
              <a16:creationId xmlns:a16="http://schemas.microsoft.com/office/drawing/2014/main" id="{D8404D4B-C78C-4C57-BE93-E83D77ECAB89}"/>
            </a:ext>
          </a:extLst>
        </xdr:cNvPr>
        <xdr:cNvSpPr/>
      </xdr:nvSpPr>
      <xdr:spPr>
        <a:xfrm>
          <a:off x="8933736" y="17690960"/>
          <a:ext cx="1246656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C1A1279-73B0-4CDD-BECF-038319D86160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13</xdr:col>
      <xdr:colOff>403740</xdr:colOff>
      <xdr:row>92</xdr:row>
      <xdr:rowOff>74844</xdr:rowOff>
    </xdr:from>
    <xdr:to>
      <xdr:col>14</xdr:col>
      <xdr:colOff>261165</xdr:colOff>
      <xdr:row>93</xdr:row>
      <xdr:rowOff>142742</xdr:rowOff>
    </xdr:to>
    <xdr:sp macro="" textlink="TD_SALIDAS!X242">
      <xdr:nvSpPr>
        <xdr:cNvPr id="303" name="Rectángulo: esquinas redondeadas 302">
          <a:extLst>
            <a:ext uri="{FF2B5EF4-FFF2-40B4-BE49-F238E27FC236}">
              <a16:creationId xmlns:a16="http://schemas.microsoft.com/office/drawing/2014/main" id="{4BF6146B-A7CD-427C-8852-5FD8B6A8F5C6}"/>
            </a:ext>
          </a:extLst>
        </xdr:cNvPr>
        <xdr:cNvSpPr/>
      </xdr:nvSpPr>
      <xdr:spPr>
        <a:xfrm>
          <a:off x="10705980" y="16899804"/>
          <a:ext cx="649905" cy="2507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CBC3156-FEDC-40AE-9D49-2F14A998AAC4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8170</xdr:colOff>
      <xdr:row>91</xdr:row>
      <xdr:rowOff>135742</xdr:rowOff>
    </xdr:from>
    <xdr:to>
      <xdr:col>13</xdr:col>
      <xdr:colOff>513440</xdr:colOff>
      <xdr:row>93</xdr:row>
      <xdr:rowOff>16479</xdr:rowOff>
    </xdr:to>
    <xdr:sp macro="" textlink="">
      <xdr:nvSpPr>
        <xdr:cNvPr id="304" name="Rectángulo: esquinas redondeadas 303">
          <a:extLst>
            <a:ext uri="{FF2B5EF4-FFF2-40B4-BE49-F238E27FC236}">
              <a16:creationId xmlns:a16="http://schemas.microsoft.com/office/drawing/2014/main" id="{9B269D7A-FD96-4C14-BF54-97007F4319B4}"/>
            </a:ext>
          </a:extLst>
        </xdr:cNvPr>
        <xdr:cNvSpPr/>
      </xdr:nvSpPr>
      <xdr:spPr>
        <a:xfrm>
          <a:off x="10310410" y="16777822"/>
          <a:ext cx="505270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11</xdr:col>
      <xdr:colOff>97971</xdr:colOff>
      <xdr:row>84</xdr:row>
      <xdr:rowOff>27214</xdr:rowOff>
    </xdr:from>
    <xdr:to>
      <xdr:col>13</xdr:col>
      <xdr:colOff>36086</xdr:colOff>
      <xdr:row>88</xdr:row>
      <xdr:rowOff>179614</xdr:rowOff>
    </xdr:to>
    <xdr:sp macro="" textlink="">
      <xdr:nvSpPr>
        <xdr:cNvPr id="305" name="CuadroTexto 304">
          <a:extLst>
            <a:ext uri="{FF2B5EF4-FFF2-40B4-BE49-F238E27FC236}">
              <a16:creationId xmlns:a16="http://schemas.microsoft.com/office/drawing/2014/main" id="{BDF39C7E-746C-46DD-8153-57D06869B3E8}"/>
            </a:ext>
          </a:extLst>
        </xdr:cNvPr>
        <xdr:cNvSpPr txBox="1"/>
      </xdr:nvSpPr>
      <xdr:spPr>
        <a:xfrm>
          <a:off x="8815251" y="15389134"/>
          <a:ext cx="1523075" cy="883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PORTA</a:t>
          </a:r>
          <a:r>
            <a:rPr lang="es-EC" sz="1400" b="1" baseline="0">
              <a:solidFill>
                <a:sysClr val="windowText" lastClr="000000"/>
              </a:solidFill>
            </a:rPr>
            <a:t> FILTRO N95 DE 6003/07047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14</xdr:col>
      <xdr:colOff>357413</xdr:colOff>
      <xdr:row>84</xdr:row>
      <xdr:rowOff>14514</xdr:rowOff>
    </xdr:from>
    <xdr:to>
      <xdr:col>17</xdr:col>
      <xdr:colOff>687614</xdr:colOff>
      <xdr:row>100</xdr:row>
      <xdr:rowOff>175683</xdr:rowOff>
    </xdr:to>
    <xdr:sp macro="" textlink="">
      <xdr:nvSpPr>
        <xdr:cNvPr id="306" name="Rectángulo: esquinas redondeadas 305">
          <a:extLst>
            <a:ext uri="{FF2B5EF4-FFF2-40B4-BE49-F238E27FC236}">
              <a16:creationId xmlns:a16="http://schemas.microsoft.com/office/drawing/2014/main" id="{E445193E-9754-4ECF-BDC7-1D3EB87412DD}"/>
            </a:ext>
          </a:extLst>
        </xdr:cNvPr>
        <xdr:cNvSpPr/>
      </xdr:nvSpPr>
      <xdr:spPr>
        <a:xfrm>
          <a:off x="11452133" y="15376434"/>
          <a:ext cx="2707641" cy="3087249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462642</xdr:colOff>
      <xdr:row>84</xdr:row>
      <xdr:rowOff>100692</xdr:rowOff>
    </xdr:from>
    <xdr:to>
      <xdr:col>16</xdr:col>
      <xdr:colOff>384760</xdr:colOff>
      <xdr:row>100</xdr:row>
      <xdr:rowOff>103058</xdr:rowOff>
    </xdr:to>
    <xdr:sp macro="" textlink="">
      <xdr:nvSpPr>
        <xdr:cNvPr id="307" name="Rectángulo: esquinas redondeadas 306">
          <a:extLst>
            <a:ext uri="{FF2B5EF4-FFF2-40B4-BE49-F238E27FC236}">
              <a16:creationId xmlns:a16="http://schemas.microsoft.com/office/drawing/2014/main" id="{7D2764A1-2E6D-497B-BF8C-C19C790AFC14}"/>
            </a:ext>
          </a:extLst>
        </xdr:cNvPr>
        <xdr:cNvSpPr/>
      </xdr:nvSpPr>
      <xdr:spPr>
        <a:xfrm>
          <a:off x="11557362" y="15462612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581127</xdr:colOff>
      <xdr:row>96</xdr:row>
      <xdr:rowOff>134480</xdr:rowOff>
    </xdr:from>
    <xdr:to>
      <xdr:col>16</xdr:col>
      <xdr:colOff>240646</xdr:colOff>
      <xdr:row>99</xdr:row>
      <xdr:rowOff>175755</xdr:rowOff>
    </xdr:to>
    <xdr:sp macro="" textlink="TD_SALIDAS!X240">
      <xdr:nvSpPr>
        <xdr:cNvPr id="308" name="Rectángulo: esquinas redondeadas 307">
          <a:extLst>
            <a:ext uri="{FF2B5EF4-FFF2-40B4-BE49-F238E27FC236}">
              <a16:creationId xmlns:a16="http://schemas.microsoft.com/office/drawing/2014/main" id="{BC907A28-2D75-4407-B320-6CC8658E39EE}"/>
            </a:ext>
          </a:extLst>
        </xdr:cNvPr>
        <xdr:cNvSpPr/>
      </xdr:nvSpPr>
      <xdr:spPr>
        <a:xfrm>
          <a:off x="11675847" y="17690960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4E2221F-25D9-4243-94DC-1EBD23B048FA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16</xdr:col>
      <xdr:colOff>773854</xdr:colOff>
      <xdr:row>92</xdr:row>
      <xdr:rowOff>74844</xdr:rowOff>
    </xdr:from>
    <xdr:to>
      <xdr:col>17</xdr:col>
      <xdr:colOff>631279</xdr:colOff>
      <xdr:row>93</xdr:row>
      <xdr:rowOff>142742</xdr:rowOff>
    </xdr:to>
    <xdr:sp macro="" textlink="TD_SALIDAS!X240">
      <xdr:nvSpPr>
        <xdr:cNvPr id="309" name="Rectángulo: esquinas redondeadas 308">
          <a:extLst>
            <a:ext uri="{FF2B5EF4-FFF2-40B4-BE49-F238E27FC236}">
              <a16:creationId xmlns:a16="http://schemas.microsoft.com/office/drawing/2014/main" id="{6DB0CB22-72F2-4818-814B-8469A7F38797}"/>
            </a:ext>
          </a:extLst>
        </xdr:cNvPr>
        <xdr:cNvSpPr/>
      </xdr:nvSpPr>
      <xdr:spPr>
        <a:xfrm>
          <a:off x="13453534" y="16899804"/>
          <a:ext cx="649905" cy="2507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13E7D3A-7BE7-4893-8E6F-C8CAC9104244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378284</xdr:colOff>
      <xdr:row>91</xdr:row>
      <xdr:rowOff>135742</xdr:rowOff>
    </xdr:from>
    <xdr:to>
      <xdr:col>17</xdr:col>
      <xdr:colOff>88897</xdr:colOff>
      <xdr:row>93</xdr:row>
      <xdr:rowOff>16479</xdr:rowOff>
    </xdr:to>
    <xdr:sp macro="" textlink="">
      <xdr:nvSpPr>
        <xdr:cNvPr id="310" name="Rectángulo: esquinas redondeadas 309">
          <a:extLst>
            <a:ext uri="{FF2B5EF4-FFF2-40B4-BE49-F238E27FC236}">
              <a16:creationId xmlns:a16="http://schemas.microsoft.com/office/drawing/2014/main" id="{AD7F4989-7FBE-4DB1-B684-D2D61BD30C2E}"/>
            </a:ext>
          </a:extLst>
        </xdr:cNvPr>
        <xdr:cNvSpPr/>
      </xdr:nvSpPr>
      <xdr:spPr>
        <a:xfrm>
          <a:off x="13057964" y="16777822"/>
          <a:ext cx="503093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14</xdr:col>
      <xdr:colOff>611969</xdr:colOff>
      <xdr:row>84</xdr:row>
      <xdr:rowOff>27214</xdr:rowOff>
    </xdr:from>
    <xdr:to>
      <xdr:col>16</xdr:col>
      <xdr:colOff>413656</xdr:colOff>
      <xdr:row>88</xdr:row>
      <xdr:rowOff>179613</xdr:rowOff>
    </xdr:to>
    <xdr:sp macro="" textlink="">
      <xdr:nvSpPr>
        <xdr:cNvPr id="311" name="CuadroTexto 310">
          <a:extLst>
            <a:ext uri="{FF2B5EF4-FFF2-40B4-BE49-F238E27FC236}">
              <a16:creationId xmlns:a16="http://schemas.microsoft.com/office/drawing/2014/main" id="{1730A32C-AFB6-4106-9700-9D33C5BC2CBC}"/>
            </a:ext>
          </a:extLst>
        </xdr:cNvPr>
        <xdr:cNvSpPr txBox="1"/>
      </xdr:nvSpPr>
      <xdr:spPr>
        <a:xfrm>
          <a:off x="11706689" y="15389134"/>
          <a:ext cx="1386647" cy="8839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FILTROS</a:t>
          </a:r>
          <a:r>
            <a:rPr lang="es-EC" sz="1400" b="1" baseline="0">
              <a:solidFill>
                <a:sysClr val="windowText" lastClr="000000"/>
              </a:solidFill>
            </a:rPr>
            <a:t> DE MASCARA DE GAS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17</xdr:col>
      <xdr:colOff>727528</xdr:colOff>
      <xdr:row>84</xdr:row>
      <xdr:rowOff>14514</xdr:rowOff>
    </xdr:from>
    <xdr:to>
      <xdr:col>21</xdr:col>
      <xdr:colOff>263071</xdr:colOff>
      <xdr:row>100</xdr:row>
      <xdr:rowOff>175683</xdr:rowOff>
    </xdr:to>
    <xdr:sp macro="" textlink="">
      <xdr:nvSpPr>
        <xdr:cNvPr id="312" name="Rectángulo: esquinas redondeadas 311">
          <a:extLst>
            <a:ext uri="{FF2B5EF4-FFF2-40B4-BE49-F238E27FC236}">
              <a16:creationId xmlns:a16="http://schemas.microsoft.com/office/drawing/2014/main" id="{4F1D4279-9CDD-430D-97CA-3C81B894D3CC}"/>
            </a:ext>
          </a:extLst>
        </xdr:cNvPr>
        <xdr:cNvSpPr/>
      </xdr:nvSpPr>
      <xdr:spPr>
        <a:xfrm>
          <a:off x="14199688" y="15376434"/>
          <a:ext cx="2705463" cy="3087249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38099</xdr:colOff>
      <xdr:row>84</xdr:row>
      <xdr:rowOff>100692</xdr:rowOff>
    </xdr:from>
    <xdr:to>
      <xdr:col>19</xdr:col>
      <xdr:colOff>754874</xdr:colOff>
      <xdr:row>100</xdr:row>
      <xdr:rowOff>103058</xdr:rowOff>
    </xdr:to>
    <xdr:sp macro="" textlink="">
      <xdr:nvSpPr>
        <xdr:cNvPr id="313" name="Rectángulo: esquinas redondeadas 312">
          <a:extLst>
            <a:ext uri="{FF2B5EF4-FFF2-40B4-BE49-F238E27FC236}">
              <a16:creationId xmlns:a16="http://schemas.microsoft.com/office/drawing/2014/main" id="{D4987FD5-8646-4A18-87AF-378794C4723D}"/>
            </a:ext>
          </a:extLst>
        </xdr:cNvPr>
        <xdr:cNvSpPr/>
      </xdr:nvSpPr>
      <xdr:spPr>
        <a:xfrm>
          <a:off x="14302739" y="15462612"/>
          <a:ext cx="1509255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162027</xdr:colOff>
      <xdr:row>96</xdr:row>
      <xdr:rowOff>134480</xdr:rowOff>
    </xdr:from>
    <xdr:to>
      <xdr:col>19</xdr:col>
      <xdr:colOff>616203</xdr:colOff>
      <xdr:row>99</xdr:row>
      <xdr:rowOff>175755</xdr:rowOff>
    </xdr:to>
    <xdr:sp macro="" textlink="TD_SALIDAS!Y309">
      <xdr:nvSpPr>
        <xdr:cNvPr id="314" name="Rectángulo: esquinas redondeadas 313">
          <a:extLst>
            <a:ext uri="{FF2B5EF4-FFF2-40B4-BE49-F238E27FC236}">
              <a16:creationId xmlns:a16="http://schemas.microsoft.com/office/drawing/2014/main" id="{EF73684C-7504-4412-890D-76AEA8D2EFE1}"/>
            </a:ext>
          </a:extLst>
        </xdr:cNvPr>
        <xdr:cNvSpPr/>
      </xdr:nvSpPr>
      <xdr:spPr>
        <a:xfrm>
          <a:off x="14426667" y="17690960"/>
          <a:ext cx="1246656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354BBB64-583C-4CA6-AF19-04B89155764A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349311</xdr:colOff>
      <xdr:row>92</xdr:row>
      <xdr:rowOff>85730</xdr:rowOff>
    </xdr:from>
    <xdr:to>
      <xdr:col>21</xdr:col>
      <xdr:colOff>206736</xdr:colOff>
      <xdr:row>93</xdr:row>
      <xdr:rowOff>153628</xdr:rowOff>
    </xdr:to>
    <xdr:sp macro="" textlink="TD_SALIDAS!X309">
      <xdr:nvSpPr>
        <xdr:cNvPr id="315" name="Rectángulo: esquinas redondeadas 314">
          <a:extLst>
            <a:ext uri="{FF2B5EF4-FFF2-40B4-BE49-F238E27FC236}">
              <a16:creationId xmlns:a16="http://schemas.microsoft.com/office/drawing/2014/main" id="{DE22515D-CE37-4BB5-AD82-A017EC2DC192}"/>
            </a:ext>
          </a:extLst>
        </xdr:cNvPr>
        <xdr:cNvSpPr/>
      </xdr:nvSpPr>
      <xdr:spPr>
        <a:xfrm>
          <a:off x="16198911" y="16910690"/>
          <a:ext cx="649905" cy="2507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CD7219D-A586-474B-9455-5593AD238633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748398</xdr:colOff>
      <xdr:row>91</xdr:row>
      <xdr:rowOff>146628</xdr:rowOff>
    </xdr:from>
    <xdr:to>
      <xdr:col>20</xdr:col>
      <xdr:colOff>459011</xdr:colOff>
      <xdr:row>93</xdr:row>
      <xdr:rowOff>27365</xdr:rowOff>
    </xdr:to>
    <xdr:sp macro="" textlink="">
      <xdr:nvSpPr>
        <xdr:cNvPr id="316" name="Rectángulo: esquinas redondeadas 315">
          <a:extLst>
            <a:ext uri="{FF2B5EF4-FFF2-40B4-BE49-F238E27FC236}">
              <a16:creationId xmlns:a16="http://schemas.microsoft.com/office/drawing/2014/main" id="{D75C8ED1-1656-46FA-B29D-B975CB40B55C}"/>
            </a:ext>
          </a:extLst>
        </xdr:cNvPr>
        <xdr:cNvSpPr/>
      </xdr:nvSpPr>
      <xdr:spPr>
        <a:xfrm>
          <a:off x="15805518" y="16788708"/>
          <a:ext cx="503093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18</xdr:col>
      <xdr:colOff>165656</xdr:colOff>
      <xdr:row>85</xdr:row>
      <xdr:rowOff>70606</xdr:rowOff>
    </xdr:from>
    <xdr:to>
      <xdr:col>19</xdr:col>
      <xdr:colOff>667457</xdr:colOff>
      <xdr:row>87</xdr:row>
      <xdr:rowOff>136222</xdr:rowOff>
    </xdr:to>
    <xdr:sp macro="" textlink="">
      <xdr:nvSpPr>
        <xdr:cNvPr id="317" name="CuadroTexto 316">
          <a:extLst>
            <a:ext uri="{FF2B5EF4-FFF2-40B4-BE49-F238E27FC236}">
              <a16:creationId xmlns:a16="http://schemas.microsoft.com/office/drawing/2014/main" id="{11A27403-51D0-495A-B834-569EDCE563C3}"/>
            </a:ext>
          </a:extLst>
        </xdr:cNvPr>
        <xdr:cNvSpPr txBox="1"/>
      </xdr:nvSpPr>
      <xdr:spPr>
        <a:xfrm>
          <a:off x="14430296" y="15615406"/>
          <a:ext cx="1294281" cy="4313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PILAS</a:t>
          </a:r>
          <a:r>
            <a:rPr lang="es-EC" sz="1400" b="1" baseline="0">
              <a:solidFill>
                <a:sysClr val="windowText" lastClr="000000"/>
              </a:solidFill>
            </a:rPr>
            <a:t> AAA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19956</xdr:colOff>
      <xdr:row>101</xdr:row>
      <xdr:rowOff>63499</xdr:rowOff>
    </xdr:from>
    <xdr:to>
      <xdr:col>7</xdr:col>
      <xdr:colOff>350157</xdr:colOff>
      <xdr:row>118</xdr:row>
      <xdr:rowOff>39612</xdr:rowOff>
    </xdr:to>
    <xdr:sp macro="" textlink="">
      <xdr:nvSpPr>
        <xdr:cNvPr id="318" name="Rectángulo: esquinas redondeadas 317">
          <a:extLst>
            <a:ext uri="{FF2B5EF4-FFF2-40B4-BE49-F238E27FC236}">
              <a16:creationId xmlns:a16="http://schemas.microsoft.com/office/drawing/2014/main" id="{E8792558-6A77-471D-99BD-6A23AA25EC84}"/>
            </a:ext>
          </a:extLst>
        </xdr:cNvPr>
        <xdr:cNvSpPr/>
      </xdr:nvSpPr>
      <xdr:spPr>
        <a:xfrm>
          <a:off x="3189876" y="18534379"/>
          <a:ext cx="2707641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125185</xdr:colOff>
      <xdr:row>101</xdr:row>
      <xdr:rowOff>149677</xdr:rowOff>
    </xdr:from>
    <xdr:to>
      <xdr:col>6</xdr:col>
      <xdr:colOff>47303</xdr:colOff>
      <xdr:row>117</xdr:row>
      <xdr:rowOff>152044</xdr:rowOff>
    </xdr:to>
    <xdr:sp macro="" textlink="">
      <xdr:nvSpPr>
        <xdr:cNvPr id="319" name="Rectángulo: esquinas redondeadas 318">
          <a:extLst>
            <a:ext uri="{FF2B5EF4-FFF2-40B4-BE49-F238E27FC236}">
              <a16:creationId xmlns:a16="http://schemas.microsoft.com/office/drawing/2014/main" id="{3F49C044-45F8-4F4A-AD72-5995BA710B1C}"/>
            </a:ext>
          </a:extLst>
        </xdr:cNvPr>
        <xdr:cNvSpPr/>
      </xdr:nvSpPr>
      <xdr:spPr>
        <a:xfrm>
          <a:off x="3295105" y="18620557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249113</xdr:colOff>
      <xdr:row>113</xdr:row>
      <xdr:rowOff>161695</xdr:rowOff>
    </xdr:from>
    <xdr:to>
      <xdr:col>5</xdr:col>
      <xdr:colOff>703289</xdr:colOff>
      <xdr:row>117</xdr:row>
      <xdr:rowOff>17912</xdr:rowOff>
    </xdr:to>
    <xdr:sp macro="" textlink="TD_SALIDAS!Y270">
      <xdr:nvSpPr>
        <xdr:cNvPr id="320" name="Rectángulo: esquinas redondeadas 319">
          <a:extLst>
            <a:ext uri="{FF2B5EF4-FFF2-40B4-BE49-F238E27FC236}">
              <a16:creationId xmlns:a16="http://schemas.microsoft.com/office/drawing/2014/main" id="{8BEEF262-6464-4A1B-B100-8742F70F4989}"/>
            </a:ext>
          </a:extLst>
        </xdr:cNvPr>
        <xdr:cNvSpPr/>
      </xdr:nvSpPr>
      <xdr:spPr>
        <a:xfrm>
          <a:off x="3419033" y="20827135"/>
          <a:ext cx="1246656" cy="587737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D1E811D-3106-49B7-AC4D-F6DDAB94A51A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421429</xdr:colOff>
      <xdr:row>109</xdr:row>
      <xdr:rowOff>145601</xdr:rowOff>
    </xdr:from>
    <xdr:to>
      <xdr:col>7</xdr:col>
      <xdr:colOff>278854</xdr:colOff>
      <xdr:row>111</xdr:row>
      <xdr:rowOff>32525</xdr:rowOff>
    </xdr:to>
    <xdr:sp macro="" textlink="TD_SALIDAS!X270">
      <xdr:nvSpPr>
        <xdr:cNvPr id="321" name="Rectángulo: esquinas redondeadas 320">
          <a:extLst>
            <a:ext uri="{FF2B5EF4-FFF2-40B4-BE49-F238E27FC236}">
              <a16:creationId xmlns:a16="http://schemas.microsoft.com/office/drawing/2014/main" id="{D25483A6-190A-4987-B9B9-E711380F19A7}"/>
            </a:ext>
          </a:extLst>
        </xdr:cNvPr>
        <xdr:cNvSpPr/>
      </xdr:nvSpPr>
      <xdr:spPr>
        <a:xfrm>
          <a:off x="5176309" y="20079521"/>
          <a:ext cx="649905" cy="252684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6F1EE28-F7D7-4833-8689-553D7C67A76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25859</xdr:colOff>
      <xdr:row>109</xdr:row>
      <xdr:rowOff>25524</xdr:rowOff>
    </xdr:from>
    <xdr:to>
      <xdr:col>6</xdr:col>
      <xdr:colOff>531129</xdr:colOff>
      <xdr:row>110</xdr:row>
      <xdr:rowOff>87237</xdr:rowOff>
    </xdr:to>
    <xdr:sp macro="" textlink="">
      <xdr:nvSpPr>
        <xdr:cNvPr id="322" name="Rectángulo: esquinas redondeadas 321">
          <a:extLst>
            <a:ext uri="{FF2B5EF4-FFF2-40B4-BE49-F238E27FC236}">
              <a16:creationId xmlns:a16="http://schemas.microsoft.com/office/drawing/2014/main" id="{AD2A5F91-E7A2-4A95-8899-40FA3A5FDCFD}"/>
            </a:ext>
          </a:extLst>
        </xdr:cNvPr>
        <xdr:cNvSpPr/>
      </xdr:nvSpPr>
      <xdr:spPr>
        <a:xfrm>
          <a:off x="4780739" y="19959444"/>
          <a:ext cx="505270" cy="24459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4</xdr:col>
      <xdr:colOff>209199</xdr:colOff>
      <xdr:row>102</xdr:row>
      <xdr:rowOff>76200</xdr:rowOff>
    </xdr:from>
    <xdr:to>
      <xdr:col>5</xdr:col>
      <xdr:colOff>711000</xdr:colOff>
      <xdr:row>105</xdr:row>
      <xdr:rowOff>114300</xdr:rowOff>
    </xdr:to>
    <xdr:sp macro="" textlink="">
      <xdr:nvSpPr>
        <xdr:cNvPr id="323" name="CuadroTexto 322">
          <a:extLst>
            <a:ext uri="{FF2B5EF4-FFF2-40B4-BE49-F238E27FC236}">
              <a16:creationId xmlns:a16="http://schemas.microsoft.com/office/drawing/2014/main" id="{9A430057-B502-4E5D-AE04-536233227F0F}"/>
            </a:ext>
          </a:extLst>
        </xdr:cNvPr>
        <xdr:cNvSpPr txBox="1"/>
      </xdr:nvSpPr>
      <xdr:spPr>
        <a:xfrm>
          <a:off x="3379119" y="18729960"/>
          <a:ext cx="1294281" cy="5867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MÁSCARA</a:t>
          </a:r>
          <a:r>
            <a:rPr lang="es-EC" sz="1400" b="1" baseline="0">
              <a:solidFill>
                <a:sysClr val="windowText" lastClr="000000"/>
              </a:solidFill>
            </a:rPr>
            <a:t> DE GAS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411842</xdr:colOff>
      <xdr:row>101</xdr:row>
      <xdr:rowOff>63499</xdr:rowOff>
    </xdr:from>
    <xdr:to>
      <xdr:col>10</xdr:col>
      <xdr:colOff>742043</xdr:colOff>
      <xdr:row>118</xdr:row>
      <xdr:rowOff>39612</xdr:rowOff>
    </xdr:to>
    <xdr:sp macro="" textlink="">
      <xdr:nvSpPr>
        <xdr:cNvPr id="324" name="Rectángulo: esquinas redondeadas 323">
          <a:extLst>
            <a:ext uri="{FF2B5EF4-FFF2-40B4-BE49-F238E27FC236}">
              <a16:creationId xmlns:a16="http://schemas.microsoft.com/office/drawing/2014/main" id="{5A30AB5D-6E67-4ADA-9050-953B8B4FF5F1}"/>
            </a:ext>
          </a:extLst>
        </xdr:cNvPr>
        <xdr:cNvSpPr/>
      </xdr:nvSpPr>
      <xdr:spPr>
        <a:xfrm>
          <a:off x="5959202" y="18534379"/>
          <a:ext cx="2707641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517071</xdr:colOff>
      <xdr:row>101</xdr:row>
      <xdr:rowOff>149677</xdr:rowOff>
    </xdr:from>
    <xdr:to>
      <xdr:col>9</xdr:col>
      <xdr:colOff>439189</xdr:colOff>
      <xdr:row>117</xdr:row>
      <xdr:rowOff>152044</xdr:rowOff>
    </xdr:to>
    <xdr:sp macro="" textlink="">
      <xdr:nvSpPr>
        <xdr:cNvPr id="325" name="Rectángulo: esquinas redondeadas 324">
          <a:extLst>
            <a:ext uri="{FF2B5EF4-FFF2-40B4-BE49-F238E27FC236}">
              <a16:creationId xmlns:a16="http://schemas.microsoft.com/office/drawing/2014/main" id="{A5278590-3FAD-4D02-A53E-6F5E082AB4E1}"/>
            </a:ext>
          </a:extLst>
        </xdr:cNvPr>
        <xdr:cNvSpPr/>
      </xdr:nvSpPr>
      <xdr:spPr>
        <a:xfrm>
          <a:off x="6064431" y="18620557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640999</xdr:colOff>
      <xdr:row>113</xdr:row>
      <xdr:rowOff>161695</xdr:rowOff>
    </xdr:from>
    <xdr:to>
      <xdr:col>9</xdr:col>
      <xdr:colOff>300518</xdr:colOff>
      <xdr:row>117</xdr:row>
      <xdr:rowOff>17912</xdr:rowOff>
    </xdr:to>
    <xdr:sp macro="" textlink="TD_SALIDAS!Y277">
      <xdr:nvSpPr>
        <xdr:cNvPr id="326" name="Rectángulo: esquinas redondeadas 325">
          <a:extLst>
            <a:ext uri="{FF2B5EF4-FFF2-40B4-BE49-F238E27FC236}">
              <a16:creationId xmlns:a16="http://schemas.microsoft.com/office/drawing/2014/main" id="{A61879CF-D3D5-4302-B086-7401AF25AFF6}"/>
            </a:ext>
          </a:extLst>
        </xdr:cNvPr>
        <xdr:cNvSpPr/>
      </xdr:nvSpPr>
      <xdr:spPr>
        <a:xfrm>
          <a:off x="6188359" y="20827135"/>
          <a:ext cx="1244479" cy="587737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944187E-C5E6-4263-BED7-90ADA428C509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10</xdr:col>
      <xdr:colOff>18658</xdr:colOff>
      <xdr:row>109</xdr:row>
      <xdr:rowOff>167372</xdr:rowOff>
    </xdr:from>
    <xdr:to>
      <xdr:col>10</xdr:col>
      <xdr:colOff>666658</xdr:colOff>
      <xdr:row>111</xdr:row>
      <xdr:rowOff>50214</xdr:rowOff>
    </xdr:to>
    <xdr:sp macro="" textlink="TD_SALIDAS!X277">
      <xdr:nvSpPr>
        <xdr:cNvPr id="327" name="Rectángulo: esquinas redondeadas 326">
          <a:extLst>
            <a:ext uri="{FF2B5EF4-FFF2-40B4-BE49-F238E27FC236}">
              <a16:creationId xmlns:a16="http://schemas.microsoft.com/office/drawing/2014/main" id="{78558E40-C7E4-4068-A91F-0989508A1B8E}"/>
            </a:ext>
          </a:extLst>
        </xdr:cNvPr>
        <xdr:cNvSpPr/>
      </xdr:nvSpPr>
      <xdr:spPr>
        <a:xfrm>
          <a:off x="7943458" y="20101292"/>
          <a:ext cx="648000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78194A10-9A63-4C48-9065-9C7894BA5097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417745</xdr:colOff>
      <xdr:row>109</xdr:row>
      <xdr:rowOff>43213</xdr:rowOff>
    </xdr:from>
    <xdr:to>
      <xdr:col>10</xdr:col>
      <xdr:colOff>128358</xdr:colOff>
      <xdr:row>110</xdr:row>
      <xdr:rowOff>109008</xdr:rowOff>
    </xdr:to>
    <xdr:sp macro="" textlink="">
      <xdr:nvSpPr>
        <xdr:cNvPr id="328" name="Rectángulo: esquinas redondeadas 327">
          <a:extLst>
            <a:ext uri="{FF2B5EF4-FFF2-40B4-BE49-F238E27FC236}">
              <a16:creationId xmlns:a16="http://schemas.microsoft.com/office/drawing/2014/main" id="{47B241E8-29A8-43D8-8226-F108F67CC200}"/>
            </a:ext>
          </a:extLst>
        </xdr:cNvPr>
        <xdr:cNvSpPr/>
      </xdr:nvSpPr>
      <xdr:spPr>
        <a:xfrm>
          <a:off x="7550065" y="19977133"/>
          <a:ext cx="503093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7</xdr:col>
      <xdr:colOff>601085</xdr:colOff>
      <xdr:row>102</xdr:row>
      <xdr:rowOff>113691</xdr:rowOff>
    </xdr:from>
    <xdr:to>
      <xdr:col>9</xdr:col>
      <xdr:colOff>308229</xdr:colOff>
      <xdr:row>104</xdr:row>
      <xdr:rowOff>179308</xdr:rowOff>
    </xdr:to>
    <xdr:sp macro="" textlink="">
      <xdr:nvSpPr>
        <xdr:cNvPr id="329" name="CuadroTexto 328">
          <a:extLst>
            <a:ext uri="{FF2B5EF4-FFF2-40B4-BE49-F238E27FC236}">
              <a16:creationId xmlns:a16="http://schemas.microsoft.com/office/drawing/2014/main" id="{68EDD8CA-FE6B-4157-8A8D-DF3B713F3F3B}"/>
            </a:ext>
          </a:extLst>
        </xdr:cNvPr>
        <xdr:cNvSpPr txBox="1"/>
      </xdr:nvSpPr>
      <xdr:spPr>
        <a:xfrm>
          <a:off x="6148445" y="18767451"/>
          <a:ext cx="1292104" cy="43137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MONOGAFAS</a:t>
          </a:r>
        </a:p>
      </xdr:txBody>
    </xdr:sp>
    <xdr:clientData/>
  </xdr:twoCellAnchor>
  <xdr:twoCellAnchor>
    <xdr:from>
      <xdr:col>10</xdr:col>
      <xdr:colOff>781957</xdr:colOff>
      <xdr:row>101</xdr:row>
      <xdr:rowOff>63499</xdr:rowOff>
    </xdr:from>
    <xdr:to>
      <xdr:col>14</xdr:col>
      <xdr:colOff>317500</xdr:colOff>
      <xdr:row>118</xdr:row>
      <xdr:rowOff>39612</xdr:rowOff>
    </xdr:to>
    <xdr:sp macro="" textlink="">
      <xdr:nvSpPr>
        <xdr:cNvPr id="330" name="Rectángulo: esquinas redondeadas 329">
          <a:extLst>
            <a:ext uri="{FF2B5EF4-FFF2-40B4-BE49-F238E27FC236}">
              <a16:creationId xmlns:a16="http://schemas.microsoft.com/office/drawing/2014/main" id="{37AD1A06-A710-43B3-991C-A1EB52346A98}"/>
            </a:ext>
          </a:extLst>
        </xdr:cNvPr>
        <xdr:cNvSpPr/>
      </xdr:nvSpPr>
      <xdr:spPr>
        <a:xfrm>
          <a:off x="8706757" y="18534379"/>
          <a:ext cx="2705463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92528</xdr:colOff>
      <xdr:row>101</xdr:row>
      <xdr:rowOff>149677</xdr:rowOff>
    </xdr:from>
    <xdr:to>
      <xdr:col>13</xdr:col>
      <xdr:colOff>14646</xdr:colOff>
      <xdr:row>117</xdr:row>
      <xdr:rowOff>152044</xdr:rowOff>
    </xdr:to>
    <xdr:sp macro="" textlink="">
      <xdr:nvSpPr>
        <xdr:cNvPr id="331" name="Rectángulo: esquinas redondeadas 330">
          <a:extLst>
            <a:ext uri="{FF2B5EF4-FFF2-40B4-BE49-F238E27FC236}">
              <a16:creationId xmlns:a16="http://schemas.microsoft.com/office/drawing/2014/main" id="{53F10934-7074-4D1E-BF5C-5041F7AAAAE9}"/>
            </a:ext>
          </a:extLst>
        </xdr:cNvPr>
        <xdr:cNvSpPr/>
      </xdr:nvSpPr>
      <xdr:spPr>
        <a:xfrm>
          <a:off x="8809808" y="18620557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216456</xdr:colOff>
      <xdr:row>113</xdr:row>
      <xdr:rowOff>161695</xdr:rowOff>
    </xdr:from>
    <xdr:to>
      <xdr:col>12</xdr:col>
      <xdr:colOff>670632</xdr:colOff>
      <xdr:row>117</xdr:row>
      <xdr:rowOff>17912</xdr:rowOff>
    </xdr:to>
    <xdr:sp macro="" textlink="TD_SALIDAS!Y312">
      <xdr:nvSpPr>
        <xdr:cNvPr id="332" name="Rectángulo: esquinas redondeadas 331">
          <a:extLst>
            <a:ext uri="{FF2B5EF4-FFF2-40B4-BE49-F238E27FC236}">
              <a16:creationId xmlns:a16="http://schemas.microsoft.com/office/drawing/2014/main" id="{B564525C-3D82-4636-A806-EA84A519968D}"/>
            </a:ext>
          </a:extLst>
        </xdr:cNvPr>
        <xdr:cNvSpPr/>
      </xdr:nvSpPr>
      <xdr:spPr>
        <a:xfrm>
          <a:off x="8933736" y="20827135"/>
          <a:ext cx="1246656" cy="587737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803CE8AA-4752-4A24-883A-6E56ED414A31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13</xdr:col>
      <xdr:colOff>388772</xdr:colOff>
      <xdr:row>109</xdr:row>
      <xdr:rowOff>167372</xdr:rowOff>
    </xdr:from>
    <xdr:to>
      <xdr:col>14</xdr:col>
      <xdr:colOff>246197</xdr:colOff>
      <xdr:row>111</xdr:row>
      <xdr:rowOff>50214</xdr:rowOff>
    </xdr:to>
    <xdr:sp macro="" textlink="TD_SALIDAS!X312">
      <xdr:nvSpPr>
        <xdr:cNvPr id="333" name="Rectángulo: esquinas redondeadas 332">
          <a:extLst>
            <a:ext uri="{FF2B5EF4-FFF2-40B4-BE49-F238E27FC236}">
              <a16:creationId xmlns:a16="http://schemas.microsoft.com/office/drawing/2014/main" id="{E4DDEBAF-29E7-4CCC-A29D-67AEFC255F92}"/>
            </a:ext>
          </a:extLst>
        </xdr:cNvPr>
        <xdr:cNvSpPr/>
      </xdr:nvSpPr>
      <xdr:spPr>
        <a:xfrm>
          <a:off x="10691012" y="20101292"/>
          <a:ext cx="649905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54587B5-3028-4FEA-9D01-D098440EB00A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12</xdr:col>
      <xdr:colOff>787859</xdr:colOff>
      <xdr:row>109</xdr:row>
      <xdr:rowOff>43213</xdr:rowOff>
    </xdr:from>
    <xdr:to>
      <xdr:col>13</xdr:col>
      <xdr:colOff>498472</xdr:colOff>
      <xdr:row>110</xdr:row>
      <xdr:rowOff>109008</xdr:rowOff>
    </xdr:to>
    <xdr:sp macro="" textlink="">
      <xdr:nvSpPr>
        <xdr:cNvPr id="334" name="Rectángulo: esquinas redondeadas 333">
          <a:extLst>
            <a:ext uri="{FF2B5EF4-FFF2-40B4-BE49-F238E27FC236}">
              <a16:creationId xmlns:a16="http://schemas.microsoft.com/office/drawing/2014/main" id="{67E08BED-032C-4EB9-9FF4-BFBEF3072B36}"/>
            </a:ext>
          </a:extLst>
        </xdr:cNvPr>
        <xdr:cNvSpPr/>
      </xdr:nvSpPr>
      <xdr:spPr>
        <a:xfrm>
          <a:off x="10297619" y="19977133"/>
          <a:ext cx="503093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</xdr:txBody>
    </xdr:sp>
    <xdr:clientData/>
  </xdr:twoCellAnchor>
  <xdr:twoCellAnchor>
    <xdr:from>
      <xdr:col>11</xdr:col>
      <xdr:colOff>176542</xdr:colOff>
      <xdr:row>102</xdr:row>
      <xdr:rowOff>113691</xdr:rowOff>
    </xdr:from>
    <xdr:to>
      <xdr:col>12</xdr:col>
      <xdr:colOff>678343</xdr:colOff>
      <xdr:row>104</xdr:row>
      <xdr:rowOff>179308</xdr:rowOff>
    </xdr:to>
    <xdr:sp macro="" textlink="">
      <xdr:nvSpPr>
        <xdr:cNvPr id="335" name="CuadroTexto 334">
          <a:extLst>
            <a:ext uri="{FF2B5EF4-FFF2-40B4-BE49-F238E27FC236}">
              <a16:creationId xmlns:a16="http://schemas.microsoft.com/office/drawing/2014/main" id="{EA1E1762-DF0C-48C8-87FF-CEEAEFCA365C}"/>
            </a:ext>
          </a:extLst>
        </xdr:cNvPr>
        <xdr:cNvSpPr txBox="1"/>
      </xdr:nvSpPr>
      <xdr:spPr>
        <a:xfrm>
          <a:off x="8893822" y="18767451"/>
          <a:ext cx="1294281" cy="43137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POLAINAS</a:t>
          </a:r>
        </a:p>
      </xdr:txBody>
    </xdr:sp>
    <xdr:clientData/>
  </xdr:twoCellAnchor>
  <xdr:twoCellAnchor>
    <xdr:from>
      <xdr:col>14</xdr:col>
      <xdr:colOff>357413</xdr:colOff>
      <xdr:row>101</xdr:row>
      <xdr:rowOff>63499</xdr:rowOff>
    </xdr:from>
    <xdr:to>
      <xdr:col>17</xdr:col>
      <xdr:colOff>687614</xdr:colOff>
      <xdr:row>118</xdr:row>
      <xdr:rowOff>39612</xdr:rowOff>
    </xdr:to>
    <xdr:sp macro="" textlink="">
      <xdr:nvSpPr>
        <xdr:cNvPr id="336" name="Rectángulo: esquinas redondeadas 335">
          <a:extLst>
            <a:ext uri="{FF2B5EF4-FFF2-40B4-BE49-F238E27FC236}">
              <a16:creationId xmlns:a16="http://schemas.microsoft.com/office/drawing/2014/main" id="{CE554DD9-9A9D-43A6-B676-AD7D1AE459CB}"/>
            </a:ext>
          </a:extLst>
        </xdr:cNvPr>
        <xdr:cNvSpPr/>
      </xdr:nvSpPr>
      <xdr:spPr>
        <a:xfrm>
          <a:off x="11452133" y="18534379"/>
          <a:ext cx="2707641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462642</xdr:colOff>
      <xdr:row>101</xdr:row>
      <xdr:rowOff>149677</xdr:rowOff>
    </xdr:from>
    <xdr:to>
      <xdr:col>16</xdr:col>
      <xdr:colOff>384760</xdr:colOff>
      <xdr:row>117</xdr:row>
      <xdr:rowOff>152044</xdr:rowOff>
    </xdr:to>
    <xdr:sp macro="" textlink="">
      <xdr:nvSpPr>
        <xdr:cNvPr id="337" name="Rectángulo: esquinas redondeadas 336">
          <a:extLst>
            <a:ext uri="{FF2B5EF4-FFF2-40B4-BE49-F238E27FC236}">
              <a16:creationId xmlns:a16="http://schemas.microsoft.com/office/drawing/2014/main" id="{5DDDCF45-3F60-4999-876C-8A33FBF80AF5}"/>
            </a:ext>
          </a:extLst>
        </xdr:cNvPr>
        <xdr:cNvSpPr/>
      </xdr:nvSpPr>
      <xdr:spPr>
        <a:xfrm>
          <a:off x="11557362" y="18620557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581127</xdr:colOff>
      <xdr:row>113</xdr:row>
      <xdr:rowOff>161695</xdr:rowOff>
    </xdr:from>
    <xdr:to>
      <xdr:col>16</xdr:col>
      <xdr:colOff>240646</xdr:colOff>
      <xdr:row>117</xdr:row>
      <xdr:rowOff>17912</xdr:rowOff>
    </xdr:to>
    <xdr:sp macro="" textlink="TD_SALIDAS!Y320">
      <xdr:nvSpPr>
        <xdr:cNvPr id="338" name="Rectángulo: esquinas redondeadas 337">
          <a:extLst>
            <a:ext uri="{FF2B5EF4-FFF2-40B4-BE49-F238E27FC236}">
              <a16:creationId xmlns:a16="http://schemas.microsoft.com/office/drawing/2014/main" id="{157CF240-330C-4BD2-9059-3A543B510C3E}"/>
            </a:ext>
          </a:extLst>
        </xdr:cNvPr>
        <xdr:cNvSpPr/>
      </xdr:nvSpPr>
      <xdr:spPr>
        <a:xfrm>
          <a:off x="11675847" y="20827135"/>
          <a:ext cx="1244479" cy="587737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EB29387-06D2-4099-AD9D-BA5EF3883FA1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16</xdr:col>
      <xdr:colOff>758886</xdr:colOff>
      <xdr:row>109</xdr:row>
      <xdr:rowOff>167372</xdr:rowOff>
    </xdr:from>
    <xdr:to>
      <xdr:col>17</xdr:col>
      <xdr:colOff>616311</xdr:colOff>
      <xdr:row>111</xdr:row>
      <xdr:rowOff>50214</xdr:rowOff>
    </xdr:to>
    <xdr:sp macro="" textlink="TD_SALIDAS!X320">
      <xdr:nvSpPr>
        <xdr:cNvPr id="339" name="Rectángulo: esquinas redondeadas 338">
          <a:extLst>
            <a:ext uri="{FF2B5EF4-FFF2-40B4-BE49-F238E27FC236}">
              <a16:creationId xmlns:a16="http://schemas.microsoft.com/office/drawing/2014/main" id="{C1737F57-E6BA-4A41-924C-BEBC5B332C33}"/>
            </a:ext>
          </a:extLst>
        </xdr:cNvPr>
        <xdr:cNvSpPr/>
      </xdr:nvSpPr>
      <xdr:spPr>
        <a:xfrm>
          <a:off x="13438566" y="20101292"/>
          <a:ext cx="649905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2E16FB1-E72C-47FF-8190-2971765A5B9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363316</xdr:colOff>
      <xdr:row>109</xdr:row>
      <xdr:rowOff>43213</xdr:rowOff>
    </xdr:from>
    <xdr:to>
      <xdr:col>17</xdr:col>
      <xdr:colOff>73929</xdr:colOff>
      <xdr:row>110</xdr:row>
      <xdr:rowOff>109008</xdr:rowOff>
    </xdr:to>
    <xdr:sp macro="" textlink="">
      <xdr:nvSpPr>
        <xdr:cNvPr id="340" name="Rectángulo: esquinas redondeadas 339">
          <a:extLst>
            <a:ext uri="{FF2B5EF4-FFF2-40B4-BE49-F238E27FC236}">
              <a16:creationId xmlns:a16="http://schemas.microsoft.com/office/drawing/2014/main" id="{23277B0C-707C-4CDD-850A-5BE7C0F8B66C}"/>
            </a:ext>
          </a:extLst>
        </xdr:cNvPr>
        <xdr:cNvSpPr/>
      </xdr:nvSpPr>
      <xdr:spPr>
        <a:xfrm>
          <a:off x="13042996" y="19977133"/>
          <a:ext cx="503093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</xdr:txBody>
    </xdr:sp>
    <xdr:clientData/>
  </xdr:twoCellAnchor>
  <xdr:twoCellAnchor>
    <xdr:from>
      <xdr:col>14</xdr:col>
      <xdr:colOff>546656</xdr:colOff>
      <xdr:row>102</xdr:row>
      <xdr:rowOff>113691</xdr:rowOff>
    </xdr:from>
    <xdr:to>
      <xdr:col>16</xdr:col>
      <xdr:colOff>253800</xdr:colOff>
      <xdr:row>104</xdr:row>
      <xdr:rowOff>179308</xdr:rowOff>
    </xdr:to>
    <xdr:sp macro="" textlink="">
      <xdr:nvSpPr>
        <xdr:cNvPr id="341" name="CuadroTexto 340">
          <a:extLst>
            <a:ext uri="{FF2B5EF4-FFF2-40B4-BE49-F238E27FC236}">
              <a16:creationId xmlns:a16="http://schemas.microsoft.com/office/drawing/2014/main" id="{CA30226A-583B-41AF-B5DA-899A3DEE94D1}"/>
            </a:ext>
          </a:extLst>
        </xdr:cNvPr>
        <xdr:cNvSpPr txBox="1"/>
      </xdr:nvSpPr>
      <xdr:spPr>
        <a:xfrm>
          <a:off x="11641376" y="18767451"/>
          <a:ext cx="1292104" cy="43137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TYVEK</a:t>
          </a:r>
        </a:p>
      </xdr:txBody>
    </xdr:sp>
    <xdr:clientData/>
  </xdr:twoCellAnchor>
  <xdr:twoCellAnchor>
    <xdr:from>
      <xdr:col>17</xdr:col>
      <xdr:colOff>727528</xdr:colOff>
      <xdr:row>101</xdr:row>
      <xdr:rowOff>63499</xdr:rowOff>
    </xdr:from>
    <xdr:to>
      <xdr:col>21</xdr:col>
      <xdr:colOff>263071</xdr:colOff>
      <xdr:row>118</xdr:row>
      <xdr:rowOff>39612</xdr:rowOff>
    </xdr:to>
    <xdr:sp macro="" textlink="">
      <xdr:nvSpPr>
        <xdr:cNvPr id="342" name="Rectángulo: esquinas redondeadas 341">
          <a:extLst>
            <a:ext uri="{FF2B5EF4-FFF2-40B4-BE49-F238E27FC236}">
              <a16:creationId xmlns:a16="http://schemas.microsoft.com/office/drawing/2014/main" id="{36D1587E-EF52-4D2E-BE0E-6EC7B3B1FABE}"/>
            </a:ext>
          </a:extLst>
        </xdr:cNvPr>
        <xdr:cNvSpPr/>
      </xdr:nvSpPr>
      <xdr:spPr>
        <a:xfrm>
          <a:off x="14199688" y="18534379"/>
          <a:ext cx="2705463" cy="3085073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38099</xdr:colOff>
      <xdr:row>101</xdr:row>
      <xdr:rowOff>149677</xdr:rowOff>
    </xdr:from>
    <xdr:to>
      <xdr:col>19</xdr:col>
      <xdr:colOff>754874</xdr:colOff>
      <xdr:row>117</xdr:row>
      <xdr:rowOff>152044</xdr:rowOff>
    </xdr:to>
    <xdr:sp macro="" textlink="">
      <xdr:nvSpPr>
        <xdr:cNvPr id="343" name="Rectángulo: esquinas redondeadas 342">
          <a:extLst>
            <a:ext uri="{FF2B5EF4-FFF2-40B4-BE49-F238E27FC236}">
              <a16:creationId xmlns:a16="http://schemas.microsoft.com/office/drawing/2014/main" id="{EA2A39DC-46CE-4504-A2DC-D39CF32910B0}"/>
            </a:ext>
          </a:extLst>
        </xdr:cNvPr>
        <xdr:cNvSpPr/>
      </xdr:nvSpPr>
      <xdr:spPr>
        <a:xfrm>
          <a:off x="14302739" y="18620557"/>
          <a:ext cx="1509255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162027</xdr:colOff>
      <xdr:row>113</xdr:row>
      <xdr:rowOff>161695</xdr:rowOff>
    </xdr:from>
    <xdr:to>
      <xdr:col>19</xdr:col>
      <xdr:colOff>616203</xdr:colOff>
      <xdr:row>117</xdr:row>
      <xdr:rowOff>17912</xdr:rowOff>
    </xdr:to>
    <xdr:sp macro="" textlink="TD_SALIDAS!X249">
      <xdr:nvSpPr>
        <xdr:cNvPr id="344" name="Rectángulo: esquinas redondeadas 343">
          <a:extLst>
            <a:ext uri="{FF2B5EF4-FFF2-40B4-BE49-F238E27FC236}">
              <a16:creationId xmlns:a16="http://schemas.microsoft.com/office/drawing/2014/main" id="{A2E833F7-CCFF-49F0-8B2A-5C83BD6B030D}"/>
            </a:ext>
          </a:extLst>
        </xdr:cNvPr>
        <xdr:cNvSpPr/>
      </xdr:nvSpPr>
      <xdr:spPr>
        <a:xfrm>
          <a:off x="14426667" y="20827135"/>
          <a:ext cx="1246656" cy="587737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46715BA-458D-4704-A5F6-965E53966D6B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334343</xdr:colOff>
      <xdr:row>109</xdr:row>
      <xdr:rowOff>178258</xdr:rowOff>
    </xdr:from>
    <xdr:to>
      <xdr:col>21</xdr:col>
      <xdr:colOff>191768</xdr:colOff>
      <xdr:row>111</xdr:row>
      <xdr:rowOff>61100</xdr:rowOff>
    </xdr:to>
    <xdr:sp macro="" textlink="TD_SALIDAS!X249">
      <xdr:nvSpPr>
        <xdr:cNvPr id="345" name="Rectángulo: esquinas redondeadas 344">
          <a:extLst>
            <a:ext uri="{FF2B5EF4-FFF2-40B4-BE49-F238E27FC236}">
              <a16:creationId xmlns:a16="http://schemas.microsoft.com/office/drawing/2014/main" id="{552E5F18-3E5A-4767-9EFF-8F894537F22F}"/>
            </a:ext>
          </a:extLst>
        </xdr:cNvPr>
        <xdr:cNvSpPr/>
      </xdr:nvSpPr>
      <xdr:spPr>
        <a:xfrm>
          <a:off x="16183943" y="20112178"/>
          <a:ext cx="649905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951F3A7-3FFC-4ADC-9724-7E61CBD867D0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733430</xdr:colOff>
      <xdr:row>109</xdr:row>
      <xdr:rowOff>54099</xdr:rowOff>
    </xdr:from>
    <xdr:to>
      <xdr:col>20</xdr:col>
      <xdr:colOff>444043</xdr:colOff>
      <xdr:row>110</xdr:row>
      <xdr:rowOff>119894</xdr:rowOff>
    </xdr:to>
    <xdr:sp macro="" textlink="">
      <xdr:nvSpPr>
        <xdr:cNvPr id="346" name="Rectángulo: esquinas redondeadas 345">
          <a:extLst>
            <a:ext uri="{FF2B5EF4-FFF2-40B4-BE49-F238E27FC236}">
              <a16:creationId xmlns:a16="http://schemas.microsoft.com/office/drawing/2014/main" id="{2BA754B6-C2F9-4208-9CD7-31FD19837781}"/>
            </a:ext>
          </a:extLst>
        </xdr:cNvPr>
        <xdr:cNvSpPr/>
      </xdr:nvSpPr>
      <xdr:spPr>
        <a:xfrm>
          <a:off x="15790550" y="19988019"/>
          <a:ext cx="503093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</xdr:txBody>
    </xdr:sp>
    <xdr:clientData/>
  </xdr:twoCellAnchor>
  <xdr:twoCellAnchor>
    <xdr:from>
      <xdr:col>17</xdr:col>
      <xdr:colOff>771525</xdr:colOff>
      <xdr:row>102</xdr:row>
      <xdr:rowOff>9525</xdr:rowOff>
    </xdr:from>
    <xdr:to>
      <xdr:col>19</xdr:col>
      <xdr:colOff>723900</xdr:colOff>
      <xdr:row>106</xdr:row>
      <xdr:rowOff>95250</xdr:rowOff>
    </xdr:to>
    <xdr:sp macro="" textlink="">
      <xdr:nvSpPr>
        <xdr:cNvPr id="347" name="CuadroTexto 346">
          <a:extLst>
            <a:ext uri="{FF2B5EF4-FFF2-40B4-BE49-F238E27FC236}">
              <a16:creationId xmlns:a16="http://schemas.microsoft.com/office/drawing/2014/main" id="{AAED9B94-35C1-427F-B14D-0D2749EEA060}"/>
            </a:ext>
          </a:extLst>
        </xdr:cNvPr>
        <xdr:cNvSpPr txBox="1"/>
      </xdr:nvSpPr>
      <xdr:spPr>
        <a:xfrm>
          <a:off x="14243685" y="18663285"/>
          <a:ext cx="1537335" cy="8172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GUANTES           </a:t>
          </a:r>
          <a:r>
            <a:rPr lang="es-EC" sz="1400" b="1" baseline="0">
              <a:solidFill>
                <a:sysClr val="windowText" lastClr="000000"/>
              </a:solidFill>
            </a:rPr>
            <a:t> ANTI-IMPACTO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</xdr:col>
      <xdr:colOff>19956</xdr:colOff>
      <xdr:row>118</xdr:row>
      <xdr:rowOff>110672</xdr:rowOff>
    </xdr:from>
    <xdr:to>
      <xdr:col>7</xdr:col>
      <xdr:colOff>350157</xdr:colOff>
      <xdr:row>135</xdr:row>
      <xdr:rowOff>86784</xdr:rowOff>
    </xdr:to>
    <xdr:sp macro="" textlink="">
      <xdr:nvSpPr>
        <xdr:cNvPr id="348" name="Rectángulo: esquinas redondeadas 347">
          <a:extLst>
            <a:ext uri="{FF2B5EF4-FFF2-40B4-BE49-F238E27FC236}">
              <a16:creationId xmlns:a16="http://schemas.microsoft.com/office/drawing/2014/main" id="{86E688D0-DC3F-4D84-9230-83132D2D2864}"/>
            </a:ext>
          </a:extLst>
        </xdr:cNvPr>
        <xdr:cNvSpPr/>
      </xdr:nvSpPr>
      <xdr:spPr>
        <a:xfrm>
          <a:off x="3189876" y="21690512"/>
          <a:ext cx="2707641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125185</xdr:colOff>
      <xdr:row>119</xdr:row>
      <xdr:rowOff>4535</xdr:rowOff>
    </xdr:from>
    <xdr:to>
      <xdr:col>6</xdr:col>
      <xdr:colOff>47303</xdr:colOff>
      <xdr:row>135</xdr:row>
      <xdr:rowOff>6902</xdr:rowOff>
    </xdr:to>
    <xdr:sp macro="" textlink="">
      <xdr:nvSpPr>
        <xdr:cNvPr id="349" name="Rectángulo: esquinas redondeadas 348">
          <a:extLst>
            <a:ext uri="{FF2B5EF4-FFF2-40B4-BE49-F238E27FC236}">
              <a16:creationId xmlns:a16="http://schemas.microsoft.com/office/drawing/2014/main" id="{9788A540-7205-4CF0-B41B-728C7294B52C}"/>
            </a:ext>
          </a:extLst>
        </xdr:cNvPr>
        <xdr:cNvSpPr/>
      </xdr:nvSpPr>
      <xdr:spPr>
        <a:xfrm>
          <a:off x="3295105" y="21767255"/>
          <a:ext cx="1507078" cy="2928447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4</xdr:col>
      <xdr:colOff>249113</xdr:colOff>
      <xdr:row>131</xdr:row>
      <xdr:rowOff>16552</xdr:rowOff>
    </xdr:from>
    <xdr:to>
      <xdr:col>5</xdr:col>
      <xdr:colOff>703289</xdr:colOff>
      <xdr:row>134</xdr:row>
      <xdr:rowOff>57827</xdr:rowOff>
    </xdr:to>
    <xdr:sp macro="" textlink="TD_SALIDAS!Y251">
      <xdr:nvSpPr>
        <xdr:cNvPr id="350" name="Rectángulo: esquinas redondeadas 349">
          <a:extLst>
            <a:ext uri="{FF2B5EF4-FFF2-40B4-BE49-F238E27FC236}">
              <a16:creationId xmlns:a16="http://schemas.microsoft.com/office/drawing/2014/main" id="{F1F138AE-E533-4E82-9DD2-551B44781F48}"/>
            </a:ext>
          </a:extLst>
        </xdr:cNvPr>
        <xdr:cNvSpPr/>
      </xdr:nvSpPr>
      <xdr:spPr>
        <a:xfrm>
          <a:off x="3419033" y="23973832"/>
          <a:ext cx="1246656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37D97B6-2964-476F-8892-B535374806B3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442746</xdr:colOff>
      <xdr:row>125</xdr:row>
      <xdr:rowOff>157092</xdr:rowOff>
    </xdr:from>
    <xdr:to>
      <xdr:col>7</xdr:col>
      <xdr:colOff>300171</xdr:colOff>
      <xdr:row>127</xdr:row>
      <xdr:rowOff>41215</xdr:rowOff>
    </xdr:to>
    <xdr:sp macro="" textlink="TD_SALIDAS!X251">
      <xdr:nvSpPr>
        <xdr:cNvPr id="351" name="Rectángulo: esquinas redondeadas 350">
          <a:extLst>
            <a:ext uri="{FF2B5EF4-FFF2-40B4-BE49-F238E27FC236}">
              <a16:creationId xmlns:a16="http://schemas.microsoft.com/office/drawing/2014/main" id="{39BFA68D-33ED-4CB1-A291-760360B924CA}"/>
            </a:ext>
          </a:extLst>
        </xdr:cNvPr>
        <xdr:cNvSpPr/>
      </xdr:nvSpPr>
      <xdr:spPr>
        <a:xfrm>
          <a:off x="5197626" y="23017092"/>
          <a:ext cx="649905" cy="24988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DC3B39E4-9623-4BF2-A79E-F9B9867F08D1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47176</xdr:colOff>
      <xdr:row>125</xdr:row>
      <xdr:rowOff>47663</xdr:rowOff>
    </xdr:from>
    <xdr:to>
      <xdr:col>6</xdr:col>
      <xdr:colOff>552446</xdr:colOff>
      <xdr:row>126</xdr:row>
      <xdr:rowOff>114666</xdr:rowOff>
    </xdr:to>
    <xdr:sp macro="" textlink="">
      <xdr:nvSpPr>
        <xdr:cNvPr id="352" name="Rectángulo: esquinas redondeadas 351">
          <a:extLst>
            <a:ext uri="{FF2B5EF4-FFF2-40B4-BE49-F238E27FC236}">
              <a16:creationId xmlns:a16="http://schemas.microsoft.com/office/drawing/2014/main" id="{3E0BAC12-D521-4D04-9454-CDB1BD5279D2}"/>
            </a:ext>
          </a:extLst>
        </xdr:cNvPr>
        <xdr:cNvSpPr/>
      </xdr:nvSpPr>
      <xdr:spPr>
        <a:xfrm>
          <a:off x="4802056" y="22907663"/>
          <a:ext cx="505270" cy="24988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200" b="1">
              <a:solidFill>
                <a:schemeClr val="bg1"/>
              </a:solidFill>
            </a:rPr>
            <a:t>S</a:t>
          </a:r>
        </a:p>
      </xdr:txBody>
    </xdr:sp>
    <xdr:clientData/>
  </xdr:twoCellAnchor>
  <xdr:twoCellAnchor>
    <xdr:from>
      <xdr:col>6</xdr:col>
      <xdr:colOff>442746</xdr:colOff>
      <xdr:row>128</xdr:row>
      <xdr:rowOff>4542</xdr:rowOff>
    </xdr:from>
    <xdr:to>
      <xdr:col>7</xdr:col>
      <xdr:colOff>300171</xdr:colOff>
      <xdr:row>129</xdr:row>
      <xdr:rowOff>68358</xdr:rowOff>
    </xdr:to>
    <xdr:sp macro="" textlink="TD_SALIDAS!X252">
      <xdr:nvSpPr>
        <xdr:cNvPr id="353" name="Rectángulo: esquinas redondeadas 352">
          <a:extLst>
            <a:ext uri="{FF2B5EF4-FFF2-40B4-BE49-F238E27FC236}">
              <a16:creationId xmlns:a16="http://schemas.microsoft.com/office/drawing/2014/main" id="{25E49087-CBE7-4707-A4C4-823E5140C296}"/>
            </a:ext>
          </a:extLst>
        </xdr:cNvPr>
        <xdr:cNvSpPr/>
      </xdr:nvSpPr>
      <xdr:spPr>
        <a:xfrm>
          <a:off x="5197626" y="23413182"/>
          <a:ext cx="649905" cy="246696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2C4EFEFC-2780-41A6-A463-7B483B7F5E0E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6</xdr:col>
      <xdr:colOff>47176</xdr:colOff>
      <xdr:row>127</xdr:row>
      <xdr:rowOff>61358</xdr:rowOff>
    </xdr:from>
    <xdr:to>
      <xdr:col>6</xdr:col>
      <xdr:colOff>552446</xdr:colOff>
      <xdr:row>128</xdr:row>
      <xdr:rowOff>127153</xdr:rowOff>
    </xdr:to>
    <xdr:sp macro="" textlink="">
      <xdr:nvSpPr>
        <xdr:cNvPr id="354" name="Rectángulo: esquinas redondeadas 353">
          <a:extLst>
            <a:ext uri="{FF2B5EF4-FFF2-40B4-BE49-F238E27FC236}">
              <a16:creationId xmlns:a16="http://schemas.microsoft.com/office/drawing/2014/main" id="{957A9C1C-A2B4-4712-A0B2-F43BAEE0473D}"/>
            </a:ext>
          </a:extLst>
        </xdr:cNvPr>
        <xdr:cNvSpPr/>
      </xdr:nvSpPr>
      <xdr:spPr>
        <a:xfrm>
          <a:off x="4802056" y="23287118"/>
          <a:ext cx="505270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C" sz="1200" b="1">
              <a:solidFill>
                <a:schemeClr val="bg1"/>
              </a:solidFill>
            </a:rPr>
            <a:t>M</a:t>
          </a:r>
        </a:p>
      </xdr:txBody>
    </xdr:sp>
    <xdr:clientData/>
  </xdr:twoCellAnchor>
  <xdr:twoCellAnchor>
    <xdr:from>
      <xdr:col>4</xdr:col>
      <xdr:colOff>201941</xdr:colOff>
      <xdr:row>119</xdr:row>
      <xdr:rowOff>90333</xdr:rowOff>
    </xdr:from>
    <xdr:to>
      <xdr:col>5</xdr:col>
      <xdr:colOff>703742</xdr:colOff>
      <xdr:row>122</xdr:row>
      <xdr:rowOff>101372</xdr:rowOff>
    </xdr:to>
    <xdr:sp macro="" textlink="">
      <xdr:nvSpPr>
        <xdr:cNvPr id="355" name="CuadroTexto 354">
          <a:extLst>
            <a:ext uri="{FF2B5EF4-FFF2-40B4-BE49-F238E27FC236}">
              <a16:creationId xmlns:a16="http://schemas.microsoft.com/office/drawing/2014/main" id="{73CBB57C-8373-44A6-B19B-19ED6219EE54}"/>
            </a:ext>
          </a:extLst>
        </xdr:cNvPr>
        <xdr:cNvSpPr txBox="1"/>
      </xdr:nvSpPr>
      <xdr:spPr>
        <a:xfrm>
          <a:off x="3371861" y="21853053"/>
          <a:ext cx="1294281" cy="55967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GUANTES</a:t>
          </a:r>
          <a:r>
            <a:rPr lang="es-EC" sz="1400" b="1" baseline="0">
              <a:solidFill>
                <a:sysClr val="windowText" lastClr="000000"/>
              </a:solidFill>
            </a:rPr>
            <a:t> DE LATEX CAJA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411842</xdr:colOff>
      <xdr:row>118</xdr:row>
      <xdr:rowOff>110672</xdr:rowOff>
    </xdr:from>
    <xdr:to>
      <xdr:col>10</xdr:col>
      <xdr:colOff>742043</xdr:colOff>
      <xdr:row>135</xdr:row>
      <xdr:rowOff>86784</xdr:rowOff>
    </xdr:to>
    <xdr:sp macro="" textlink="">
      <xdr:nvSpPr>
        <xdr:cNvPr id="356" name="Rectángulo: esquinas redondeadas 355">
          <a:extLst>
            <a:ext uri="{FF2B5EF4-FFF2-40B4-BE49-F238E27FC236}">
              <a16:creationId xmlns:a16="http://schemas.microsoft.com/office/drawing/2014/main" id="{602E7B45-34F6-4B72-9630-B8D161944E5B}"/>
            </a:ext>
          </a:extLst>
        </xdr:cNvPr>
        <xdr:cNvSpPr/>
      </xdr:nvSpPr>
      <xdr:spPr>
        <a:xfrm>
          <a:off x="5959202" y="21690512"/>
          <a:ext cx="2707641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517071</xdr:colOff>
      <xdr:row>119</xdr:row>
      <xdr:rowOff>4535</xdr:rowOff>
    </xdr:from>
    <xdr:to>
      <xdr:col>9</xdr:col>
      <xdr:colOff>439189</xdr:colOff>
      <xdr:row>135</xdr:row>
      <xdr:rowOff>6901</xdr:rowOff>
    </xdr:to>
    <xdr:sp macro="" textlink="">
      <xdr:nvSpPr>
        <xdr:cNvPr id="357" name="Rectángulo: esquinas redondeadas 356">
          <a:extLst>
            <a:ext uri="{FF2B5EF4-FFF2-40B4-BE49-F238E27FC236}">
              <a16:creationId xmlns:a16="http://schemas.microsoft.com/office/drawing/2014/main" id="{C3981C15-BF88-4240-8CD7-C1ADD829E327}"/>
            </a:ext>
          </a:extLst>
        </xdr:cNvPr>
        <xdr:cNvSpPr/>
      </xdr:nvSpPr>
      <xdr:spPr>
        <a:xfrm>
          <a:off x="6064431" y="21767255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7</xdr:col>
      <xdr:colOff>640999</xdr:colOff>
      <xdr:row>131</xdr:row>
      <xdr:rowOff>16552</xdr:rowOff>
    </xdr:from>
    <xdr:to>
      <xdr:col>9</xdr:col>
      <xdr:colOff>300518</xdr:colOff>
      <xdr:row>134</xdr:row>
      <xdr:rowOff>57827</xdr:rowOff>
    </xdr:to>
    <xdr:sp macro="" textlink="TD_SALIDAS!X253">
      <xdr:nvSpPr>
        <xdr:cNvPr id="358" name="Rectángulo: esquinas redondeadas 357">
          <a:extLst>
            <a:ext uri="{FF2B5EF4-FFF2-40B4-BE49-F238E27FC236}">
              <a16:creationId xmlns:a16="http://schemas.microsoft.com/office/drawing/2014/main" id="{8AA4BFE2-999B-4E84-BE9A-BCA75273B684}"/>
            </a:ext>
          </a:extLst>
        </xdr:cNvPr>
        <xdr:cNvSpPr/>
      </xdr:nvSpPr>
      <xdr:spPr>
        <a:xfrm>
          <a:off x="6188359" y="23973832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6076181-BE4C-488C-AD63-22F84EFC6E92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10</xdr:col>
      <xdr:colOff>39975</xdr:colOff>
      <xdr:row>127</xdr:row>
      <xdr:rowOff>45363</xdr:rowOff>
    </xdr:from>
    <xdr:to>
      <xdr:col>10</xdr:col>
      <xdr:colOff>687975</xdr:colOff>
      <xdr:row>128</xdr:row>
      <xdr:rowOff>109179</xdr:rowOff>
    </xdr:to>
    <xdr:sp macro="" textlink="TD_SALIDAS!X253">
      <xdr:nvSpPr>
        <xdr:cNvPr id="359" name="Rectángulo: esquinas redondeadas 358">
          <a:extLst>
            <a:ext uri="{FF2B5EF4-FFF2-40B4-BE49-F238E27FC236}">
              <a16:creationId xmlns:a16="http://schemas.microsoft.com/office/drawing/2014/main" id="{18673720-181C-48B8-95D0-162B0A4D264E}"/>
            </a:ext>
          </a:extLst>
        </xdr:cNvPr>
        <xdr:cNvSpPr/>
      </xdr:nvSpPr>
      <xdr:spPr>
        <a:xfrm>
          <a:off x="7964775" y="23271123"/>
          <a:ext cx="648000" cy="246696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D6D8DB35-461D-4034-BFF6-B536DED3A3E3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9</xdr:col>
      <xdr:colOff>439062</xdr:colOff>
      <xdr:row>126</xdr:row>
      <xdr:rowOff>102179</xdr:rowOff>
    </xdr:from>
    <xdr:to>
      <xdr:col>10</xdr:col>
      <xdr:colOff>149675</xdr:colOff>
      <xdr:row>127</xdr:row>
      <xdr:rowOff>167974</xdr:rowOff>
    </xdr:to>
    <xdr:sp macro="" textlink="">
      <xdr:nvSpPr>
        <xdr:cNvPr id="360" name="Rectángulo: esquinas redondeadas 359">
          <a:extLst>
            <a:ext uri="{FF2B5EF4-FFF2-40B4-BE49-F238E27FC236}">
              <a16:creationId xmlns:a16="http://schemas.microsoft.com/office/drawing/2014/main" id="{DFA8C9D2-C2E5-4BB7-B45E-5B40D571520B}"/>
            </a:ext>
          </a:extLst>
        </xdr:cNvPr>
        <xdr:cNvSpPr/>
      </xdr:nvSpPr>
      <xdr:spPr>
        <a:xfrm>
          <a:off x="7571382" y="23145059"/>
          <a:ext cx="503093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</xdr:txBody>
    </xdr:sp>
    <xdr:clientData/>
  </xdr:twoCellAnchor>
  <xdr:twoCellAnchor>
    <xdr:from>
      <xdr:col>7</xdr:col>
      <xdr:colOff>584302</xdr:colOff>
      <xdr:row>119</xdr:row>
      <xdr:rowOff>61078</xdr:rowOff>
    </xdr:from>
    <xdr:to>
      <xdr:col>9</xdr:col>
      <xdr:colOff>291446</xdr:colOff>
      <xdr:row>122</xdr:row>
      <xdr:rowOff>130628</xdr:rowOff>
    </xdr:to>
    <xdr:sp macro="" textlink="">
      <xdr:nvSpPr>
        <xdr:cNvPr id="361" name="CuadroTexto 360">
          <a:extLst>
            <a:ext uri="{FF2B5EF4-FFF2-40B4-BE49-F238E27FC236}">
              <a16:creationId xmlns:a16="http://schemas.microsoft.com/office/drawing/2014/main" id="{C72754DF-7124-4B33-A9EE-812B593222ED}"/>
            </a:ext>
          </a:extLst>
        </xdr:cNvPr>
        <xdr:cNvSpPr txBox="1"/>
      </xdr:nvSpPr>
      <xdr:spPr>
        <a:xfrm>
          <a:off x="6131662" y="21823798"/>
          <a:ext cx="1292104" cy="61819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GUANTES DE SOLDADURA</a:t>
          </a:r>
        </a:p>
      </xdr:txBody>
    </xdr:sp>
    <xdr:clientData/>
  </xdr:twoCellAnchor>
  <xdr:twoCellAnchor>
    <xdr:from>
      <xdr:col>10</xdr:col>
      <xdr:colOff>781957</xdr:colOff>
      <xdr:row>118</xdr:row>
      <xdr:rowOff>110672</xdr:rowOff>
    </xdr:from>
    <xdr:to>
      <xdr:col>14</xdr:col>
      <xdr:colOff>317500</xdr:colOff>
      <xdr:row>135</xdr:row>
      <xdr:rowOff>86784</xdr:rowOff>
    </xdr:to>
    <xdr:sp macro="" textlink="">
      <xdr:nvSpPr>
        <xdr:cNvPr id="362" name="Rectángulo: esquinas redondeadas 361">
          <a:extLst>
            <a:ext uri="{FF2B5EF4-FFF2-40B4-BE49-F238E27FC236}">
              <a16:creationId xmlns:a16="http://schemas.microsoft.com/office/drawing/2014/main" id="{C6B3EA44-643D-4856-BB30-B55CE94A0774}"/>
            </a:ext>
          </a:extLst>
        </xdr:cNvPr>
        <xdr:cNvSpPr/>
      </xdr:nvSpPr>
      <xdr:spPr>
        <a:xfrm>
          <a:off x="8706757" y="21690512"/>
          <a:ext cx="2705463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92528</xdr:colOff>
      <xdr:row>119</xdr:row>
      <xdr:rowOff>4535</xdr:rowOff>
    </xdr:from>
    <xdr:to>
      <xdr:col>13</xdr:col>
      <xdr:colOff>14646</xdr:colOff>
      <xdr:row>135</xdr:row>
      <xdr:rowOff>6901</xdr:rowOff>
    </xdr:to>
    <xdr:sp macro="" textlink="">
      <xdr:nvSpPr>
        <xdr:cNvPr id="363" name="Rectángulo: esquinas redondeadas 362">
          <a:extLst>
            <a:ext uri="{FF2B5EF4-FFF2-40B4-BE49-F238E27FC236}">
              <a16:creationId xmlns:a16="http://schemas.microsoft.com/office/drawing/2014/main" id="{3F21D35F-3377-46C0-A148-0210D77B39FA}"/>
            </a:ext>
          </a:extLst>
        </xdr:cNvPr>
        <xdr:cNvSpPr/>
      </xdr:nvSpPr>
      <xdr:spPr>
        <a:xfrm>
          <a:off x="8809808" y="21767255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11</xdr:col>
      <xdr:colOff>216456</xdr:colOff>
      <xdr:row>131</xdr:row>
      <xdr:rowOff>16552</xdr:rowOff>
    </xdr:from>
    <xdr:to>
      <xdr:col>12</xdr:col>
      <xdr:colOff>670632</xdr:colOff>
      <xdr:row>134</xdr:row>
      <xdr:rowOff>57827</xdr:rowOff>
    </xdr:to>
    <xdr:sp macro="" textlink="TD_SALIDAS!X254">
      <xdr:nvSpPr>
        <xdr:cNvPr id="364" name="Rectángulo: esquinas redondeadas 363">
          <a:extLst>
            <a:ext uri="{FF2B5EF4-FFF2-40B4-BE49-F238E27FC236}">
              <a16:creationId xmlns:a16="http://schemas.microsoft.com/office/drawing/2014/main" id="{59C28FF0-8A8A-4E04-BB06-2B3FCD18AF0C}"/>
            </a:ext>
          </a:extLst>
        </xdr:cNvPr>
        <xdr:cNvSpPr/>
      </xdr:nvSpPr>
      <xdr:spPr>
        <a:xfrm>
          <a:off x="8933736" y="23973832"/>
          <a:ext cx="1246656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E2958CFF-E142-40F2-9320-4CE5243A7F7E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13</xdr:col>
      <xdr:colOff>410089</xdr:colOff>
      <xdr:row>127</xdr:row>
      <xdr:rowOff>45363</xdr:rowOff>
    </xdr:from>
    <xdr:to>
      <xdr:col>14</xdr:col>
      <xdr:colOff>267514</xdr:colOff>
      <xdr:row>128</xdr:row>
      <xdr:rowOff>109179</xdr:rowOff>
    </xdr:to>
    <xdr:sp macro="" textlink="TD_SALIDAS!X254">
      <xdr:nvSpPr>
        <xdr:cNvPr id="365" name="Rectángulo: esquinas redondeadas 364">
          <a:extLst>
            <a:ext uri="{FF2B5EF4-FFF2-40B4-BE49-F238E27FC236}">
              <a16:creationId xmlns:a16="http://schemas.microsoft.com/office/drawing/2014/main" id="{8F2C9D14-9294-449F-88BB-F03F05B67B71}"/>
            </a:ext>
          </a:extLst>
        </xdr:cNvPr>
        <xdr:cNvSpPr/>
      </xdr:nvSpPr>
      <xdr:spPr>
        <a:xfrm>
          <a:off x="10712329" y="23271123"/>
          <a:ext cx="649905" cy="246696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A17764F-E0D6-4BE6-91B5-61F8DFDDDD72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13</xdr:col>
      <xdr:colOff>18601</xdr:colOff>
      <xdr:row>126</xdr:row>
      <xdr:rowOff>102179</xdr:rowOff>
    </xdr:from>
    <xdr:to>
      <xdr:col>13</xdr:col>
      <xdr:colOff>519789</xdr:colOff>
      <xdr:row>127</xdr:row>
      <xdr:rowOff>167974</xdr:rowOff>
    </xdr:to>
    <xdr:sp macro="" textlink="">
      <xdr:nvSpPr>
        <xdr:cNvPr id="366" name="Rectángulo: esquinas redondeadas 365">
          <a:extLst>
            <a:ext uri="{FF2B5EF4-FFF2-40B4-BE49-F238E27FC236}">
              <a16:creationId xmlns:a16="http://schemas.microsoft.com/office/drawing/2014/main" id="{D7AD5DB3-C67F-461F-97A3-E8B45D115272}"/>
            </a:ext>
          </a:extLst>
        </xdr:cNvPr>
        <xdr:cNvSpPr/>
      </xdr:nvSpPr>
      <xdr:spPr>
        <a:xfrm>
          <a:off x="10320841" y="23145059"/>
          <a:ext cx="501188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</a:t>
          </a:r>
          <a:r>
            <a:rPr lang="es-EC" sz="1200" b="1" baseline="0">
              <a:solidFill>
                <a:schemeClr val="bg1"/>
              </a:solidFill>
            </a:rPr>
            <a:t>I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11</xdr:col>
      <xdr:colOff>169284</xdr:colOff>
      <xdr:row>119</xdr:row>
      <xdr:rowOff>43465</xdr:rowOff>
    </xdr:from>
    <xdr:to>
      <xdr:col>12</xdr:col>
      <xdr:colOff>671085</xdr:colOff>
      <xdr:row>122</xdr:row>
      <xdr:rowOff>148240</xdr:rowOff>
    </xdr:to>
    <xdr:sp macro="" textlink="">
      <xdr:nvSpPr>
        <xdr:cNvPr id="367" name="CuadroTexto 366">
          <a:extLst>
            <a:ext uri="{FF2B5EF4-FFF2-40B4-BE49-F238E27FC236}">
              <a16:creationId xmlns:a16="http://schemas.microsoft.com/office/drawing/2014/main" id="{73E70104-8523-49CC-8AEB-D55C4F4A647C}"/>
            </a:ext>
          </a:extLst>
        </xdr:cNvPr>
        <xdr:cNvSpPr txBox="1"/>
      </xdr:nvSpPr>
      <xdr:spPr>
        <a:xfrm>
          <a:off x="8886564" y="21806185"/>
          <a:ext cx="1294281" cy="6534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GUANTES</a:t>
          </a:r>
          <a:r>
            <a:rPr lang="es-EC" sz="1400" b="1" baseline="0">
              <a:solidFill>
                <a:sysClr val="windowText" lastClr="000000"/>
              </a:solidFill>
            </a:rPr>
            <a:t> DE TUBERIA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14</xdr:col>
      <xdr:colOff>357413</xdr:colOff>
      <xdr:row>118</xdr:row>
      <xdr:rowOff>110672</xdr:rowOff>
    </xdr:from>
    <xdr:to>
      <xdr:col>17</xdr:col>
      <xdr:colOff>687614</xdr:colOff>
      <xdr:row>135</xdr:row>
      <xdr:rowOff>86784</xdr:rowOff>
    </xdr:to>
    <xdr:sp macro="" textlink="">
      <xdr:nvSpPr>
        <xdr:cNvPr id="368" name="Rectángulo: esquinas redondeadas 367">
          <a:extLst>
            <a:ext uri="{FF2B5EF4-FFF2-40B4-BE49-F238E27FC236}">
              <a16:creationId xmlns:a16="http://schemas.microsoft.com/office/drawing/2014/main" id="{B3B6E4A8-37F1-480E-8EB3-217B67121D90}"/>
            </a:ext>
          </a:extLst>
        </xdr:cNvPr>
        <xdr:cNvSpPr/>
      </xdr:nvSpPr>
      <xdr:spPr>
        <a:xfrm>
          <a:off x="11452133" y="21690512"/>
          <a:ext cx="2707641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462642</xdr:colOff>
      <xdr:row>119</xdr:row>
      <xdr:rowOff>4535</xdr:rowOff>
    </xdr:from>
    <xdr:to>
      <xdr:col>16</xdr:col>
      <xdr:colOff>384760</xdr:colOff>
      <xdr:row>135</xdr:row>
      <xdr:rowOff>6901</xdr:rowOff>
    </xdr:to>
    <xdr:sp macro="" textlink="">
      <xdr:nvSpPr>
        <xdr:cNvPr id="369" name="Rectángulo: esquinas redondeadas 368">
          <a:extLst>
            <a:ext uri="{FF2B5EF4-FFF2-40B4-BE49-F238E27FC236}">
              <a16:creationId xmlns:a16="http://schemas.microsoft.com/office/drawing/2014/main" id="{CF8C50F2-A411-4692-B809-1996B8036DAB}"/>
            </a:ext>
          </a:extLst>
        </xdr:cNvPr>
        <xdr:cNvSpPr/>
      </xdr:nvSpPr>
      <xdr:spPr>
        <a:xfrm>
          <a:off x="11557362" y="21767255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14</xdr:col>
      <xdr:colOff>581127</xdr:colOff>
      <xdr:row>131</xdr:row>
      <xdr:rowOff>16552</xdr:rowOff>
    </xdr:from>
    <xdr:to>
      <xdr:col>16</xdr:col>
      <xdr:colOff>240646</xdr:colOff>
      <xdr:row>134</xdr:row>
      <xdr:rowOff>57827</xdr:rowOff>
    </xdr:to>
    <xdr:sp macro="" textlink="TD_SALIDAS!X255">
      <xdr:nvSpPr>
        <xdr:cNvPr id="370" name="Rectángulo: esquinas redondeadas 369">
          <a:extLst>
            <a:ext uri="{FF2B5EF4-FFF2-40B4-BE49-F238E27FC236}">
              <a16:creationId xmlns:a16="http://schemas.microsoft.com/office/drawing/2014/main" id="{26DE3B26-2AD6-40CD-A61F-4649080DA0C4}"/>
            </a:ext>
          </a:extLst>
        </xdr:cNvPr>
        <xdr:cNvSpPr/>
      </xdr:nvSpPr>
      <xdr:spPr>
        <a:xfrm>
          <a:off x="11675847" y="23973832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77051A9-B6DA-44D8-9D8A-39AE49D293B8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16</xdr:col>
      <xdr:colOff>780203</xdr:colOff>
      <xdr:row>127</xdr:row>
      <xdr:rowOff>45363</xdr:rowOff>
    </xdr:from>
    <xdr:to>
      <xdr:col>17</xdr:col>
      <xdr:colOff>637628</xdr:colOff>
      <xdr:row>128</xdr:row>
      <xdr:rowOff>109179</xdr:rowOff>
    </xdr:to>
    <xdr:sp macro="" textlink="TD_SALIDAS!X255">
      <xdr:nvSpPr>
        <xdr:cNvPr id="371" name="Rectángulo: esquinas redondeadas 370">
          <a:extLst>
            <a:ext uri="{FF2B5EF4-FFF2-40B4-BE49-F238E27FC236}">
              <a16:creationId xmlns:a16="http://schemas.microsoft.com/office/drawing/2014/main" id="{197335A8-F35A-4198-9F43-CCE0B1A04E07}"/>
            </a:ext>
          </a:extLst>
        </xdr:cNvPr>
        <xdr:cNvSpPr/>
      </xdr:nvSpPr>
      <xdr:spPr>
        <a:xfrm>
          <a:off x="13459883" y="23271123"/>
          <a:ext cx="649905" cy="246696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4E69CE2-030C-4445-B87B-DA155E2D1D9E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16</xdr:col>
      <xdr:colOff>384633</xdr:colOff>
      <xdr:row>126</xdr:row>
      <xdr:rowOff>102179</xdr:rowOff>
    </xdr:from>
    <xdr:to>
      <xdr:col>17</xdr:col>
      <xdr:colOff>95246</xdr:colOff>
      <xdr:row>127</xdr:row>
      <xdr:rowOff>167974</xdr:rowOff>
    </xdr:to>
    <xdr:sp macro="" textlink="">
      <xdr:nvSpPr>
        <xdr:cNvPr id="372" name="Rectángulo: esquinas redondeadas 371">
          <a:extLst>
            <a:ext uri="{FF2B5EF4-FFF2-40B4-BE49-F238E27FC236}">
              <a16:creationId xmlns:a16="http://schemas.microsoft.com/office/drawing/2014/main" id="{C05DD17E-4A86-4285-AAAE-32183BC7E030}"/>
            </a:ext>
          </a:extLst>
        </xdr:cNvPr>
        <xdr:cNvSpPr/>
      </xdr:nvSpPr>
      <xdr:spPr>
        <a:xfrm>
          <a:off x="13064313" y="23145059"/>
          <a:ext cx="503093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</xdr:txBody>
    </xdr:sp>
    <xdr:clientData/>
  </xdr:twoCellAnchor>
  <xdr:twoCellAnchor>
    <xdr:from>
      <xdr:col>14</xdr:col>
      <xdr:colOff>476250</xdr:colOff>
      <xdr:row>118</xdr:row>
      <xdr:rowOff>167893</xdr:rowOff>
    </xdr:from>
    <xdr:to>
      <xdr:col>16</xdr:col>
      <xdr:colOff>370367</xdr:colOff>
      <xdr:row>123</xdr:row>
      <xdr:rowOff>23811</xdr:rowOff>
    </xdr:to>
    <xdr:sp macro="" textlink="">
      <xdr:nvSpPr>
        <xdr:cNvPr id="373" name="CuadroTexto 372">
          <a:extLst>
            <a:ext uri="{FF2B5EF4-FFF2-40B4-BE49-F238E27FC236}">
              <a16:creationId xmlns:a16="http://schemas.microsoft.com/office/drawing/2014/main" id="{14BBD1A7-C8CB-4231-B0DC-A2B64C7E55A5}"/>
            </a:ext>
          </a:extLst>
        </xdr:cNvPr>
        <xdr:cNvSpPr txBox="1"/>
      </xdr:nvSpPr>
      <xdr:spPr>
        <a:xfrm>
          <a:off x="11570970" y="21747733"/>
          <a:ext cx="1479077" cy="77031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GUANTES</a:t>
          </a:r>
          <a:r>
            <a:rPr lang="es-EC" sz="1400" b="1" baseline="0">
              <a:solidFill>
                <a:sysClr val="windowText" lastClr="000000"/>
              </a:solidFill>
            </a:rPr>
            <a:t> PALMA DE NITRILO #8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17</xdr:col>
      <xdr:colOff>727528</xdr:colOff>
      <xdr:row>118</xdr:row>
      <xdr:rowOff>110672</xdr:rowOff>
    </xdr:from>
    <xdr:to>
      <xdr:col>21</xdr:col>
      <xdr:colOff>263071</xdr:colOff>
      <xdr:row>135</xdr:row>
      <xdr:rowOff>86784</xdr:rowOff>
    </xdr:to>
    <xdr:sp macro="" textlink="">
      <xdr:nvSpPr>
        <xdr:cNvPr id="374" name="Rectángulo: esquinas redondeadas 373">
          <a:extLst>
            <a:ext uri="{FF2B5EF4-FFF2-40B4-BE49-F238E27FC236}">
              <a16:creationId xmlns:a16="http://schemas.microsoft.com/office/drawing/2014/main" id="{7995415B-941D-4AD3-91AD-E191265F19BD}"/>
            </a:ext>
          </a:extLst>
        </xdr:cNvPr>
        <xdr:cNvSpPr/>
      </xdr:nvSpPr>
      <xdr:spPr>
        <a:xfrm>
          <a:off x="14199688" y="21690512"/>
          <a:ext cx="2705463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38099</xdr:colOff>
      <xdr:row>119</xdr:row>
      <xdr:rowOff>4535</xdr:rowOff>
    </xdr:from>
    <xdr:to>
      <xdr:col>19</xdr:col>
      <xdr:colOff>754874</xdr:colOff>
      <xdr:row>135</xdr:row>
      <xdr:rowOff>6901</xdr:rowOff>
    </xdr:to>
    <xdr:sp macro="" textlink="">
      <xdr:nvSpPr>
        <xdr:cNvPr id="375" name="Rectángulo: esquinas redondeadas 374">
          <a:extLst>
            <a:ext uri="{FF2B5EF4-FFF2-40B4-BE49-F238E27FC236}">
              <a16:creationId xmlns:a16="http://schemas.microsoft.com/office/drawing/2014/main" id="{CA1DB3BF-FE24-47FE-9081-4D59E01E3DC1}"/>
            </a:ext>
          </a:extLst>
        </xdr:cNvPr>
        <xdr:cNvSpPr/>
      </xdr:nvSpPr>
      <xdr:spPr>
        <a:xfrm>
          <a:off x="14302739" y="21767255"/>
          <a:ext cx="1509255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18</xdr:col>
      <xdr:colOff>162027</xdr:colOff>
      <xdr:row>131</xdr:row>
      <xdr:rowOff>16552</xdr:rowOff>
    </xdr:from>
    <xdr:to>
      <xdr:col>19</xdr:col>
      <xdr:colOff>616203</xdr:colOff>
      <xdr:row>134</xdr:row>
      <xdr:rowOff>57827</xdr:rowOff>
    </xdr:to>
    <xdr:sp macro="" textlink="TD_SALIDAS!X256">
      <xdr:nvSpPr>
        <xdr:cNvPr id="376" name="Rectángulo: esquinas redondeadas 375">
          <a:extLst>
            <a:ext uri="{FF2B5EF4-FFF2-40B4-BE49-F238E27FC236}">
              <a16:creationId xmlns:a16="http://schemas.microsoft.com/office/drawing/2014/main" id="{1B37B29D-0165-4104-8A4C-5455E1742746}"/>
            </a:ext>
          </a:extLst>
        </xdr:cNvPr>
        <xdr:cNvSpPr/>
      </xdr:nvSpPr>
      <xdr:spPr>
        <a:xfrm>
          <a:off x="14426667" y="23973832"/>
          <a:ext cx="1246656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30F98D9-1809-4B42-9B6E-9EA7122FA396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355660</xdr:colOff>
      <xdr:row>127</xdr:row>
      <xdr:rowOff>52167</xdr:rowOff>
    </xdr:from>
    <xdr:to>
      <xdr:col>21</xdr:col>
      <xdr:colOff>213085</xdr:colOff>
      <xdr:row>128</xdr:row>
      <xdr:rowOff>120065</xdr:rowOff>
    </xdr:to>
    <xdr:sp macro="" textlink="TD_SALIDAS!X256">
      <xdr:nvSpPr>
        <xdr:cNvPr id="377" name="Rectángulo: esquinas redondeadas 376">
          <a:extLst>
            <a:ext uri="{FF2B5EF4-FFF2-40B4-BE49-F238E27FC236}">
              <a16:creationId xmlns:a16="http://schemas.microsoft.com/office/drawing/2014/main" id="{286AE7A4-6A35-477C-A9F0-6745981F9F42}"/>
            </a:ext>
          </a:extLst>
        </xdr:cNvPr>
        <xdr:cNvSpPr/>
      </xdr:nvSpPr>
      <xdr:spPr>
        <a:xfrm>
          <a:off x="16205260" y="23277927"/>
          <a:ext cx="649905" cy="250778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AAA342F-F48E-4533-BBDC-44F9931A97F4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19</xdr:col>
      <xdr:colOff>754747</xdr:colOff>
      <xdr:row>126</xdr:row>
      <xdr:rowOff>113065</xdr:rowOff>
    </xdr:from>
    <xdr:to>
      <xdr:col>20</xdr:col>
      <xdr:colOff>465360</xdr:colOff>
      <xdr:row>127</xdr:row>
      <xdr:rowOff>178860</xdr:rowOff>
    </xdr:to>
    <xdr:sp macro="" textlink="">
      <xdr:nvSpPr>
        <xdr:cNvPr id="378" name="Rectángulo: esquinas redondeadas 377">
          <a:extLst>
            <a:ext uri="{FF2B5EF4-FFF2-40B4-BE49-F238E27FC236}">
              <a16:creationId xmlns:a16="http://schemas.microsoft.com/office/drawing/2014/main" id="{8CB4112C-64CC-4AA2-BE03-95775A60F084}"/>
            </a:ext>
          </a:extLst>
        </xdr:cNvPr>
        <xdr:cNvSpPr/>
      </xdr:nvSpPr>
      <xdr:spPr>
        <a:xfrm>
          <a:off x="15811867" y="23155945"/>
          <a:ext cx="503093" cy="248675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</xdr:txBody>
    </xdr:sp>
    <xdr:clientData/>
  </xdr:twoCellAnchor>
  <xdr:twoCellAnchor>
    <xdr:from>
      <xdr:col>18</xdr:col>
      <xdr:colOff>114855</xdr:colOff>
      <xdr:row>119</xdr:row>
      <xdr:rowOff>92377</xdr:rowOff>
    </xdr:from>
    <xdr:to>
      <xdr:col>19</xdr:col>
      <xdr:colOff>616656</xdr:colOff>
      <xdr:row>122</xdr:row>
      <xdr:rowOff>99329</xdr:rowOff>
    </xdr:to>
    <xdr:sp macro="" textlink="">
      <xdr:nvSpPr>
        <xdr:cNvPr id="379" name="CuadroTexto 378">
          <a:extLst>
            <a:ext uri="{FF2B5EF4-FFF2-40B4-BE49-F238E27FC236}">
              <a16:creationId xmlns:a16="http://schemas.microsoft.com/office/drawing/2014/main" id="{846ABD15-D1DB-46DD-9824-9C37B20C71A0}"/>
            </a:ext>
          </a:extLst>
        </xdr:cNvPr>
        <xdr:cNvSpPr txBox="1"/>
      </xdr:nvSpPr>
      <xdr:spPr>
        <a:xfrm>
          <a:off x="14379495" y="21855097"/>
          <a:ext cx="1294281" cy="5555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GUANTES</a:t>
          </a:r>
          <a:r>
            <a:rPr lang="es-EC" sz="1400" b="1" baseline="0">
              <a:solidFill>
                <a:sysClr val="windowText" lastClr="000000"/>
              </a:solidFill>
            </a:rPr>
            <a:t> QUÍMICOS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4</xdr:col>
      <xdr:colOff>337458</xdr:colOff>
      <xdr:row>36</xdr:row>
      <xdr:rowOff>88142</xdr:rowOff>
    </xdr:from>
    <xdr:to>
      <xdr:col>5</xdr:col>
      <xdr:colOff>646155</xdr:colOff>
      <xdr:row>44</xdr:row>
      <xdr:rowOff>10886</xdr:rowOff>
    </xdr:to>
    <xdr:pic>
      <xdr:nvPicPr>
        <xdr:cNvPr id="380" name="Imagen 379">
          <a:extLst>
            <a:ext uri="{FF2B5EF4-FFF2-40B4-BE49-F238E27FC236}">
              <a16:creationId xmlns:a16="http://schemas.microsoft.com/office/drawing/2014/main" id="{967977A8-5E57-4BC1-B381-BD46AB2C1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7200" b="90000" l="5134" r="93527">
                      <a14:foregroundMark x1="29241" y1="80000" x2="29241" y2="80000"/>
                      <a14:foregroundMark x1="5580" y1="55200" x2="11830" y2="84000"/>
                      <a14:foregroundMark x1="11830" y1="84000" x2="12277" y2="84400"/>
                      <a14:foregroundMark x1="11384" y1="61400" x2="70759" y2="65600"/>
                      <a14:foregroundMark x1="70759" y1="65600" x2="87500" y2="64400"/>
                      <a14:foregroundMark x1="90402" y1="49800" x2="93527" y2="53000"/>
                      <a14:foregroundMark x1="26116" y1="9800" x2="37946" y2="7200"/>
                      <a14:foregroundMark x1="37946" y1="7200" x2="38170" y2="7400"/>
                      <a14:foregroundMark x1="7589" y1="84000" x2="21875" y2="88600"/>
                      <a14:foregroundMark x1="21875" y1="88600" x2="33036" y2="88600"/>
                      <a14:foregroundMark x1="89732" y1="71400" x2="89955" y2="85800"/>
                      <a14:foregroundMark x1="89955" y1="85800" x2="16071" y2="862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507378" y="6671822"/>
          <a:ext cx="1101177" cy="1385784"/>
        </a:xfrm>
        <a:prstGeom prst="rect">
          <a:avLst/>
        </a:prstGeom>
      </xdr:spPr>
    </xdr:pic>
    <xdr:clientData/>
  </xdr:twoCellAnchor>
  <xdr:twoCellAnchor editAs="oneCell">
    <xdr:from>
      <xdr:col>7</xdr:col>
      <xdr:colOff>718456</xdr:colOff>
      <xdr:row>36</xdr:row>
      <xdr:rowOff>30193</xdr:rowOff>
    </xdr:from>
    <xdr:to>
      <xdr:col>9</xdr:col>
      <xdr:colOff>275410</xdr:colOff>
      <xdr:row>44</xdr:row>
      <xdr:rowOff>65315</xdr:rowOff>
    </xdr:to>
    <xdr:pic>
      <xdr:nvPicPr>
        <xdr:cNvPr id="381" name="Imagen 380">
          <a:extLst>
            <a:ext uri="{FF2B5EF4-FFF2-40B4-BE49-F238E27FC236}">
              <a16:creationId xmlns:a16="http://schemas.microsoft.com/office/drawing/2014/main" id="{3FE77E1D-F6B5-4078-8D69-90CD06CFDE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ackgroundRemoval t="8571" b="78333" l="5000" r="46667">
                      <a14:foregroundMark x1="46667" y1="44524" x2="46667" y2="44524"/>
                    </a14:backgroundRemoval>
                  </a14:imgEffect>
                </a14:imgLayer>
              </a14:imgProps>
            </a:ext>
          </a:extLst>
        </a:blip>
        <a:srcRect r="49333" b="12699"/>
        <a:stretch/>
      </xdr:blipFill>
      <xdr:spPr>
        <a:xfrm>
          <a:off x="6265816" y="6613873"/>
          <a:ext cx="1141914" cy="1498162"/>
        </a:xfrm>
        <a:prstGeom prst="rect">
          <a:avLst/>
        </a:prstGeom>
      </xdr:spPr>
    </xdr:pic>
    <xdr:clientData/>
  </xdr:twoCellAnchor>
  <xdr:twoCellAnchor editAs="oneCell">
    <xdr:from>
      <xdr:col>11</xdr:col>
      <xdr:colOff>272142</xdr:colOff>
      <xdr:row>36</xdr:row>
      <xdr:rowOff>64140</xdr:rowOff>
    </xdr:from>
    <xdr:to>
      <xdr:col>12</xdr:col>
      <xdr:colOff>598714</xdr:colOff>
      <xdr:row>44</xdr:row>
      <xdr:rowOff>87087</xdr:rowOff>
    </xdr:to>
    <xdr:pic>
      <xdr:nvPicPr>
        <xdr:cNvPr id="382" name="Imagen 381">
          <a:extLst>
            <a:ext uri="{FF2B5EF4-FFF2-40B4-BE49-F238E27FC236}">
              <a16:creationId xmlns:a16="http://schemas.microsoft.com/office/drawing/2014/main" id="{7A8699D6-7864-459E-B12D-8E61F5D49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6836" b="93066" l="10000" r="90000">
                      <a14:foregroundMark x1="49722" y1="6836" x2="49722" y2="6836"/>
                      <a14:foregroundMark x1="47500" y1="93066" x2="47500" y2="930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89422" y="6647820"/>
          <a:ext cx="1119052" cy="1485987"/>
        </a:xfrm>
        <a:prstGeom prst="rect">
          <a:avLst/>
        </a:prstGeom>
      </xdr:spPr>
    </xdr:pic>
    <xdr:clientData/>
  </xdr:twoCellAnchor>
  <xdr:twoCellAnchor editAs="oneCell">
    <xdr:from>
      <xdr:col>14</xdr:col>
      <xdr:colOff>359230</xdr:colOff>
      <xdr:row>35</xdr:row>
      <xdr:rowOff>175986</xdr:rowOff>
    </xdr:from>
    <xdr:to>
      <xdr:col>16</xdr:col>
      <xdr:colOff>384630</xdr:colOff>
      <xdr:row>44</xdr:row>
      <xdr:rowOff>163286</xdr:rowOff>
    </xdr:to>
    <xdr:pic>
      <xdr:nvPicPr>
        <xdr:cNvPr id="383" name="Imagen 382">
          <a:extLst>
            <a:ext uri="{FF2B5EF4-FFF2-40B4-BE49-F238E27FC236}">
              <a16:creationId xmlns:a16="http://schemas.microsoft.com/office/drawing/2014/main" id="{802075C3-355D-4AFF-9253-B0FF44EA0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ackgroundRemoval t="8429" b="91429" l="10000" r="90000">
                      <a14:foregroundMark x1="48000" y1="8571" x2="48000" y2="8571"/>
                      <a14:foregroundMark x1="62429" y1="90143" x2="62429" y2="90143"/>
                      <a14:foregroundMark x1="40714" y1="89571" x2="40714" y2="89571"/>
                      <a14:foregroundMark x1="40714" y1="91429" x2="40714" y2="9142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453950" y="6576786"/>
          <a:ext cx="1610360" cy="1633220"/>
        </a:xfrm>
        <a:prstGeom prst="rect">
          <a:avLst/>
        </a:prstGeom>
      </xdr:spPr>
    </xdr:pic>
    <xdr:clientData/>
  </xdr:twoCellAnchor>
  <xdr:twoCellAnchor editAs="oneCell">
    <xdr:from>
      <xdr:col>18</xdr:col>
      <xdr:colOff>261257</xdr:colOff>
      <xdr:row>35</xdr:row>
      <xdr:rowOff>185056</xdr:rowOff>
    </xdr:from>
    <xdr:to>
      <xdr:col>19</xdr:col>
      <xdr:colOff>609600</xdr:colOff>
      <xdr:row>44</xdr:row>
      <xdr:rowOff>108857</xdr:rowOff>
    </xdr:to>
    <xdr:pic>
      <xdr:nvPicPr>
        <xdr:cNvPr id="384" name="Imagen 383">
          <a:extLst>
            <a:ext uri="{FF2B5EF4-FFF2-40B4-BE49-F238E27FC236}">
              <a16:creationId xmlns:a16="http://schemas.microsoft.com/office/drawing/2014/main" id="{ECC0B7E9-0CE6-4736-A504-D474E7827D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10000" r="90000">
                      <a14:foregroundMark x1="24182" y1="24824" x2="24182" y2="24824"/>
                      <a14:foregroundMark x1="27455" y1="27215" x2="27455" y2="27215"/>
                      <a14:foregroundMark x1="30364" y1="34529" x2="30364" y2="34529"/>
                    </a14:backgroundRemoval>
                  </a14:imgEffect>
                </a14:imgLayer>
              </a14:imgProps>
            </a:ext>
          </a:extLst>
        </a:blip>
        <a:srcRect t="11035" b="10345"/>
        <a:stretch/>
      </xdr:blipFill>
      <xdr:spPr>
        <a:xfrm>
          <a:off x="14525897" y="6585856"/>
          <a:ext cx="1140823" cy="1569721"/>
        </a:xfrm>
        <a:prstGeom prst="rect">
          <a:avLst/>
        </a:prstGeom>
      </xdr:spPr>
    </xdr:pic>
    <xdr:clientData/>
  </xdr:twoCellAnchor>
  <xdr:twoCellAnchor editAs="oneCell">
    <xdr:from>
      <xdr:col>21</xdr:col>
      <xdr:colOff>544286</xdr:colOff>
      <xdr:row>36</xdr:row>
      <xdr:rowOff>16509</xdr:rowOff>
    </xdr:from>
    <xdr:to>
      <xdr:col>23</xdr:col>
      <xdr:colOff>191589</xdr:colOff>
      <xdr:row>44</xdr:row>
      <xdr:rowOff>97971</xdr:rowOff>
    </xdr:to>
    <xdr:pic>
      <xdr:nvPicPr>
        <xdr:cNvPr id="385" name="Imagen 384">
          <a:extLst>
            <a:ext uri="{FF2B5EF4-FFF2-40B4-BE49-F238E27FC236}">
              <a16:creationId xmlns:a16="http://schemas.microsoft.com/office/drawing/2014/main" id="{223C05ED-B14C-4B89-B7F3-353C22BA8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ackgroundRemoval t="5573" b="96615" l="10000" r="90000">
                      <a14:foregroundMark x1="45469" y1="92552" x2="45469" y2="92552"/>
                      <a14:foregroundMark x1="60104" y1="93073" x2="60104" y2="93073"/>
                      <a14:foregroundMark x1="45469" y1="94375" x2="44688" y2="95313"/>
                      <a14:foregroundMark x1="60990" y1="94896" x2="60990" y2="96615"/>
                      <a14:foregroundMark x1="51094" y1="5573" x2="50677" y2="111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186366" y="6600189"/>
          <a:ext cx="1232263" cy="1544502"/>
        </a:xfrm>
        <a:prstGeom prst="rect">
          <a:avLst/>
        </a:prstGeom>
      </xdr:spPr>
    </xdr:pic>
    <xdr:clientData/>
  </xdr:twoCellAnchor>
  <xdr:twoCellAnchor editAs="oneCell">
    <xdr:from>
      <xdr:col>4</xdr:col>
      <xdr:colOff>174171</xdr:colOff>
      <xdr:row>53</xdr:row>
      <xdr:rowOff>152400</xdr:rowOff>
    </xdr:from>
    <xdr:to>
      <xdr:col>5</xdr:col>
      <xdr:colOff>729343</xdr:colOff>
      <xdr:row>62</xdr:row>
      <xdr:rowOff>10885</xdr:rowOff>
    </xdr:to>
    <xdr:pic>
      <xdr:nvPicPr>
        <xdr:cNvPr id="386" name="Imagen 385">
          <a:extLst>
            <a:ext uri="{FF2B5EF4-FFF2-40B4-BE49-F238E27FC236}">
              <a16:creationId xmlns:a16="http://schemas.microsoft.com/office/drawing/2014/main" id="{90B17824-8113-426F-B95F-54AEA3CD9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ackgroundRemoval t="4000" b="90000" l="10000" r="90000">
                      <a14:foregroundMark x1="48417" y1="8250" x2="48417" y2="8250"/>
                      <a14:foregroundMark x1="50667" y1="4000" x2="50667" y2="4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44091" y="9845040"/>
          <a:ext cx="1347652" cy="1504405"/>
        </a:xfrm>
        <a:prstGeom prst="rect">
          <a:avLst/>
        </a:prstGeom>
      </xdr:spPr>
    </xdr:pic>
    <xdr:clientData/>
  </xdr:twoCellAnchor>
  <xdr:twoCellAnchor editAs="oneCell">
    <xdr:from>
      <xdr:col>7</xdr:col>
      <xdr:colOff>729343</xdr:colOff>
      <xdr:row>53</xdr:row>
      <xdr:rowOff>21770</xdr:rowOff>
    </xdr:from>
    <xdr:to>
      <xdr:col>9</xdr:col>
      <xdr:colOff>261257</xdr:colOff>
      <xdr:row>61</xdr:row>
      <xdr:rowOff>108856</xdr:rowOff>
    </xdr:to>
    <xdr:pic>
      <xdr:nvPicPr>
        <xdr:cNvPr id="387" name="Imagen 386">
          <a:extLst>
            <a:ext uri="{FF2B5EF4-FFF2-40B4-BE49-F238E27FC236}">
              <a16:creationId xmlns:a16="http://schemas.microsoft.com/office/drawing/2014/main" id="{AEEA68ED-00F3-4F92-93F4-7CCD4ACF84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ackgroundRemoval t="10000" b="90000" l="3500" r="95875">
                      <a14:foregroundMark x1="6375" y1="44500" x2="6375" y2="44500"/>
                      <a14:foregroundMark x1="12500" y1="39333" x2="12500" y2="39333"/>
                      <a14:foregroundMark x1="26750" y1="38167" x2="26750" y2="38167"/>
                      <a14:foregroundMark x1="28000" y1="23833" x2="28000" y2="23833"/>
                      <a14:foregroundMark x1="38375" y1="37000" x2="38375" y2="37000"/>
                      <a14:foregroundMark x1="6875" y1="38333" x2="6875" y2="38333"/>
                      <a14:foregroundMark x1="5500" y1="40667" x2="6250" y2="40167"/>
                      <a14:foregroundMark x1="3500" y1="23833" x2="3500" y2="23833"/>
                      <a14:foregroundMark x1="78500" y1="37167" x2="78500" y2="37167"/>
                      <a14:foregroundMark x1="91750" y1="35500" x2="91750" y2="35500"/>
                      <a14:foregroundMark x1="66375" y1="36333" x2="66375" y2="36333"/>
                      <a14:foregroundMark x1="95875" y1="34333" x2="95875" y2="34333"/>
                      <a14:foregroundMark x1="79875" y1="70500" x2="79875" y2="70500"/>
                      <a14:foregroundMark x1="93875" y1="76333" x2="93875" y2="76333"/>
                      <a14:foregroundMark x1="90250" y1="72333" x2="90250" y2="72333"/>
                      <a14:foregroundMark x1="74875" y1="57167" x2="74875" y2="57167"/>
                      <a14:foregroundMark x1="72625" y1="66000" x2="72625" y2="66000"/>
                      <a14:foregroundMark x1="87000" y1="60500" x2="87000" y2="60500"/>
                      <a14:foregroundMark x1="59125" y1="67167" x2="59125" y2="67167"/>
                      <a14:foregroundMark x1="52875" y1="55167" x2="52875" y2="55167"/>
                      <a14:foregroundMark x1="33625" y1="70333" x2="33625" y2="70333"/>
                      <a14:foregroundMark x1="26000" y1="70500" x2="26000" y2="70500"/>
                      <a14:foregroundMark x1="21500" y1="58167" x2="21500" y2="58167"/>
                      <a14:foregroundMark x1="17500" y1="57000" x2="17500" y2="57000"/>
                      <a14:foregroundMark x1="24875" y1="58667" x2="24875" y2="58667"/>
                      <a14:foregroundMark x1="30125" y1="60667" x2="30125" y2="60667"/>
                      <a14:foregroundMark x1="28250" y1="58667" x2="28250" y2="58667"/>
                      <a14:foregroundMark x1="31875" y1="62500" x2="31875" y2="62500"/>
                      <a14:foregroundMark x1="4125" y1="72667" x2="4125" y2="72667"/>
                      <a14:foregroundMark x1="11625" y1="68500" x2="11625" y2="68500"/>
                      <a14:foregroundMark x1="32125" y1="62500" x2="32125" y2="62500"/>
                      <a14:foregroundMark x1="32125" y1="62500" x2="32125" y2="62500"/>
                      <a14:foregroundMark x1="50750" y1="38167" x2="50750" y2="38167"/>
                      <a14:foregroundMark x1="80500" y1="26000" x2="80500" y2="26000"/>
                      <a14:foregroundMark x1="85250" y1="59833" x2="85250" y2="59833"/>
                      <a14:foregroundMark x1="29875" y1="62500" x2="29875" y2="62500"/>
                    </a14:backgroundRemoval>
                  </a14:imgEffect>
                </a14:imgLayer>
              </a14:imgProps>
            </a:ext>
          </a:extLst>
        </a:blip>
        <a:srcRect t="12942" r="58901" b="17131"/>
        <a:stretch/>
      </xdr:blipFill>
      <xdr:spPr>
        <a:xfrm>
          <a:off x="6276703" y="9714410"/>
          <a:ext cx="1116874" cy="1550126"/>
        </a:xfrm>
        <a:prstGeom prst="rect">
          <a:avLst/>
        </a:prstGeom>
      </xdr:spPr>
    </xdr:pic>
    <xdr:clientData/>
  </xdr:twoCellAnchor>
  <xdr:twoCellAnchor>
    <xdr:from>
      <xdr:col>3</xdr:col>
      <xdr:colOff>777240</xdr:colOff>
      <xdr:row>0</xdr:row>
      <xdr:rowOff>0</xdr:rowOff>
    </xdr:from>
    <xdr:to>
      <xdr:col>25</xdr:col>
      <xdr:colOff>-1</xdr:colOff>
      <xdr:row>12</xdr:row>
      <xdr:rowOff>76200</xdr:rowOff>
    </xdr:to>
    <xdr:sp macro="" textlink="">
      <xdr:nvSpPr>
        <xdr:cNvPr id="388" name="Rectángulo 387">
          <a:extLst>
            <a:ext uri="{FF2B5EF4-FFF2-40B4-BE49-F238E27FC236}">
              <a16:creationId xmlns:a16="http://schemas.microsoft.com/office/drawing/2014/main" id="{51BAA93F-EA25-438F-9E90-633FDFC8516B}"/>
            </a:ext>
          </a:extLst>
        </xdr:cNvPr>
        <xdr:cNvSpPr/>
      </xdr:nvSpPr>
      <xdr:spPr>
        <a:xfrm>
          <a:off x="3154680" y="0"/>
          <a:ext cx="16657319" cy="2270760"/>
        </a:xfrm>
        <a:prstGeom prst="rect">
          <a:avLst/>
        </a:prstGeom>
        <a:gradFill flip="none" rotWithShape="1">
          <a:gsLst>
            <a:gs pos="0">
              <a:schemeClr val="accent1">
                <a:lumMod val="50000"/>
              </a:schemeClr>
            </a:gs>
            <a:gs pos="58000">
              <a:schemeClr val="tx2">
                <a:lumMod val="50000"/>
              </a:schemeClr>
            </a:gs>
            <a:gs pos="100000">
              <a:schemeClr val="accent1">
                <a:lumMod val="50000"/>
              </a:schemeClr>
            </a:gs>
          </a:gsLst>
          <a:lin ang="13800000" scaled="0"/>
          <a:tileRect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6</xdr:col>
      <xdr:colOff>14513</xdr:colOff>
      <xdr:row>0</xdr:row>
      <xdr:rowOff>0</xdr:rowOff>
    </xdr:from>
    <xdr:to>
      <xdr:col>22</xdr:col>
      <xdr:colOff>224972</xdr:colOff>
      <xdr:row>9</xdr:row>
      <xdr:rowOff>0</xdr:rowOff>
    </xdr:to>
    <xdr:sp macro="" textlink="">
      <xdr:nvSpPr>
        <xdr:cNvPr id="389" name="CuadroTexto 388">
          <a:extLst>
            <a:ext uri="{FF2B5EF4-FFF2-40B4-BE49-F238E27FC236}">
              <a16:creationId xmlns:a16="http://schemas.microsoft.com/office/drawing/2014/main" id="{71537732-51B6-4608-B9FE-D21FFB813D1F}"/>
            </a:ext>
          </a:extLst>
        </xdr:cNvPr>
        <xdr:cNvSpPr txBox="1"/>
      </xdr:nvSpPr>
      <xdr:spPr>
        <a:xfrm>
          <a:off x="4769393" y="0"/>
          <a:ext cx="12890139" cy="16459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EC" sz="4400" b="1" i="0" u="none" strike="noStrike" kern="0" cap="none" spc="0" normalizeH="0" baseline="0" noProof="0">
              <a:ln w="10160">
                <a:solidFill>
                  <a:srgbClr val="5B9BD5"/>
                </a:solidFill>
                <a:prstDash val="solid"/>
              </a:ln>
              <a:solidFill>
                <a:srgbClr val="FFFFFF"/>
              </a:solidFill>
              <a:effectLst>
                <a:outerShdw blurRad="38100" dist="22860" dir="5400000" algn="tl" rotWithShape="0">
                  <a:srgbClr val="000000">
                    <a:alpha val="30000"/>
                  </a:srgbClr>
                </a:outerShdw>
              </a:effectLst>
              <a:uLnTx/>
              <a:uFillTx/>
              <a:latin typeface="+mn-lt"/>
              <a:ea typeface="+mn-ea"/>
              <a:cs typeface="+mn-cs"/>
            </a:rPr>
            <a:t>CONSUMO DE SUMINISTRO DE EPP Y ROPA DE TRABAJO</a:t>
          </a:r>
        </a:p>
      </xdr:txBody>
    </xdr:sp>
    <xdr:clientData/>
  </xdr:twoCellAnchor>
  <xdr:twoCellAnchor>
    <xdr:from>
      <xdr:col>7</xdr:col>
      <xdr:colOff>168729</xdr:colOff>
      <xdr:row>8</xdr:row>
      <xdr:rowOff>38100</xdr:rowOff>
    </xdr:from>
    <xdr:to>
      <xdr:col>12</xdr:col>
      <xdr:colOff>442917</xdr:colOff>
      <xdr:row>11</xdr:row>
      <xdr:rowOff>136070</xdr:rowOff>
    </xdr:to>
    <xdr:sp macro="" textlink="">
      <xdr:nvSpPr>
        <xdr:cNvPr id="390" name="CuadroTexto 389">
          <a:extLst>
            <a:ext uri="{FF2B5EF4-FFF2-40B4-BE49-F238E27FC236}">
              <a16:creationId xmlns:a16="http://schemas.microsoft.com/office/drawing/2014/main" id="{77F875DC-4427-4384-B8E0-019EAAF4996B}"/>
            </a:ext>
          </a:extLst>
        </xdr:cNvPr>
        <xdr:cNvSpPr txBox="1"/>
      </xdr:nvSpPr>
      <xdr:spPr>
        <a:xfrm>
          <a:off x="5716089" y="1501140"/>
          <a:ext cx="4236588" cy="64661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4800" b="1">
              <a:solidFill>
                <a:schemeClr val="bg1">
                  <a:lumMod val="85000"/>
                </a:schemeClr>
              </a:solidFill>
            </a:rPr>
            <a:t>HSE</a:t>
          </a:r>
          <a:r>
            <a:rPr lang="es-CO" sz="4800" b="1" baseline="0">
              <a:solidFill>
                <a:schemeClr val="bg1">
                  <a:lumMod val="85000"/>
                </a:schemeClr>
              </a:solidFill>
            </a:rPr>
            <a:t>| 2024</a:t>
          </a:r>
          <a:endParaRPr lang="es-CO" sz="4800" b="1">
            <a:solidFill>
              <a:schemeClr val="bg1">
                <a:lumMod val="85000"/>
              </a:schemeClr>
            </a:solidFill>
          </a:endParaRPr>
        </a:p>
      </xdr:txBody>
    </xdr:sp>
    <xdr:clientData/>
  </xdr:twoCellAnchor>
  <xdr:twoCellAnchor editAs="oneCell">
    <xdr:from>
      <xdr:col>18</xdr:col>
      <xdr:colOff>609600</xdr:colOff>
      <xdr:row>3</xdr:row>
      <xdr:rowOff>152400</xdr:rowOff>
    </xdr:from>
    <xdr:to>
      <xdr:col>25</xdr:col>
      <xdr:colOff>137523</xdr:colOff>
      <xdr:row>12</xdr:row>
      <xdr:rowOff>167638</xdr:rowOff>
    </xdr:to>
    <xdr:pic>
      <xdr:nvPicPr>
        <xdr:cNvPr id="391" name="Gráfico 69" descr="Cuadrícula de círculos pequeños">
          <a:extLst>
            <a:ext uri="{FF2B5EF4-FFF2-40B4-BE49-F238E27FC236}">
              <a16:creationId xmlns:a16="http://schemas.microsoft.com/office/drawing/2014/main" id="{760C6314-53FC-4BCE-9C8E-E4FD0A712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6"/>
            </a:ext>
          </a:extLst>
        </a:blip>
        <a:stretch>
          <a:fillRect/>
        </a:stretch>
      </xdr:blipFill>
      <xdr:spPr>
        <a:xfrm>
          <a:off x="14874240" y="701040"/>
          <a:ext cx="5075283" cy="1661158"/>
        </a:xfrm>
        <a:prstGeom prst="rect">
          <a:avLst/>
        </a:prstGeom>
      </xdr:spPr>
    </xdr:pic>
    <xdr:clientData/>
  </xdr:twoCellAnchor>
  <xdr:twoCellAnchor editAs="oneCell">
    <xdr:from>
      <xdr:col>11</xdr:col>
      <xdr:colOff>239484</xdr:colOff>
      <xdr:row>54</xdr:row>
      <xdr:rowOff>65312</xdr:rowOff>
    </xdr:from>
    <xdr:to>
      <xdr:col>12</xdr:col>
      <xdr:colOff>758463</xdr:colOff>
      <xdr:row>60</xdr:row>
      <xdr:rowOff>141512</xdr:rowOff>
    </xdr:to>
    <xdr:pic>
      <xdr:nvPicPr>
        <xdr:cNvPr id="392" name="Imagen 391">
          <a:extLst>
            <a:ext uri="{FF2B5EF4-FFF2-40B4-BE49-F238E27FC236}">
              <a16:creationId xmlns:a16="http://schemas.microsoft.com/office/drawing/2014/main" id="{AFFDCF78-E4EB-4D1B-8D88-87F65EB4B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ackgroundRemoval t="9225" b="89668" l="3800" r="92400">
                      <a14:foregroundMark x1="92800" y1="44649" x2="92800" y2="44649"/>
                      <a14:foregroundMark x1="8000" y1="19557" x2="8000" y2="19557"/>
                      <a14:foregroundMark x1="3800" y1="32841" x2="3800" y2="328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56764" y="9940832"/>
          <a:ext cx="1340034" cy="1173480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21773</xdr:colOff>
      <xdr:row>52</xdr:row>
      <xdr:rowOff>65315</xdr:rowOff>
    </xdr:from>
    <xdr:to>
      <xdr:col>15</xdr:col>
      <xdr:colOff>696687</xdr:colOff>
      <xdr:row>56</xdr:row>
      <xdr:rowOff>175931</xdr:rowOff>
    </xdr:to>
    <xdr:pic>
      <xdr:nvPicPr>
        <xdr:cNvPr id="393" name="Imagen 392">
          <a:extLst>
            <a:ext uri="{FF2B5EF4-FFF2-40B4-BE49-F238E27FC236}">
              <a16:creationId xmlns:a16="http://schemas.microsoft.com/office/drawing/2014/main" id="{8B7DB810-3116-4173-B5AD-0DEE5BBB2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ackgroundRemoval t="10000" b="90000" l="4900" r="91200">
                      <a14:foregroundMark x1="15200" y1="30400" x2="15200" y2="30400"/>
                      <a14:foregroundMark x1="13700" y1="29200" x2="13700" y2="29200"/>
                      <a14:foregroundMark x1="10400" y1="47100" x2="10400" y2="47100"/>
                      <a14:foregroundMark x1="12300" y1="49300" x2="12300" y2="49300"/>
                      <a14:foregroundMark x1="4900" y1="34800" x2="4900" y2="34800"/>
                      <a14:foregroundMark x1="80300" y1="12800" x2="80300" y2="12800"/>
                      <a14:foregroundMark x1="81000" y1="13500" x2="81000" y2="13500"/>
                      <a14:foregroundMark x1="81700" y1="15100" x2="81700" y2="15100"/>
                      <a14:foregroundMark x1="82800" y1="17800" x2="82800" y2="17800"/>
                      <a14:foregroundMark x1="84700" y1="20400" x2="85600" y2="22700"/>
                      <a14:foregroundMark x1="80300" y1="12100" x2="83600" y2="19300"/>
                      <a14:foregroundMark x1="83600" y1="19300" x2="84200" y2="20000"/>
                      <a14:foregroundMark x1="74200" y1="14500" x2="73700" y2="20600"/>
                      <a14:foregroundMark x1="90200" y1="29500" x2="91200" y2="35100"/>
                      <a14:foregroundMark x1="91200" y1="35100" x2="90000" y2="404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908973" y="9575075"/>
          <a:ext cx="674914" cy="842136"/>
        </a:xfrm>
        <a:prstGeom prst="rect">
          <a:avLst/>
        </a:prstGeom>
      </xdr:spPr>
    </xdr:pic>
    <xdr:clientData/>
  </xdr:twoCellAnchor>
  <xdr:twoCellAnchor editAs="oneCell">
    <xdr:from>
      <xdr:col>14</xdr:col>
      <xdr:colOff>500743</xdr:colOff>
      <xdr:row>56</xdr:row>
      <xdr:rowOff>119741</xdr:rowOff>
    </xdr:from>
    <xdr:to>
      <xdr:col>16</xdr:col>
      <xdr:colOff>337457</xdr:colOff>
      <xdr:row>61</xdr:row>
      <xdr:rowOff>163284</xdr:rowOff>
    </xdr:to>
    <xdr:pic>
      <xdr:nvPicPr>
        <xdr:cNvPr id="394" name="Imagen 393">
          <a:extLst>
            <a:ext uri="{FF2B5EF4-FFF2-40B4-BE49-F238E27FC236}">
              <a16:creationId xmlns:a16="http://schemas.microsoft.com/office/drawing/2014/main" id="{8C5A56D5-20B4-4EB9-9719-6BE683892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ackgroundRemoval t="10000" b="90000" l="10000" r="90000">
                      <a14:foregroundMark x1="80313" y1="36484" x2="80313" y2="36484"/>
                      <a14:foregroundMark x1="78984" y1="22969" x2="78984" y2="22969"/>
                      <a14:foregroundMark x1="82266" y1="27266" x2="79141" y2="48984"/>
                      <a14:foregroundMark x1="79141" y1="48984" x2="70703" y2="53906"/>
                      <a14:foregroundMark x1="79766" y1="47969" x2="82109" y2="45625"/>
                      <a14:foregroundMark x1="77344" y1="21641" x2="78438" y2="21875"/>
                      <a14:foregroundMark x1="81250" y1="54375" x2="81406" y2="56641"/>
                      <a14:foregroundMark x1="71250" y1="71641" x2="71250" y2="71641"/>
                      <a14:foregroundMark x1="72188" y1="70469" x2="72188" y2="70469"/>
                      <a14:foregroundMark x1="72266" y1="70469" x2="72266" y2="70469"/>
                      <a14:foregroundMark x1="75469" y1="68203" x2="75469" y2="68203"/>
                      <a14:foregroundMark x1="77500" y1="65547" x2="77500" y2="65547"/>
                      <a14:foregroundMark x1="78672" y1="63438" x2="78672" y2="63438"/>
                      <a14:foregroundMark x1="80234" y1="60469" x2="80234" y2="60469"/>
                      <a14:foregroundMark x1="80781" y1="53750" x2="80781" y2="53750"/>
                      <a14:foregroundMark x1="80469" y1="52891" x2="80469" y2="52891"/>
                      <a14:foregroundMark x1="80469" y1="52891" x2="80469" y2="52891"/>
                      <a14:foregroundMark x1="80469" y1="52891" x2="80469" y2="52891"/>
                      <a14:foregroundMark x1="80469" y1="52891" x2="80469" y2="528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595463" y="10361021"/>
          <a:ext cx="1421674" cy="957943"/>
        </a:xfrm>
        <a:prstGeom prst="rect">
          <a:avLst/>
        </a:prstGeom>
      </xdr:spPr>
    </xdr:pic>
    <xdr:clientData/>
  </xdr:twoCellAnchor>
  <xdr:twoCellAnchor editAs="oneCell">
    <xdr:from>
      <xdr:col>18</xdr:col>
      <xdr:colOff>97972</xdr:colOff>
      <xdr:row>53</xdr:row>
      <xdr:rowOff>141514</xdr:rowOff>
    </xdr:from>
    <xdr:to>
      <xdr:col>19</xdr:col>
      <xdr:colOff>683576</xdr:colOff>
      <xdr:row>61</xdr:row>
      <xdr:rowOff>130628</xdr:rowOff>
    </xdr:to>
    <xdr:pic>
      <xdr:nvPicPr>
        <xdr:cNvPr id="395" name="Imagen 394">
          <a:extLst>
            <a:ext uri="{FF2B5EF4-FFF2-40B4-BE49-F238E27FC236}">
              <a16:creationId xmlns:a16="http://schemas.microsoft.com/office/drawing/2014/main" id="{07BD284F-02B0-4509-955A-CD042F54B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10000" b="90000" l="7667" r="94167">
                      <a14:foregroundMark x1="8333" y1="65667" x2="8333" y2="65667"/>
                      <a14:foregroundMark x1="9333" y1="72667" x2="9333" y2="72667"/>
                      <a14:foregroundMark x1="7667" y1="69167" x2="7667" y2="69167"/>
                      <a14:foregroundMark x1="91333" y1="67667" x2="91333" y2="67667"/>
                      <a14:foregroundMark x1="90000" y1="70167" x2="90000" y2="70167"/>
                      <a14:foregroundMark x1="94167" y1="69167" x2="94167" y2="691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362612" y="9834154"/>
          <a:ext cx="1378084" cy="1452154"/>
        </a:xfrm>
        <a:prstGeom prst="rect">
          <a:avLst/>
        </a:prstGeom>
      </xdr:spPr>
    </xdr:pic>
    <xdr:clientData/>
  </xdr:twoCellAnchor>
  <xdr:twoCellAnchor>
    <xdr:from>
      <xdr:col>21</xdr:col>
      <xdr:colOff>301170</xdr:colOff>
      <xdr:row>49</xdr:row>
      <xdr:rowOff>117929</xdr:rowOff>
    </xdr:from>
    <xdr:to>
      <xdr:col>24</xdr:col>
      <xdr:colOff>665445</xdr:colOff>
      <xdr:row>66</xdr:row>
      <xdr:rowOff>94041</xdr:rowOff>
    </xdr:to>
    <xdr:sp macro="" textlink="">
      <xdr:nvSpPr>
        <xdr:cNvPr id="396" name="Rectángulo: esquinas redondeadas 395">
          <a:extLst>
            <a:ext uri="{FF2B5EF4-FFF2-40B4-BE49-F238E27FC236}">
              <a16:creationId xmlns:a16="http://schemas.microsoft.com/office/drawing/2014/main" id="{E4725ABF-893C-4B57-AEFD-ABCCE45D62D0}"/>
            </a:ext>
          </a:extLst>
        </xdr:cNvPr>
        <xdr:cNvSpPr/>
      </xdr:nvSpPr>
      <xdr:spPr>
        <a:xfrm>
          <a:off x="16943250" y="9079049"/>
          <a:ext cx="2741715" cy="3085072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21</xdr:col>
      <xdr:colOff>417285</xdr:colOff>
      <xdr:row>50</xdr:row>
      <xdr:rowOff>19049</xdr:rowOff>
    </xdr:from>
    <xdr:to>
      <xdr:col>23</xdr:col>
      <xdr:colOff>339403</xdr:colOff>
      <xdr:row>66</xdr:row>
      <xdr:rowOff>21415</xdr:rowOff>
    </xdr:to>
    <xdr:sp macro="" textlink="">
      <xdr:nvSpPr>
        <xdr:cNvPr id="397" name="Rectángulo: esquinas redondeadas 396">
          <a:extLst>
            <a:ext uri="{FF2B5EF4-FFF2-40B4-BE49-F238E27FC236}">
              <a16:creationId xmlns:a16="http://schemas.microsoft.com/office/drawing/2014/main" id="{902116F1-DC2B-4592-B722-64E9B678DC4E}"/>
            </a:ext>
          </a:extLst>
        </xdr:cNvPr>
        <xdr:cNvSpPr/>
      </xdr:nvSpPr>
      <xdr:spPr>
        <a:xfrm>
          <a:off x="17059365" y="9163049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21</xdr:col>
      <xdr:colOff>546654</xdr:colOff>
      <xdr:row>62</xdr:row>
      <xdr:rowOff>25623</xdr:rowOff>
    </xdr:from>
    <xdr:to>
      <xdr:col>23</xdr:col>
      <xdr:colOff>206173</xdr:colOff>
      <xdr:row>65</xdr:row>
      <xdr:rowOff>66898</xdr:rowOff>
    </xdr:to>
    <xdr:sp macro="" textlink="TD_SALIDAS!Y151">
      <xdr:nvSpPr>
        <xdr:cNvPr id="398" name="Rectángulo: esquinas redondeadas 397">
          <a:extLst>
            <a:ext uri="{FF2B5EF4-FFF2-40B4-BE49-F238E27FC236}">
              <a16:creationId xmlns:a16="http://schemas.microsoft.com/office/drawing/2014/main" id="{5F4D3023-48F0-4EF3-971F-980B8DB2C3C6}"/>
            </a:ext>
          </a:extLst>
        </xdr:cNvPr>
        <xdr:cNvSpPr/>
      </xdr:nvSpPr>
      <xdr:spPr>
        <a:xfrm>
          <a:off x="17188734" y="11364183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1CAA486D-BB4B-493F-88C1-5C5424B2E130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722146</xdr:colOff>
      <xdr:row>57</xdr:row>
      <xdr:rowOff>28580</xdr:rowOff>
    </xdr:from>
    <xdr:to>
      <xdr:col>24</xdr:col>
      <xdr:colOff>579571</xdr:colOff>
      <xdr:row>58</xdr:row>
      <xdr:rowOff>96479</xdr:rowOff>
    </xdr:to>
    <xdr:sp macro="" textlink="TD_SALIDAS!X151">
      <xdr:nvSpPr>
        <xdr:cNvPr id="399" name="Rectángulo: esquinas redondeadas 398">
          <a:extLst>
            <a:ext uri="{FF2B5EF4-FFF2-40B4-BE49-F238E27FC236}">
              <a16:creationId xmlns:a16="http://schemas.microsoft.com/office/drawing/2014/main" id="{99BA7222-6A11-4532-91BE-CB314DE3D0A1}"/>
            </a:ext>
          </a:extLst>
        </xdr:cNvPr>
        <xdr:cNvSpPr/>
      </xdr:nvSpPr>
      <xdr:spPr>
        <a:xfrm>
          <a:off x="18949186" y="10452740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5BFEBD60-8894-4242-8260-9C23A9FBF27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326576</xdr:colOff>
      <xdr:row>56</xdr:row>
      <xdr:rowOff>89479</xdr:rowOff>
    </xdr:from>
    <xdr:to>
      <xdr:col>24</xdr:col>
      <xdr:colOff>37189</xdr:colOff>
      <xdr:row>57</xdr:row>
      <xdr:rowOff>155273</xdr:rowOff>
    </xdr:to>
    <xdr:sp macro="" textlink="">
      <xdr:nvSpPr>
        <xdr:cNvPr id="400" name="Rectángulo: esquinas redondeadas 399">
          <a:extLst>
            <a:ext uri="{FF2B5EF4-FFF2-40B4-BE49-F238E27FC236}">
              <a16:creationId xmlns:a16="http://schemas.microsoft.com/office/drawing/2014/main" id="{F5F6156E-D708-4ECF-9D0A-F577DE7A6B31}"/>
            </a:ext>
          </a:extLst>
        </xdr:cNvPr>
        <xdr:cNvSpPr/>
      </xdr:nvSpPr>
      <xdr:spPr>
        <a:xfrm>
          <a:off x="18553616" y="10330759"/>
          <a:ext cx="503093" cy="24867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21</xdr:col>
      <xdr:colOff>557541</xdr:colOff>
      <xdr:row>50</xdr:row>
      <xdr:rowOff>124578</xdr:rowOff>
    </xdr:from>
    <xdr:to>
      <xdr:col>23</xdr:col>
      <xdr:colOff>264685</xdr:colOff>
      <xdr:row>54</xdr:row>
      <xdr:rowOff>97971</xdr:rowOff>
    </xdr:to>
    <xdr:sp macro="" textlink="">
      <xdr:nvSpPr>
        <xdr:cNvPr id="401" name="CuadroTexto 400">
          <a:extLst>
            <a:ext uri="{FF2B5EF4-FFF2-40B4-BE49-F238E27FC236}">
              <a16:creationId xmlns:a16="http://schemas.microsoft.com/office/drawing/2014/main" id="{5D63DD16-A890-4AA7-8D16-75ABA4E7E602}"/>
            </a:ext>
          </a:extLst>
        </xdr:cNvPr>
        <xdr:cNvSpPr txBox="1"/>
      </xdr:nvSpPr>
      <xdr:spPr>
        <a:xfrm>
          <a:off x="17199621" y="9268578"/>
          <a:ext cx="1292104" cy="7049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ARNES DE CASCO</a:t>
          </a:r>
        </a:p>
      </xdr:txBody>
    </xdr:sp>
    <xdr:clientData/>
  </xdr:twoCellAnchor>
  <xdr:twoCellAnchor>
    <xdr:from>
      <xdr:col>21</xdr:col>
      <xdr:colOff>301170</xdr:colOff>
      <xdr:row>66</xdr:row>
      <xdr:rowOff>172357</xdr:rowOff>
    </xdr:from>
    <xdr:to>
      <xdr:col>24</xdr:col>
      <xdr:colOff>665445</xdr:colOff>
      <xdr:row>83</xdr:row>
      <xdr:rowOff>148468</xdr:rowOff>
    </xdr:to>
    <xdr:sp macro="" textlink="">
      <xdr:nvSpPr>
        <xdr:cNvPr id="402" name="Rectángulo: esquinas redondeadas 401">
          <a:extLst>
            <a:ext uri="{FF2B5EF4-FFF2-40B4-BE49-F238E27FC236}">
              <a16:creationId xmlns:a16="http://schemas.microsoft.com/office/drawing/2014/main" id="{35F7E5EE-C5BB-451F-B973-083D700802C8}"/>
            </a:ext>
          </a:extLst>
        </xdr:cNvPr>
        <xdr:cNvSpPr/>
      </xdr:nvSpPr>
      <xdr:spPr>
        <a:xfrm>
          <a:off x="16943250" y="12242437"/>
          <a:ext cx="2741715" cy="3085071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EC" sz="1100"/>
            <a:t>&lt;&lt;&lt;&lt;&lt;&lt;</a:t>
          </a:r>
        </a:p>
      </xdr:txBody>
    </xdr:sp>
    <xdr:clientData/>
  </xdr:twoCellAnchor>
  <xdr:twoCellAnchor>
    <xdr:from>
      <xdr:col>21</xdr:col>
      <xdr:colOff>417285</xdr:colOff>
      <xdr:row>67</xdr:row>
      <xdr:rowOff>73477</xdr:rowOff>
    </xdr:from>
    <xdr:to>
      <xdr:col>23</xdr:col>
      <xdr:colOff>339403</xdr:colOff>
      <xdr:row>83</xdr:row>
      <xdr:rowOff>75843</xdr:rowOff>
    </xdr:to>
    <xdr:sp macro="" textlink="">
      <xdr:nvSpPr>
        <xdr:cNvPr id="403" name="Rectángulo: esquinas redondeadas 402">
          <a:extLst>
            <a:ext uri="{FF2B5EF4-FFF2-40B4-BE49-F238E27FC236}">
              <a16:creationId xmlns:a16="http://schemas.microsoft.com/office/drawing/2014/main" id="{CAFB19B1-49B8-4E02-B71B-288BC8D1B66C}"/>
            </a:ext>
          </a:extLst>
        </xdr:cNvPr>
        <xdr:cNvSpPr/>
      </xdr:nvSpPr>
      <xdr:spPr>
        <a:xfrm>
          <a:off x="17059365" y="12326437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21</xdr:col>
      <xdr:colOff>546654</xdr:colOff>
      <xdr:row>79</xdr:row>
      <xdr:rowOff>85495</xdr:rowOff>
    </xdr:from>
    <xdr:to>
      <xdr:col>23</xdr:col>
      <xdr:colOff>206173</xdr:colOff>
      <xdr:row>82</xdr:row>
      <xdr:rowOff>126769</xdr:rowOff>
    </xdr:to>
    <xdr:sp macro="" textlink="TD_SALIDAS!Y267">
      <xdr:nvSpPr>
        <xdr:cNvPr id="404" name="Rectángulo: esquinas redondeadas 403">
          <a:extLst>
            <a:ext uri="{FF2B5EF4-FFF2-40B4-BE49-F238E27FC236}">
              <a16:creationId xmlns:a16="http://schemas.microsoft.com/office/drawing/2014/main" id="{A39755A1-70A8-48AA-85CE-79F81518B2F6}"/>
            </a:ext>
          </a:extLst>
        </xdr:cNvPr>
        <xdr:cNvSpPr/>
      </xdr:nvSpPr>
      <xdr:spPr>
        <a:xfrm>
          <a:off x="17188734" y="14533015"/>
          <a:ext cx="1244479" cy="589914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06602743-A1B6-421A-B911-C2410A8FD114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738474</xdr:colOff>
      <xdr:row>75</xdr:row>
      <xdr:rowOff>84369</xdr:rowOff>
    </xdr:from>
    <xdr:to>
      <xdr:col>24</xdr:col>
      <xdr:colOff>595899</xdr:colOff>
      <xdr:row>76</xdr:row>
      <xdr:rowOff>152268</xdr:rowOff>
    </xdr:to>
    <xdr:sp macro="" textlink="TD_SALIDAS!X267">
      <xdr:nvSpPr>
        <xdr:cNvPr id="405" name="Rectángulo: esquinas redondeadas 404">
          <a:extLst>
            <a:ext uri="{FF2B5EF4-FFF2-40B4-BE49-F238E27FC236}">
              <a16:creationId xmlns:a16="http://schemas.microsoft.com/office/drawing/2014/main" id="{73998DAD-A086-49F3-BD1F-73016240A068}"/>
            </a:ext>
          </a:extLst>
        </xdr:cNvPr>
        <xdr:cNvSpPr/>
      </xdr:nvSpPr>
      <xdr:spPr>
        <a:xfrm>
          <a:off x="18965514" y="13800369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9FC63C0E-ABB4-4D5F-ABD5-964AF1662FFC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342904</xdr:colOff>
      <xdr:row>74</xdr:row>
      <xdr:rowOff>145268</xdr:rowOff>
    </xdr:from>
    <xdr:to>
      <xdr:col>24</xdr:col>
      <xdr:colOff>53517</xdr:colOff>
      <xdr:row>76</xdr:row>
      <xdr:rowOff>26005</xdr:rowOff>
    </xdr:to>
    <xdr:sp macro="" textlink="">
      <xdr:nvSpPr>
        <xdr:cNvPr id="406" name="Rectángulo: esquinas redondeadas 405">
          <a:extLst>
            <a:ext uri="{FF2B5EF4-FFF2-40B4-BE49-F238E27FC236}">
              <a16:creationId xmlns:a16="http://schemas.microsoft.com/office/drawing/2014/main" id="{DB33684F-0EA3-4F8C-B776-E30D5C44A3A5}"/>
            </a:ext>
          </a:extLst>
        </xdr:cNvPr>
        <xdr:cNvSpPr/>
      </xdr:nvSpPr>
      <xdr:spPr>
        <a:xfrm>
          <a:off x="18569944" y="13678388"/>
          <a:ext cx="503093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  <a:p>
          <a:pPr algn="l"/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301170</xdr:colOff>
      <xdr:row>84</xdr:row>
      <xdr:rowOff>14514</xdr:rowOff>
    </xdr:from>
    <xdr:to>
      <xdr:col>24</xdr:col>
      <xdr:colOff>665445</xdr:colOff>
      <xdr:row>100</xdr:row>
      <xdr:rowOff>175683</xdr:rowOff>
    </xdr:to>
    <xdr:sp macro="" textlink="">
      <xdr:nvSpPr>
        <xdr:cNvPr id="407" name="Rectángulo: esquinas redondeadas 406">
          <a:extLst>
            <a:ext uri="{FF2B5EF4-FFF2-40B4-BE49-F238E27FC236}">
              <a16:creationId xmlns:a16="http://schemas.microsoft.com/office/drawing/2014/main" id="{6EA608E2-BF0B-4F7F-852B-8D75EE728A60}"/>
            </a:ext>
          </a:extLst>
        </xdr:cNvPr>
        <xdr:cNvSpPr/>
      </xdr:nvSpPr>
      <xdr:spPr>
        <a:xfrm>
          <a:off x="16943250" y="15376434"/>
          <a:ext cx="2741715" cy="3087249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21</xdr:col>
      <xdr:colOff>417285</xdr:colOff>
      <xdr:row>84</xdr:row>
      <xdr:rowOff>100692</xdr:rowOff>
    </xdr:from>
    <xdr:to>
      <xdr:col>23</xdr:col>
      <xdr:colOff>339403</xdr:colOff>
      <xdr:row>100</xdr:row>
      <xdr:rowOff>103058</xdr:rowOff>
    </xdr:to>
    <xdr:sp macro="" textlink="">
      <xdr:nvSpPr>
        <xdr:cNvPr id="408" name="Rectángulo: esquinas redondeadas 407">
          <a:extLst>
            <a:ext uri="{FF2B5EF4-FFF2-40B4-BE49-F238E27FC236}">
              <a16:creationId xmlns:a16="http://schemas.microsoft.com/office/drawing/2014/main" id="{BD3C7FB3-B41D-4710-A563-9B2F89FA7C9A}"/>
            </a:ext>
          </a:extLst>
        </xdr:cNvPr>
        <xdr:cNvSpPr/>
      </xdr:nvSpPr>
      <xdr:spPr>
        <a:xfrm>
          <a:off x="17059365" y="15462612"/>
          <a:ext cx="1507078" cy="2928446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21</xdr:col>
      <xdr:colOff>546654</xdr:colOff>
      <xdr:row>96</xdr:row>
      <xdr:rowOff>134480</xdr:rowOff>
    </xdr:from>
    <xdr:to>
      <xdr:col>23</xdr:col>
      <xdr:colOff>206173</xdr:colOff>
      <xdr:row>99</xdr:row>
      <xdr:rowOff>175755</xdr:rowOff>
    </xdr:to>
    <xdr:sp macro="" textlink="TD_SALIDAS!Y259">
      <xdr:nvSpPr>
        <xdr:cNvPr id="409" name="Rectángulo: esquinas redondeadas 408">
          <a:extLst>
            <a:ext uri="{FF2B5EF4-FFF2-40B4-BE49-F238E27FC236}">
              <a16:creationId xmlns:a16="http://schemas.microsoft.com/office/drawing/2014/main" id="{16C01CDA-0A81-4841-9EF8-5FD47828013A}"/>
            </a:ext>
          </a:extLst>
        </xdr:cNvPr>
        <xdr:cNvSpPr/>
      </xdr:nvSpPr>
      <xdr:spPr>
        <a:xfrm>
          <a:off x="17188734" y="17690960"/>
          <a:ext cx="1244479" cy="589915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900B1A8-1034-4603-AC26-B9C64D0F447A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23</xdr:col>
      <xdr:colOff>719423</xdr:colOff>
      <xdr:row>92</xdr:row>
      <xdr:rowOff>96616</xdr:rowOff>
    </xdr:from>
    <xdr:to>
      <xdr:col>24</xdr:col>
      <xdr:colOff>576848</xdr:colOff>
      <xdr:row>93</xdr:row>
      <xdr:rowOff>164515</xdr:rowOff>
    </xdr:to>
    <xdr:sp macro="" textlink="TD_SALIDAS!X259">
      <xdr:nvSpPr>
        <xdr:cNvPr id="410" name="Rectángulo: esquinas redondeadas 409">
          <a:extLst>
            <a:ext uri="{FF2B5EF4-FFF2-40B4-BE49-F238E27FC236}">
              <a16:creationId xmlns:a16="http://schemas.microsoft.com/office/drawing/2014/main" id="{A4471F4B-138E-40CC-9E0A-36D4835CB892}"/>
            </a:ext>
          </a:extLst>
        </xdr:cNvPr>
        <xdr:cNvSpPr/>
      </xdr:nvSpPr>
      <xdr:spPr>
        <a:xfrm>
          <a:off x="18946463" y="16921576"/>
          <a:ext cx="649905" cy="250779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A6D32E00-8E55-4254-8FFF-8F5334227A9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323853</xdr:colOff>
      <xdr:row>91</xdr:row>
      <xdr:rowOff>157515</xdr:rowOff>
    </xdr:from>
    <xdr:to>
      <xdr:col>24</xdr:col>
      <xdr:colOff>34466</xdr:colOff>
      <xdr:row>93</xdr:row>
      <xdr:rowOff>38252</xdr:rowOff>
    </xdr:to>
    <xdr:sp macro="" textlink="">
      <xdr:nvSpPr>
        <xdr:cNvPr id="411" name="Rectángulo: esquinas redondeadas 410">
          <a:extLst>
            <a:ext uri="{FF2B5EF4-FFF2-40B4-BE49-F238E27FC236}">
              <a16:creationId xmlns:a16="http://schemas.microsoft.com/office/drawing/2014/main" id="{31E526E1-C4EE-4195-BBDB-171095F2C376}"/>
            </a:ext>
          </a:extLst>
        </xdr:cNvPr>
        <xdr:cNvSpPr/>
      </xdr:nvSpPr>
      <xdr:spPr>
        <a:xfrm>
          <a:off x="18550893" y="16799595"/>
          <a:ext cx="503093" cy="246497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UNI</a:t>
          </a:r>
        </a:p>
      </xdr:txBody>
    </xdr:sp>
    <xdr:clientData/>
  </xdr:twoCellAnchor>
  <xdr:twoCellAnchor>
    <xdr:from>
      <xdr:col>21</xdr:col>
      <xdr:colOff>535768</xdr:colOff>
      <xdr:row>84</xdr:row>
      <xdr:rowOff>116717</xdr:rowOff>
    </xdr:from>
    <xdr:to>
      <xdr:col>23</xdr:col>
      <xdr:colOff>242912</xdr:colOff>
      <xdr:row>88</xdr:row>
      <xdr:rowOff>90110</xdr:rowOff>
    </xdr:to>
    <xdr:sp macro="" textlink="">
      <xdr:nvSpPr>
        <xdr:cNvPr id="412" name="CuadroTexto 411">
          <a:extLst>
            <a:ext uri="{FF2B5EF4-FFF2-40B4-BE49-F238E27FC236}">
              <a16:creationId xmlns:a16="http://schemas.microsoft.com/office/drawing/2014/main" id="{2CA3FE23-F794-4DAF-9E24-83EC6A0E6D7B}"/>
            </a:ext>
          </a:extLst>
        </xdr:cNvPr>
        <xdr:cNvSpPr txBox="1"/>
      </xdr:nvSpPr>
      <xdr:spPr>
        <a:xfrm>
          <a:off x="17177848" y="15478637"/>
          <a:ext cx="1292104" cy="7049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HOMBRERA</a:t>
          </a:r>
          <a:r>
            <a:rPr lang="es-EC" sz="1400" b="1" baseline="0">
              <a:solidFill>
                <a:sysClr val="windowText" lastClr="000000"/>
              </a:solidFill>
            </a:rPr>
            <a:t> CONTRA PESO</a:t>
          </a:r>
          <a:endParaRPr lang="es-EC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21</xdr:col>
      <xdr:colOff>301170</xdr:colOff>
      <xdr:row>101</xdr:row>
      <xdr:rowOff>63500</xdr:rowOff>
    </xdr:from>
    <xdr:to>
      <xdr:col>24</xdr:col>
      <xdr:colOff>665445</xdr:colOff>
      <xdr:row>118</xdr:row>
      <xdr:rowOff>39611</xdr:rowOff>
    </xdr:to>
    <xdr:sp macro="" textlink="">
      <xdr:nvSpPr>
        <xdr:cNvPr id="413" name="Rectángulo: esquinas redondeadas 412">
          <a:extLst>
            <a:ext uri="{FF2B5EF4-FFF2-40B4-BE49-F238E27FC236}">
              <a16:creationId xmlns:a16="http://schemas.microsoft.com/office/drawing/2014/main" id="{A8AC8890-EFC0-42A7-9D3B-685C6FB37A56}"/>
            </a:ext>
          </a:extLst>
        </xdr:cNvPr>
        <xdr:cNvSpPr/>
      </xdr:nvSpPr>
      <xdr:spPr>
        <a:xfrm>
          <a:off x="16943250" y="18534380"/>
          <a:ext cx="2741715" cy="3085071"/>
        </a:xfrm>
        <a:prstGeom prst="roundRect">
          <a:avLst>
            <a:gd name="adj" fmla="val 9209"/>
          </a:avLst>
        </a:prstGeom>
        <a:solidFill>
          <a:schemeClr val="bg1"/>
        </a:solidFill>
        <a:ln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21</xdr:col>
      <xdr:colOff>417285</xdr:colOff>
      <xdr:row>101</xdr:row>
      <xdr:rowOff>149678</xdr:rowOff>
    </xdr:from>
    <xdr:to>
      <xdr:col>23</xdr:col>
      <xdr:colOff>339403</xdr:colOff>
      <xdr:row>117</xdr:row>
      <xdr:rowOff>152043</xdr:rowOff>
    </xdr:to>
    <xdr:sp macro="" textlink="">
      <xdr:nvSpPr>
        <xdr:cNvPr id="414" name="Rectángulo: esquinas redondeadas 413">
          <a:extLst>
            <a:ext uri="{FF2B5EF4-FFF2-40B4-BE49-F238E27FC236}">
              <a16:creationId xmlns:a16="http://schemas.microsoft.com/office/drawing/2014/main" id="{784B9300-5EB3-4341-BF93-3E0CA0E89F0D}"/>
            </a:ext>
          </a:extLst>
        </xdr:cNvPr>
        <xdr:cNvSpPr/>
      </xdr:nvSpPr>
      <xdr:spPr>
        <a:xfrm>
          <a:off x="17059365" y="18620558"/>
          <a:ext cx="1507078" cy="2928445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>
    <xdr:from>
      <xdr:col>21</xdr:col>
      <xdr:colOff>546654</xdr:colOff>
      <xdr:row>113</xdr:row>
      <xdr:rowOff>161695</xdr:rowOff>
    </xdr:from>
    <xdr:to>
      <xdr:col>23</xdr:col>
      <xdr:colOff>206173</xdr:colOff>
      <xdr:row>117</xdr:row>
      <xdr:rowOff>17912</xdr:rowOff>
    </xdr:to>
    <xdr:sp macro="" textlink="TD_SALIDAS!X250">
      <xdr:nvSpPr>
        <xdr:cNvPr id="415" name="Rectángulo: esquinas redondeadas 414">
          <a:extLst>
            <a:ext uri="{FF2B5EF4-FFF2-40B4-BE49-F238E27FC236}">
              <a16:creationId xmlns:a16="http://schemas.microsoft.com/office/drawing/2014/main" id="{B51201ED-63C6-4CA1-9EFF-214CC3F6714C}"/>
            </a:ext>
          </a:extLst>
        </xdr:cNvPr>
        <xdr:cNvSpPr/>
      </xdr:nvSpPr>
      <xdr:spPr>
        <a:xfrm>
          <a:off x="17188734" y="20827135"/>
          <a:ext cx="1244479" cy="587737"/>
        </a:xfrm>
        <a:prstGeom prst="roundRect">
          <a:avLst/>
        </a:prstGeom>
        <a:solidFill>
          <a:schemeClr val="bg1"/>
        </a:solidFill>
        <a:ln w="28575">
          <a:solidFill>
            <a:srgbClr val="0070C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40C48CDE-7556-4A49-AAAC-AC16C827D46B}" type="TxLink">
            <a:rPr lang="en-US" sz="2400" b="1" i="0" u="none" strike="noStrike">
              <a:solidFill>
                <a:srgbClr val="FF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400" b="1">
            <a:solidFill>
              <a:srgbClr val="FF0000"/>
            </a:solidFill>
          </a:endParaRPr>
        </a:p>
      </xdr:txBody>
    </xdr:sp>
    <xdr:clientData/>
  </xdr:twoCellAnchor>
  <xdr:twoCellAnchor>
    <xdr:from>
      <xdr:col>23</xdr:col>
      <xdr:colOff>715341</xdr:colOff>
      <xdr:row>109</xdr:row>
      <xdr:rowOff>178259</xdr:rowOff>
    </xdr:from>
    <xdr:to>
      <xdr:col>24</xdr:col>
      <xdr:colOff>572766</xdr:colOff>
      <xdr:row>111</xdr:row>
      <xdr:rowOff>61101</xdr:rowOff>
    </xdr:to>
    <xdr:sp macro="" textlink="TD_SALIDAS!X250">
      <xdr:nvSpPr>
        <xdr:cNvPr id="416" name="Rectángulo: esquinas redondeadas 415">
          <a:extLst>
            <a:ext uri="{FF2B5EF4-FFF2-40B4-BE49-F238E27FC236}">
              <a16:creationId xmlns:a16="http://schemas.microsoft.com/office/drawing/2014/main" id="{C1F30204-2EC8-4539-A998-B9BF9547248C}"/>
            </a:ext>
          </a:extLst>
        </xdr:cNvPr>
        <xdr:cNvSpPr/>
      </xdr:nvSpPr>
      <xdr:spPr>
        <a:xfrm>
          <a:off x="18942381" y="20112179"/>
          <a:ext cx="649905" cy="248602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F619DB69-58F6-49DB-855F-377E0F4AF8F4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23</xdr:col>
      <xdr:colOff>319771</xdr:colOff>
      <xdr:row>109</xdr:row>
      <xdr:rowOff>54101</xdr:rowOff>
    </xdr:from>
    <xdr:to>
      <xdr:col>24</xdr:col>
      <xdr:colOff>30384</xdr:colOff>
      <xdr:row>110</xdr:row>
      <xdr:rowOff>119895</xdr:rowOff>
    </xdr:to>
    <xdr:sp macro="" textlink="">
      <xdr:nvSpPr>
        <xdr:cNvPr id="417" name="Rectángulo: esquinas redondeadas 416">
          <a:extLst>
            <a:ext uri="{FF2B5EF4-FFF2-40B4-BE49-F238E27FC236}">
              <a16:creationId xmlns:a16="http://schemas.microsoft.com/office/drawing/2014/main" id="{37680E77-9B71-40A0-9F73-BB1590198FCC}"/>
            </a:ext>
          </a:extLst>
        </xdr:cNvPr>
        <xdr:cNvSpPr/>
      </xdr:nvSpPr>
      <xdr:spPr>
        <a:xfrm>
          <a:off x="18546811" y="19988021"/>
          <a:ext cx="503093" cy="248674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ÚNI</a:t>
          </a:r>
        </a:p>
      </xdr:txBody>
    </xdr:sp>
    <xdr:clientData/>
  </xdr:twoCellAnchor>
  <xdr:twoCellAnchor>
    <xdr:from>
      <xdr:col>21</xdr:col>
      <xdr:colOff>360235</xdr:colOff>
      <xdr:row>102</xdr:row>
      <xdr:rowOff>32050</xdr:rowOff>
    </xdr:from>
    <xdr:to>
      <xdr:col>23</xdr:col>
      <xdr:colOff>295274</xdr:colOff>
      <xdr:row>106</xdr:row>
      <xdr:rowOff>5444</xdr:rowOff>
    </xdr:to>
    <xdr:sp macro="" textlink="">
      <xdr:nvSpPr>
        <xdr:cNvPr id="418" name="CuadroTexto 417">
          <a:extLst>
            <a:ext uri="{FF2B5EF4-FFF2-40B4-BE49-F238E27FC236}">
              <a16:creationId xmlns:a16="http://schemas.microsoft.com/office/drawing/2014/main" id="{CC64F36B-1386-40DC-8830-D8FA8C175E98}"/>
            </a:ext>
          </a:extLst>
        </xdr:cNvPr>
        <xdr:cNvSpPr txBox="1"/>
      </xdr:nvSpPr>
      <xdr:spPr>
        <a:xfrm>
          <a:off x="17002315" y="18685810"/>
          <a:ext cx="1519999" cy="7049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GUANTES            ANTI-VIBRACIÓN</a:t>
          </a:r>
        </a:p>
      </xdr:txBody>
    </xdr:sp>
    <xdr:clientData/>
  </xdr:twoCellAnchor>
  <xdr:twoCellAnchor editAs="oneCell">
    <xdr:from>
      <xdr:col>21</xdr:col>
      <xdr:colOff>537028</xdr:colOff>
      <xdr:row>54</xdr:row>
      <xdr:rowOff>155120</xdr:rowOff>
    </xdr:from>
    <xdr:to>
      <xdr:col>23</xdr:col>
      <xdr:colOff>198119</xdr:colOff>
      <xdr:row>60</xdr:row>
      <xdr:rowOff>174170</xdr:rowOff>
    </xdr:to>
    <xdr:pic>
      <xdr:nvPicPr>
        <xdr:cNvPr id="419" name="Imagen 418">
          <a:extLst>
            <a:ext uri="{FF2B5EF4-FFF2-40B4-BE49-F238E27FC236}">
              <a16:creationId xmlns:a16="http://schemas.microsoft.com/office/drawing/2014/main" id="{07ED56A1-903C-4781-AC85-64250C31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7179108" y="10030640"/>
          <a:ext cx="1246051" cy="1116330"/>
        </a:xfrm>
        <a:prstGeom prst="rect">
          <a:avLst/>
        </a:prstGeom>
      </xdr:spPr>
    </xdr:pic>
    <xdr:clientData/>
  </xdr:twoCellAnchor>
  <xdr:twoCellAnchor editAs="oneCell">
    <xdr:from>
      <xdr:col>4</xdr:col>
      <xdr:colOff>166914</xdr:colOff>
      <xdr:row>71</xdr:row>
      <xdr:rowOff>176892</xdr:rowOff>
    </xdr:from>
    <xdr:to>
      <xdr:col>5</xdr:col>
      <xdr:colOff>705757</xdr:colOff>
      <xdr:row>77</xdr:row>
      <xdr:rowOff>130629</xdr:rowOff>
    </xdr:to>
    <xdr:pic>
      <xdr:nvPicPr>
        <xdr:cNvPr id="420" name="Imagen 419">
          <a:extLst>
            <a:ext uri="{FF2B5EF4-FFF2-40B4-BE49-F238E27FC236}">
              <a16:creationId xmlns:a16="http://schemas.microsoft.com/office/drawing/2014/main" id="{95226410-3E34-4953-879A-BA65F4A46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ackgroundRemoval t="3419" b="89744" l="6000" r="90000">
                      <a14:foregroundMark x1="67500" y1="70940" x2="67500" y2="70940"/>
                      <a14:foregroundMark x1="67500" y1="71510" x2="67500" y2="71510"/>
                      <a14:foregroundMark x1="65375" y1="67949" x2="65375" y2="67949"/>
                      <a14:foregroundMark x1="63875" y1="67806" x2="63875" y2="67806"/>
                      <a14:foregroundMark x1="54000" y1="65812" x2="51625" y2="65812"/>
                      <a14:foregroundMark x1="56125" y1="65527" x2="54000" y2="69801"/>
                      <a14:foregroundMark x1="82375" y1="65242" x2="86750" y2="70798"/>
                      <a14:foregroundMark x1="86750" y1="70798" x2="88125" y2="75356"/>
                      <a14:foregroundMark x1="33875" y1="62821" x2="32875" y2="62821"/>
                      <a14:foregroundMark x1="14500" y1="67806" x2="9875" y2="70228"/>
                      <a14:foregroundMark x1="6000" y1="74074" x2="6000" y2="74074"/>
                      <a14:foregroundMark x1="87000" y1="8832" x2="87000" y2="8832"/>
                      <a14:foregroundMark x1="71000" y1="3419" x2="71000" y2="3419"/>
                      <a14:foregroundMark x1="43875" y1="41311" x2="43875" y2="41311"/>
                      <a14:foregroundMark x1="73000" y1="34188" x2="73000" y2="34188"/>
                      <a14:foregroundMark x1="86500" y1="30484" x2="86500" y2="3048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36834" y="13161372"/>
          <a:ext cx="1331323" cy="1051017"/>
        </a:xfrm>
        <a:prstGeom prst="rect">
          <a:avLst/>
        </a:prstGeom>
      </xdr:spPr>
    </xdr:pic>
    <xdr:clientData/>
  </xdr:twoCellAnchor>
  <xdr:twoCellAnchor editAs="oneCell">
    <xdr:from>
      <xdr:col>7</xdr:col>
      <xdr:colOff>707571</xdr:colOff>
      <xdr:row>70</xdr:row>
      <xdr:rowOff>174171</xdr:rowOff>
    </xdr:from>
    <xdr:to>
      <xdr:col>9</xdr:col>
      <xdr:colOff>185057</xdr:colOff>
      <xdr:row>78</xdr:row>
      <xdr:rowOff>76200</xdr:rowOff>
    </xdr:to>
    <xdr:pic>
      <xdr:nvPicPr>
        <xdr:cNvPr id="421" name="Imagen 420">
          <a:extLst>
            <a:ext uri="{FF2B5EF4-FFF2-40B4-BE49-F238E27FC236}">
              <a16:creationId xmlns:a16="http://schemas.microsoft.com/office/drawing/2014/main" id="{7349A9E7-C2E3-48D0-B65E-2FBFD67DC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backgroundRemoval t="10000" b="90000" l="6500" r="91875">
                      <a14:foregroundMark x1="91875" y1="69000" x2="90000" y2="65375"/>
                      <a14:foregroundMark x1="9875" y1="46625" x2="9875" y2="46625"/>
                      <a14:foregroundMark x1="6500" y1="45625" x2="6500" y2="45625"/>
                      <a14:foregroundMark x1="31125" y1="54625" x2="31125" y2="54625"/>
                      <a14:foregroundMark x1="38000" y1="34500" x2="38000" y2="34500"/>
                      <a14:foregroundMark x1="60375" y1="30000" x2="65875" y2="573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254931" y="12975771"/>
          <a:ext cx="1062446" cy="1365069"/>
        </a:xfrm>
        <a:prstGeom prst="rect">
          <a:avLst/>
        </a:prstGeom>
      </xdr:spPr>
    </xdr:pic>
    <xdr:clientData/>
  </xdr:twoCellAnchor>
  <xdr:twoCellAnchor editAs="oneCell">
    <xdr:from>
      <xdr:col>11</xdr:col>
      <xdr:colOff>206826</xdr:colOff>
      <xdr:row>70</xdr:row>
      <xdr:rowOff>76198</xdr:rowOff>
    </xdr:from>
    <xdr:to>
      <xdr:col>12</xdr:col>
      <xdr:colOff>710956</xdr:colOff>
      <xdr:row>78</xdr:row>
      <xdr:rowOff>54429</xdr:rowOff>
    </xdr:to>
    <xdr:pic>
      <xdr:nvPicPr>
        <xdr:cNvPr id="422" name="Imagen 421">
          <a:extLst>
            <a:ext uri="{FF2B5EF4-FFF2-40B4-BE49-F238E27FC236}">
              <a16:creationId xmlns:a16="http://schemas.microsoft.com/office/drawing/2014/main" id="{F68DA577-6CA8-4FDD-9B6C-AA2A38625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BEBA8EAE-BF5A-486C-A8C5-ECC9F3942E4B}">
              <a14:imgProps xmlns:a14="http://schemas.microsoft.com/office/drawing/2010/main">
                <a14:imgLayer r:embed="rId41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24106" y="12877798"/>
          <a:ext cx="1296610" cy="1441271"/>
        </a:xfrm>
        <a:prstGeom prst="rect">
          <a:avLst/>
        </a:prstGeom>
      </xdr:spPr>
    </xdr:pic>
    <xdr:clientData/>
  </xdr:twoCellAnchor>
  <xdr:twoCellAnchor editAs="oneCell">
    <xdr:from>
      <xdr:col>14</xdr:col>
      <xdr:colOff>732971</xdr:colOff>
      <xdr:row>71</xdr:row>
      <xdr:rowOff>24492</xdr:rowOff>
    </xdr:from>
    <xdr:to>
      <xdr:col>16</xdr:col>
      <xdr:colOff>162197</xdr:colOff>
      <xdr:row>78</xdr:row>
      <xdr:rowOff>87086</xdr:rowOff>
    </xdr:to>
    <xdr:pic>
      <xdr:nvPicPr>
        <xdr:cNvPr id="423" name="Imagen 422" descr="Delantal Cuero – BOLMAC">
          <a:extLst>
            <a:ext uri="{FF2B5EF4-FFF2-40B4-BE49-F238E27FC236}">
              <a16:creationId xmlns:a16="http://schemas.microsoft.com/office/drawing/2014/main" id="{8EAD0789-DDFC-484C-B262-D9FD090E8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ackgroundRemoval t="4800" b="97200" l="10000" r="90000">
                      <a14:foregroundMark x1="53600" y1="4800" x2="53600" y2="4800"/>
                      <a14:foregroundMark x1="52400" y1="92400" x2="52400" y2="92400"/>
                      <a14:foregroundMark x1="50600" y1="97200" x2="50600" y2="972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27691" y="13008972"/>
          <a:ext cx="1014186" cy="1342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61686</xdr:colOff>
      <xdr:row>70</xdr:row>
      <xdr:rowOff>79827</xdr:rowOff>
    </xdr:from>
    <xdr:to>
      <xdr:col>19</xdr:col>
      <xdr:colOff>664029</xdr:colOff>
      <xdr:row>78</xdr:row>
      <xdr:rowOff>0</xdr:rowOff>
    </xdr:to>
    <xdr:pic>
      <xdr:nvPicPr>
        <xdr:cNvPr id="424" name="Imagen 423">
          <a:extLst>
            <a:ext uri="{FF2B5EF4-FFF2-40B4-BE49-F238E27FC236}">
              <a16:creationId xmlns:a16="http://schemas.microsoft.com/office/drawing/2014/main" id="{F1F40895-6093-4C58-9D60-00F794CE40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ackgroundRemoval t="8624" b="77616" l="10000" r="90000">
                      <a14:foregroundMark x1="67600" y1="61100" x2="67600" y2="61100"/>
                    </a14:backgroundRemoval>
                  </a14:imgEffect>
                </a14:imgLayer>
              </a14:imgProps>
            </a:ext>
          </a:extLst>
        </a:blip>
        <a:srcRect b="13760"/>
        <a:stretch/>
      </xdr:blipFill>
      <xdr:spPr>
        <a:xfrm>
          <a:off x="14326326" y="12881427"/>
          <a:ext cx="1394823" cy="1383213"/>
        </a:xfrm>
        <a:prstGeom prst="rect">
          <a:avLst/>
        </a:prstGeom>
      </xdr:spPr>
    </xdr:pic>
    <xdr:clientData/>
  </xdr:twoCellAnchor>
  <xdr:twoCellAnchor editAs="oneCell">
    <xdr:from>
      <xdr:col>4</xdr:col>
      <xdr:colOff>337457</xdr:colOff>
      <xdr:row>87</xdr:row>
      <xdr:rowOff>87084</xdr:rowOff>
    </xdr:from>
    <xdr:to>
      <xdr:col>5</xdr:col>
      <xdr:colOff>740230</xdr:colOff>
      <xdr:row>95</xdr:row>
      <xdr:rowOff>9795</xdr:rowOff>
    </xdr:to>
    <xdr:pic>
      <xdr:nvPicPr>
        <xdr:cNvPr id="425" name="Imagen 424">
          <a:extLst>
            <a:ext uri="{FF2B5EF4-FFF2-40B4-BE49-F238E27FC236}">
              <a16:creationId xmlns:a16="http://schemas.microsoft.com/office/drawing/2014/main" id="{00C98720-AFD8-400A-891E-3662568B0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ackgroundRemoval t="10000" b="90000" l="10000" r="90000">
                      <a14:foregroundMark x1="50703" y1="69765" x2="50703" y2="69765"/>
                      <a14:foregroundMark x1="49922" y1="66634" x2="49922" y2="66634"/>
                      <a14:foregroundMark x1="49922" y1="64188" x2="49922" y2="64188"/>
                      <a14:backgroundMark x1="72813" y1="27299" x2="72813" y2="27299"/>
                      <a14:backgroundMark x1="72813" y1="26223" x2="72813" y2="26223"/>
                      <a14:backgroundMark x1="46719" y1="52153" x2="46719" y2="52153"/>
                      <a14:backgroundMark x1="47734" y1="52642" x2="47734" y2="52642"/>
                      <a14:backgroundMark x1="47344" y1="52642" x2="47344" y2="52642"/>
                      <a14:backgroundMark x1="71953" y1="24364" x2="71953" y2="24364"/>
                      <a14:backgroundMark x1="72578" y1="26223" x2="72578" y2="26223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</a14:backgroundRemoval>
                  </a14:imgEffect>
                </a14:imgLayer>
              </a14:imgProps>
            </a:ext>
          </a:extLst>
        </a:blip>
        <a:srcRect l="43255" t="15142" r="13490"/>
        <a:stretch/>
      </xdr:blipFill>
      <xdr:spPr>
        <a:xfrm>
          <a:off x="3507377" y="15997644"/>
          <a:ext cx="1195253" cy="1385751"/>
        </a:xfrm>
        <a:prstGeom prst="rect">
          <a:avLst/>
        </a:prstGeom>
      </xdr:spPr>
    </xdr:pic>
    <xdr:clientData/>
  </xdr:twoCellAnchor>
  <xdr:twoCellAnchor editAs="oneCell">
    <xdr:from>
      <xdr:col>7</xdr:col>
      <xdr:colOff>696684</xdr:colOff>
      <xdr:row>88</xdr:row>
      <xdr:rowOff>10883</xdr:rowOff>
    </xdr:from>
    <xdr:to>
      <xdr:col>9</xdr:col>
      <xdr:colOff>304800</xdr:colOff>
      <xdr:row>95</xdr:row>
      <xdr:rowOff>118652</xdr:rowOff>
    </xdr:to>
    <xdr:pic>
      <xdr:nvPicPr>
        <xdr:cNvPr id="426" name="Imagen 425">
          <a:extLst>
            <a:ext uri="{FF2B5EF4-FFF2-40B4-BE49-F238E27FC236}">
              <a16:creationId xmlns:a16="http://schemas.microsoft.com/office/drawing/2014/main" id="{98EA9CC8-5B01-4D69-8DF9-675294CE08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ackgroundRemoval t="10000" b="90000" l="10000" r="90000">
                      <a14:foregroundMark x1="50703" y1="69765" x2="50703" y2="69765"/>
                      <a14:foregroundMark x1="49922" y1="66634" x2="49922" y2="66634"/>
                      <a14:foregroundMark x1="49922" y1="64188" x2="49922" y2="64188"/>
                      <a14:backgroundMark x1="72813" y1="27299" x2="72813" y2="27299"/>
                      <a14:backgroundMark x1="72813" y1="26223" x2="72813" y2="26223"/>
                      <a14:backgroundMark x1="46719" y1="52153" x2="46719" y2="52153"/>
                      <a14:backgroundMark x1="47734" y1="52642" x2="47734" y2="52642"/>
                      <a14:backgroundMark x1="47344" y1="52642" x2="47344" y2="52642"/>
                      <a14:backgroundMark x1="71953" y1="24364" x2="71953" y2="24364"/>
                      <a14:backgroundMark x1="72578" y1="26223" x2="72578" y2="26223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</a14:backgroundRemoval>
                  </a14:imgEffect>
                </a14:imgLayer>
              </a14:imgProps>
            </a:ext>
          </a:extLst>
        </a:blip>
        <a:srcRect l="43255" t="15142" r="13490"/>
        <a:stretch/>
      </xdr:blipFill>
      <xdr:spPr>
        <a:xfrm>
          <a:off x="6244044" y="16104323"/>
          <a:ext cx="1193076" cy="1387929"/>
        </a:xfrm>
        <a:prstGeom prst="rect">
          <a:avLst/>
        </a:prstGeom>
      </xdr:spPr>
    </xdr:pic>
    <xdr:clientData/>
  </xdr:twoCellAnchor>
  <xdr:twoCellAnchor editAs="oneCell">
    <xdr:from>
      <xdr:col>11</xdr:col>
      <xdr:colOff>293913</xdr:colOff>
      <xdr:row>87</xdr:row>
      <xdr:rowOff>108855</xdr:rowOff>
    </xdr:from>
    <xdr:to>
      <xdr:col>12</xdr:col>
      <xdr:colOff>696686</xdr:colOff>
      <xdr:row>95</xdr:row>
      <xdr:rowOff>31566</xdr:rowOff>
    </xdr:to>
    <xdr:pic>
      <xdr:nvPicPr>
        <xdr:cNvPr id="427" name="Imagen 426">
          <a:extLst>
            <a:ext uri="{FF2B5EF4-FFF2-40B4-BE49-F238E27FC236}">
              <a16:creationId xmlns:a16="http://schemas.microsoft.com/office/drawing/2014/main" id="{2C290A59-9940-4978-BFE8-C5EF1F1DB7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ackgroundRemoval t="10000" b="90000" l="10000" r="90000">
                      <a14:foregroundMark x1="50703" y1="69765" x2="50703" y2="69765"/>
                      <a14:foregroundMark x1="49922" y1="66634" x2="49922" y2="66634"/>
                      <a14:foregroundMark x1="49922" y1="64188" x2="49922" y2="64188"/>
                      <a14:backgroundMark x1="72813" y1="27299" x2="72813" y2="27299"/>
                      <a14:backgroundMark x1="72813" y1="26223" x2="72813" y2="26223"/>
                      <a14:backgroundMark x1="46719" y1="52153" x2="46719" y2="52153"/>
                      <a14:backgroundMark x1="47734" y1="52642" x2="47734" y2="52642"/>
                      <a14:backgroundMark x1="47344" y1="52642" x2="47344" y2="52642"/>
                      <a14:backgroundMark x1="71953" y1="24364" x2="71953" y2="24364"/>
                      <a14:backgroundMark x1="72578" y1="26223" x2="72578" y2="26223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  <a14:backgroundMark x1="72578" y1="26419" x2="72578" y2="26419"/>
                    </a14:backgroundRemoval>
                  </a14:imgEffect>
                </a14:imgLayer>
              </a14:imgProps>
            </a:ext>
          </a:extLst>
        </a:blip>
        <a:srcRect l="43255" t="15142" r="13490"/>
        <a:stretch/>
      </xdr:blipFill>
      <xdr:spPr>
        <a:xfrm>
          <a:off x="9011193" y="16019415"/>
          <a:ext cx="1195253" cy="1385751"/>
        </a:xfrm>
        <a:prstGeom prst="rect">
          <a:avLst/>
        </a:prstGeom>
      </xdr:spPr>
    </xdr:pic>
    <xdr:clientData/>
  </xdr:twoCellAnchor>
  <xdr:twoCellAnchor editAs="oneCell">
    <xdr:from>
      <xdr:col>14</xdr:col>
      <xdr:colOff>542062</xdr:colOff>
      <xdr:row>88</xdr:row>
      <xdr:rowOff>65313</xdr:rowOff>
    </xdr:from>
    <xdr:to>
      <xdr:col>16</xdr:col>
      <xdr:colOff>337457</xdr:colOff>
      <xdr:row>95</xdr:row>
      <xdr:rowOff>97970</xdr:rowOff>
    </xdr:to>
    <xdr:pic>
      <xdr:nvPicPr>
        <xdr:cNvPr id="428" name="Imagen 427">
          <a:extLst>
            <a:ext uri="{FF2B5EF4-FFF2-40B4-BE49-F238E27FC236}">
              <a16:creationId xmlns:a16="http://schemas.microsoft.com/office/drawing/2014/main" id="{4E0430CF-B312-4419-B0BE-D830FD6F8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ackgroundRemoval t="10000" b="96667" l="10000" r="90000">
                      <a14:foregroundMark x1="27969" y1="35625" x2="27969" y2="35625"/>
                      <a14:foregroundMark x1="32031" y1="16667" x2="64688" y2="25000"/>
                      <a14:foregroundMark x1="27969" y1="15208" x2="19844" y2="24583"/>
                      <a14:foregroundMark x1="19844" y1="24583" x2="19375" y2="93750"/>
                      <a14:foregroundMark x1="19375" y1="93750" x2="39844" y2="97083"/>
                      <a14:foregroundMark x1="39844" y1="97083" x2="59375" y2="93958"/>
                      <a14:foregroundMark x1="59375" y1="93958" x2="70938" y2="96667"/>
                      <a14:foregroundMark x1="67500" y1="95625" x2="57500" y2="92292"/>
                      <a14:foregroundMark x1="66250" y1="13333" x2="66719" y2="4604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36782" y="16158753"/>
          <a:ext cx="1380355" cy="1312817"/>
        </a:xfrm>
        <a:prstGeom prst="rect">
          <a:avLst/>
        </a:prstGeom>
      </xdr:spPr>
    </xdr:pic>
    <xdr:clientData/>
  </xdr:twoCellAnchor>
  <xdr:twoCellAnchor editAs="oneCell">
    <xdr:from>
      <xdr:col>18</xdr:col>
      <xdr:colOff>402770</xdr:colOff>
      <xdr:row>86</xdr:row>
      <xdr:rowOff>96721</xdr:rowOff>
    </xdr:from>
    <xdr:to>
      <xdr:col>19</xdr:col>
      <xdr:colOff>468084</xdr:colOff>
      <xdr:row>95</xdr:row>
      <xdr:rowOff>108858</xdr:rowOff>
    </xdr:to>
    <xdr:pic>
      <xdr:nvPicPr>
        <xdr:cNvPr id="429" name="Imagen 428">
          <a:extLst>
            <a:ext uri="{FF2B5EF4-FFF2-40B4-BE49-F238E27FC236}">
              <a16:creationId xmlns:a16="http://schemas.microsoft.com/office/drawing/2014/main" id="{5608E59E-1B92-468C-9EF4-85FDB42B93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rcRect l="32392" t="14286" r="35216" b="13255"/>
        <a:stretch/>
      </xdr:blipFill>
      <xdr:spPr>
        <a:xfrm>
          <a:off x="14667410" y="15824401"/>
          <a:ext cx="857794" cy="1658057"/>
        </a:xfrm>
        <a:prstGeom prst="rect">
          <a:avLst/>
        </a:prstGeom>
      </xdr:spPr>
    </xdr:pic>
    <xdr:clientData/>
  </xdr:twoCellAnchor>
  <xdr:twoCellAnchor editAs="oneCell">
    <xdr:from>
      <xdr:col>21</xdr:col>
      <xdr:colOff>598715</xdr:colOff>
      <xdr:row>87</xdr:row>
      <xdr:rowOff>174171</xdr:rowOff>
    </xdr:from>
    <xdr:to>
      <xdr:col>23</xdr:col>
      <xdr:colOff>272144</xdr:colOff>
      <xdr:row>95</xdr:row>
      <xdr:rowOff>56605</xdr:rowOff>
    </xdr:to>
    <xdr:pic>
      <xdr:nvPicPr>
        <xdr:cNvPr id="430" name="Imagen 429">
          <a:extLst>
            <a:ext uri="{FF2B5EF4-FFF2-40B4-BE49-F238E27FC236}">
              <a16:creationId xmlns:a16="http://schemas.microsoft.com/office/drawing/2014/main" id="{AA58305C-EEF7-4E5D-A9B2-8E7B69F64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240795" y="16084731"/>
          <a:ext cx="1258389" cy="1345474"/>
        </a:xfrm>
        <a:prstGeom prst="rect">
          <a:avLst/>
        </a:prstGeom>
      </xdr:spPr>
    </xdr:pic>
    <xdr:clientData/>
  </xdr:twoCellAnchor>
  <xdr:twoCellAnchor editAs="oneCell">
    <xdr:from>
      <xdr:col>4</xdr:col>
      <xdr:colOff>147710</xdr:colOff>
      <xdr:row>105</xdr:row>
      <xdr:rowOff>142876</xdr:rowOff>
    </xdr:from>
    <xdr:to>
      <xdr:col>5</xdr:col>
      <xdr:colOff>760045</xdr:colOff>
      <xdr:row>111</xdr:row>
      <xdr:rowOff>78702</xdr:rowOff>
    </xdr:to>
    <xdr:pic>
      <xdr:nvPicPr>
        <xdr:cNvPr id="431" name="Imagen 430">
          <a:extLst>
            <a:ext uri="{FF2B5EF4-FFF2-40B4-BE49-F238E27FC236}">
              <a16:creationId xmlns:a16="http://schemas.microsoft.com/office/drawing/2014/main" id="{C2F38731-C583-4719-85E9-0A313AEC91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7173" b="64561" l="10000" r="90000">
                      <a14:foregroundMark x1="17000" y1="45923" x2="17000" y2="45923"/>
                      <a14:foregroundMark x1="13200" y1="41416" x2="13200" y2="41416"/>
                      <a14:foregroundMark x1="13800" y1="35622" x2="16000" y2="53433"/>
                      <a14:foregroundMark x1="88400" y1="37339" x2="77000" y2="45923"/>
                      <a14:foregroundMark x1="77000" y1="45923" x2="85800" y2="49142"/>
                      <a14:foregroundMark x1="20800" y1="56009" x2="11200" y2="53004"/>
                      <a14:foregroundMark x1="11200" y1="53004" x2="10600" y2="46567"/>
                    </a14:backgroundRemoval>
                  </a14:imgEffect>
                </a14:imgLayer>
              </a14:imgProps>
            </a:ext>
          </a:extLst>
        </a:blip>
        <a:srcRect b="28265"/>
        <a:stretch/>
      </xdr:blipFill>
      <xdr:spPr>
        <a:xfrm>
          <a:off x="3317630" y="19345276"/>
          <a:ext cx="1423865" cy="1033106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104</xdr:row>
      <xdr:rowOff>66675</xdr:rowOff>
    </xdr:from>
    <xdr:to>
      <xdr:col>9</xdr:col>
      <xdr:colOff>299720</xdr:colOff>
      <xdr:row>112</xdr:row>
      <xdr:rowOff>69215</xdr:rowOff>
    </xdr:to>
    <xdr:pic>
      <xdr:nvPicPr>
        <xdr:cNvPr id="432" name="Imagen 431">
          <a:extLst>
            <a:ext uri="{FF2B5EF4-FFF2-40B4-BE49-F238E27FC236}">
              <a16:creationId xmlns:a16="http://schemas.microsoft.com/office/drawing/2014/main" id="{CB869285-252E-4467-8841-1557D0B06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023610" y="19086195"/>
          <a:ext cx="1408430" cy="146558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104</xdr:row>
      <xdr:rowOff>142874</xdr:rowOff>
    </xdr:from>
    <xdr:to>
      <xdr:col>12</xdr:col>
      <xdr:colOff>628650</xdr:colOff>
      <xdr:row>112</xdr:row>
      <xdr:rowOff>38099</xdr:rowOff>
    </xdr:to>
    <xdr:pic>
      <xdr:nvPicPr>
        <xdr:cNvPr id="433" name="Imagen 432">
          <a:extLst>
            <a:ext uri="{FF2B5EF4-FFF2-40B4-BE49-F238E27FC236}">
              <a16:creationId xmlns:a16="http://schemas.microsoft.com/office/drawing/2014/main" id="{E5825310-9485-4A78-A686-88388AA11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ackgroundRemoval t="10000" b="90000" l="10000" r="90000">
                      <a14:foregroundMark x1="44167" y1="44333" x2="44167" y2="44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12530" y="19162394"/>
          <a:ext cx="1325880" cy="1358265"/>
        </a:xfrm>
        <a:prstGeom prst="rect">
          <a:avLst/>
        </a:prstGeom>
      </xdr:spPr>
    </xdr:pic>
    <xdr:clientData/>
  </xdr:twoCellAnchor>
  <xdr:twoCellAnchor editAs="oneCell">
    <xdr:from>
      <xdr:col>14</xdr:col>
      <xdr:colOff>781050</xdr:colOff>
      <xdr:row>104</xdr:row>
      <xdr:rowOff>47624</xdr:rowOff>
    </xdr:from>
    <xdr:to>
      <xdr:col>16</xdr:col>
      <xdr:colOff>91440</xdr:colOff>
      <xdr:row>112</xdr:row>
      <xdr:rowOff>76200</xdr:rowOff>
    </xdr:to>
    <xdr:pic>
      <xdr:nvPicPr>
        <xdr:cNvPr id="434" name="Imagen 433">
          <a:extLst>
            <a:ext uri="{FF2B5EF4-FFF2-40B4-BE49-F238E27FC236}">
              <a16:creationId xmlns:a16="http://schemas.microsoft.com/office/drawing/2014/main" id="{B0C686FE-E97E-4122-B430-30643E7D1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backgroundRemoval t="9400" b="90300" l="10000" r="90000">
                      <a14:foregroundMark x1="50103" y1="9400" x2="50103" y2="9400"/>
                      <a14:foregroundMark x1="51949" y1="90300" x2="51949" y2="90300"/>
                    </a14:backgroundRemoval>
                  </a14:imgEffect>
                </a14:imgLayer>
              </a14:imgProps>
            </a:ext>
          </a:extLst>
        </a:blip>
        <a:srcRect l="38596" r="34649"/>
        <a:stretch/>
      </xdr:blipFill>
      <xdr:spPr>
        <a:xfrm>
          <a:off x="11875770" y="19067144"/>
          <a:ext cx="895350" cy="1491616"/>
        </a:xfrm>
        <a:prstGeom prst="rect">
          <a:avLst/>
        </a:prstGeom>
      </xdr:spPr>
    </xdr:pic>
    <xdr:clientData/>
  </xdr:twoCellAnchor>
  <xdr:twoCellAnchor editAs="oneCell">
    <xdr:from>
      <xdr:col>18</xdr:col>
      <xdr:colOff>161925</xdr:colOff>
      <xdr:row>105</xdr:row>
      <xdr:rowOff>171448</xdr:rowOff>
    </xdr:from>
    <xdr:to>
      <xdr:col>19</xdr:col>
      <xdr:colOff>590550</xdr:colOff>
      <xdr:row>112</xdr:row>
      <xdr:rowOff>164680</xdr:rowOff>
    </xdr:to>
    <xdr:pic>
      <xdr:nvPicPr>
        <xdr:cNvPr id="435" name="Imagen 434">
          <a:extLst>
            <a:ext uri="{FF2B5EF4-FFF2-40B4-BE49-F238E27FC236}">
              <a16:creationId xmlns:a16="http://schemas.microsoft.com/office/drawing/2014/main" id="{59B913CC-5B06-4F54-83D1-BF14B88FC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BEBA8EAE-BF5A-486C-A8C5-ECC9F3942E4B}">
              <a14:imgProps xmlns:a14="http://schemas.microsoft.com/office/drawing/2010/main">
                <a14:imgLayer r:embed="rId63">
                  <a14:imgEffect>
                    <a14:backgroundRemoval t="10000" b="90000" l="5588" r="91324">
                      <a14:foregroundMark x1="6912" y1="41324" x2="6912" y2="41324"/>
                      <a14:foregroundMark x1="5735" y1="28676" x2="5735" y2="28676"/>
                      <a14:foregroundMark x1="91324" y1="74559" x2="91324" y2="74559"/>
                      <a14:foregroundMark x1="88382" y1="80882" x2="88382" y2="8088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426565" y="19373848"/>
          <a:ext cx="1221105" cy="1273392"/>
        </a:xfrm>
        <a:prstGeom prst="rect">
          <a:avLst/>
        </a:prstGeom>
      </xdr:spPr>
    </xdr:pic>
    <xdr:clientData/>
  </xdr:twoCellAnchor>
  <xdr:twoCellAnchor editAs="oneCell">
    <xdr:from>
      <xdr:col>21</xdr:col>
      <xdr:colOff>556076</xdr:colOff>
      <xdr:row>105</xdr:row>
      <xdr:rowOff>57149</xdr:rowOff>
    </xdr:from>
    <xdr:to>
      <xdr:col>23</xdr:col>
      <xdr:colOff>228599</xdr:colOff>
      <xdr:row>112</xdr:row>
      <xdr:rowOff>114299</xdr:rowOff>
    </xdr:to>
    <xdr:pic>
      <xdr:nvPicPr>
        <xdr:cNvPr id="436" name="Imagen 435">
          <a:extLst>
            <a:ext uri="{FF2B5EF4-FFF2-40B4-BE49-F238E27FC236}">
              <a16:creationId xmlns:a16="http://schemas.microsoft.com/office/drawing/2014/main" id="{7162A2E2-2387-4CBE-92C7-52EA8C5FB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BEBA8EAE-BF5A-486C-A8C5-ECC9F3942E4B}">
              <a14:imgProps xmlns:a14="http://schemas.microsoft.com/office/drawing/2010/main">
                <a14:imgLayer r:embed="rId65">
                  <a14:imgEffect>
                    <a14:backgroundRemoval t="10000" b="95400" l="10000" r="90000">
                      <a14:foregroundMark x1="72400" y1="60400" x2="72400" y2="60400"/>
                      <a14:foregroundMark x1="74800" y1="95400" x2="74800" y2="954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198156" y="19259549"/>
          <a:ext cx="1257483" cy="133731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122</xdr:row>
      <xdr:rowOff>142874</xdr:rowOff>
    </xdr:from>
    <xdr:to>
      <xdr:col>5</xdr:col>
      <xdr:colOff>761999</xdr:colOff>
      <xdr:row>130</xdr:row>
      <xdr:rowOff>43541</xdr:rowOff>
    </xdr:to>
    <xdr:pic>
      <xdr:nvPicPr>
        <xdr:cNvPr id="437" name="Imagen 436">
          <a:extLst>
            <a:ext uri="{FF2B5EF4-FFF2-40B4-BE49-F238E27FC236}">
              <a16:creationId xmlns:a16="http://schemas.microsoft.com/office/drawing/2014/main" id="{EEA45A2A-D2C7-43DC-A03B-691836190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BEBA8EAE-BF5A-486C-A8C5-ECC9F3942E4B}">
              <a14:imgProps xmlns:a14="http://schemas.microsoft.com/office/drawing/2010/main">
                <a14:imgLayer r:embed="rId67">
                  <a14:imgEffect>
                    <a14:backgroundRemoval t="10000" b="90000" l="10000" r="90000">
                      <a14:foregroundMark x1="54900" y1="64741" x2="54900" y2="64741"/>
                      <a14:foregroundMark x1="54400" y1="68267" x2="72150" y2="68567"/>
                      <a14:foregroundMark x1="50050" y1="38260" x2="50050" y2="38260"/>
                      <a14:foregroundMark x1="12550" y1="26707" x2="14150" y2="47187"/>
                      <a14:foregroundMark x1="14150" y1="47187" x2="20600" y2="60390"/>
                      <a14:foregroundMark x1="20600" y1="60390" x2="27800" y2="68567"/>
                      <a14:backgroundMark x1="12276" y1="36906" x2="11650" y2="51538"/>
                      <a14:backgroundMark x1="9150" y1="46137" x2="11650" y2="2978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31845" y="22454234"/>
          <a:ext cx="1411604" cy="1363707"/>
        </a:xfrm>
        <a:prstGeom prst="rect">
          <a:avLst/>
        </a:prstGeom>
      </xdr:spPr>
    </xdr:pic>
    <xdr:clientData/>
  </xdr:twoCellAnchor>
  <xdr:twoCellAnchor editAs="oneCell">
    <xdr:from>
      <xdr:col>7</xdr:col>
      <xdr:colOff>596836</xdr:colOff>
      <xdr:row>121</xdr:row>
      <xdr:rowOff>57150</xdr:rowOff>
    </xdr:from>
    <xdr:to>
      <xdr:col>9</xdr:col>
      <xdr:colOff>354859</xdr:colOff>
      <xdr:row>130</xdr:row>
      <xdr:rowOff>76200</xdr:rowOff>
    </xdr:to>
    <xdr:pic>
      <xdr:nvPicPr>
        <xdr:cNvPr id="438" name="Imagen 437">
          <a:extLst>
            <a:ext uri="{FF2B5EF4-FFF2-40B4-BE49-F238E27FC236}">
              <a16:creationId xmlns:a16="http://schemas.microsoft.com/office/drawing/2014/main" id="{CFA886E8-474E-4B1F-8E48-DB41BE8A4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BEBA8EAE-BF5A-486C-A8C5-ECC9F3942E4B}">
              <a14:imgProps xmlns:a14="http://schemas.microsoft.com/office/drawing/2010/main">
                <a14:imgLayer r:embed="rId69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144196" y="22185630"/>
          <a:ext cx="1342983" cy="1664970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122</xdr:row>
      <xdr:rowOff>38100</xdr:rowOff>
    </xdr:from>
    <xdr:to>
      <xdr:col>13</xdr:col>
      <xdr:colOff>54285</xdr:colOff>
      <xdr:row>130</xdr:row>
      <xdr:rowOff>65314</xdr:rowOff>
    </xdr:to>
    <xdr:pic>
      <xdr:nvPicPr>
        <xdr:cNvPr id="439" name="Imagen 438">
          <a:extLst>
            <a:ext uri="{FF2B5EF4-FFF2-40B4-BE49-F238E27FC236}">
              <a16:creationId xmlns:a16="http://schemas.microsoft.com/office/drawing/2014/main" id="{FC3BF4E9-5E3E-48E2-BE10-E4FFA009E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backgroundRemoval t="10000" b="90000" l="10000" r="90000">
                      <a14:foregroundMark x1="37455" y1="74909" x2="37455" y2="7490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3005" y="22349460"/>
          <a:ext cx="1553520" cy="1490254"/>
        </a:xfrm>
        <a:prstGeom prst="rect">
          <a:avLst/>
        </a:prstGeom>
      </xdr:spPr>
    </xdr:pic>
    <xdr:clientData/>
  </xdr:twoCellAnchor>
  <xdr:twoCellAnchor editAs="oneCell">
    <xdr:from>
      <xdr:col>14</xdr:col>
      <xdr:colOff>476249</xdr:colOff>
      <xdr:row>121</xdr:row>
      <xdr:rowOff>161925</xdr:rowOff>
    </xdr:from>
    <xdr:to>
      <xdr:col>16</xdr:col>
      <xdr:colOff>257174</xdr:colOff>
      <xdr:row>130</xdr:row>
      <xdr:rowOff>152400</xdr:rowOff>
    </xdr:to>
    <xdr:pic>
      <xdr:nvPicPr>
        <xdr:cNvPr id="440" name="Imagen 439">
          <a:extLst>
            <a:ext uri="{FF2B5EF4-FFF2-40B4-BE49-F238E27FC236}">
              <a16:creationId xmlns:a16="http://schemas.microsoft.com/office/drawing/2014/main" id="{5D3F0FDE-F655-49E2-A198-1896274D5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backgroundRemoval t="10000" b="90000" l="10000" r="90000">
                      <a14:foregroundMark x1="65139" y1="50833" x2="65139" y2="50833"/>
                      <a14:foregroundMark x1="68750" y1="45556" x2="66944" y2="58611"/>
                      <a14:foregroundMark x1="68750" y1="27500" x2="68750" y2="27500"/>
                      <a14:foregroundMark x1="76528" y1="29306" x2="76944" y2="32361"/>
                      <a14:foregroundMark x1="82083" y1="42639" x2="77917" y2="49722"/>
                      <a14:foregroundMark x1="77917" y1="49722" x2="77917" y2="49722"/>
                      <a14:foregroundMark x1="60694" y1="29028" x2="62083" y2="6638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570969" y="22290405"/>
          <a:ext cx="1365885" cy="1636395"/>
        </a:xfrm>
        <a:prstGeom prst="rect">
          <a:avLst/>
        </a:prstGeom>
      </xdr:spPr>
    </xdr:pic>
    <xdr:clientData/>
  </xdr:twoCellAnchor>
  <xdr:twoCellAnchor editAs="oneCell">
    <xdr:from>
      <xdr:col>18</xdr:col>
      <xdr:colOff>161925</xdr:colOff>
      <xdr:row>122</xdr:row>
      <xdr:rowOff>57150</xdr:rowOff>
    </xdr:from>
    <xdr:to>
      <xdr:col>19</xdr:col>
      <xdr:colOff>604066</xdr:colOff>
      <xdr:row>130</xdr:row>
      <xdr:rowOff>119742</xdr:rowOff>
    </xdr:to>
    <xdr:pic>
      <xdr:nvPicPr>
        <xdr:cNvPr id="441" name="Imagen 440">
          <a:extLst>
            <a:ext uri="{FF2B5EF4-FFF2-40B4-BE49-F238E27FC236}">
              <a16:creationId xmlns:a16="http://schemas.microsoft.com/office/drawing/2014/main" id="{9849AF5D-A9CF-45C6-B67E-007373A5E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ackgroundRemoval t="5600" b="91867" l="10000" r="90000">
                      <a14:foregroundMark x1="24267" y1="8533" x2="29467" y2="8533"/>
                      <a14:foregroundMark x1="72800" y1="9200" x2="72800" y2="9200"/>
                      <a14:foregroundMark x1="73333" y1="7467" x2="74267" y2="8267"/>
                      <a14:foregroundMark x1="68267" y1="6533" x2="68000" y2="9200"/>
                      <a14:foregroundMark x1="28133" y1="5733" x2="28133" y2="7067"/>
                      <a14:foregroundMark x1="42667" y1="90667" x2="49067" y2="918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426565" y="22368510"/>
          <a:ext cx="1234621" cy="1525632"/>
        </a:xfrm>
        <a:prstGeom prst="rect">
          <a:avLst/>
        </a:prstGeom>
      </xdr:spPr>
    </xdr:pic>
    <xdr:clientData/>
  </xdr:twoCellAnchor>
  <xdr:twoCellAnchor>
    <xdr:from>
      <xdr:col>21</xdr:col>
      <xdr:colOff>555172</xdr:colOff>
      <xdr:row>67</xdr:row>
      <xdr:rowOff>43542</xdr:rowOff>
    </xdr:from>
    <xdr:to>
      <xdr:col>23</xdr:col>
      <xdr:colOff>262316</xdr:colOff>
      <xdr:row>71</xdr:row>
      <xdr:rowOff>16936</xdr:rowOff>
    </xdr:to>
    <xdr:sp macro="" textlink="">
      <xdr:nvSpPr>
        <xdr:cNvPr id="442" name="CuadroTexto 441">
          <a:extLst>
            <a:ext uri="{FF2B5EF4-FFF2-40B4-BE49-F238E27FC236}">
              <a16:creationId xmlns:a16="http://schemas.microsoft.com/office/drawing/2014/main" id="{385CB234-C0D3-4929-A550-38296DCC7786}"/>
            </a:ext>
          </a:extLst>
        </xdr:cNvPr>
        <xdr:cNvSpPr txBox="1"/>
      </xdr:nvSpPr>
      <xdr:spPr>
        <a:xfrm>
          <a:off x="17197252" y="12296502"/>
          <a:ext cx="1292104" cy="7049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EC" sz="1400" b="1">
              <a:solidFill>
                <a:sysClr val="windowText" lastClr="000000"/>
              </a:solidFill>
            </a:rPr>
            <a:t>MANGAS DE CUERO</a:t>
          </a:r>
        </a:p>
      </xdr:txBody>
    </xdr:sp>
    <xdr:clientData/>
  </xdr:twoCellAnchor>
  <xdr:twoCellAnchor editAs="oneCell">
    <xdr:from>
      <xdr:col>21</xdr:col>
      <xdr:colOff>495653</xdr:colOff>
      <xdr:row>71</xdr:row>
      <xdr:rowOff>43544</xdr:rowOff>
    </xdr:from>
    <xdr:to>
      <xdr:col>23</xdr:col>
      <xdr:colOff>169861</xdr:colOff>
      <xdr:row>78</xdr:row>
      <xdr:rowOff>49230</xdr:rowOff>
    </xdr:to>
    <xdr:pic>
      <xdr:nvPicPr>
        <xdr:cNvPr id="443" name="Imagen 442">
          <a:extLst>
            <a:ext uri="{FF2B5EF4-FFF2-40B4-BE49-F238E27FC236}">
              <a16:creationId xmlns:a16="http://schemas.microsoft.com/office/drawing/2014/main" id="{0DEAE8FF-FBDE-4A3F-A9EF-E6B33727C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ackgroundRemoval t="10000" b="90000" l="10000" r="95000">
                      <a14:foregroundMark x1="60417" y1="39167" x2="60417" y2="39167"/>
                      <a14:foregroundMark x1="27083" y1="32500" x2="50000" y2="32500"/>
                      <a14:foregroundMark x1="50000" y1="32500" x2="81250" y2="32500"/>
                      <a14:foregroundMark x1="95000" y1="32917" x2="95000" y2="32917"/>
                      <a14:foregroundMark x1="26250" y1="37083" x2="26250" y2="3708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137733" y="13028024"/>
          <a:ext cx="1259168" cy="1285846"/>
        </a:xfrm>
        <a:prstGeom prst="rect">
          <a:avLst/>
        </a:prstGeom>
      </xdr:spPr>
    </xdr:pic>
    <xdr:clientData/>
  </xdr:twoCellAnchor>
  <xdr:twoCellAnchor editAs="oneCell">
    <xdr:from>
      <xdr:col>4</xdr:col>
      <xdr:colOff>745309</xdr:colOff>
      <xdr:row>0</xdr:row>
      <xdr:rowOff>76200</xdr:rowOff>
    </xdr:from>
    <xdr:to>
      <xdr:col>6</xdr:col>
      <xdr:colOff>503101</xdr:colOff>
      <xdr:row>12</xdr:row>
      <xdr:rowOff>143448</xdr:rowOff>
    </xdr:to>
    <xdr:pic>
      <xdr:nvPicPr>
        <xdr:cNvPr id="444" name="Imagen 443">
          <a:extLst>
            <a:ext uri="{FF2B5EF4-FFF2-40B4-BE49-F238E27FC236}">
              <a16:creationId xmlns:a16="http://schemas.microsoft.com/office/drawing/2014/main" id="{F9E53D6C-D4A3-4DBD-B67F-8AF462906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ackgroundRemoval t="1969" b="94094" l="5691" r="91870">
                      <a14:foregroundMark x1="32520" y1="8268" x2="55285" y2="10630"/>
                      <a14:foregroundMark x1="52033" y1="4724" x2="60976" y2="12205"/>
                      <a14:foregroundMark x1="68293" y1="14961" x2="59350" y2="12598"/>
                      <a14:foregroundMark x1="59350" y1="12598" x2="66667" y2="13780"/>
                      <a14:foregroundMark x1="43089" y1="3937" x2="50407" y2="8661"/>
                      <a14:foregroundMark x1="33333" y1="6693" x2="39024" y2="9055"/>
                      <a14:foregroundMark x1="42276" y1="2362" x2="44715" y2="2756"/>
                      <a14:foregroundMark x1="91870" y1="38189" x2="91870" y2="43307"/>
                      <a14:foregroundMark x1="30081" y1="94094" x2="25203" y2="8976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229" y="76200"/>
          <a:ext cx="1342752" cy="2261808"/>
        </a:xfrm>
        <a:prstGeom prst="rect">
          <a:avLst/>
        </a:prstGeom>
      </xdr:spPr>
    </xdr:pic>
    <xdr:clientData/>
  </xdr:twoCellAnchor>
  <xdr:twoCellAnchor>
    <xdr:from>
      <xdr:col>0</xdr:col>
      <xdr:colOff>5443</xdr:colOff>
      <xdr:row>0</xdr:row>
      <xdr:rowOff>21772</xdr:rowOff>
    </xdr:from>
    <xdr:to>
      <xdr:col>3</xdr:col>
      <xdr:colOff>787401</xdr:colOff>
      <xdr:row>137</xdr:row>
      <xdr:rowOff>21772</xdr:rowOff>
    </xdr:to>
    <xdr:sp macro="" textlink="">
      <xdr:nvSpPr>
        <xdr:cNvPr id="445" name="Rectángulo 444">
          <a:extLst>
            <a:ext uri="{FF2B5EF4-FFF2-40B4-BE49-F238E27FC236}">
              <a16:creationId xmlns:a16="http://schemas.microsoft.com/office/drawing/2014/main" id="{0A7A84EB-4A24-2243-0EE2-FF823DE05700}"/>
            </a:ext>
          </a:extLst>
        </xdr:cNvPr>
        <xdr:cNvSpPr/>
      </xdr:nvSpPr>
      <xdr:spPr>
        <a:xfrm>
          <a:off x="5443" y="21772"/>
          <a:ext cx="3165929" cy="25352829"/>
        </a:xfrm>
        <a:prstGeom prst="rect">
          <a:avLst/>
        </a:prstGeom>
        <a:solidFill>
          <a:sysClr val="window" lastClr="FFFFFF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 editAs="oneCell">
    <xdr:from>
      <xdr:col>0</xdr:col>
      <xdr:colOff>0</xdr:colOff>
      <xdr:row>25</xdr:row>
      <xdr:rowOff>39913</xdr:rowOff>
    </xdr:from>
    <xdr:to>
      <xdr:col>4</xdr:col>
      <xdr:colOff>2979</xdr:colOff>
      <xdr:row>39</xdr:row>
      <xdr:rowOff>17688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46" name="FECHA">
              <a:extLst>
                <a:ext uri="{FF2B5EF4-FFF2-40B4-BE49-F238E27FC236}">
                  <a16:creationId xmlns:a16="http://schemas.microsoft.com/office/drawing/2014/main" id="{B193291A-2872-4D03-9671-10977BF489F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FECH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4666342"/>
              <a:ext cx="3168000" cy="25685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10159</xdr:colOff>
      <xdr:row>12</xdr:row>
      <xdr:rowOff>88901</xdr:rowOff>
    </xdr:from>
    <xdr:to>
      <xdr:col>4</xdr:col>
      <xdr:colOff>3613</xdr:colOff>
      <xdr:row>25</xdr:row>
      <xdr:rowOff>59158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47" name="MES">
              <a:extLst>
                <a:ext uri="{FF2B5EF4-FFF2-40B4-BE49-F238E27FC236}">
                  <a16:creationId xmlns:a16="http://schemas.microsoft.com/office/drawing/2014/main" id="{34C10129-C1FD-450B-B63C-0D6C13B6A2E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159" y="2309587"/>
              <a:ext cx="3168000" cy="2376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22133</xdr:colOff>
      <xdr:row>80</xdr:row>
      <xdr:rowOff>45720</xdr:rowOff>
    </xdr:from>
    <xdr:to>
      <xdr:col>4</xdr:col>
      <xdr:colOff>2722</xdr:colOff>
      <xdr:row>105</xdr:row>
      <xdr:rowOff>119743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48" name="APELLIDO-NOMBRE">
              <a:extLst>
                <a:ext uri="{FF2B5EF4-FFF2-40B4-BE49-F238E27FC236}">
                  <a16:creationId xmlns:a16="http://schemas.microsoft.com/office/drawing/2014/main" id="{163D82D0-9647-4114-8B09-BE91003DE95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PELLIDO-NOMBRE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2133" y="14850291"/>
              <a:ext cx="3145610" cy="470045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59</xdr:row>
      <xdr:rowOff>145870</xdr:rowOff>
    </xdr:from>
    <xdr:to>
      <xdr:col>4</xdr:col>
      <xdr:colOff>1360</xdr:colOff>
      <xdr:row>80</xdr:row>
      <xdr:rowOff>21772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50" name="PROYECTO">
              <a:extLst>
                <a:ext uri="{FF2B5EF4-FFF2-40B4-BE49-F238E27FC236}">
                  <a16:creationId xmlns:a16="http://schemas.microsoft.com/office/drawing/2014/main" id="{87D82634-B778-419E-B356-776524FCF5A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PROYECT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11064241"/>
              <a:ext cx="3156856" cy="3762102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105</xdr:row>
      <xdr:rowOff>119016</xdr:rowOff>
    </xdr:from>
    <xdr:to>
      <xdr:col>4</xdr:col>
      <xdr:colOff>2721</xdr:colOff>
      <xdr:row>137</xdr:row>
      <xdr:rowOff>10885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52" name="DESCRIPCIÓN">
              <a:extLst>
                <a:ext uri="{FF2B5EF4-FFF2-40B4-BE49-F238E27FC236}">
                  <a16:creationId xmlns:a16="http://schemas.microsoft.com/office/drawing/2014/main" id="{31487455-7514-4FC0-B2F0-F08A282605F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DESCRIPCIÓN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19550016"/>
              <a:ext cx="3167742" cy="581369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40</xdr:row>
      <xdr:rowOff>0</xdr:rowOff>
    </xdr:from>
    <xdr:to>
      <xdr:col>4</xdr:col>
      <xdr:colOff>2979</xdr:colOff>
      <xdr:row>59</xdr:row>
      <xdr:rowOff>119743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53" name="GUIA">
              <a:extLst>
                <a:ext uri="{FF2B5EF4-FFF2-40B4-BE49-F238E27FC236}">
                  <a16:creationId xmlns:a16="http://schemas.microsoft.com/office/drawing/2014/main" id="{B6B30586-9447-45D7-B6F5-F2F197F160F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GUI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7402286"/>
              <a:ext cx="3168000" cy="363582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18</xdr:col>
      <xdr:colOff>439964</xdr:colOff>
      <xdr:row>27</xdr:row>
      <xdr:rowOff>66824</xdr:rowOff>
    </xdr:from>
    <xdr:to>
      <xdr:col>19</xdr:col>
      <xdr:colOff>293307</xdr:colOff>
      <xdr:row>28</xdr:row>
      <xdr:rowOff>134723</xdr:rowOff>
    </xdr:to>
    <xdr:sp macro="" textlink="TD_SALIDAS!X166">
      <xdr:nvSpPr>
        <xdr:cNvPr id="449" name="Rectángulo: esquinas redondeadas 448">
          <a:extLst>
            <a:ext uri="{FF2B5EF4-FFF2-40B4-BE49-F238E27FC236}">
              <a16:creationId xmlns:a16="http://schemas.microsoft.com/office/drawing/2014/main" id="{530CD3AF-65F6-42B5-8140-6F79B47181D5}"/>
            </a:ext>
          </a:extLst>
        </xdr:cNvPr>
        <xdr:cNvSpPr/>
      </xdr:nvSpPr>
      <xdr:spPr>
        <a:xfrm>
          <a:off x="14743793" y="5063367"/>
          <a:ext cx="648000" cy="252956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CB10149B-BA5F-49EA-A5C5-BA523F191BF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18</xdr:col>
      <xdr:colOff>45604</xdr:colOff>
      <xdr:row>26</xdr:row>
      <xdr:rowOff>127724</xdr:rowOff>
    </xdr:from>
    <xdr:to>
      <xdr:col>18</xdr:col>
      <xdr:colOff>549664</xdr:colOff>
      <xdr:row>28</xdr:row>
      <xdr:rowOff>8833</xdr:rowOff>
    </xdr:to>
    <xdr:sp macro="" textlink="">
      <xdr:nvSpPr>
        <xdr:cNvPr id="451" name="Rectángulo: esquinas redondeadas 450">
          <a:extLst>
            <a:ext uri="{FF2B5EF4-FFF2-40B4-BE49-F238E27FC236}">
              <a16:creationId xmlns:a16="http://schemas.microsoft.com/office/drawing/2014/main" id="{D4CE07A7-A8EB-45B5-AD45-C154AFA4F2F0}"/>
            </a:ext>
          </a:extLst>
        </xdr:cNvPr>
        <xdr:cNvSpPr/>
      </xdr:nvSpPr>
      <xdr:spPr>
        <a:xfrm>
          <a:off x="14349433" y="4939210"/>
          <a:ext cx="504060" cy="251223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46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18</xdr:col>
      <xdr:colOff>439964</xdr:colOff>
      <xdr:row>29</xdr:row>
      <xdr:rowOff>89485</xdr:rowOff>
    </xdr:from>
    <xdr:to>
      <xdr:col>19</xdr:col>
      <xdr:colOff>293307</xdr:colOff>
      <xdr:row>30</xdr:row>
      <xdr:rowOff>164641</xdr:rowOff>
    </xdr:to>
    <xdr:sp macro="" textlink="TD_SALIDAS!X167">
      <xdr:nvSpPr>
        <xdr:cNvPr id="454" name="Rectángulo: esquinas redondeadas 453">
          <a:extLst>
            <a:ext uri="{FF2B5EF4-FFF2-40B4-BE49-F238E27FC236}">
              <a16:creationId xmlns:a16="http://schemas.microsoft.com/office/drawing/2014/main" id="{FD804194-9157-451D-987A-387C0C4F341D}"/>
            </a:ext>
          </a:extLst>
        </xdr:cNvPr>
        <xdr:cNvSpPr/>
      </xdr:nvSpPr>
      <xdr:spPr>
        <a:xfrm>
          <a:off x="14743793" y="5456142"/>
          <a:ext cx="648000" cy="260213"/>
        </a:xfrm>
        <a:prstGeom prst="round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fld id="{AF900968-EE6D-4406-8404-E8CC3A364FD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18</xdr:col>
      <xdr:colOff>45604</xdr:colOff>
      <xdr:row>28</xdr:row>
      <xdr:rowOff>149477</xdr:rowOff>
    </xdr:from>
    <xdr:to>
      <xdr:col>18</xdr:col>
      <xdr:colOff>549664</xdr:colOff>
      <xdr:row>30</xdr:row>
      <xdr:rowOff>31494</xdr:rowOff>
    </xdr:to>
    <xdr:sp macro="" textlink="">
      <xdr:nvSpPr>
        <xdr:cNvPr id="455" name="Rectángulo: esquinas redondeadas 454">
          <a:extLst>
            <a:ext uri="{FF2B5EF4-FFF2-40B4-BE49-F238E27FC236}">
              <a16:creationId xmlns:a16="http://schemas.microsoft.com/office/drawing/2014/main" id="{A72B0323-F7F9-46D6-A956-3E51E260A5C2}"/>
            </a:ext>
          </a:extLst>
        </xdr:cNvPr>
        <xdr:cNvSpPr/>
      </xdr:nvSpPr>
      <xdr:spPr>
        <a:xfrm>
          <a:off x="14349433" y="5331077"/>
          <a:ext cx="504060" cy="252131"/>
        </a:xfrm>
        <a:prstGeom prst="roundRect">
          <a:avLst/>
        </a:prstGeom>
        <a:solidFill>
          <a:srgbClr val="00206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l"/>
          <a:r>
            <a:rPr lang="es-EC" sz="1200" b="1">
              <a:solidFill>
                <a:schemeClr val="bg1"/>
              </a:solidFill>
            </a:rPr>
            <a:t>T</a:t>
          </a:r>
          <a:r>
            <a:rPr lang="es-EC" sz="1200" b="1" baseline="0">
              <a:solidFill>
                <a:schemeClr val="bg1"/>
              </a:solidFill>
            </a:rPr>
            <a:t> 47</a:t>
          </a:r>
          <a:endParaRPr lang="es-EC" sz="12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0</xdr:colOff>
      <xdr:row>10</xdr:row>
      <xdr:rowOff>54431</xdr:rowOff>
    </xdr:from>
    <xdr:to>
      <xdr:col>3</xdr:col>
      <xdr:colOff>609600</xdr:colOff>
      <xdr:row>12</xdr:row>
      <xdr:rowOff>79950</xdr:rowOff>
    </xdr:to>
    <xdr:sp macro="" textlink="">
      <xdr:nvSpPr>
        <xdr:cNvPr id="456" name="CuadroTexto 455">
          <a:extLst>
            <a:ext uri="{FF2B5EF4-FFF2-40B4-BE49-F238E27FC236}">
              <a16:creationId xmlns:a16="http://schemas.microsoft.com/office/drawing/2014/main" id="{C9EBBCD8-D70A-40F4-9695-07F0A667B35B}"/>
            </a:ext>
          </a:extLst>
        </xdr:cNvPr>
        <xdr:cNvSpPr txBox="1"/>
      </xdr:nvSpPr>
      <xdr:spPr>
        <a:xfrm>
          <a:off x="0" y="1905002"/>
          <a:ext cx="2993571" cy="39563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CO" sz="1800" b="1">
              <a:solidFill>
                <a:srgbClr val="C00000"/>
              </a:solidFill>
              <a:latin typeface="HP Simplified" panose="020B0604020204020204" pitchFamily="34" charset="0"/>
            </a:rPr>
            <a:t>KLUANE DRILLING</a:t>
          </a:r>
          <a:r>
            <a:rPr lang="es-CO" sz="1800" b="1" baseline="0">
              <a:solidFill>
                <a:srgbClr val="C00000"/>
              </a:solidFill>
              <a:latin typeface="HP Simplified" panose="020B0604020204020204" pitchFamily="34" charset="0"/>
            </a:rPr>
            <a:t> </a:t>
          </a:r>
          <a:r>
            <a:rPr lang="es-CO" sz="1800" b="1">
              <a:solidFill>
                <a:srgbClr val="C00000"/>
              </a:solidFill>
              <a:latin typeface="HP Simplified" panose="020B0604020204020204" pitchFamily="34" charset="0"/>
            </a:rPr>
            <a:t>ECUADOR</a:t>
          </a:r>
        </a:p>
      </xdr:txBody>
    </xdr:sp>
    <xdr:clientData/>
  </xdr:twoCellAnchor>
  <xdr:twoCellAnchor editAs="oneCell">
    <xdr:from>
      <xdr:col>0</xdr:col>
      <xdr:colOff>165827</xdr:colOff>
      <xdr:row>0</xdr:row>
      <xdr:rowOff>119743</xdr:rowOff>
    </xdr:from>
    <xdr:to>
      <xdr:col>3</xdr:col>
      <xdr:colOff>576943</xdr:colOff>
      <xdr:row>9</xdr:row>
      <xdr:rowOff>152400</xdr:rowOff>
    </xdr:to>
    <xdr:pic>
      <xdr:nvPicPr>
        <xdr:cNvPr id="457" name="Imagen 2">
          <a:extLst>
            <a:ext uri="{FF2B5EF4-FFF2-40B4-BE49-F238E27FC236}">
              <a16:creationId xmlns:a16="http://schemas.microsoft.com/office/drawing/2014/main" id="{68D2F65E-213E-4C75-B687-B00393664F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5" t="10854" r="11109" b="18265"/>
        <a:stretch/>
      </xdr:blipFill>
      <xdr:spPr bwMode="auto">
        <a:xfrm>
          <a:off x="165827" y="119743"/>
          <a:ext cx="2795087" cy="1698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276497</xdr:colOff>
      <xdr:row>0</xdr:row>
      <xdr:rowOff>45719</xdr:rowOff>
    </xdr:from>
    <xdr:to>
      <xdr:col>20</xdr:col>
      <xdr:colOff>737507</xdr:colOff>
      <xdr:row>44</xdr:row>
      <xdr:rowOff>104774</xdr:rowOff>
    </xdr:to>
    <xdr:sp macro="" textlink="">
      <xdr:nvSpPr>
        <xdr:cNvPr id="2" name="Rectángulo: esquinas redondeadas 1">
          <a:extLst>
            <a:ext uri="{FF2B5EF4-FFF2-40B4-BE49-F238E27FC236}">
              <a16:creationId xmlns:a16="http://schemas.microsoft.com/office/drawing/2014/main" id="{AEC7F1F0-A9FF-4DB0-B8F9-62A7C507E691}"/>
            </a:ext>
          </a:extLst>
        </xdr:cNvPr>
        <xdr:cNvSpPr/>
      </xdr:nvSpPr>
      <xdr:spPr>
        <a:xfrm>
          <a:off x="276497" y="45719"/>
          <a:ext cx="16354153" cy="8201569"/>
        </a:xfrm>
        <a:prstGeom prst="roundRect">
          <a:avLst>
            <a:gd name="adj" fmla="val 7313"/>
          </a:avLst>
        </a:prstGeom>
        <a:solidFill>
          <a:schemeClr val="bg1">
            <a:lumMod val="8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0</xdr:col>
      <xdr:colOff>418736</xdr:colOff>
      <xdr:row>0</xdr:row>
      <xdr:rowOff>180341</xdr:rowOff>
    </xdr:from>
    <xdr:to>
      <xdr:col>20</xdr:col>
      <xdr:colOff>704849</xdr:colOff>
      <xdr:row>44</xdr:row>
      <xdr:rowOff>123825</xdr:rowOff>
    </xdr:to>
    <xdr:sp macro="" textlink="">
      <xdr:nvSpPr>
        <xdr:cNvPr id="3" name="Rectángulo: esquinas redondeadas 2">
          <a:extLst>
            <a:ext uri="{FF2B5EF4-FFF2-40B4-BE49-F238E27FC236}">
              <a16:creationId xmlns:a16="http://schemas.microsoft.com/office/drawing/2014/main" id="{D7568CEA-2487-45EA-9917-F3A0306A99FB}"/>
            </a:ext>
          </a:extLst>
        </xdr:cNvPr>
        <xdr:cNvSpPr/>
      </xdr:nvSpPr>
      <xdr:spPr>
        <a:xfrm>
          <a:off x="418736" y="180341"/>
          <a:ext cx="16097613" cy="7906384"/>
        </a:xfrm>
        <a:prstGeom prst="roundRect">
          <a:avLst>
            <a:gd name="adj" fmla="val 7313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3</xdr:col>
      <xdr:colOff>129540</xdr:colOff>
      <xdr:row>1</xdr:row>
      <xdr:rowOff>30480</xdr:rowOff>
    </xdr:from>
    <xdr:to>
      <xdr:col>14</xdr:col>
      <xdr:colOff>678180</xdr:colOff>
      <xdr:row>12</xdr:row>
      <xdr:rowOff>14151</xdr:rowOff>
    </xdr:to>
    <xdr:sp macro="" textlink="">
      <xdr:nvSpPr>
        <xdr:cNvPr id="4" name="Rectángulo 3">
          <a:extLst>
            <a:ext uri="{FF2B5EF4-FFF2-40B4-BE49-F238E27FC236}">
              <a16:creationId xmlns:a16="http://schemas.microsoft.com/office/drawing/2014/main" id="{9976B76D-F8D4-4A95-940D-EDA86A6A51B4}"/>
            </a:ext>
          </a:extLst>
        </xdr:cNvPr>
        <xdr:cNvSpPr/>
      </xdr:nvSpPr>
      <xdr:spPr>
        <a:xfrm>
          <a:off x="2501265" y="211455"/>
          <a:ext cx="9244965" cy="1974396"/>
        </a:xfrm>
        <a:prstGeom prst="rect">
          <a:avLst/>
        </a:prstGeom>
        <a:gradFill flip="none" rotWithShape="1">
          <a:gsLst>
            <a:gs pos="0">
              <a:schemeClr val="accent1">
                <a:lumMod val="50000"/>
              </a:schemeClr>
            </a:gs>
            <a:gs pos="58000">
              <a:schemeClr val="tx2">
                <a:lumMod val="50000"/>
              </a:schemeClr>
            </a:gs>
            <a:gs pos="100000">
              <a:schemeClr val="accent1">
                <a:lumMod val="50000"/>
              </a:schemeClr>
            </a:gs>
          </a:gsLst>
          <a:lin ang="13800000" scaled="0"/>
          <a:tileRect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3</xdr:col>
      <xdr:colOff>129540</xdr:colOff>
      <xdr:row>11</xdr:row>
      <xdr:rowOff>167639</xdr:rowOff>
    </xdr:from>
    <xdr:to>
      <xdr:col>14</xdr:col>
      <xdr:colOff>678180</xdr:colOff>
      <xdr:row>43</xdr:row>
      <xdr:rowOff>127000</xdr:rowOff>
    </xdr:to>
    <xdr:sp macro="" textlink="">
      <xdr:nvSpPr>
        <xdr:cNvPr id="5" name="Rectángulo 4">
          <a:extLst>
            <a:ext uri="{FF2B5EF4-FFF2-40B4-BE49-F238E27FC236}">
              <a16:creationId xmlns:a16="http://schemas.microsoft.com/office/drawing/2014/main" id="{41E25980-5D7B-44A1-8461-FDDAA1BAC688}"/>
            </a:ext>
          </a:extLst>
        </xdr:cNvPr>
        <xdr:cNvSpPr/>
      </xdr:nvSpPr>
      <xdr:spPr>
        <a:xfrm>
          <a:off x="2517140" y="2216572"/>
          <a:ext cx="9303173" cy="5919895"/>
        </a:xfrm>
        <a:prstGeom prst="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3</xdr:col>
      <xdr:colOff>267547</xdr:colOff>
      <xdr:row>7</xdr:row>
      <xdr:rowOff>164675</xdr:rowOff>
    </xdr:from>
    <xdr:to>
      <xdr:col>6</xdr:col>
      <xdr:colOff>759947</xdr:colOff>
      <xdr:row>14</xdr:row>
      <xdr:rowOff>120809</xdr:rowOff>
    </xdr:to>
    <xdr:sp macro="" textlink="">
      <xdr:nvSpPr>
        <xdr:cNvPr id="6" name="Rectángulo: esquinas redondeadas 4">
          <a:extLst>
            <a:ext uri="{FF2B5EF4-FFF2-40B4-BE49-F238E27FC236}">
              <a16:creationId xmlns:a16="http://schemas.microsoft.com/office/drawing/2014/main" id="{CE51E04C-85BC-4A05-BBA1-309D0CFE2CB5}"/>
            </a:ext>
          </a:extLst>
        </xdr:cNvPr>
        <xdr:cNvSpPr/>
      </xdr:nvSpPr>
      <xdr:spPr>
        <a:xfrm>
          <a:off x="2655147" y="1468542"/>
          <a:ext cx="2880000" cy="1260000"/>
        </a:xfrm>
        <a:prstGeom prst="roundRect">
          <a:avLst/>
        </a:prstGeom>
        <a:gradFill flip="none" rotWithShape="1">
          <a:gsLst>
            <a:gs pos="0">
              <a:schemeClr val="bg1">
                <a:lumMod val="85000"/>
              </a:schemeClr>
            </a:gs>
            <a:gs pos="58000">
              <a:schemeClr val="bg1">
                <a:lumMod val="95000"/>
              </a:schemeClr>
            </a:gs>
            <a:gs pos="100000">
              <a:schemeClr val="bg1"/>
            </a:gs>
          </a:gsLst>
          <a:lin ang="5400000" scaled="1"/>
          <a:tileRect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3</xdr:col>
      <xdr:colOff>228600</xdr:colOff>
      <xdr:row>15</xdr:row>
      <xdr:rowOff>76200</xdr:rowOff>
    </xdr:from>
    <xdr:to>
      <xdr:col>14</xdr:col>
      <xdr:colOff>581025</xdr:colOff>
      <xdr:row>24</xdr:row>
      <xdr:rowOff>142874</xdr:rowOff>
    </xdr:to>
    <xdr:sp macro="" textlink="">
      <xdr:nvSpPr>
        <xdr:cNvPr id="16" name="Rectángulo: esquinas redondeadas 16">
          <a:extLst>
            <a:ext uri="{FF2B5EF4-FFF2-40B4-BE49-F238E27FC236}">
              <a16:creationId xmlns:a16="http://schemas.microsoft.com/office/drawing/2014/main" id="{F5C0DB70-9EA7-4027-AECD-0D44F8A517DE}"/>
            </a:ext>
          </a:extLst>
        </xdr:cNvPr>
        <xdr:cNvSpPr/>
      </xdr:nvSpPr>
      <xdr:spPr>
        <a:xfrm>
          <a:off x="2600325" y="2790825"/>
          <a:ext cx="9048750" cy="1695449"/>
        </a:xfrm>
        <a:prstGeom prst="roundRect">
          <a:avLst>
            <a:gd name="adj" fmla="val 5886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3</xdr:col>
      <xdr:colOff>214746</xdr:colOff>
      <xdr:row>25</xdr:row>
      <xdr:rowOff>50800</xdr:rowOff>
    </xdr:from>
    <xdr:to>
      <xdr:col>14</xdr:col>
      <xdr:colOff>594360</xdr:colOff>
      <xdr:row>43</xdr:row>
      <xdr:rowOff>76200</xdr:rowOff>
    </xdr:to>
    <xdr:sp macro="" textlink="">
      <xdr:nvSpPr>
        <xdr:cNvPr id="17" name="Rectángulo: esquinas redondeadas 17">
          <a:extLst>
            <a:ext uri="{FF2B5EF4-FFF2-40B4-BE49-F238E27FC236}">
              <a16:creationId xmlns:a16="http://schemas.microsoft.com/office/drawing/2014/main" id="{F9476098-2732-4494-B1CD-2516A4E0D961}"/>
            </a:ext>
          </a:extLst>
        </xdr:cNvPr>
        <xdr:cNvSpPr/>
      </xdr:nvSpPr>
      <xdr:spPr>
        <a:xfrm>
          <a:off x="2586471" y="4575175"/>
          <a:ext cx="9075939" cy="3282950"/>
        </a:xfrm>
        <a:prstGeom prst="roundRect">
          <a:avLst>
            <a:gd name="adj" fmla="val 3740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14</xdr:col>
      <xdr:colOff>735622</xdr:colOff>
      <xdr:row>5</xdr:row>
      <xdr:rowOff>9086</xdr:rowOff>
    </xdr:from>
    <xdr:to>
      <xdr:col>20</xdr:col>
      <xdr:colOff>457200</xdr:colOff>
      <xdr:row>12</xdr:row>
      <xdr:rowOff>104775</xdr:rowOff>
    </xdr:to>
    <xdr:sp macro="" textlink="">
      <xdr:nvSpPr>
        <xdr:cNvPr id="19" name="Rectángulo: esquinas redondeadas 19">
          <a:extLst>
            <a:ext uri="{FF2B5EF4-FFF2-40B4-BE49-F238E27FC236}">
              <a16:creationId xmlns:a16="http://schemas.microsoft.com/office/drawing/2014/main" id="{9C081B91-065C-421A-B9AC-9225EE5FA8CB}"/>
            </a:ext>
          </a:extLst>
        </xdr:cNvPr>
        <xdr:cNvSpPr/>
      </xdr:nvSpPr>
      <xdr:spPr>
        <a:xfrm>
          <a:off x="11803672" y="913961"/>
          <a:ext cx="4465028" cy="1362514"/>
        </a:xfrm>
        <a:prstGeom prst="roundRect">
          <a:avLst>
            <a:gd name="adj" fmla="val 13183"/>
          </a:avLst>
        </a:prstGeom>
        <a:gradFill flip="none" rotWithShape="1">
          <a:gsLst>
            <a:gs pos="0">
              <a:schemeClr val="accent1">
                <a:lumMod val="75000"/>
              </a:schemeClr>
            </a:gs>
            <a:gs pos="100000">
              <a:schemeClr val="tx2">
                <a:lumMod val="50000"/>
              </a:schemeClr>
            </a:gs>
          </a:gsLst>
          <a:lin ang="5400000" scaled="1"/>
          <a:tileRect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es-CO" sz="1100"/>
        </a:p>
      </xdr:txBody>
    </xdr:sp>
    <xdr:clientData/>
  </xdr:twoCellAnchor>
  <xdr:twoCellAnchor>
    <xdr:from>
      <xdr:col>14</xdr:col>
      <xdr:colOff>735330</xdr:colOff>
      <xdr:row>13</xdr:row>
      <xdr:rowOff>43815</xdr:rowOff>
    </xdr:from>
    <xdr:to>
      <xdr:col>20</xdr:col>
      <xdr:colOff>581025</xdr:colOff>
      <xdr:row>43</xdr:row>
      <xdr:rowOff>123825</xdr:rowOff>
    </xdr:to>
    <xdr:sp macro="" textlink="">
      <xdr:nvSpPr>
        <xdr:cNvPr id="20" name="Rectángulo: esquinas redondeadas 20">
          <a:extLst>
            <a:ext uri="{FF2B5EF4-FFF2-40B4-BE49-F238E27FC236}">
              <a16:creationId xmlns:a16="http://schemas.microsoft.com/office/drawing/2014/main" id="{E0058B2F-A2D3-4FB8-B37F-65B0DBB21E06}"/>
            </a:ext>
          </a:extLst>
        </xdr:cNvPr>
        <xdr:cNvSpPr/>
      </xdr:nvSpPr>
      <xdr:spPr>
        <a:xfrm>
          <a:off x="11803380" y="2396490"/>
          <a:ext cx="4589145" cy="5509260"/>
        </a:xfrm>
        <a:prstGeom prst="roundRect">
          <a:avLst>
            <a:gd name="adj" fmla="val 5349"/>
          </a:avLst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0</xdr:col>
      <xdr:colOff>598713</xdr:colOff>
      <xdr:row>8</xdr:row>
      <xdr:rowOff>97428</xdr:rowOff>
    </xdr:from>
    <xdr:to>
      <xdr:col>3</xdr:col>
      <xdr:colOff>32657</xdr:colOff>
      <xdr:row>11</xdr:row>
      <xdr:rowOff>174172</xdr:rowOff>
    </xdr:to>
    <xdr:sp macro="" textlink="">
      <xdr:nvSpPr>
        <xdr:cNvPr id="22" name="CuadroTexto 21">
          <a:extLst>
            <a:ext uri="{FF2B5EF4-FFF2-40B4-BE49-F238E27FC236}">
              <a16:creationId xmlns:a16="http://schemas.microsoft.com/office/drawing/2014/main" id="{BF5A6B68-6330-473A-A477-27FF53D56F3D}"/>
            </a:ext>
          </a:extLst>
        </xdr:cNvPr>
        <xdr:cNvSpPr txBox="1"/>
      </xdr:nvSpPr>
      <xdr:spPr>
        <a:xfrm>
          <a:off x="598713" y="1560468"/>
          <a:ext cx="1811384" cy="62538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s-CO" sz="1600" b="1">
              <a:solidFill>
                <a:srgbClr val="C00000"/>
              </a:solidFill>
              <a:latin typeface="HP Simplified" panose="020B0604020204020204" pitchFamily="34" charset="0"/>
            </a:rPr>
            <a:t>KLUANE DRILLING                 ECUADOR</a:t>
          </a:r>
        </a:p>
      </xdr:txBody>
    </xdr:sp>
    <xdr:clientData/>
  </xdr:twoCellAnchor>
  <xdr:twoCellAnchor>
    <xdr:from>
      <xdr:col>3</xdr:col>
      <xdr:colOff>217844</xdr:colOff>
      <xdr:row>0</xdr:row>
      <xdr:rowOff>175260</xdr:rowOff>
    </xdr:from>
    <xdr:to>
      <xdr:col>13</xdr:col>
      <xdr:colOff>667424</xdr:colOff>
      <xdr:row>4</xdr:row>
      <xdr:rowOff>53340</xdr:rowOff>
    </xdr:to>
    <xdr:sp macro="" textlink="">
      <xdr:nvSpPr>
        <xdr:cNvPr id="30" name="CuadroTexto 29">
          <a:extLst>
            <a:ext uri="{FF2B5EF4-FFF2-40B4-BE49-F238E27FC236}">
              <a16:creationId xmlns:a16="http://schemas.microsoft.com/office/drawing/2014/main" id="{691A3C96-D8C0-4770-8C01-018F038CA921}"/>
            </a:ext>
          </a:extLst>
        </xdr:cNvPr>
        <xdr:cNvSpPr txBox="1"/>
      </xdr:nvSpPr>
      <xdr:spPr>
        <a:xfrm>
          <a:off x="2595284" y="175260"/>
          <a:ext cx="8374380" cy="609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200" b="1">
              <a:solidFill>
                <a:schemeClr val="bg1"/>
              </a:solidFill>
            </a:rPr>
            <a:t>COSTO</a:t>
          </a:r>
          <a:r>
            <a:rPr lang="es-CO" sz="3200" b="1" baseline="0">
              <a:solidFill>
                <a:schemeClr val="bg1"/>
              </a:solidFill>
            </a:rPr>
            <a:t> DE INGRESO EPP Y SUMINISTRO</a:t>
          </a:r>
          <a:endParaRPr lang="es-CO" sz="3200" b="1"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223559</xdr:colOff>
      <xdr:row>4</xdr:row>
      <xdr:rowOff>28575</xdr:rowOff>
    </xdr:from>
    <xdr:to>
      <xdr:col>8</xdr:col>
      <xdr:colOff>71159</xdr:colOff>
      <xdr:row>6</xdr:row>
      <xdr:rowOff>20955</xdr:rowOff>
    </xdr:to>
    <xdr:sp macro="" textlink="">
      <xdr:nvSpPr>
        <xdr:cNvPr id="31" name="CuadroTexto 30">
          <a:extLst>
            <a:ext uri="{FF2B5EF4-FFF2-40B4-BE49-F238E27FC236}">
              <a16:creationId xmlns:a16="http://schemas.microsoft.com/office/drawing/2014/main" id="{ECB92AA8-89D6-43E7-B8A8-ECB515747431}"/>
            </a:ext>
          </a:extLst>
        </xdr:cNvPr>
        <xdr:cNvSpPr txBox="1"/>
      </xdr:nvSpPr>
      <xdr:spPr>
        <a:xfrm>
          <a:off x="2595284" y="752475"/>
          <a:ext cx="3800475" cy="3543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1800" b="1">
              <a:solidFill>
                <a:schemeClr val="bg1">
                  <a:lumMod val="85000"/>
                </a:schemeClr>
              </a:solidFill>
            </a:rPr>
            <a:t>HSE</a:t>
          </a:r>
          <a:r>
            <a:rPr lang="es-CO" sz="1800" b="1" baseline="0">
              <a:solidFill>
                <a:schemeClr val="bg1">
                  <a:lumMod val="85000"/>
                </a:schemeClr>
              </a:solidFill>
            </a:rPr>
            <a:t>| 2024</a:t>
          </a:r>
          <a:endParaRPr lang="es-CO" sz="1800" b="1">
            <a:solidFill>
              <a:schemeClr val="bg1">
                <a:lumMod val="85000"/>
              </a:schemeClr>
            </a:solidFill>
          </a:endParaRPr>
        </a:p>
      </xdr:txBody>
    </xdr:sp>
    <xdr:clientData/>
  </xdr:twoCellAnchor>
  <xdr:twoCellAnchor editAs="oneCell">
    <xdr:from>
      <xdr:col>12</xdr:col>
      <xdr:colOff>579120</xdr:colOff>
      <xdr:row>0</xdr:row>
      <xdr:rowOff>60960</xdr:rowOff>
    </xdr:from>
    <xdr:to>
      <xdr:col>14</xdr:col>
      <xdr:colOff>701040</xdr:colOff>
      <xdr:row>9</xdr:row>
      <xdr:rowOff>121920</xdr:rowOff>
    </xdr:to>
    <xdr:pic>
      <xdr:nvPicPr>
        <xdr:cNvPr id="32" name="Gráfico 69" descr="Cuadrícula de círculos pequeños">
          <a:extLst>
            <a:ext uri="{FF2B5EF4-FFF2-40B4-BE49-F238E27FC236}">
              <a16:creationId xmlns:a16="http://schemas.microsoft.com/office/drawing/2014/main" id="{1D6371F9-463F-45C6-A941-9B0F91E20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0088880" y="60960"/>
          <a:ext cx="1706880" cy="1706880"/>
        </a:xfrm>
        <a:prstGeom prst="rect">
          <a:avLst/>
        </a:prstGeom>
      </xdr:spPr>
    </xdr:pic>
    <xdr:clientData/>
  </xdr:twoCellAnchor>
  <xdr:twoCellAnchor>
    <xdr:from>
      <xdr:col>3</xdr:col>
      <xdr:colOff>235773</xdr:colOff>
      <xdr:row>5</xdr:row>
      <xdr:rowOff>175260</xdr:rowOff>
    </xdr:from>
    <xdr:to>
      <xdr:col>8</xdr:col>
      <xdr:colOff>62754</xdr:colOff>
      <xdr:row>8</xdr:row>
      <xdr:rowOff>89647</xdr:rowOff>
    </xdr:to>
    <xdr:sp macro="" textlink="">
      <xdr:nvSpPr>
        <xdr:cNvPr id="33" name="CuadroTexto 32">
          <a:extLst>
            <a:ext uri="{FF2B5EF4-FFF2-40B4-BE49-F238E27FC236}">
              <a16:creationId xmlns:a16="http://schemas.microsoft.com/office/drawing/2014/main" id="{93D4B3F7-F63B-4680-B368-C8C4C7C1EC29}"/>
            </a:ext>
          </a:extLst>
        </xdr:cNvPr>
        <xdr:cNvSpPr txBox="1"/>
      </xdr:nvSpPr>
      <xdr:spPr>
        <a:xfrm>
          <a:off x="2613213" y="1089660"/>
          <a:ext cx="3789381" cy="4630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2000" b="1">
              <a:solidFill>
                <a:schemeClr val="bg1"/>
              </a:solidFill>
            </a:rPr>
            <a:t>GRUPO</a:t>
          </a:r>
        </a:p>
      </xdr:txBody>
    </xdr:sp>
    <xdr:clientData/>
  </xdr:twoCellAnchor>
  <xdr:twoCellAnchor>
    <xdr:from>
      <xdr:col>15</xdr:col>
      <xdr:colOff>11723</xdr:colOff>
      <xdr:row>5</xdr:row>
      <xdr:rowOff>118401</xdr:rowOff>
    </xdr:from>
    <xdr:to>
      <xdr:col>20</xdr:col>
      <xdr:colOff>209550</xdr:colOff>
      <xdr:row>7</xdr:row>
      <xdr:rowOff>85724</xdr:rowOff>
    </xdr:to>
    <xdr:sp macro="" textlink="">
      <xdr:nvSpPr>
        <xdr:cNvPr id="49" name="CuadroTexto 48">
          <a:extLst>
            <a:ext uri="{FF2B5EF4-FFF2-40B4-BE49-F238E27FC236}">
              <a16:creationId xmlns:a16="http://schemas.microsoft.com/office/drawing/2014/main" id="{FC421E79-904C-4344-A8DF-237DC3290269}"/>
            </a:ext>
          </a:extLst>
        </xdr:cNvPr>
        <xdr:cNvSpPr txBox="1"/>
      </xdr:nvSpPr>
      <xdr:spPr>
        <a:xfrm>
          <a:off x="11870348" y="1023276"/>
          <a:ext cx="4150702" cy="32927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CO" sz="3200" b="1">
              <a:solidFill>
                <a:schemeClr val="bg1">
                  <a:lumMod val="75000"/>
                </a:schemeClr>
              </a:solidFill>
            </a:rPr>
            <a:t>Total</a:t>
          </a:r>
        </a:p>
      </xdr:txBody>
    </xdr:sp>
    <xdr:clientData/>
  </xdr:twoCellAnchor>
  <xdr:twoCellAnchor editAs="oneCell">
    <xdr:from>
      <xdr:col>0</xdr:col>
      <xdr:colOff>650240</xdr:colOff>
      <xdr:row>1</xdr:row>
      <xdr:rowOff>149860</xdr:rowOff>
    </xdr:from>
    <xdr:to>
      <xdr:col>2</xdr:col>
      <xdr:colOff>770375</xdr:colOff>
      <xdr:row>7</xdr:row>
      <xdr:rowOff>157480</xdr:rowOff>
    </xdr:to>
    <xdr:pic>
      <xdr:nvPicPr>
        <xdr:cNvPr id="67" name="Imagen 2">
          <a:extLst>
            <a:ext uri="{FF2B5EF4-FFF2-40B4-BE49-F238E27FC236}">
              <a16:creationId xmlns:a16="http://schemas.microsoft.com/office/drawing/2014/main" id="{143047F2-87D2-48FD-AA8A-2676008CDE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5" t="10854" r="11109" b="18265"/>
        <a:stretch/>
      </xdr:blipFill>
      <xdr:spPr bwMode="auto">
        <a:xfrm>
          <a:off x="650240" y="336127"/>
          <a:ext cx="1721393" cy="1125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725259</xdr:colOff>
      <xdr:row>8</xdr:row>
      <xdr:rowOff>181019</xdr:rowOff>
    </xdr:from>
    <xdr:to>
      <xdr:col>10</xdr:col>
      <xdr:colOff>755945</xdr:colOff>
      <xdr:row>15</xdr:row>
      <xdr:rowOff>146526</xdr:rowOff>
    </xdr:to>
    <xdr:graphicFrame macro="">
      <xdr:nvGraphicFramePr>
        <xdr:cNvPr id="72" name="Gráfico 71">
          <a:extLst>
            <a:ext uri="{FF2B5EF4-FFF2-40B4-BE49-F238E27FC236}">
              <a16:creationId xmlns:a16="http://schemas.microsoft.com/office/drawing/2014/main" id="{DEF0623E-416B-4670-BE4D-429404E1BEB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15</xdr:col>
      <xdr:colOff>360485</xdr:colOff>
      <xdr:row>6</xdr:row>
      <xdr:rowOff>148167</xdr:rowOff>
    </xdr:from>
    <xdr:to>
      <xdr:col>20</xdr:col>
      <xdr:colOff>95250</xdr:colOff>
      <xdr:row>12</xdr:row>
      <xdr:rowOff>47625</xdr:rowOff>
    </xdr:to>
    <xdr:sp macro="" textlink="TD_INGRESO!E19">
      <xdr:nvSpPr>
        <xdr:cNvPr id="82" name="CuadroTexto 81">
          <a:extLst>
            <a:ext uri="{FF2B5EF4-FFF2-40B4-BE49-F238E27FC236}">
              <a16:creationId xmlns:a16="http://schemas.microsoft.com/office/drawing/2014/main" id="{5B72E24C-5DA1-481C-A665-C6147E77B3C0}"/>
            </a:ext>
          </a:extLst>
        </xdr:cNvPr>
        <xdr:cNvSpPr txBox="1"/>
      </xdr:nvSpPr>
      <xdr:spPr>
        <a:xfrm>
          <a:off x="12219110" y="1234017"/>
          <a:ext cx="3687640" cy="9853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CE43BA87-8BC1-47B4-9A21-4816F43319A7}" type="TxLink">
            <a:rPr lang="en-US" sz="4400" b="1" i="0" u="none" strike="noStrike">
              <a:solidFill>
                <a:schemeClr val="bg1"/>
              </a:solidFill>
              <a:latin typeface="Calibri"/>
              <a:ea typeface="Calibri"/>
              <a:cs typeface="Calibri"/>
            </a:rPr>
            <a:pPr algn="ctr"/>
            <a:t>$0,00</a:t>
          </a:fld>
          <a:endParaRPr lang="es-ES" sz="19900" b="1">
            <a:solidFill>
              <a:schemeClr val="bg1"/>
            </a:solidFill>
          </a:endParaRPr>
        </a:p>
      </xdr:txBody>
    </xdr:sp>
    <xdr:clientData/>
  </xdr:twoCellAnchor>
  <xdr:twoCellAnchor>
    <xdr:from>
      <xdr:col>10</xdr:col>
      <xdr:colOff>378619</xdr:colOff>
      <xdr:row>28</xdr:row>
      <xdr:rowOff>110014</xdr:rowOff>
    </xdr:from>
    <xdr:to>
      <xdr:col>14</xdr:col>
      <xdr:colOff>476249</xdr:colOff>
      <xdr:row>30</xdr:row>
      <xdr:rowOff>33814</xdr:rowOff>
    </xdr:to>
    <xdr:sp macro="" textlink="">
      <xdr:nvSpPr>
        <xdr:cNvPr id="111" name="CuadroTexto 110">
          <a:extLst>
            <a:ext uri="{FF2B5EF4-FFF2-40B4-BE49-F238E27FC236}">
              <a16:creationId xmlns:a16="http://schemas.microsoft.com/office/drawing/2014/main" id="{DB024039-25A6-4835-A162-4C583430CD7C}"/>
            </a:ext>
          </a:extLst>
        </xdr:cNvPr>
        <xdr:cNvSpPr txBox="1"/>
      </xdr:nvSpPr>
      <xdr:spPr>
        <a:xfrm>
          <a:off x="8303419" y="5230654"/>
          <a:ext cx="3267550" cy="28956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fld id="{D015F084-6BA5-4EDB-ADF2-D92B7A3BFC62}" type="TxLink">
            <a:rPr lang="en-US" sz="1100" b="0" i="0" u="none" strike="noStrike">
              <a:solidFill>
                <a:srgbClr val="000000"/>
              </a:solidFill>
              <a:latin typeface="Calibri"/>
              <a:cs typeface="Calibri"/>
            </a:rPr>
            <a:pPr algn="r"/>
            <a:t> </a:t>
          </a:fld>
          <a:endParaRPr lang="es-CO" sz="1600" b="1">
            <a:solidFill>
              <a:srgbClr val="002060"/>
            </a:solidFill>
          </a:endParaRPr>
        </a:p>
      </xdr:txBody>
    </xdr:sp>
    <xdr:clientData/>
  </xdr:twoCellAnchor>
  <xdr:twoCellAnchor>
    <xdr:from>
      <xdr:col>7</xdr:col>
      <xdr:colOff>165945</xdr:colOff>
      <xdr:row>7</xdr:row>
      <xdr:rowOff>164675</xdr:rowOff>
    </xdr:from>
    <xdr:to>
      <xdr:col>10</xdr:col>
      <xdr:colOff>658345</xdr:colOff>
      <xdr:row>14</xdr:row>
      <xdr:rowOff>120809</xdr:rowOff>
    </xdr:to>
    <xdr:sp macro="" textlink="">
      <xdr:nvSpPr>
        <xdr:cNvPr id="112" name="Rectángulo: esquinas redondeadas 4">
          <a:extLst>
            <a:ext uri="{FF2B5EF4-FFF2-40B4-BE49-F238E27FC236}">
              <a16:creationId xmlns:a16="http://schemas.microsoft.com/office/drawing/2014/main" id="{96C4B2B9-06F5-4F49-A535-4C87B54DC4EA}"/>
            </a:ext>
          </a:extLst>
        </xdr:cNvPr>
        <xdr:cNvSpPr/>
      </xdr:nvSpPr>
      <xdr:spPr>
        <a:xfrm>
          <a:off x="5737012" y="1468542"/>
          <a:ext cx="2880000" cy="1260000"/>
        </a:xfrm>
        <a:prstGeom prst="roundRect">
          <a:avLst/>
        </a:prstGeom>
        <a:gradFill flip="none" rotWithShape="1">
          <a:gsLst>
            <a:gs pos="0">
              <a:schemeClr val="bg1">
                <a:lumMod val="85000"/>
              </a:schemeClr>
            </a:gs>
            <a:gs pos="58000">
              <a:schemeClr val="bg1">
                <a:lumMod val="95000"/>
              </a:schemeClr>
            </a:gs>
            <a:gs pos="100000">
              <a:schemeClr val="bg1"/>
            </a:gs>
          </a:gsLst>
          <a:lin ang="5400000" scaled="1"/>
          <a:tileRect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11</xdr:col>
      <xdr:colOff>98214</xdr:colOff>
      <xdr:row>7</xdr:row>
      <xdr:rowOff>164675</xdr:rowOff>
    </xdr:from>
    <xdr:to>
      <xdr:col>14</xdr:col>
      <xdr:colOff>590614</xdr:colOff>
      <xdr:row>14</xdr:row>
      <xdr:rowOff>120809</xdr:rowOff>
    </xdr:to>
    <xdr:sp macro="" textlink="">
      <xdr:nvSpPr>
        <xdr:cNvPr id="113" name="Rectángulo: esquinas redondeadas 4">
          <a:extLst>
            <a:ext uri="{FF2B5EF4-FFF2-40B4-BE49-F238E27FC236}">
              <a16:creationId xmlns:a16="http://schemas.microsoft.com/office/drawing/2014/main" id="{62E92FD7-5354-4A19-855E-F149220FCEC3}"/>
            </a:ext>
          </a:extLst>
        </xdr:cNvPr>
        <xdr:cNvSpPr/>
      </xdr:nvSpPr>
      <xdr:spPr>
        <a:xfrm>
          <a:off x="8852747" y="1468542"/>
          <a:ext cx="2880000" cy="1260000"/>
        </a:xfrm>
        <a:prstGeom prst="roundRect">
          <a:avLst/>
        </a:prstGeom>
        <a:gradFill flip="none" rotWithShape="1">
          <a:gsLst>
            <a:gs pos="0">
              <a:schemeClr val="bg1">
                <a:lumMod val="85000"/>
              </a:schemeClr>
            </a:gs>
            <a:gs pos="58000">
              <a:schemeClr val="bg1">
                <a:lumMod val="95000"/>
              </a:schemeClr>
            </a:gs>
            <a:gs pos="100000">
              <a:schemeClr val="bg1"/>
            </a:gs>
          </a:gsLst>
          <a:lin ang="5400000" scaled="1"/>
          <a:tileRect/>
        </a:gra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3</xdr:col>
      <xdr:colOff>383213</xdr:colOff>
      <xdr:row>16</xdr:row>
      <xdr:rowOff>104775</xdr:rowOff>
    </xdr:from>
    <xdr:to>
      <xdr:col>14</xdr:col>
      <xdr:colOff>285749</xdr:colOff>
      <xdr:row>24</xdr:row>
      <xdr:rowOff>96438</xdr:rowOff>
    </xdr:to>
    <xdr:graphicFrame macro="">
      <xdr:nvGraphicFramePr>
        <xdr:cNvPr id="114" name="Gráfico 113">
          <a:extLst>
            <a:ext uri="{FF2B5EF4-FFF2-40B4-BE49-F238E27FC236}">
              <a16:creationId xmlns:a16="http://schemas.microsoft.com/office/drawing/2014/main" id="{EEB58042-5127-4812-984F-872B3587FA2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8</xdr:col>
      <xdr:colOff>15875</xdr:colOff>
      <xdr:row>8</xdr:row>
      <xdr:rowOff>29291</xdr:rowOff>
    </xdr:from>
    <xdr:to>
      <xdr:col>10</xdr:col>
      <xdr:colOff>432190</xdr:colOff>
      <xdr:row>9</xdr:row>
      <xdr:rowOff>143591</xdr:rowOff>
    </xdr:to>
    <xdr:sp macro="" textlink="">
      <xdr:nvSpPr>
        <xdr:cNvPr id="115" name="CuadroTexto 114">
          <a:extLst>
            <a:ext uri="{FF2B5EF4-FFF2-40B4-BE49-F238E27FC236}">
              <a16:creationId xmlns:a16="http://schemas.microsoft.com/office/drawing/2014/main" id="{0453623F-BBC8-4D47-AA8E-83FEB7C0E3A7}"/>
            </a:ext>
          </a:extLst>
        </xdr:cNvPr>
        <xdr:cNvSpPr txBox="1"/>
      </xdr:nvSpPr>
      <xdr:spPr>
        <a:xfrm>
          <a:off x="6340475" y="1477091"/>
          <a:ext cx="199746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r>
            <a:rPr lang="es-CO" sz="1400" b="1">
              <a:solidFill>
                <a:srgbClr val="0070C0"/>
              </a:solidFill>
            </a:rPr>
            <a:t>EPP</a:t>
          </a:r>
        </a:p>
      </xdr:txBody>
    </xdr:sp>
    <xdr:clientData/>
  </xdr:twoCellAnchor>
  <xdr:twoCellAnchor>
    <xdr:from>
      <xdr:col>4</xdr:col>
      <xdr:colOff>57150</xdr:colOff>
      <xdr:row>8</xdr:row>
      <xdr:rowOff>29291</xdr:rowOff>
    </xdr:from>
    <xdr:to>
      <xdr:col>6</xdr:col>
      <xdr:colOff>473466</xdr:colOff>
      <xdr:row>9</xdr:row>
      <xdr:rowOff>143591</xdr:rowOff>
    </xdr:to>
    <xdr:sp macro="" textlink="">
      <xdr:nvSpPr>
        <xdr:cNvPr id="120" name="CuadroTexto 119">
          <a:extLst>
            <a:ext uri="{FF2B5EF4-FFF2-40B4-BE49-F238E27FC236}">
              <a16:creationId xmlns:a16="http://schemas.microsoft.com/office/drawing/2014/main" id="{BD559B48-4D7A-4893-8FFE-4A63235DB9B4}"/>
            </a:ext>
          </a:extLst>
        </xdr:cNvPr>
        <xdr:cNvSpPr txBox="1"/>
      </xdr:nvSpPr>
      <xdr:spPr>
        <a:xfrm>
          <a:off x="3219450" y="1477091"/>
          <a:ext cx="1997466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r>
            <a:rPr lang="es-CO" sz="1400" b="1">
              <a:solidFill>
                <a:srgbClr val="0070C0"/>
              </a:solidFill>
            </a:rPr>
            <a:t>DOTACIÓN</a:t>
          </a:r>
        </a:p>
      </xdr:txBody>
    </xdr:sp>
    <xdr:clientData/>
  </xdr:twoCellAnchor>
  <xdr:twoCellAnchor editAs="oneCell">
    <xdr:from>
      <xdr:col>0</xdr:col>
      <xdr:colOff>448734</xdr:colOff>
      <xdr:row>11</xdr:row>
      <xdr:rowOff>126366</xdr:rowOff>
    </xdr:from>
    <xdr:to>
      <xdr:col>3</xdr:col>
      <xdr:colOff>125735</xdr:colOff>
      <xdr:row>20</xdr:row>
      <xdr:rowOff>45591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25" name="Mes 1">
              <a:extLst>
                <a:ext uri="{FF2B5EF4-FFF2-40B4-BE49-F238E27FC236}">
                  <a16:creationId xmlns:a16="http://schemas.microsoft.com/office/drawing/2014/main" id="{CA13E358-883B-414D-A6DE-902711FA1B2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Mes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48734" y="2117091"/>
              <a:ext cx="2048726" cy="1548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472633</xdr:colOff>
      <xdr:row>28</xdr:row>
      <xdr:rowOff>133351</xdr:rowOff>
    </xdr:from>
    <xdr:to>
      <xdr:col>3</xdr:col>
      <xdr:colOff>120650</xdr:colOff>
      <xdr:row>42</xdr:row>
      <xdr:rowOff>47625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26" name="FACTURA">
              <a:extLst>
                <a:ext uri="{FF2B5EF4-FFF2-40B4-BE49-F238E27FC236}">
                  <a16:creationId xmlns:a16="http://schemas.microsoft.com/office/drawing/2014/main" id="{0C2866F8-D65D-4778-9A37-70F87AFE661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FACTUR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2633" y="5200651"/>
              <a:ext cx="2019742" cy="244792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 editAs="oneCell">
    <xdr:from>
      <xdr:col>15</xdr:col>
      <xdr:colOff>76200</xdr:colOff>
      <xdr:row>14</xdr:row>
      <xdr:rowOff>10887</xdr:rowOff>
    </xdr:from>
    <xdr:to>
      <xdr:col>20</xdr:col>
      <xdr:colOff>457200</xdr:colOff>
      <xdr:row>42</xdr:row>
      <xdr:rowOff>171451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27" name="ARTICULO">
              <a:extLst>
                <a:ext uri="{FF2B5EF4-FFF2-40B4-BE49-F238E27FC236}">
                  <a16:creationId xmlns:a16="http://schemas.microsoft.com/office/drawing/2014/main" id="{FA85A8BC-9100-4E1D-B693-D595EC825F0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RTICUL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1934825" y="2673139"/>
              <a:ext cx="4371975" cy="509926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3</xdr:col>
      <xdr:colOff>360218</xdr:colOff>
      <xdr:row>25</xdr:row>
      <xdr:rowOff>110837</xdr:rowOff>
    </xdr:from>
    <xdr:to>
      <xdr:col>14</xdr:col>
      <xdr:colOff>476250</xdr:colOff>
      <xdr:row>43</xdr:row>
      <xdr:rowOff>9525</xdr:rowOff>
    </xdr:to>
    <xdr:graphicFrame macro="">
      <xdr:nvGraphicFramePr>
        <xdr:cNvPr id="234" name="Gráfico 233">
          <a:extLst>
            <a:ext uri="{FF2B5EF4-FFF2-40B4-BE49-F238E27FC236}">
              <a16:creationId xmlns:a16="http://schemas.microsoft.com/office/drawing/2014/main" id="{9743735D-3270-425E-805E-991AAFDD34F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7</xdr:col>
      <xdr:colOff>514350</xdr:colOff>
      <xdr:row>15</xdr:row>
      <xdr:rowOff>47624</xdr:rowOff>
    </xdr:from>
    <xdr:to>
      <xdr:col>9</xdr:col>
      <xdr:colOff>657225</xdr:colOff>
      <xdr:row>16</xdr:row>
      <xdr:rowOff>161924</xdr:rowOff>
    </xdr:to>
    <xdr:sp macro="" textlink="">
      <xdr:nvSpPr>
        <xdr:cNvPr id="235" name="CuadroTexto 234">
          <a:extLst>
            <a:ext uri="{FF2B5EF4-FFF2-40B4-BE49-F238E27FC236}">
              <a16:creationId xmlns:a16="http://schemas.microsoft.com/office/drawing/2014/main" id="{E8FA1A21-6A8C-472D-B98E-FC228027ED59}"/>
            </a:ext>
          </a:extLst>
        </xdr:cNvPr>
        <xdr:cNvSpPr txBox="1"/>
      </xdr:nvSpPr>
      <xdr:spPr>
        <a:xfrm>
          <a:off x="6048375" y="2762249"/>
          <a:ext cx="172402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r>
            <a:rPr lang="es-CO" sz="1600" b="1">
              <a:solidFill>
                <a:srgbClr val="0070C0"/>
              </a:solidFill>
            </a:rPr>
            <a:t>COSTO</a:t>
          </a:r>
          <a:r>
            <a:rPr lang="es-CO" sz="1600" b="1" baseline="0">
              <a:solidFill>
                <a:srgbClr val="0070C0"/>
              </a:solidFill>
            </a:rPr>
            <a:t> TOTAL</a:t>
          </a:r>
          <a:endParaRPr lang="es-CO" sz="1600" b="1">
            <a:solidFill>
              <a:srgbClr val="0070C0"/>
            </a:solidFill>
          </a:endParaRPr>
        </a:p>
      </xdr:txBody>
    </xdr:sp>
    <xdr:clientData/>
  </xdr:twoCellAnchor>
  <xdr:twoCellAnchor>
    <xdr:from>
      <xdr:col>3</xdr:col>
      <xdr:colOff>576261</xdr:colOff>
      <xdr:row>26</xdr:row>
      <xdr:rowOff>80962</xdr:rowOff>
    </xdr:from>
    <xdr:to>
      <xdr:col>4</xdr:col>
      <xdr:colOff>109537</xdr:colOff>
      <xdr:row>38</xdr:row>
      <xdr:rowOff>52387</xdr:rowOff>
    </xdr:to>
    <xdr:sp macro="" textlink="">
      <xdr:nvSpPr>
        <xdr:cNvPr id="236" name="CuadroTexto 235">
          <a:extLst>
            <a:ext uri="{FF2B5EF4-FFF2-40B4-BE49-F238E27FC236}">
              <a16:creationId xmlns:a16="http://schemas.microsoft.com/office/drawing/2014/main" id="{E4EFC938-83CD-45A5-B5A2-B01B072E7C63}"/>
            </a:ext>
          </a:extLst>
        </xdr:cNvPr>
        <xdr:cNvSpPr txBox="1"/>
      </xdr:nvSpPr>
      <xdr:spPr>
        <a:xfrm rot="16200000">
          <a:off x="2038349" y="5695949"/>
          <a:ext cx="2143125" cy="3238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r>
            <a:rPr lang="es-CO" sz="1600" b="1">
              <a:solidFill>
                <a:srgbClr val="0070C0"/>
              </a:solidFill>
            </a:rPr>
            <a:t>COSTO</a:t>
          </a:r>
          <a:r>
            <a:rPr lang="es-CO" sz="1600" b="1" baseline="0">
              <a:solidFill>
                <a:srgbClr val="0070C0"/>
              </a:solidFill>
            </a:rPr>
            <a:t> POR GRUPO </a:t>
          </a:r>
          <a:endParaRPr lang="es-CO" sz="1600" b="1">
            <a:solidFill>
              <a:srgbClr val="0070C0"/>
            </a:solidFill>
          </a:endParaRPr>
        </a:p>
      </xdr:txBody>
    </xdr:sp>
    <xdr:clientData/>
  </xdr:twoCellAnchor>
  <xdr:twoCellAnchor editAs="oneCell">
    <xdr:from>
      <xdr:col>0</xdr:col>
      <xdr:colOff>542561</xdr:colOff>
      <xdr:row>20</xdr:row>
      <xdr:rowOff>8892</xdr:rowOff>
    </xdr:from>
    <xdr:to>
      <xdr:col>3</xdr:col>
      <xdr:colOff>95250</xdr:colOff>
      <xdr:row>29</xdr:row>
      <xdr:rowOff>28575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GRUPO">
              <a:extLst>
                <a:ext uri="{FF2B5EF4-FFF2-40B4-BE49-F238E27FC236}">
                  <a16:creationId xmlns:a16="http://schemas.microsoft.com/office/drawing/2014/main" id="{B971684D-05A7-45B2-9055-85800ECC318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GRUPO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42561" y="3628392"/>
              <a:ext cx="1924414" cy="164845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s-EC" sz="1100"/>
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</a:r>
            </a:p>
          </xdr:txBody>
        </xdr:sp>
      </mc:Fallback>
    </mc:AlternateContent>
    <xdr:clientData/>
  </xdr:twoCellAnchor>
  <xdr:twoCellAnchor>
    <xdr:from>
      <xdr:col>3</xdr:col>
      <xdr:colOff>111972</xdr:colOff>
      <xdr:row>7</xdr:row>
      <xdr:rowOff>154091</xdr:rowOff>
    </xdr:from>
    <xdr:to>
      <xdr:col>5</xdr:col>
      <xdr:colOff>330822</xdr:colOff>
      <xdr:row>14</xdr:row>
      <xdr:rowOff>147266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D297E50E-F883-4B4A-93CF-544781CA8E5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7</xdr:col>
      <xdr:colOff>279186</xdr:colOff>
      <xdr:row>7</xdr:row>
      <xdr:rowOff>154091</xdr:rowOff>
    </xdr:from>
    <xdr:to>
      <xdr:col>9</xdr:col>
      <xdr:colOff>498036</xdr:colOff>
      <xdr:row>14</xdr:row>
      <xdr:rowOff>147266</xdr:rowOff>
    </xdr:to>
    <xdr:graphicFrame macro="">
      <xdr:nvGraphicFramePr>
        <xdr:cNvPr id="9" name="Gráfico 8">
          <a:extLst>
            <a:ext uri="{FF2B5EF4-FFF2-40B4-BE49-F238E27FC236}">
              <a16:creationId xmlns:a16="http://schemas.microsoft.com/office/drawing/2014/main" id="{2D2CBFF5-0AE0-430E-93F7-71EB9BA8188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11</xdr:col>
      <xdr:colOff>111546</xdr:colOff>
      <xdr:row>7</xdr:row>
      <xdr:rowOff>154091</xdr:rowOff>
    </xdr:from>
    <xdr:to>
      <xdr:col>13</xdr:col>
      <xdr:colOff>330396</xdr:colOff>
      <xdr:row>14</xdr:row>
      <xdr:rowOff>147266</xdr:rowOff>
    </xdr:to>
    <xdr:graphicFrame macro="">
      <xdr:nvGraphicFramePr>
        <xdr:cNvPr id="10" name="Gráfico 9">
          <a:extLst>
            <a:ext uri="{FF2B5EF4-FFF2-40B4-BE49-F238E27FC236}">
              <a16:creationId xmlns:a16="http://schemas.microsoft.com/office/drawing/2014/main" id="{0E97AB89-8652-4128-B470-5452CBAF82E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3</xdr:col>
      <xdr:colOff>676276</xdr:colOff>
      <xdr:row>9</xdr:row>
      <xdr:rowOff>161925</xdr:rowOff>
    </xdr:from>
    <xdr:to>
      <xdr:col>4</xdr:col>
      <xdr:colOff>600075</xdr:colOff>
      <xdr:row>12</xdr:row>
      <xdr:rowOff>161925</xdr:rowOff>
    </xdr:to>
    <xdr:sp macro="" textlink="TD_INGRESO!R23">
      <xdr:nvSpPr>
        <xdr:cNvPr id="11" name="CuadroTexto 10">
          <a:extLst>
            <a:ext uri="{FF2B5EF4-FFF2-40B4-BE49-F238E27FC236}">
              <a16:creationId xmlns:a16="http://schemas.microsoft.com/office/drawing/2014/main" id="{0CFF98A1-AE08-64F9-4FD8-83198B551D95}"/>
            </a:ext>
          </a:extLst>
        </xdr:cNvPr>
        <xdr:cNvSpPr txBox="1"/>
      </xdr:nvSpPr>
      <xdr:spPr>
        <a:xfrm>
          <a:off x="3048001" y="1790700"/>
          <a:ext cx="714374" cy="5429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737903A6-E60C-4189-9712-18C796611CDD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#¡DIV/0!</a:t>
          </a:fld>
          <a:endParaRPr lang="es-EC" sz="1200" b="1"/>
        </a:p>
      </xdr:txBody>
    </xdr:sp>
    <xdr:clientData/>
  </xdr:twoCellAnchor>
  <xdr:twoCellAnchor>
    <xdr:from>
      <xdr:col>12</xdr:col>
      <xdr:colOff>152401</xdr:colOff>
      <xdr:row>8</xdr:row>
      <xdr:rowOff>29291</xdr:rowOff>
    </xdr:from>
    <xdr:to>
      <xdr:col>14</xdr:col>
      <xdr:colOff>568717</xdr:colOff>
      <xdr:row>9</xdr:row>
      <xdr:rowOff>143591</xdr:rowOff>
    </xdr:to>
    <xdr:sp macro="" textlink="">
      <xdr:nvSpPr>
        <xdr:cNvPr id="12" name="CuadroTexto 11">
          <a:extLst>
            <a:ext uri="{FF2B5EF4-FFF2-40B4-BE49-F238E27FC236}">
              <a16:creationId xmlns:a16="http://schemas.microsoft.com/office/drawing/2014/main" id="{443EDE38-2211-44B8-A173-CEF947782909}"/>
            </a:ext>
          </a:extLst>
        </xdr:cNvPr>
        <xdr:cNvSpPr txBox="1"/>
      </xdr:nvSpPr>
      <xdr:spPr>
        <a:xfrm>
          <a:off x="9639301" y="1477091"/>
          <a:ext cx="1997466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r>
            <a:rPr lang="es-CO" sz="1400" b="1">
              <a:solidFill>
                <a:srgbClr val="0070C0"/>
              </a:solidFill>
            </a:rPr>
            <a:t>ROPA</a:t>
          </a:r>
          <a:r>
            <a:rPr lang="es-CO" sz="1400" b="1" baseline="0">
              <a:solidFill>
                <a:srgbClr val="0070C0"/>
              </a:solidFill>
            </a:rPr>
            <a:t> DE TRABAJO</a:t>
          </a:r>
          <a:endParaRPr lang="es-CO" sz="1400" b="1">
            <a:solidFill>
              <a:srgbClr val="0070C0"/>
            </a:solidFill>
          </a:endParaRPr>
        </a:p>
      </xdr:txBody>
    </xdr:sp>
    <xdr:clientData/>
  </xdr:twoCellAnchor>
  <xdr:twoCellAnchor>
    <xdr:from>
      <xdr:col>7</xdr:col>
      <xdr:colOff>604838</xdr:colOff>
      <xdr:row>9</xdr:row>
      <xdr:rowOff>61912</xdr:rowOff>
    </xdr:from>
    <xdr:to>
      <xdr:col>9</xdr:col>
      <xdr:colOff>166688</xdr:colOff>
      <xdr:row>13</xdr:row>
      <xdr:rowOff>80962</xdr:rowOff>
    </xdr:to>
    <xdr:sp macro="" textlink="TD_INGRESO!S23">
      <xdr:nvSpPr>
        <xdr:cNvPr id="13" name="CuadroTexto 12">
          <a:extLst>
            <a:ext uri="{FF2B5EF4-FFF2-40B4-BE49-F238E27FC236}">
              <a16:creationId xmlns:a16="http://schemas.microsoft.com/office/drawing/2014/main" id="{E83DD383-89EB-4FE8-8CE0-70D94595E380}"/>
            </a:ext>
          </a:extLst>
        </xdr:cNvPr>
        <xdr:cNvSpPr txBox="1"/>
      </xdr:nvSpPr>
      <xdr:spPr>
        <a:xfrm>
          <a:off x="6138863" y="1690687"/>
          <a:ext cx="1143000" cy="742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D6816AE1-2015-43C5-B9E5-70DF03214A16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#¡DIV/0!</a:t>
          </a:fld>
          <a:endParaRPr lang="es-EC" sz="1200" b="1"/>
        </a:p>
      </xdr:txBody>
    </xdr:sp>
    <xdr:clientData/>
  </xdr:twoCellAnchor>
  <xdr:twoCellAnchor>
    <xdr:from>
      <xdr:col>11</xdr:col>
      <xdr:colOff>438151</xdr:colOff>
      <xdr:row>9</xdr:row>
      <xdr:rowOff>61912</xdr:rowOff>
    </xdr:from>
    <xdr:to>
      <xdr:col>13</xdr:col>
      <xdr:colOff>1</xdr:colOff>
      <xdr:row>13</xdr:row>
      <xdr:rowOff>80962</xdr:rowOff>
    </xdr:to>
    <xdr:sp macro="" textlink="TD_INGRESO!T23">
      <xdr:nvSpPr>
        <xdr:cNvPr id="14" name="CuadroTexto 13">
          <a:extLst>
            <a:ext uri="{FF2B5EF4-FFF2-40B4-BE49-F238E27FC236}">
              <a16:creationId xmlns:a16="http://schemas.microsoft.com/office/drawing/2014/main" id="{071A2B67-A26B-4C09-9D69-FF790523279F}"/>
            </a:ext>
          </a:extLst>
        </xdr:cNvPr>
        <xdr:cNvSpPr txBox="1"/>
      </xdr:nvSpPr>
      <xdr:spPr>
        <a:xfrm>
          <a:off x="9134476" y="1690687"/>
          <a:ext cx="1143000" cy="742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3B93BC7B-7A63-4CEA-81DC-915D1085668F}" type="TxLink">
            <a:rPr lang="en-US" sz="1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#¡DIV/0!</a:t>
          </a:fld>
          <a:endParaRPr lang="es-EC" sz="1200" b="1"/>
        </a:p>
      </xdr:txBody>
    </xdr:sp>
    <xdr:clientData/>
  </xdr:twoCellAnchor>
  <xdr:twoCellAnchor>
    <xdr:from>
      <xdr:col>5</xdr:col>
      <xdr:colOff>114300</xdr:colOff>
      <xdr:row>9</xdr:row>
      <xdr:rowOff>9525</xdr:rowOff>
    </xdr:from>
    <xdr:to>
      <xdr:col>6</xdr:col>
      <xdr:colOff>466724</xdr:colOff>
      <xdr:row>14</xdr:row>
      <xdr:rowOff>9525</xdr:rowOff>
    </xdr:to>
    <xdr:sp macro="" textlink="TD_INGRESO!AA22">
      <xdr:nvSpPr>
        <xdr:cNvPr id="15" name="CuadroTexto 14">
          <a:extLst>
            <a:ext uri="{FF2B5EF4-FFF2-40B4-BE49-F238E27FC236}">
              <a16:creationId xmlns:a16="http://schemas.microsoft.com/office/drawing/2014/main" id="{6285ED98-004E-42D9-9567-5FC5B4823BBC}"/>
            </a:ext>
          </a:extLst>
        </xdr:cNvPr>
        <xdr:cNvSpPr txBox="1"/>
      </xdr:nvSpPr>
      <xdr:spPr>
        <a:xfrm>
          <a:off x="4067175" y="1638300"/>
          <a:ext cx="1142999" cy="9048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A0A08311-A35E-4328-B33F-4593A253B3A3}" type="TxLink">
            <a:rPr lang="en-US" sz="28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3200" b="1"/>
        </a:p>
      </xdr:txBody>
    </xdr:sp>
    <xdr:clientData/>
  </xdr:twoCellAnchor>
  <xdr:twoCellAnchor>
    <xdr:from>
      <xdr:col>9</xdr:col>
      <xdr:colOff>171450</xdr:colOff>
      <xdr:row>9</xdr:row>
      <xdr:rowOff>9525</xdr:rowOff>
    </xdr:from>
    <xdr:to>
      <xdr:col>10</xdr:col>
      <xdr:colOff>523874</xdr:colOff>
      <xdr:row>14</xdr:row>
      <xdr:rowOff>9525</xdr:rowOff>
    </xdr:to>
    <xdr:sp macro="" textlink="TD_INGRESO!AB22">
      <xdr:nvSpPr>
        <xdr:cNvPr id="21" name="CuadroTexto 20">
          <a:extLst>
            <a:ext uri="{FF2B5EF4-FFF2-40B4-BE49-F238E27FC236}">
              <a16:creationId xmlns:a16="http://schemas.microsoft.com/office/drawing/2014/main" id="{461A50F6-CE42-4925-AE16-711622848DEA}"/>
            </a:ext>
          </a:extLst>
        </xdr:cNvPr>
        <xdr:cNvSpPr txBox="1"/>
      </xdr:nvSpPr>
      <xdr:spPr>
        <a:xfrm>
          <a:off x="7286625" y="1638300"/>
          <a:ext cx="1142999" cy="9048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1AE0B17D-3F8D-49D1-A810-1518D8ED629D}" type="TxLink">
            <a:rPr lang="en-US" sz="24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2800" b="1"/>
        </a:p>
      </xdr:txBody>
    </xdr:sp>
    <xdr:clientData/>
  </xdr:twoCellAnchor>
  <xdr:twoCellAnchor>
    <xdr:from>
      <xdr:col>13</xdr:col>
      <xdr:colOff>76200</xdr:colOff>
      <xdr:row>9</xdr:row>
      <xdr:rowOff>9525</xdr:rowOff>
    </xdr:from>
    <xdr:to>
      <xdr:col>14</xdr:col>
      <xdr:colOff>428624</xdr:colOff>
      <xdr:row>14</xdr:row>
      <xdr:rowOff>9525</xdr:rowOff>
    </xdr:to>
    <xdr:sp macro="" textlink="TD_INGRESO!AC22">
      <xdr:nvSpPr>
        <xdr:cNvPr id="34" name="CuadroTexto 33">
          <a:extLst>
            <a:ext uri="{FF2B5EF4-FFF2-40B4-BE49-F238E27FC236}">
              <a16:creationId xmlns:a16="http://schemas.microsoft.com/office/drawing/2014/main" id="{F4292DBD-3854-43C5-8279-683BBB587ED3}"/>
            </a:ext>
          </a:extLst>
        </xdr:cNvPr>
        <xdr:cNvSpPr txBox="1"/>
      </xdr:nvSpPr>
      <xdr:spPr>
        <a:xfrm>
          <a:off x="10353675" y="1638300"/>
          <a:ext cx="1142999" cy="9048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fld id="{F55522AE-882F-45A0-A0CF-4536606FA59F}" type="TxLink">
            <a:rPr lang="en-US" sz="3200" b="1" i="0" u="none" strike="noStrike">
              <a:solidFill>
                <a:srgbClr val="000000"/>
              </a:solidFill>
              <a:latin typeface="Calibri"/>
              <a:ea typeface="Calibri"/>
              <a:cs typeface="Calibri"/>
            </a:rPr>
            <a:pPr algn="ctr"/>
            <a:t>0</a:t>
          </a:fld>
          <a:endParaRPr lang="es-EC" sz="3600" b="1"/>
        </a:p>
      </xdr:txBody>
    </xdr:sp>
    <xdr:clientData/>
  </xdr:twoCellAnchor>
  <xdr:twoCellAnchor>
    <xdr:from>
      <xdr:col>14</xdr:col>
      <xdr:colOff>790574</xdr:colOff>
      <xdr:row>1</xdr:row>
      <xdr:rowOff>57150</xdr:rowOff>
    </xdr:from>
    <xdr:to>
      <xdr:col>20</xdr:col>
      <xdr:colOff>266699</xdr:colOff>
      <xdr:row>4</xdr:row>
      <xdr:rowOff>123825</xdr:rowOff>
    </xdr:to>
    <xdr:sp macro="" textlink="">
      <xdr:nvSpPr>
        <xdr:cNvPr id="44" name="Rectángulo: esquinas redondeadas 43">
          <a:extLst>
            <a:ext uri="{FF2B5EF4-FFF2-40B4-BE49-F238E27FC236}">
              <a16:creationId xmlns:a16="http://schemas.microsoft.com/office/drawing/2014/main" id="{D88C7BA9-8328-D328-B440-5D98EB62BB76}"/>
            </a:ext>
          </a:extLst>
        </xdr:cNvPr>
        <xdr:cNvSpPr/>
      </xdr:nvSpPr>
      <xdr:spPr>
        <a:xfrm>
          <a:off x="11858624" y="238125"/>
          <a:ext cx="4219575" cy="609600"/>
        </a:xfrm>
        <a:prstGeom prst="roundRect">
          <a:avLst/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C" sz="1100"/>
        </a:p>
      </xdr:txBody>
    </xdr:sp>
    <xdr:clientData/>
  </xdr:twoCellAnchor>
  <xdr:twoCellAnchor editAs="oneCell">
    <xdr:from>
      <xdr:col>16</xdr:col>
      <xdr:colOff>547726</xdr:colOff>
      <xdr:row>1</xdr:row>
      <xdr:rowOff>42902</xdr:rowOff>
    </xdr:from>
    <xdr:to>
      <xdr:col>17</xdr:col>
      <xdr:colOff>409575</xdr:colOff>
      <xdr:row>4</xdr:row>
      <xdr:rowOff>152401</xdr:rowOff>
    </xdr:to>
    <xdr:pic>
      <xdr:nvPicPr>
        <xdr:cNvPr id="46" name="Gráfico 45" descr="Tendencia bajista">
          <a:extLst>
            <a:ext uri="{FF2B5EF4-FFF2-40B4-BE49-F238E27FC236}">
              <a16:creationId xmlns:a16="http://schemas.microsoft.com/office/drawing/2014/main" id="{EB20866D-6A51-467C-A78E-AD58C03B4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13196926" y="223877"/>
          <a:ext cx="652424" cy="652424"/>
        </a:xfrm>
        <a:prstGeom prst="rect">
          <a:avLst/>
        </a:prstGeom>
      </xdr:spPr>
    </xdr:pic>
    <xdr:clientData/>
  </xdr:twoCellAnchor>
  <xdr:twoCellAnchor editAs="oneCell">
    <xdr:from>
      <xdr:col>19</xdr:col>
      <xdr:colOff>123825</xdr:colOff>
      <xdr:row>1</xdr:row>
      <xdr:rowOff>33300</xdr:rowOff>
    </xdr:from>
    <xdr:to>
      <xdr:col>20</xdr:col>
      <xdr:colOff>42900</xdr:colOff>
      <xdr:row>5</xdr:row>
      <xdr:rowOff>19050</xdr:rowOff>
    </xdr:to>
    <xdr:pic>
      <xdr:nvPicPr>
        <xdr:cNvPr id="47" name="Gráfico 46" descr="Presentación con gráfico circular">
          <a:extLst>
            <a:ext uri="{FF2B5EF4-FFF2-40B4-BE49-F238E27FC236}">
              <a16:creationId xmlns:a16="http://schemas.microsoft.com/office/drawing/2014/main" id="{1F1763E3-090E-4075-A9FF-94B52DF36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3"/>
            </a:ext>
          </a:extLst>
        </a:blip>
        <a:stretch>
          <a:fillRect/>
        </a:stretch>
      </xdr:blipFill>
      <xdr:spPr>
        <a:xfrm>
          <a:off x="15144750" y="214275"/>
          <a:ext cx="709650" cy="709650"/>
        </a:xfrm>
        <a:prstGeom prst="rect">
          <a:avLst/>
        </a:prstGeom>
      </xdr:spPr>
    </xdr:pic>
    <xdr:clientData/>
  </xdr:twoCellAnchor>
  <xdr:twoCellAnchor editAs="oneCell">
    <xdr:from>
      <xdr:col>17</xdr:col>
      <xdr:colOff>692925</xdr:colOff>
      <xdr:row>1</xdr:row>
      <xdr:rowOff>69000</xdr:rowOff>
    </xdr:from>
    <xdr:to>
      <xdr:col>18</xdr:col>
      <xdr:colOff>500100</xdr:colOff>
      <xdr:row>4</xdr:row>
      <xdr:rowOff>123825</xdr:rowOff>
    </xdr:to>
    <xdr:pic>
      <xdr:nvPicPr>
        <xdr:cNvPr id="48" name="Gráfico 47" descr="Investigación">
          <a:extLst>
            <a:ext uri="{FF2B5EF4-FFF2-40B4-BE49-F238E27FC236}">
              <a16:creationId xmlns:a16="http://schemas.microsoft.com/office/drawing/2014/main" id="{7BCF4292-ECBC-4A93-8FAE-77A93DD1F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5"/>
            </a:ext>
          </a:extLst>
        </a:blip>
        <a:stretch>
          <a:fillRect/>
        </a:stretch>
      </xdr:blipFill>
      <xdr:spPr>
        <a:xfrm>
          <a:off x="14132700" y="249975"/>
          <a:ext cx="597750" cy="597750"/>
        </a:xfrm>
        <a:prstGeom prst="rect">
          <a:avLst/>
        </a:prstGeom>
      </xdr:spPr>
    </xdr:pic>
    <xdr:clientData/>
  </xdr:twoCellAnchor>
  <xdr:twoCellAnchor editAs="oneCell">
    <xdr:from>
      <xdr:col>15</xdr:col>
      <xdr:colOff>333375</xdr:colOff>
      <xdr:row>1</xdr:row>
      <xdr:rowOff>30975</xdr:rowOff>
    </xdr:from>
    <xdr:to>
      <xdr:col>16</xdr:col>
      <xdr:colOff>228600</xdr:colOff>
      <xdr:row>4</xdr:row>
      <xdr:rowOff>173850</xdr:rowOff>
    </xdr:to>
    <xdr:pic>
      <xdr:nvPicPr>
        <xdr:cNvPr id="50" name="Gráfico 49" descr="Presentación con gráfico de barras">
          <a:extLst>
            <a:ext uri="{FF2B5EF4-FFF2-40B4-BE49-F238E27FC236}">
              <a16:creationId xmlns:a16="http://schemas.microsoft.com/office/drawing/2014/main" id="{E94E4BB1-CD4C-4028-B5F9-2F8572EB7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7"/>
            </a:ext>
          </a:extLst>
        </a:blip>
        <a:stretch>
          <a:fillRect/>
        </a:stretch>
      </xdr:blipFill>
      <xdr:spPr>
        <a:xfrm>
          <a:off x="12192000" y="211950"/>
          <a:ext cx="685800" cy="6858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3" Type="http://schemas.openxmlformats.org/officeDocument/2006/relationships/externalLinkPath" Target="file:///C:\Users\Alexa\OneDrive%20-%20KLUANE%20DRILLING%20ECUADOR%20SA\1.%20HSE.KDE\HSE\2.%20HSE%202023\3.%20EPP\2.%20CONSUMO%20DE%20EPP%20Y%20CADENA%20DE%20SUMINISTROS\1.%20SEDE%20%20CENTRAL\EC-HSE-INS-04%20CADENA%20DE%20SUMINISTROS%20DE%20EPP%20Y%20ROPA%20DE%20TRABAJO%202023%20(23).xlsx" TargetMode="External"/><Relationship Id="rId2" Type="http://schemas.microsoft.com/office/2019/04/relationships/externalLinkLongPath" Target="file:///C:\Users\Alexa\OneDrive%20-%20KLUANE%20DRILLING%20ECUADOR%20SA\1.%20HSE.KDE\HSE\2.%20HSE%202023\3.%20EPP\2.%20CONSUMO%20DE%20EPP%20Y%20CADENA%20DE%20SUMINISTROS\1.%20SEDE%20%20CENTRAL\EC-HSE-INS-04%20CADENA%20DE%20SUMINISTROS%20DE%20EPP%20Y%20ROPA%20DE%20TRABAJO%202023%20(23).xlsx?AC3067A8" TargetMode="External"/><Relationship Id="rId1" Type="http://schemas.openxmlformats.org/officeDocument/2006/relationships/externalLinkPath" Target="file:///\\AC3067A8\EC-HSE-INS-04%20CADENA%20DE%20SUMINISTROS%20DE%20EPP%20Y%20ROPA%20DE%20TRABAJO%202023%20(23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3"/>
    </xxl21:alternateUrls>
    <sheetNames>
      <sheetName val="PROCESO"/>
      <sheetName val="Base"/>
      <sheetName val="Lista de personal"/>
      <sheetName val="Anexo1-Requer. 01 (2)"/>
      <sheetName val="Anexo1-Requer. 01"/>
      <sheetName val="Guía_remisión Lowell"/>
      <sheetName val="Guía remisión Palmar"/>
      <sheetName val="Guía remisión "/>
      <sheetName val="GUÍA TITÁN (2)"/>
      <sheetName val="GUÍA TIERRAS C. (2)"/>
      <sheetName val="GUÍA TIERRAS C."/>
      <sheetName val="GUÍA CANGREJOS (2)"/>
      <sheetName val="GUÍA CANGREJOS"/>
      <sheetName val="Guía remisión Bramaderos"/>
      <sheetName val="Guía remisión TITAN"/>
      <sheetName val="Guía remisión Pegasus"/>
      <sheetName val="Guía_remisión Bramaderos"/>
      <sheetName val="Guia-remisión Distribucion Maca"/>
      <sheetName val="GUÍA TITÁN"/>
      <sheetName val="GUÍA MACAS"/>
      <sheetName val="Anexo3-Consumos"/>
      <sheetName val="Inventario"/>
      <sheetName val="Hoja2"/>
      <sheetName val="Hoja1"/>
      <sheetName val="EC-HSE-INS-04 CADENA DE SUMINIS"/>
    </sheetNames>
    <sheetDataSet>
      <sheetData sheetId="0" refreshError="1"/>
      <sheetData sheetId="1"/>
      <sheetData sheetId="2">
        <row r="4">
          <cell r="A4" t="str">
            <v>Listado de personal</v>
          </cell>
          <cell r="B4" t="str">
            <v>Cargo</v>
          </cell>
          <cell r="C4" t="str">
            <v xml:space="preserve">Proyecto </v>
          </cell>
        </row>
        <row r="5">
          <cell r="A5" t="str">
            <v>AREVALO ESTEBAN</v>
          </cell>
          <cell r="B5" t="str">
            <v>ASISTENTE DE MANTENIMIENTO</v>
          </cell>
          <cell r="C5" t="str">
            <v>BODEGA CENTRAL</v>
          </cell>
        </row>
        <row r="6">
          <cell r="A6" t="str">
            <v>AGUILAR GANDY</v>
          </cell>
          <cell r="B6" t="str">
            <v>ASISTENTE LOGISTICA</v>
          </cell>
          <cell r="C6" t="str">
            <v>OFICINA</v>
          </cell>
        </row>
        <row r="7">
          <cell r="A7" t="str">
            <v xml:space="preserve">AGUILAR JOSE </v>
          </cell>
          <cell r="B7" t="str">
            <v>LOGISTICO</v>
          </cell>
          <cell r="C7" t="str">
            <v>BRAMADEROS</v>
          </cell>
        </row>
        <row r="8">
          <cell r="A8" t="str">
            <v>ALULEMA JUAN CARLOS</v>
          </cell>
          <cell r="B8" t="str">
            <v>MECÁNICO DE PROYECTO</v>
          </cell>
          <cell r="C8" t="str">
            <v>BODEGA CENTRAL</v>
          </cell>
        </row>
        <row r="9">
          <cell r="A9" t="str">
            <v xml:space="preserve">AREVALO VALENTIN </v>
          </cell>
          <cell r="B9" t="str">
            <v xml:space="preserve">SOLDADOR </v>
          </cell>
          <cell r="C9" t="str">
            <v>BODEGA CENTRAL</v>
          </cell>
        </row>
        <row r="10">
          <cell r="A10" t="str">
            <v>BELTRAN JENNIFFER</v>
          </cell>
          <cell r="B10" t="str">
            <v>ASISTENTE CONTABLE</v>
          </cell>
          <cell r="C10" t="str">
            <v>OFICINA</v>
          </cell>
        </row>
        <row r="11">
          <cell r="A11" t="str">
            <v>BUÑAY ANDRÉS</v>
          </cell>
          <cell r="B11" t="str">
            <v>MECÁNICO DE PROYECTO</v>
          </cell>
          <cell r="C11" t="str">
            <v>BODEGA CENTRAL</v>
          </cell>
        </row>
        <row r="12">
          <cell r="A12" t="str">
            <v>CAICEDO LENIN</v>
          </cell>
          <cell r="B12" t="str">
            <v xml:space="preserve">RESPONSABLE HSE </v>
          </cell>
          <cell r="C12" t="str">
            <v>OFICINA</v>
          </cell>
        </row>
        <row r="13">
          <cell r="A13" t="str">
            <v>CARCELEN MARIA JOSE</v>
          </cell>
          <cell r="B13" t="str">
            <v>OPERACIONES</v>
          </cell>
          <cell r="C13" t="str">
            <v>OFICINA</v>
          </cell>
        </row>
        <row r="14">
          <cell r="A14" t="str">
            <v>CASTRO MAYRA</v>
          </cell>
          <cell r="B14" t="str">
            <v>GERENTE ADM. FINANCIERA</v>
          </cell>
          <cell r="C14" t="str">
            <v>OFICINA</v>
          </cell>
        </row>
        <row r="15">
          <cell r="A15" t="str">
            <v>CARRERA ERICK</v>
          </cell>
          <cell r="B15" t="str">
            <v>HSE</v>
          </cell>
          <cell r="C15" t="str">
            <v>OFICINA</v>
          </cell>
        </row>
        <row r="16">
          <cell r="A16" t="str">
            <v>CONFORME KATTY</v>
          </cell>
          <cell r="B16" t="str">
            <v>ASISTENTE HSE</v>
          </cell>
          <cell r="C16" t="str">
            <v>OFICINA</v>
          </cell>
        </row>
        <row r="17">
          <cell r="A17" t="str">
            <v>CORONADO WILDER</v>
          </cell>
          <cell r="B17" t="str">
            <v>GERENTE DE OPERACIONES</v>
          </cell>
          <cell r="C17" t="str">
            <v>OFICINA</v>
          </cell>
        </row>
        <row r="18">
          <cell r="A18" t="str">
            <v>CORRALES ERIKA</v>
          </cell>
          <cell r="B18" t="str">
            <v>ASISTENTE DE BODEGA</v>
          </cell>
          <cell r="C18" t="str">
            <v>BODEGA CENTRAL</v>
          </cell>
        </row>
        <row r="19">
          <cell r="A19" t="str">
            <v>DELGADO KARLA</v>
          </cell>
          <cell r="B19" t="str">
            <v>ASISTENTE OP</v>
          </cell>
          <cell r="C19" t="str">
            <v>OFICINA</v>
          </cell>
        </row>
        <row r="20">
          <cell r="A20" t="str">
            <v>DELGADO ALEXANDRA</v>
          </cell>
          <cell r="B20" t="str">
            <v>VARIOS</v>
          </cell>
          <cell r="C20" t="str">
            <v>OFICINA</v>
          </cell>
        </row>
        <row r="21">
          <cell r="A21" t="str">
            <v>DOTACION  CANGREJOS</v>
          </cell>
          <cell r="B21" t="str">
            <v>VARIOS</v>
          </cell>
          <cell r="C21" t="str">
            <v>CANGREJOS</v>
          </cell>
        </row>
        <row r="22">
          <cell r="A22" t="str">
            <v>DOTACION  LOWELL</v>
          </cell>
          <cell r="B22" t="str">
            <v>VARIOS</v>
          </cell>
          <cell r="C22" t="str">
            <v>LOWELL</v>
          </cell>
        </row>
        <row r="23">
          <cell r="A23" t="str">
            <v>DOTACION  TOACHI</v>
          </cell>
          <cell r="B23" t="str">
            <v>VARIOS</v>
          </cell>
          <cell r="C23" t="str">
            <v>TOACHI</v>
          </cell>
        </row>
        <row r="24">
          <cell r="A24" t="str">
            <v>DOTACIÓN BODEGA CENTRAL</v>
          </cell>
          <cell r="B24" t="str">
            <v>VARIOS</v>
          </cell>
          <cell r="C24" t="str">
            <v>BODEGA CENTRAL</v>
          </cell>
        </row>
        <row r="25">
          <cell r="A25" t="str">
            <v>DOTACIÓN BRAMADEROS</v>
          </cell>
          <cell r="B25" t="str">
            <v>VARIOS</v>
          </cell>
          <cell r="C25" t="str">
            <v>BRAMADEROS</v>
          </cell>
        </row>
        <row r="26">
          <cell r="A26" t="str">
            <v>DOTACIÓN CUTUCU</v>
          </cell>
          <cell r="B26" t="str">
            <v>VARIOS</v>
          </cell>
          <cell r="C26" t="str">
            <v>CUTUCU</v>
          </cell>
        </row>
        <row r="27">
          <cell r="A27" t="str">
            <v>DOTACIÓN HSE</v>
          </cell>
          <cell r="B27" t="str">
            <v>VARIOS</v>
          </cell>
          <cell r="C27" t="str">
            <v>OFICINA</v>
          </cell>
        </row>
        <row r="28">
          <cell r="A28" t="str">
            <v>DOTACIÓN LINDEROS</v>
          </cell>
          <cell r="B28" t="str">
            <v>VARIOS</v>
          </cell>
          <cell r="C28" t="str">
            <v>LINDEROS</v>
          </cell>
        </row>
        <row r="29">
          <cell r="A29" t="str">
            <v>DOTACIÓN PALMAR</v>
          </cell>
          <cell r="B29" t="str">
            <v>VARIOS</v>
          </cell>
          <cell r="C29" t="str">
            <v>PALMAR</v>
          </cell>
        </row>
        <row r="30">
          <cell r="A30" t="str">
            <v>DOTACIÓN PEGASUS</v>
          </cell>
          <cell r="B30" t="str">
            <v>VARIOS</v>
          </cell>
          <cell r="C30" t="str">
            <v>PEGASUS</v>
          </cell>
        </row>
        <row r="31">
          <cell r="A31" t="str">
            <v>DOTACION PERÚ</v>
          </cell>
          <cell r="B31" t="str">
            <v>VARIOS</v>
          </cell>
          <cell r="C31" t="str">
            <v>AURORA</v>
          </cell>
        </row>
        <row r="32">
          <cell r="A32" t="str">
            <v>DOTACIÓN SHIMPIATIRIA</v>
          </cell>
          <cell r="B32" t="str">
            <v>VARIOS</v>
          </cell>
          <cell r="C32" t="str">
            <v>SHIMPIATIRIA</v>
          </cell>
        </row>
        <row r="33">
          <cell r="A33" t="str">
            <v>DOTACIÓN TALLER</v>
          </cell>
          <cell r="B33" t="str">
            <v>VARIOS</v>
          </cell>
          <cell r="C33" t="str">
            <v>BODEGA CENTRAL</v>
          </cell>
        </row>
        <row r="34">
          <cell r="A34" t="str">
            <v>DOTACIÓN TIERRAS COLORADAS</v>
          </cell>
          <cell r="B34" t="str">
            <v>VARIOS</v>
          </cell>
          <cell r="C34" t="str">
            <v>TIERRAS COLORADAS</v>
          </cell>
        </row>
        <row r="35">
          <cell r="A35" t="str">
            <v>DOTACIÓN TITAN</v>
          </cell>
          <cell r="B35" t="str">
            <v>VARIOS</v>
          </cell>
          <cell r="C35" t="str">
            <v>TITAN</v>
          </cell>
        </row>
        <row r="36">
          <cell r="A36" t="str">
            <v>DOTACIÓN YAWI</v>
          </cell>
          <cell r="B36" t="str">
            <v>VARIOS</v>
          </cell>
          <cell r="C36" t="str">
            <v>YAWI</v>
          </cell>
        </row>
        <row r="37">
          <cell r="A37" t="str">
            <v>ESPINOSA VERONICA</v>
          </cell>
          <cell r="B37" t="str">
            <v>ASISTENTE CONTABLE</v>
          </cell>
          <cell r="C37" t="str">
            <v>OFICINA</v>
          </cell>
        </row>
        <row r="38">
          <cell r="A38" t="str">
            <v>ESTIBADORES</v>
          </cell>
          <cell r="B38" t="str">
            <v>VARIOS</v>
          </cell>
          <cell r="C38" t="str">
            <v>BODEGA CENTRAL</v>
          </cell>
        </row>
        <row r="39">
          <cell r="A39" t="str">
            <v xml:space="preserve">FARIAZ JAIRO </v>
          </cell>
          <cell r="B39" t="str">
            <v xml:space="preserve">MECANICO </v>
          </cell>
          <cell r="C39" t="str">
            <v>BODEGA CENTRAL</v>
          </cell>
        </row>
        <row r="40">
          <cell r="A40" t="str">
            <v xml:space="preserve">FRAY ERICK </v>
          </cell>
          <cell r="B40" t="str">
            <v>AYUDANTE OPERACIÓN</v>
          </cell>
          <cell r="C40" t="str">
            <v>OFICINA</v>
          </cell>
        </row>
        <row r="41">
          <cell r="A41" t="str">
            <v xml:space="preserve">GUACHAMIN  MARIBEL </v>
          </cell>
          <cell r="B41" t="str">
            <v>COOR. ADM. FINANCIERA</v>
          </cell>
          <cell r="C41" t="str">
            <v>OFICINA</v>
          </cell>
        </row>
        <row r="42">
          <cell r="A42" t="str">
            <v xml:space="preserve">GUARTAMBER WILSON </v>
          </cell>
          <cell r="B42" t="str">
            <v>MECÁNICO DE TALLERES</v>
          </cell>
          <cell r="C42" t="str">
            <v>BODEGA CENTRAL</v>
          </cell>
        </row>
        <row r="43">
          <cell r="A43" t="str">
            <v>GUTIERREZ NICOLD</v>
          </cell>
          <cell r="B43" t="str">
            <v>ASISTENTE HSE</v>
          </cell>
          <cell r="C43" t="str">
            <v>OFICINA</v>
          </cell>
        </row>
        <row r="44">
          <cell r="A44" t="str">
            <v xml:space="preserve">GUZMAN JOHANNA </v>
          </cell>
          <cell r="B44" t="str">
            <v xml:space="preserve">ASISTENTE TH </v>
          </cell>
          <cell r="C44" t="str">
            <v>OFICINA</v>
          </cell>
        </row>
        <row r="45">
          <cell r="A45" t="str">
            <v>JATIVA KARINA</v>
          </cell>
          <cell r="B45" t="str">
            <v>PASANTE TH</v>
          </cell>
          <cell r="C45" t="str">
            <v>OFICINA</v>
          </cell>
        </row>
        <row r="46">
          <cell r="A46" t="str">
            <v>LOYA JOHN</v>
          </cell>
          <cell r="B46" t="str">
            <v>MECANICO DE PROYECTO</v>
          </cell>
          <cell r="C46" t="str">
            <v>BODEGA CENTRAL</v>
          </cell>
        </row>
        <row r="47">
          <cell r="A47" t="str">
            <v>LOYO DIANA</v>
          </cell>
          <cell r="B47" t="str">
            <v>ASISTENTE CONTABLE</v>
          </cell>
          <cell r="C47" t="str">
            <v>OFICINA</v>
          </cell>
        </row>
        <row r="48">
          <cell r="A48" t="str">
            <v>LLUGSHA LENIN</v>
          </cell>
          <cell r="B48" t="str">
            <v>MECANICO DE PROYECTO</v>
          </cell>
          <cell r="C48" t="str">
            <v>BODEGA CENTRAL</v>
          </cell>
        </row>
        <row r="49">
          <cell r="A49" t="str">
            <v>MALAN KEVIN</v>
          </cell>
          <cell r="B49" t="str">
            <v>MECANICO DE PROYECTO</v>
          </cell>
          <cell r="C49" t="str">
            <v>BODEGA CENTRAL</v>
          </cell>
        </row>
        <row r="50">
          <cell r="A50" t="str">
            <v>MARQUEZ JOCELYN</v>
          </cell>
          <cell r="B50" t="str">
            <v xml:space="preserve">ASISTENTE TH </v>
          </cell>
          <cell r="C50" t="str">
            <v>OFICINA</v>
          </cell>
        </row>
        <row r="51">
          <cell r="A51" t="str">
            <v>MORENO SARA</v>
          </cell>
          <cell r="B51" t="str">
            <v xml:space="preserve">ASISTENTE TH </v>
          </cell>
          <cell r="C51" t="str">
            <v>OFICINA</v>
          </cell>
        </row>
        <row r="52">
          <cell r="A52" t="str">
            <v>NAULA MARIA AGUSTA</v>
          </cell>
          <cell r="B52" t="str">
            <v>JEFE DE BODEGA</v>
          </cell>
          <cell r="C52" t="str">
            <v>BODEGA CENTRAL</v>
          </cell>
        </row>
        <row r="53">
          <cell r="A53" t="str">
            <v>NOVOA ALEJANDRO</v>
          </cell>
          <cell r="B53" t="str">
            <v>BODEGA</v>
          </cell>
          <cell r="C53" t="str">
            <v>BODEGA CENTRAL</v>
          </cell>
        </row>
        <row r="54">
          <cell r="A54" t="str">
            <v>ORDOÑEZ KEVIN</v>
          </cell>
          <cell r="B54" t="str">
            <v>AUX. ADMINISTRATIVO</v>
          </cell>
          <cell r="C54" t="str">
            <v>OFICINA</v>
          </cell>
        </row>
        <row r="55">
          <cell r="A55" t="str">
            <v>PACHACAMA ERIK</v>
          </cell>
          <cell r="B55" t="str">
            <v>MECANICO DE PROYECTO</v>
          </cell>
          <cell r="C55" t="str">
            <v>BODEGA CENTRAL</v>
          </cell>
        </row>
        <row r="56">
          <cell r="A56" t="str">
            <v>PACHACAMA JOSE</v>
          </cell>
          <cell r="B56" t="str">
            <v>MECANICO DE PROYECTO</v>
          </cell>
          <cell r="C56" t="str">
            <v>BODEGA CENTRAL</v>
          </cell>
        </row>
        <row r="57">
          <cell r="A57" t="str">
            <v>PALLO MAURICIO</v>
          </cell>
          <cell r="B57" t="str">
            <v>ASISTENTE DE BODEGA</v>
          </cell>
          <cell r="C57" t="str">
            <v>BODEGA CENTRAL</v>
          </cell>
        </row>
        <row r="58">
          <cell r="A58" t="str">
            <v>PÉREZ IVÁN</v>
          </cell>
          <cell r="B58" t="str">
            <v>IT</v>
          </cell>
          <cell r="C58" t="str">
            <v>BODEGA CENTRAL</v>
          </cell>
        </row>
        <row r="59">
          <cell r="A59" t="str">
            <v>PIEDRA JAYRO</v>
          </cell>
          <cell r="B59" t="str">
            <v xml:space="preserve">SOLDADOR </v>
          </cell>
          <cell r="C59" t="str">
            <v>BODEGA CENTRAL</v>
          </cell>
        </row>
        <row r="60">
          <cell r="A60" t="str">
            <v xml:space="preserve">PEÑAFIEL CARLOS </v>
          </cell>
          <cell r="B60" t="str">
            <v>PASANTE MANTENIMIENTO</v>
          </cell>
          <cell r="C60" t="str">
            <v>BODEGA CENTRAL</v>
          </cell>
        </row>
        <row r="61">
          <cell r="A61" t="str">
            <v>PONCE ROBINSON</v>
          </cell>
          <cell r="B61" t="str">
            <v>ANALISTA CONTABLE</v>
          </cell>
          <cell r="C61" t="str">
            <v>BODEGA CENTRAL</v>
          </cell>
        </row>
        <row r="62">
          <cell r="A62" t="str">
            <v xml:space="preserve">PONCE WILLIAM </v>
          </cell>
          <cell r="B62" t="str">
            <v xml:space="preserve">SOLDADOR </v>
          </cell>
          <cell r="C62" t="str">
            <v>BODEGA CENTRAL</v>
          </cell>
        </row>
        <row r="63">
          <cell r="A63" t="str">
            <v>POZO LUIS</v>
          </cell>
          <cell r="B63" t="str">
            <v xml:space="preserve">MECANICO </v>
          </cell>
          <cell r="C63" t="str">
            <v>BODEGA CENTRAL</v>
          </cell>
        </row>
        <row r="64">
          <cell r="A64" t="str">
            <v>QUINTANILLA YESSENIA</v>
          </cell>
          <cell r="B64" t="str">
            <v xml:space="preserve">COOR. TH </v>
          </cell>
          <cell r="C64" t="str">
            <v>OFICINA</v>
          </cell>
        </row>
        <row r="65">
          <cell r="A65" t="str">
            <v>REVELO BRYAN</v>
          </cell>
          <cell r="B65" t="str">
            <v>MECANICO DE PROYECTO</v>
          </cell>
          <cell r="C65" t="str">
            <v>BODEGA CENTRAL</v>
          </cell>
        </row>
        <row r="66">
          <cell r="A66" t="str">
            <v>RIVERA BYRON</v>
          </cell>
          <cell r="B66" t="str">
            <v>MECANICO DE PROYECTO</v>
          </cell>
          <cell r="C66" t="str">
            <v>BODEGA CENTRAL</v>
          </cell>
        </row>
        <row r="67">
          <cell r="A67" t="str">
            <v>SAGBAY JHEISON</v>
          </cell>
          <cell r="B67" t="str">
            <v>MECANICO DE PROYECTO</v>
          </cell>
          <cell r="C67" t="str">
            <v>BODEGA CENTRAL</v>
          </cell>
        </row>
        <row r="68">
          <cell r="A68" t="str">
            <v xml:space="preserve">SALTOS JUAN DIEGO </v>
          </cell>
          <cell r="B68" t="str">
            <v xml:space="preserve">COOR. DE MANTENIMIENTO </v>
          </cell>
          <cell r="C68" t="str">
            <v>BODEGA CENTRAL</v>
          </cell>
        </row>
        <row r="69">
          <cell r="A69" t="str">
            <v xml:space="preserve">SALVADOR CRISTINA </v>
          </cell>
          <cell r="B69" t="str">
            <v>ASISTENTE LOGISTICA</v>
          </cell>
          <cell r="C69" t="str">
            <v>OFICINA</v>
          </cell>
        </row>
        <row r="70">
          <cell r="A70" t="str">
            <v xml:space="preserve">SIERRA DIEGO </v>
          </cell>
          <cell r="B70" t="str">
            <v>COOR. HSE</v>
          </cell>
          <cell r="C70" t="str">
            <v>OFICINA</v>
          </cell>
        </row>
        <row r="71">
          <cell r="A71" t="str">
            <v xml:space="preserve">SOLIS EDUARDO </v>
          </cell>
          <cell r="B71" t="str">
            <v>PASANTE TH</v>
          </cell>
          <cell r="C71" t="str">
            <v>OFICINA</v>
          </cell>
        </row>
        <row r="72">
          <cell r="A72" t="str">
            <v>SOLÓRZANO NEFFER</v>
          </cell>
          <cell r="B72" t="str">
            <v>ASISTENTE HSE</v>
          </cell>
          <cell r="C72" t="str">
            <v>OFICINA</v>
          </cell>
        </row>
        <row r="73">
          <cell r="A73" t="str">
            <v xml:space="preserve">TENEZACA JHON </v>
          </cell>
          <cell r="B73" t="str">
            <v xml:space="preserve">MECANICO </v>
          </cell>
          <cell r="C73" t="str">
            <v>BODEGA CENTRAL</v>
          </cell>
        </row>
        <row r="74">
          <cell r="A74" t="str">
            <v>TERAN PAUL</v>
          </cell>
          <cell r="B74" t="str">
            <v>CONDUCOTR</v>
          </cell>
          <cell r="C74" t="str">
            <v>BODEGA CENTRAL</v>
          </cell>
        </row>
        <row r="75">
          <cell r="A75" t="str">
            <v xml:space="preserve">TIÑE EDWIN </v>
          </cell>
          <cell r="B75" t="str">
            <v xml:space="preserve">MECANICO </v>
          </cell>
          <cell r="C75" t="str">
            <v>BODEGA CENTRAL</v>
          </cell>
        </row>
        <row r="76">
          <cell r="A76" t="str">
            <v>TOAPANTA DIEGO</v>
          </cell>
          <cell r="B76" t="str">
            <v xml:space="preserve">MECANICO </v>
          </cell>
          <cell r="C76" t="str">
            <v>BODEGA CENTRAL</v>
          </cell>
        </row>
        <row r="77">
          <cell r="A77" t="str">
            <v>TRANSFERENCIA BODEGA MACAS</v>
          </cell>
          <cell r="B77" t="str">
            <v>VARIOS</v>
          </cell>
          <cell r="C77" t="str">
            <v>MACAS</v>
          </cell>
        </row>
        <row r="78">
          <cell r="A78" t="str">
            <v>TRANSFERENCIA BRAMADEROS</v>
          </cell>
          <cell r="B78" t="str">
            <v>VARIOS</v>
          </cell>
          <cell r="C78" t="str">
            <v>BRAMADEROS</v>
          </cell>
        </row>
        <row r="79">
          <cell r="A79" t="str">
            <v>TRANSFERENCIA CANGREJOS</v>
          </cell>
          <cell r="B79" t="str">
            <v>VARIOS</v>
          </cell>
          <cell r="C79" t="str">
            <v>CANGREJOS</v>
          </cell>
        </row>
        <row r="80">
          <cell r="A80" t="str">
            <v>TRANSFERENCIA PEGASUS</v>
          </cell>
          <cell r="B80" t="str">
            <v>VARIOS</v>
          </cell>
          <cell r="C80" t="str">
            <v>PEGASUS</v>
          </cell>
        </row>
        <row r="81">
          <cell r="A81" t="str">
            <v>TRANSFERENCIA LINDEROS</v>
          </cell>
          <cell r="B81" t="str">
            <v>VARIOS</v>
          </cell>
          <cell r="C81" t="str">
            <v>LINDEROS</v>
          </cell>
        </row>
        <row r="82">
          <cell r="A82" t="str">
            <v>TRANSFERENCIA LOWELL</v>
          </cell>
          <cell r="B82" t="str">
            <v>VARIOS</v>
          </cell>
          <cell r="C82" t="str">
            <v>LOWELL</v>
          </cell>
        </row>
        <row r="83">
          <cell r="A83" t="str">
            <v>TRANSFERENCIA PALMAR</v>
          </cell>
          <cell r="B83" t="str">
            <v>VARIOS</v>
          </cell>
          <cell r="C83" t="str">
            <v>PALMAR</v>
          </cell>
        </row>
        <row r="84">
          <cell r="A84" t="str">
            <v>TRANSFERENCIA SHIMPIATIRIA</v>
          </cell>
          <cell r="B84" t="str">
            <v>VARIOS</v>
          </cell>
          <cell r="C84" t="str">
            <v>SHIMPIATIRIA</v>
          </cell>
        </row>
        <row r="85">
          <cell r="A85" t="str">
            <v>TRANSFERENCIA TITAN - CÉLICA</v>
          </cell>
          <cell r="B85" t="str">
            <v>VARIOS</v>
          </cell>
          <cell r="C85" t="str">
            <v>CELICA</v>
          </cell>
        </row>
        <row r="86">
          <cell r="A86" t="str">
            <v>TRANSFERENCIA TIERRAS COLORADAS</v>
          </cell>
          <cell r="B86" t="str">
            <v>VARIOS</v>
          </cell>
          <cell r="C86" t="str">
            <v>TIERRAS COLORADAS</v>
          </cell>
        </row>
        <row r="87">
          <cell r="A87" t="str">
            <v>TRANSFERENCIA TOACHI</v>
          </cell>
          <cell r="B87" t="str">
            <v>VARIOS</v>
          </cell>
          <cell r="C87" t="str">
            <v>TOACHI</v>
          </cell>
        </row>
        <row r="88">
          <cell r="A88" t="str">
            <v>TRANSFERENCIA YAWI</v>
          </cell>
          <cell r="B88" t="str">
            <v>VARIOS</v>
          </cell>
          <cell r="C88" t="str">
            <v>YAWI</v>
          </cell>
        </row>
        <row r="89">
          <cell r="A89" t="str">
            <v>VACA CARLOS</v>
          </cell>
          <cell r="B89" t="str">
            <v>GERENTE GENERAL</v>
          </cell>
          <cell r="C89" t="str">
            <v>OFICINA</v>
          </cell>
        </row>
        <row r="90">
          <cell r="A90" t="str">
            <v>VALAREZO KLEVER</v>
          </cell>
          <cell r="B90" t="str">
            <v>MECANICO</v>
          </cell>
          <cell r="C90" t="str">
            <v>BODEGA CENTRAL</v>
          </cell>
        </row>
        <row r="91">
          <cell r="A91" t="str">
            <v>VARGAS JEANNETH</v>
          </cell>
          <cell r="B91" t="str">
            <v>ASISTENTE CONTABLE</v>
          </cell>
          <cell r="C91" t="str">
            <v>OFICINA</v>
          </cell>
        </row>
        <row r="92">
          <cell r="A92" t="str">
            <v>ZAMBRANO ALEX</v>
          </cell>
          <cell r="B92" t="str">
            <v xml:space="preserve">SOLDADOR </v>
          </cell>
          <cell r="C92" t="str">
            <v>BODEGA CENTRAL</v>
          </cell>
        </row>
        <row r="93">
          <cell r="A93" t="str">
            <v>ZAPATA JORGE</v>
          </cell>
          <cell r="B93" t="str">
            <v>MANTENIMIENTO</v>
          </cell>
          <cell r="C93" t="str">
            <v>BODEGA CENTRAL</v>
          </cell>
        </row>
      </sheetData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_rels/pivotCacheDefinition2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2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KLUANE" refreshedDate="45296.607032638887" createdVersion="8" refreshedVersion="8" minRefreshableVersion="3" recordCount="4994" xr:uid="{68CCE7B0-A4F0-4CF8-A354-FE2AFB8EB638}">
  <cacheSource type="worksheet">
    <worksheetSource name="T_INGRESOS"/>
  </cacheSource>
  <cacheFields count="14">
    <cacheField name="FECHA" numFmtId="0">
      <sharedItems containsNonDate="0" containsDate="1" containsString="0" containsBlank="1" minDate="2023-01-04T00:00:00" maxDate="2023-01-05T00:00:00"/>
    </cacheField>
    <cacheField name="Mes" numFmtId="0">
      <sharedItems containsNonDate="0" containsString="0" containsBlank="1" containsNumber="1" containsInteger="1" minValue="1" maxValue="11" count="12">
        <m/>
        <n v="1" u="1"/>
        <n v="2" u="1"/>
        <n v="3" u="1"/>
        <n v="4" u="1"/>
        <n v="5" u="1"/>
        <n v="6" u="1"/>
        <n v="7" u="1"/>
        <n v="8" u="1"/>
        <n v="9" u="1"/>
        <n v="10" u="1"/>
        <n v="11" u="1"/>
      </sharedItems>
    </cacheField>
    <cacheField name="FACTURA" numFmtId="0">
      <sharedItems containsNonDate="0" containsBlank="1" count="245">
        <m/>
        <s v="EGB8124" u="1"/>
        <s v="EGB8078" u="1"/>
        <s v="EGB8148" u="1"/>
        <s v="EGB8147" u="1"/>
        <s v="EGB8076" u="1"/>
        <s v="EGB8151" u="1"/>
        <s v="EGB8150" u="1"/>
        <s v="EGB8077" u="1"/>
        <s v="EGB8154" u="1"/>
        <s v="EGB8152" u="1"/>
        <s v="EGB8080" u="1"/>
        <s v="EGB8153" u="1"/>
        <s v="EGB8155" u="1"/>
        <s v="EGB8084" u="1"/>
        <s v="EGB8083" u="1"/>
        <s v="EGB8158" u="1"/>
        <s v="EGB8157" u="1"/>
        <s v="EGB8086" u="1"/>
        <s v="EGB8085" u="1"/>
        <s v="IBG3381" u="1"/>
        <s v="EGB8149" u="1"/>
        <s v="EGB8082" u="1"/>
        <s v="EGB8139" u="1"/>
        <s v="EGB8075" u="1"/>
        <s v="EGB8074" u="1"/>
        <s v="EGB8079" u="1"/>
        <s v="EGB8081" u="1"/>
        <s v="EGB8058" u="1"/>
        <s v="IBG3359" u="1"/>
        <s v="EGB8156" u="1"/>
        <s v="EGB8312" u="1"/>
        <s v="EGB8263" u="1"/>
        <s v="EGB8315" u="1"/>
        <s v="EGB8314" u="1"/>
        <s v="EGB8265" u="1"/>
        <s v="EGB8269" u="1"/>
        <s v="EGB8268" u="1"/>
        <s v="EGB8316" u="1"/>
        <s v="EGB8271" u="1"/>
        <s v="EGB8272" u="1"/>
        <s v="EGB8318" u="1"/>
        <s v="EGB8322" u="1"/>
        <s v="EGB8313" u="1"/>
        <s v="EGB8273" u="1"/>
        <s v="EGB8264" u="1"/>
        <s v="EGB8321" u="1"/>
        <s v="EGB8320" u="1"/>
        <s v="EGB8270" u="1"/>
        <s v="EGB8319" u="1"/>
        <s v="EGB8267" u="1"/>
        <s v="EGB8317" u="1"/>
        <s v="EGB8563" u="1"/>
        <s v="EGB8564" u="1"/>
        <s v="EGB8448" u="1"/>
        <s v="EGB8569" u="1"/>
        <s v="EGB8568" u="1"/>
        <s v="EGB8466" u="1"/>
        <s v="EGB8570" u="1"/>
        <s v="EGB8467" u="1"/>
        <s v="EGB8470" u="1"/>
        <s v="EGB8469" u="1"/>
        <s v="EGB8575" u="1"/>
        <s v="EGB8567" u="1"/>
        <s v="EGB8465" u="1"/>
        <s v="EGB8571" u="1"/>
        <s v="EGB8447" u="1"/>
        <s v="EGB8449" u="1"/>
        <s v="EGB8468" u="1"/>
        <s v="EGB8815" u="1"/>
        <s v="EGB8695" u="1"/>
        <s v="EGB8817" u="1"/>
        <s v="EGB8696" u="1"/>
        <s v="EGB8821" u="1"/>
        <s v="EGB8820" u="1"/>
        <s v="EGB8698" u="1"/>
        <s v="EGB8822" u="1"/>
        <s v="EGB8824" u="1"/>
        <s v="EGB8823" u="1"/>
        <s v="EGB8701" u="1"/>
        <s v="EGB8700" u="1"/>
        <s v="EGB8826" u="1"/>
        <s v="EGB8825" u="1"/>
        <s v="EGB8728" u="1"/>
        <s v="EGB8703" u="1"/>
        <s v="EGB8702" u="1"/>
        <s v="EGB8819" u="1"/>
        <s v="EGB8818" u="1"/>
        <s v="EGB8697" u="1"/>
        <s v="EGB8807" u="1"/>
        <s v="EGB8694" u="1"/>
        <s v="EGB8699" u="1"/>
        <s v="EGB9028" u="1"/>
        <s v="EGB8910" u="1"/>
        <s v="EGB9030" u="1"/>
        <s v="EGB8913" u="1"/>
        <s v="EGB8912" u="1"/>
        <s v="EGB9032" u="1"/>
        <s v="EGB9033" u="1"/>
        <s v="EGB9034" u="1"/>
        <s v="EGB8919" u="1"/>
        <s v="EGB8918" u="1"/>
        <s v="EGB9036" u="1"/>
        <s v="EGB9035" u="1"/>
        <s v="EGB8923" u="1"/>
        <s v="EGB8922" u="1"/>
        <s v="EGB8921" u="1"/>
        <s v="EGB8911" u="1"/>
        <s v="EGB9031" u="1"/>
        <s v="EGB8915" u="1"/>
        <s v="EGB8914" u="1"/>
        <s v="EGB9029" u="1"/>
        <s v="EGB8916" u="1"/>
        <s v="EGB8917" u="1"/>
        <s v="EGB9278" u="1"/>
        <s v="EGB9140" u="1"/>
        <s v="EGB9284" u="1"/>
        <s v="EGB9143" u="1"/>
        <s v="EGB9288" u="1"/>
        <s v="EGB9287" u="1"/>
        <s v="IBG3712" u="1"/>
        <s v="EGB9289" u="1"/>
        <s v="EGB9207" u="1"/>
        <s v="EGB9292" u="1"/>
        <s v="EGB9159" u="1"/>
        <s v="EGB9156" u="1"/>
        <s v="EGB9155" u="1"/>
        <s v="EGB9142" u="1"/>
        <s v="EGB9144" u="1"/>
        <s v="EGB9286" u="1"/>
        <s v="EGB9151" u="1"/>
        <s v="EGB9279" u="1"/>
        <s v="EGB9285" u="1"/>
        <s v="EGB9145" u="1"/>
        <s v="EGB9290" u="1"/>
        <s v="EGB9149" u="1"/>
        <s v="EGB9150" u="1"/>
        <s v="EGB9291" u="1"/>
        <s v="EGB9153" u="1"/>
        <s v="EGB9520" u="1"/>
        <s v="EGB9432" u="1"/>
        <s v="EGB9523" u="1"/>
        <s v="EGB9522" u="1"/>
        <s v="EGB9435" u="1"/>
        <s v="EGB9451" u="1"/>
        <s v="EGB9443" u="1"/>
        <s v="EGB9436" u="1"/>
        <s v="EGB9527" u="1"/>
        <s v="EGB9529" u="1"/>
        <s v="EGB9521" u="1"/>
        <s v="EGB9440" u="1"/>
        <s v="EGB9439" u="1"/>
        <s v="IBG3778" u="1"/>
        <s v="EGB9442" u="1"/>
        <s v="EGB9441" u="1"/>
        <s v="EGB9431" u="1"/>
        <s v="EGB9438" u="1"/>
        <s v="EGB9524" u="1"/>
        <s v="EGB9437" u="1"/>
        <s v="EGB9530" u="1"/>
        <s v="EGB9526" u="1"/>
        <s v="EGB9528" u="1"/>
        <s v="EGB9434" u="1"/>
        <s v="EGB9433" u="1"/>
        <s v="IBG3779" u="1"/>
        <s v="EGB9831" u="1"/>
        <s v="EGB9646" u="1"/>
        <s v="EGB9833" u="1"/>
        <s v="EGB9651" u="1"/>
        <s v="EGB9836" u="1"/>
        <s v="EGB9653" u="1"/>
        <s v="EGB9832" u="1"/>
        <s v="EGB9656" u="1"/>
        <s v="EGB9650" u="1"/>
        <s v="EGB9839" u="1"/>
        <s v="EGB9838" u="1"/>
        <s v="EGB9655" u="1"/>
        <s v="EGB9835" u="1"/>
        <s v="EGB9834" u="1"/>
        <s v="EGB9652" u="1"/>
        <s v="EGB9840" u="1"/>
        <s v="EGB9944" u="1"/>
        <s v="EGB10103" u="1"/>
        <s v="EGB10113" u="1"/>
        <s v="EGB10105" u="1"/>
        <s v="EGB9950" u="1"/>
        <s v="EGB10109" u="1"/>
        <s v="EGB9958" u="1"/>
        <s v="EGB9945" u="1"/>
        <s v="EGB10104" u="1"/>
        <s v="EGB9957" u="1"/>
        <s v="EGB9956" u="1"/>
        <s v="EGB10112" u="1"/>
        <s v="EGB9953" u="1"/>
        <s v="EGB9952" u="1"/>
        <s v="EGB10110" u="1"/>
        <s v="EGB9949" u="1"/>
        <s v="EGB9948" u="1"/>
        <s v="EGB10108" u="1"/>
        <s v="EGB9946" u="1"/>
        <s v="EGB9960" u="1"/>
        <s v="EGB9947" u="1"/>
        <s v="EGB10111" u="1"/>
        <s v="IBG4007" u="1"/>
        <s v="EGB9927" u="1"/>
        <s v="IBG4012" u="1"/>
        <s v="EGB9930" u="1"/>
        <s v="EGB10382" u="1"/>
        <s v="EGB10253" u="1"/>
        <s v="EGB10195" u="1"/>
        <s v="EGB10193" u="1"/>
        <s v="EGB10388" u="1"/>
        <s v="EGB10257" u="1"/>
        <s v="IBG4175" u="1"/>
        <s v="EGB10394" u="1"/>
        <s v="EGB10392" u="1"/>
        <s v="EGB10263" u="1"/>
        <s v="EGB10254" u="1"/>
        <s v="EGB10393" u="1"/>
        <s v="EGB10262" u="1"/>
        <s v="EGB10390" u="1"/>
        <s v="EGB10261" u="1"/>
        <s v="EGB10384" u="1"/>
        <s v="EGB10256" u="1"/>
        <s v="IBG4170" u="1"/>
        <s v="IBG4168" u="1"/>
        <s v="IBG4177" u="1"/>
        <s v="IBG4112" u="1"/>
        <s v="IBG4169" u="1"/>
        <s v="IBG4113" u="1"/>
        <s v="EGB10255" u="1"/>
        <s v="EGB10600" u="1"/>
        <s v="IBG4268" u="1"/>
        <s v="EGB10485" u="1"/>
        <s v="EGB10491" u="1"/>
        <s v="EGB10603" u="1"/>
        <s v="EGB10488" u="1"/>
        <s v="EGB10601" u="1"/>
        <s v="EGB10482" u="1"/>
        <s v="EGB10604" u="1"/>
        <s v="EGB10478" u="1"/>
        <s v="EGB10492" u="1"/>
        <s v="EGB10483" u="1"/>
        <s v="EGB10602" u="1"/>
        <s v="EGB10605" u="1"/>
      </sharedItems>
    </cacheField>
    <cacheField name="PROVEEDOR" numFmtId="0">
      <sharedItems containsNonDate="0" containsString="0" containsBlank="1"/>
    </cacheField>
    <cacheField name="ARTICULO" numFmtId="0">
      <sharedItems containsNonDate="0" containsBlank="1" count="105">
        <m/>
        <s v="ZAPATOS PUNTA DE ACERO TALLA #43" u="1"/>
        <s v="BOTA DE ACERO PARA SOLDADURA #41" u="1"/>
        <s v="BOTAS CAÑA ALTA MILITAR #40" u="1"/>
        <s v="BOTAS CAÑA ALTA MILITAR #38" u="1"/>
        <s v="BOTAS DE CAUCHO PUNTA DE ACERO TALLA #39" u="1"/>
        <s v="BOTAS CAÑA ALTA MILITAR #42" u="1"/>
        <s v="BOTAS CAÑA ALTA MILITAR #43" u="1"/>
        <s v="BOTAS CAÑA ALTA MILITAR #41" u="1"/>
        <s v="BOTAS DE CAUCHO PUNTA DE ACERO TALLA #41" u="1"/>
        <s v="BOTAS DE CAUCHO PUNTA DE ACERO TALLA #40" u="1"/>
        <s v="BOTAS DE CAUCHO PUNTA DE ACERO TALLA #38" u="1"/>
        <s v="BOTAS DE CAUCHO PUNTA DE ACERO TALLA #42" u="1"/>
        <s v="BOTAS DE CAUCHO PUNTA DE ACERO TALLA #44" u="1"/>
        <s v="BOTAS DE CAUCHO PUNTA DE ACERO TALLA #35" u="1"/>
        <s v="BOTAS CAÑA ALTA MILITAR #36" u="1"/>
        <s v="BOTAS DE CAUCHO PUNTA DE ACERO TALLA #36" u="1"/>
        <s v="BOTAS DE CAUCHO PUNTA DE ACERO TALLA #37" u="1"/>
        <s v="CAMISAS JEANS talla #38" u="1"/>
        <s v="CAMISAS JEANS talla #40" u="1"/>
        <s v="CAMISAS JEANS talla #42" u="1"/>
        <s v="CAMISAS JEANS talla #36" u="1"/>
        <s v="CASCO BLANCO TIPO 2" u="1"/>
        <s v="CHAQUETA DE SOLDAR" u="1"/>
        <s v="CHALECO REFLECTIVO BOLSILLOS talla #38" u="1"/>
        <s v="CHALECO REFLECTIVO BOLSILLOS talla #42" u="1"/>
        <s v="CHALECO REFLECTIVO BOLSILLOS talla #40" u="1"/>
        <s v="CHALECO REFLECTIVO BOLSILLOS talla #36" u="1"/>
        <s v="CHALECO REFLECTIVO BOLSILLOS talla #44" u="1"/>
        <s v="CHUBASQUERO PONCHO TALLA UNICA" u="1"/>
        <s v="CHUBASQUERO SEPARADO talla #38" u="1"/>
        <s v="CUBRENUCAS" u="1"/>
        <s v="DELANTAL DE CUERO" u="1"/>
        <s v="PORTA FILTRO N95 DE 6003/07047" u="1"/>
        <s v="FILTRO 6003/07047" u="1"/>
        <s v="FILTROS DE MASCARA DE GAS" u="1"/>
        <s v="GAFAS TRANSPARENTES" u="1"/>
        <s v="GAFAS OBSCURAS" u="1"/>
        <s v="GUANTES DE SOLDADURA" u="1"/>
        <s v="GUANTES DE LATEX CAJA TALLA MEDIUM" u="1"/>
        <s v="GUANTES DE LATEX CAJA  TALLA SMALL" u="1"/>
        <s v="GUANTES QUÍMICOS" u="1"/>
        <s v="GUANTES PALMA DE NITRILO TALLA # 8" u="1"/>
        <s v="GUANTES ANTIVIBRACION" u="1"/>
        <s v="GUANTES ANTI IMPACTO" u="1"/>
        <s v="GUANTES DE TUBERIA" u="1"/>
        <s v="LINTERNA PARA CASCO RECARGABLE" u="1"/>
        <s v="VISOR DE MASCARA DE PULIR" u="1"/>
        <s v="MASCARILLA N95 CIRCULARES" u="1"/>
        <s v="MASCARILLA QUIRÚRGICA - CAJA" u="1"/>
        <s v="OVEROL GABARDINA Talla #42" u="1"/>
        <s v="OVEROL GABARDINA Talla #38" u="1"/>
        <s v="OVEROL TERMICO talla #42" u="1"/>
        <s v="OVEROL GABARDINA Talla #44" u="1"/>
        <s v="OVEROL GABARDINA Talla #40" u="1"/>
        <s v="OVEROL TERMICO talla #40" u="1"/>
        <s v="OVEROL TERMICO talla #38" u="1"/>
        <s v="OVEROL GABARDINA Talla #46" u="1"/>
        <s v="PANTALONES JEANS talla #42" u="1"/>
        <s v="PANTALONES JEANS talla #38" u="1"/>
        <s v="PANTALONES JEANS talla #46" u="1"/>
        <s v="PANTALONES JEANS talla #40" u="1"/>
        <s v="PANTALONES JEANS talla #44" u="1"/>
        <s v="PANTALONES JEANS talla#12" u="1"/>
        <s v="POLAINAS" u="1"/>
        <s v="PROTECTOR AUDITIVO DE INSERCIÓN (REUSABLE)" u="1"/>
        <s v="PROTECTOR AUDITIVO DE INSERCIÓN" u="1"/>
        <s v="PROTECTOR AUDITIVO DE COPA" u="1"/>
        <s v="BOTAS CAÑA ALTA MILITAR #37" u="1"/>
        <s v="BOTAS CAÑA ALTA MILITAR #39" u="1"/>
        <s v="BOTAS DE CAUCHO PUNTA DE ACERO TALLA #43" u="1"/>
        <s v="CAMISAS JEANS TALLA 46" u="1"/>
        <s v="CHUBASQUERO SEPARADO talla #40" u="1"/>
        <s v="REPUESTO DE FILTRO N95 DE 6003/07047" u="1"/>
        <s v="TYVEK" u="1"/>
        <s v="BOTAS DE ACERO PARA SOLDADURA # 40" u="1"/>
        <s v="CHUBASQUEROS UNIDO talla #42" u="1"/>
        <s v="CHUBASQUEROS UNIDO talla #40" u="1"/>
        <s v="MASCARA DE GAS" u="1"/>
        <s v="PANTALONES JEANS talla #8" u="1"/>
        <s v="PANTALONES JEANS talla#10" u="1"/>
        <s v="PANTALONES JEANS talla#14" u="1"/>
        <s v="BOTAS DE ACERO PARA SOLDADURA # 39" u="1"/>
        <s v="BOTAS CAÑA ALTA MILITAR #44" u="1"/>
        <s v="CAMISAS JEANS talla 44" u="1"/>
        <s v="VISORES FACIALES PARA ESMERIAL (Completo)" u="1"/>
        <s v="BOTAS CAÑA ALTA MILITAR #35" u="1"/>
        <s v="CAMISAS JEANS talla #48" u="1"/>
        <s v="MASCARILLA N95" u="1"/>
        <s v="OVEROL TERMICO talla #44" u="1"/>
        <s v="PANTALONES JEANS talla #48" u="1"/>
        <s v="ARNÉS DE CASCO" u="1"/>
        <s v="ZAPATOS PUNTA DE ACERO TALLA#34" u="1"/>
        <s v="MANGAS DE CUERO" u="1"/>
        <s v="BOTAS DE ACERO PARA SOLDADURA # 42" u="1"/>
        <s v="GUANTES PALMA DE NITRILO TALLA #8" u="1"/>
        <s v="HOMBRERAS DE CONTRA PESO" u="1"/>
        <s v="CASCO MILENIUM ADAPTABLE" u="1"/>
        <s v="CHUBASQUERO SEPARADO talla #42" u="1"/>
        <s v="MONOGAFAS TRANSPARENTES" u="1"/>
        <s v="GUANTES ANTI-IMPACTO" u="1"/>
        <s v="LINTERNA PARA CASCO" u="1"/>
        <s v="MASCARILLA QUIRURGICA" u="1"/>
        <s v="HOMBRERA CONTRA PESO" u="1"/>
        <s v="ARNES DE CASCO" u="1"/>
      </sharedItems>
    </cacheField>
    <cacheField name="CODIGO" numFmtId="0">
      <sharedItems containsBlank="1"/>
    </cacheField>
    <cacheField name="GRUPO" numFmtId="0">
      <sharedItems containsBlank="1" count="5">
        <s v=""/>
        <m/>
        <s v="EPP" u="1"/>
        <s v="Ropa de Trabajo" u="1"/>
        <s v="DOTACION" u="1"/>
      </sharedItems>
    </cacheField>
    <cacheField name="CANTIDAD" numFmtId="0">
      <sharedItems containsNonDate="0" containsString="0" containsBlank="1"/>
    </cacheField>
    <cacheField name="PRECIO" numFmtId="164">
      <sharedItems containsNonDate="0" containsString="0" containsBlank="1"/>
    </cacheField>
    <cacheField name="COSTO" numFmtId="164">
      <sharedItems containsString="0" containsBlank="1" containsNumber="1" containsInteger="1" minValue="0" maxValue="0"/>
    </cacheField>
    <cacheField name="% IVA" numFmtId="0">
      <sharedItems containsNonDate="0" containsString="0" containsBlank="1"/>
    </cacheField>
    <cacheField name="TOTAL COSTO" numFmtId="0">
      <sharedItems containsString="0" containsBlank="1" containsNumber="1" containsInteger="1" minValue="0" maxValue="0"/>
    </cacheField>
    <cacheField name="PROYECTO" numFmtId="0">
      <sharedItems containsNonDate="0" containsString="0" containsBlank="1"/>
    </cacheField>
    <cacheField name="OBSERVACIONES" numFmtId="0">
      <sharedItems containsNonDate="0" containsString="0" containsBlank="1"/>
    </cacheField>
  </cacheFields>
  <extLst>
    <ext xmlns:x14="http://schemas.microsoft.com/office/spreadsheetml/2009/9/main" uri="{725AE2AE-9491-48be-B2B4-4EB974FC3084}">
      <x14:pivotCacheDefinition pivotCacheId="816828637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KLUANE" refreshedDate="45296.607036689813" createdVersion="8" refreshedVersion="8" minRefreshableVersion="3" recordCount="3679" xr:uid="{A25E93F7-3299-4C37-A95F-6B52541D8A3F}">
  <cacheSource type="worksheet">
    <worksheetSource name="T_SALIDAS"/>
  </cacheSource>
  <cacheFields count="12">
    <cacheField name="FECHA" numFmtId="0">
      <sharedItems containsNonDate="0" containsDate="1" containsString="0" containsBlank="1" minDate="2023-01-01T00:00:00" maxDate="2023-12-14T00:00:00" count="261">
        <m/>
        <d v="2023-01-01T00:00:00"/>
        <d v="2023-01-02T00:00:00"/>
        <d v="2023-01-03T00:00:00"/>
        <d v="2023-01-04T00:00:00"/>
        <d v="2023-01-05T00:00:00"/>
        <d v="2023-01-06T00:00:00"/>
        <d v="2023-01-07T00:00:00"/>
        <d v="2023-01-08T00:00:00"/>
        <d v="2023-01-09T00:00:00"/>
        <d v="2023-01-10T00:00:00"/>
        <d v="2023-01-11T00:00:00"/>
        <d v="2023-01-12T00:00:00"/>
        <d v="2023-01-13T00:00:00"/>
        <d v="2023-02-01T00:00:00"/>
        <d v="2023-02-02T00:00:00"/>
        <d v="2023-02-03T00:00:00"/>
        <d v="2023-02-04T00:00:00"/>
        <d v="2023-02-05T00:00:00"/>
        <d v="2023-02-06T00:00:00"/>
        <d v="2023-02-07T00:00:00"/>
        <d v="2023-02-08T00:00:00"/>
        <d v="2023-02-09T00:00:00"/>
        <d v="2023-02-10T00:00:00"/>
        <d v="2023-02-11T00:00:00"/>
        <d v="2023-02-12T00:00:00"/>
        <d v="2023-02-13T00:00:00"/>
        <d v="2023-03-01T00:00:00"/>
        <d v="2023-03-02T00:00:00"/>
        <d v="2023-03-03T00:00:00"/>
        <d v="2023-03-04T00:00:00"/>
        <d v="2023-03-05T00:00:00"/>
        <d v="2023-03-06T00:00:00"/>
        <d v="2023-03-07T00:00:00"/>
        <d v="2023-03-08T00:00:00"/>
        <d v="2023-03-09T00:00:00"/>
        <d v="2023-03-10T00:00:00"/>
        <d v="2023-03-11T00:00:00"/>
        <d v="2023-03-12T00:00:00"/>
        <d v="2023-03-13T00:00:00"/>
        <d v="2023-04-01T00:00:00"/>
        <d v="2023-04-02T00:00:00"/>
        <d v="2023-04-03T00:00:00"/>
        <d v="2023-04-04T00:00:00"/>
        <d v="2023-04-05T00:00:00"/>
        <d v="2023-04-06T00:00:00"/>
        <d v="2023-04-07T00:00:00"/>
        <d v="2023-04-08T00:00:00"/>
        <d v="2023-04-09T00:00:00"/>
        <d v="2023-04-10T00:00:00"/>
        <d v="2023-04-11T00:00:00"/>
        <d v="2023-04-12T00:00:00"/>
        <d v="2023-04-13T00:00:00"/>
        <d v="2023-05-01T00:00:00"/>
        <d v="2023-05-02T00:00:00"/>
        <d v="2023-05-03T00:00:00"/>
        <d v="2023-05-04T00:00:00"/>
        <d v="2023-05-05T00:00:00"/>
        <d v="2023-05-06T00:00:00"/>
        <d v="2023-05-07T00:00:00"/>
        <d v="2023-05-08T00:00:00"/>
        <d v="2023-05-09T00:00:00"/>
        <d v="2023-05-10T00:00:00"/>
        <d v="2023-05-11T00:00:00"/>
        <d v="2023-05-12T00:00:00"/>
        <d v="2023-05-13T00:00:00"/>
        <d v="2023-06-01T00:00:00"/>
        <d v="2023-06-02T00:00:00"/>
        <d v="2023-06-03T00:00:00"/>
        <d v="2023-06-04T00:00:00"/>
        <d v="2023-06-05T00:00:00"/>
        <d v="2023-06-06T00:00:00"/>
        <d v="2023-06-07T00:00:00"/>
        <d v="2023-06-08T00:00:00"/>
        <d v="2023-06-09T00:00:00"/>
        <d v="2023-06-10T00:00:00"/>
        <d v="2023-06-11T00:00:00"/>
        <d v="2023-06-12T00:00:00"/>
        <d v="2023-06-13T00:00:00"/>
        <d v="2023-07-01T00:00:00"/>
        <d v="2023-07-02T00:00:00"/>
        <d v="2023-07-03T00:00:00"/>
        <d v="2023-07-04T00:00:00"/>
        <d v="2023-07-05T00:00:00"/>
        <d v="2023-07-06T00:00:00"/>
        <d v="2023-07-07T00:00:00"/>
        <d v="2023-07-08T00:00:00"/>
        <d v="2023-07-09T00:00:00"/>
        <d v="2023-07-10T00:00:00"/>
        <d v="2023-07-11T00:00:00"/>
        <d v="2023-07-12T00:00:00"/>
        <d v="2023-07-13T00:00:00"/>
        <d v="2023-08-01T00:00:00"/>
        <d v="2023-08-02T00:00:00"/>
        <d v="2023-08-03T00:00:00"/>
        <d v="2023-08-04T00:00:00"/>
        <d v="2023-08-05T00:00:00"/>
        <d v="2023-08-06T00:00:00"/>
        <d v="2023-08-07T00:00:00"/>
        <d v="2023-08-08T00:00:00"/>
        <d v="2023-08-09T00:00:00"/>
        <d v="2023-08-10T00:00:00"/>
        <d v="2023-08-11T00:00:00"/>
        <d v="2023-08-12T00:00:00"/>
        <d v="2023-08-13T00:00:00"/>
        <d v="2023-09-01T00:00:00"/>
        <d v="2023-09-02T00:00:00"/>
        <d v="2023-09-03T00:00:00"/>
        <d v="2023-09-04T00:00:00"/>
        <d v="2023-09-05T00:00:00"/>
        <d v="2023-09-06T00:00:00"/>
        <d v="2023-09-07T00:00:00"/>
        <d v="2023-09-08T00:00:00"/>
        <d v="2023-09-09T00:00:00"/>
        <d v="2023-09-10T00:00:00"/>
        <d v="2023-09-11T00:00:00"/>
        <d v="2023-09-12T00:00:00"/>
        <d v="2023-09-13T00:00:00"/>
        <d v="2023-10-01T00:00:00"/>
        <d v="2023-10-02T00:00:00"/>
        <d v="2023-10-03T00:00:00"/>
        <d v="2023-10-04T00:00:00"/>
        <d v="2023-10-05T00:00:00"/>
        <d v="2023-10-06T00:00:00"/>
        <d v="2023-10-07T00:00:00"/>
        <d v="2023-10-08T00:00:00"/>
        <d v="2023-10-09T00:00:00"/>
        <d v="2023-10-10T00:00:00"/>
        <d v="2023-10-11T00:00:00"/>
        <d v="2023-10-12T00:00:00"/>
        <d v="2023-10-13T00:00:00"/>
        <d v="2023-11-01T00:00:00"/>
        <d v="2023-11-02T00:00:00"/>
        <d v="2023-11-03T00:00:00"/>
        <d v="2023-11-04T00:00:00"/>
        <d v="2023-11-05T00:00:00"/>
        <d v="2023-11-06T00:00:00"/>
        <d v="2023-11-07T00:00:00"/>
        <d v="2023-11-08T00:00:00"/>
        <d v="2023-11-09T00:00:00"/>
        <d v="2023-11-10T00:00:00"/>
        <d v="2023-11-11T00:00:00"/>
        <d v="2023-11-12T00:00:00"/>
        <d v="2023-11-13T00:00:00"/>
        <d v="2023-12-01T00:00:00"/>
        <d v="2023-12-02T00:00:00"/>
        <d v="2023-12-03T00:00:00"/>
        <d v="2023-12-04T00:00:00"/>
        <d v="2023-12-05T00:00:00"/>
        <d v="2023-12-06T00:00:00"/>
        <d v="2023-12-07T00:00:00"/>
        <d v="2023-12-08T00:00:00"/>
        <d v="2023-12-09T00:00:00"/>
        <d v="2023-12-10T00:00:00"/>
        <d v="2023-12-11T00:00:00"/>
        <d v="2023-12-12T00:00:00"/>
        <d v="2023-12-13T00:00:00"/>
        <d v="2023-01-16T00:00:00" u="1"/>
        <d v="2023-01-18T00:00:00" u="1"/>
        <d v="2023-01-19T00:00:00" u="1"/>
        <d v="2023-01-20T00:00:00" u="1"/>
        <d v="2023-01-23T00:00:00" u="1"/>
        <d v="2023-01-24T00:00:00" u="1"/>
        <d v="2023-01-27T00:00:00" u="1"/>
        <d v="2023-01-30T00:00:00" u="1"/>
        <d v="2023-02-14T00:00:00" u="1"/>
        <d v="2023-02-15T00:00:00" u="1"/>
        <d v="2023-02-16T00:00:00" u="1"/>
        <d v="2023-02-22T00:00:00" u="1"/>
        <d v="2023-02-23T00:00:00" u="1"/>
        <d v="2023-02-24T00:00:00" u="1"/>
        <d v="2023-02-27T00:00:00" u="1"/>
        <d v="2023-03-14T00:00:00" u="1"/>
        <d v="2023-03-16T00:00:00" u="1"/>
        <d v="2023-03-17T00:00:00" u="1"/>
        <d v="2023-03-20T00:00:00" u="1"/>
        <d v="2023-03-21T00:00:00" u="1"/>
        <d v="2023-03-22T00:00:00" u="1"/>
        <d v="2023-03-24T00:00:00" u="1"/>
        <d v="2023-03-27T00:00:00" u="1"/>
        <d v="2023-03-29T00:00:00" u="1"/>
        <d v="2023-03-30T00:00:00" u="1"/>
        <d v="2023-04-14T00:00:00" u="1"/>
        <d v="2023-04-17T00:00:00" u="1"/>
        <d v="2023-04-18T00:00:00" u="1"/>
        <d v="2023-04-20T00:00:00" u="1"/>
        <d v="2023-04-21T00:00:00" u="1"/>
        <d v="2023-04-24T00:00:00" u="1"/>
        <d v="2023-04-26T00:00:00" u="1"/>
        <d v="2023-04-27T00:00:00" u="1"/>
        <d v="2023-04-28T00:00:00" u="1"/>
        <d v="2023-05-15T00:00:00" u="1"/>
        <d v="2023-05-17T00:00:00" u="1"/>
        <d v="2023-05-19T00:00:00" u="1"/>
        <d v="2023-05-22T00:00:00" u="1"/>
        <d v="2023-05-16T00:00:00" u="1"/>
        <d v="2023-05-25T00:00:00" u="1"/>
        <d v="2023-05-24T00:00:00" u="1"/>
        <d v="2023-05-29T00:00:00" u="1"/>
        <d v="2023-05-30T00:00:00" u="1"/>
        <d v="2023-06-23T00:00:00" u="1"/>
        <d v="2023-06-16T00:00:00" u="1"/>
        <d v="2023-06-19T00:00:00" u="1"/>
        <d v="2023-06-21T00:00:00" u="1"/>
        <d v="2023-06-22T00:00:00" u="1"/>
        <d v="2023-06-26T00:00:00" u="1"/>
        <d v="2023-06-27T00:00:00" u="1"/>
        <d v="2023-06-28T00:00:00" u="1"/>
        <d v="2023-07-14T00:00:00" u="1"/>
        <d v="2023-07-17T00:00:00" u="1"/>
        <d v="2023-07-18T00:00:00" u="1"/>
        <d v="2023-07-19T00:00:00" u="1"/>
        <d v="2023-07-20T00:00:00" u="1"/>
        <d v="2023-07-21T00:00:00" u="1"/>
        <d v="2023-07-24T00:00:00" u="1"/>
        <d v="2023-07-25T00:00:00" u="1"/>
        <d v="2023-07-26T00:00:00" u="1"/>
        <d v="2023-07-27T00:00:00" u="1"/>
        <d v="2023-07-28T00:00:00" u="1"/>
        <d v="2023-07-31T00:00:00" u="1"/>
        <d v="2023-08-14T00:00:00" u="1"/>
        <d v="2023-08-15T00:00:00" u="1"/>
        <d v="2023-08-16T00:00:00" u="1"/>
        <d v="2023-08-17T00:00:00" u="1"/>
        <d v="2023-08-18T00:00:00" u="1"/>
        <d v="2023-08-19T00:00:00" u="1"/>
        <d v="2023-08-21T00:00:00" u="1"/>
        <d v="2023-08-23T00:00:00" u="1"/>
        <d v="2023-08-24T00:00:00" u="1"/>
        <d v="2023-08-25T00:00:00" u="1"/>
        <d v="2023-08-28T00:00:00" u="1"/>
        <d v="2023-08-29T00:00:00" u="1"/>
        <d v="2023-08-30T00:00:00" u="1"/>
        <d v="2023-09-14T00:00:00" u="1"/>
        <d v="2023-09-15T00:00:00" u="1"/>
        <d v="2023-09-18T00:00:00" u="1"/>
        <d v="2023-09-19T00:00:00" u="1"/>
        <d v="2023-09-20T00:00:00" u="1"/>
        <d v="2023-09-21T00:00:00" u="1"/>
        <d v="2023-09-22T00:00:00" u="1"/>
        <d v="2023-09-25T00:00:00" u="1"/>
        <d v="2023-09-26T00:00:00" u="1"/>
        <d v="2023-09-29T00:00:00" u="1"/>
        <d v="2023-10-18T00:00:00" u="1"/>
        <d v="2023-10-19T00:00:00" u="1"/>
        <d v="2023-10-16T00:00:00" u="1"/>
        <d v="2023-10-20T00:00:00" u="1"/>
        <d v="2023-10-23T00:00:00" u="1"/>
        <d v="2023-10-25T00:00:00" u="1"/>
        <d v="2023-10-26T00:00:00" u="1"/>
        <d v="2023-10-27T00:00:00" u="1"/>
        <d v="2023-10-28T00:00:00" u="1"/>
        <d v="2023-10-30T00:00:00" u="1"/>
        <d v="2023-11-14T00:00:00" u="1"/>
        <d v="2023-11-15T00:00:00" u="1"/>
        <d v="2023-11-16T00:00:00" u="1"/>
        <d v="2023-11-17T00:00:00" u="1"/>
        <d v="2023-11-20T00:00:00" u="1"/>
        <d v="2023-11-21T00:00:00" u="1"/>
        <d v="2023-11-24T00:00:00" u="1"/>
        <d v="2023-11-27T00:00:00" u="1"/>
      </sharedItems>
    </cacheField>
    <cacheField name="MES" numFmtId="0">
      <sharedItems containsString="0" containsBlank="1" containsNumber="1" containsInteger="1" minValue="1" maxValue="12" count="13">
        <n v="1"/>
        <n v="5"/>
        <m/>
        <n v="2"/>
        <n v="3"/>
        <n v="4"/>
        <n v="6"/>
        <n v="7"/>
        <n v="8"/>
        <n v="9"/>
        <n v="10"/>
        <n v="11"/>
        <n v="12"/>
      </sharedItems>
    </cacheField>
    <cacheField name="APELLIDO-NOMBRE" numFmtId="0">
      <sharedItems containsBlank="1" count="68">
        <m/>
        <s v="DOTACIÓN HSE"/>
        <s v="AGUILAR GANDY" u="1"/>
        <s v="GUARTAMBER WILSON " u="1"/>
        <s v="ESTIBADORES" u="1"/>
        <s v="ZAMBRANO ALEX" u="1"/>
        <s v="LOYA JOHN" u="1"/>
        <s v="MALAN KEVIN" u="1"/>
        <s v="POZO LUIS" u="1"/>
        <s v="DOTACIÓN PALMAR" u="1"/>
        <s v="DOTACIÓN CUTUCU" u="1"/>
        <s v="DOTACIÓN PEGASUS" u="1"/>
        <s v="ORDOÑEZ KEVIN" u="1"/>
        <s v="PIEDRA JAYRO" u="1"/>
        <s v="TRANSFERENCIA PEGASUS" u="1"/>
        <s v="TRANSFERENCIA BODEGA MACAS" u="1"/>
        <s v="TRANSFERENCIA BRAMADEROS" u="1"/>
        <s v="PACHACAMA JOSE" u="1"/>
        <s v="TRANSFERENCIA PALMAR" u="1"/>
        <s v="ZAPATA JORGE" u="1"/>
        <s v="TIÑE EDWIN " u="1"/>
        <s v="TENEZACA JHON " u="1"/>
        <s v="CONFORME KATTY" u="1"/>
        <s v="DOTACIÓN BODEGA CENTRAL" u="1"/>
        <s v="DOTACIÓN BRAMADEROS" u="1"/>
        <s v="LOYO DIANA" u="1"/>
        <s v="CASTRO MAYRA" u="1"/>
        <s v="VACA CARLOS" u="1"/>
        <s v="CAICEDO LENIN" u="1"/>
        <s v="TERAN PAUL" u="1"/>
        <s v="CORONADO WILDER" u="1"/>
        <s v="TOAPANTA DIEGO" u="1"/>
        <s v="CARCELEN MARIA JOSE" u="1"/>
        <s v="FRAY ERICK " u="1"/>
        <s v="FARIAZ JAIRO " u="1"/>
        <s v="RIVERA BYRON" u="1"/>
        <s v="DOTACION  LOWELL" u="1"/>
        <s v="DOTACION PERÚ" u="1"/>
        <s v="AREVALO ESTEBAN" u="1"/>
        <s v="SOLÓRZANO NEFFER" u="1"/>
        <s v="GUACHAMIN  MARIBEL " u="1"/>
        <s v="PALLO MAURICIO" u="1"/>
        <s v="TRANSFERENCIA TITAN - CÉLICA" u="1"/>
        <s v="GUTIERREZ NICOLD" u="1"/>
        <s v="DOTACIÓN TITAN" u="1"/>
        <s v="PÉREZ IVÁN" u="1"/>
        <s v="PEÑAFIEL CARLOS " u="1"/>
        <s v="PONCE WILLIAM " u="1"/>
        <s v="MARQUEZ JOCELYN" u="1"/>
        <s v="QUINTANILLA YESSENIA" u="1"/>
        <s v="DELGADO ALEXANDRA" u="1"/>
        <s v="CORRALES ERIKA" u="1"/>
        <s v="SALTOS JUAN DIEGO " u="1"/>
        <s v="DOTACIÓN TIERRAS COLORADAS" u="1"/>
        <s v="DOTACION  CANGREJOS" u="1"/>
        <s v="TRANSFERENCIA CANGREJOS" u="1"/>
        <s v="TRANSFERENCIA TIERRAS COLORADAS" u="1"/>
        <s v="REVELO BRYAN" u="1"/>
        <s v="PONCE ROBINSON" u="1"/>
        <s v="VALAREZO KLEVER" u="1"/>
        <s v="SALVADOR CRISTINA " u="1"/>
        <s v="BUÑAY ANDRÉS" u="1"/>
        <s v="PACHACAMA ERIK" u="1"/>
        <s v="LLUGSHA LENIN" u="1"/>
        <s v="CARRERA ERICK" u="1"/>
        <s v="DELGADO KARLA" u="1"/>
        <s v="NOVOA ALEJANDRO" u="1"/>
        <s v="SOLIS EDUARDO " u="1"/>
      </sharedItems>
    </cacheField>
    <cacheField name="CARGO" numFmtId="0">
      <sharedItems/>
    </cacheField>
    <cacheField name="PROYECTO" numFmtId="0">
      <sharedItems count="14">
        <s v=""/>
        <s v="OFICINA" u="1"/>
        <s v="BODEGA CENTRAL" u="1"/>
        <s v="PALMAR" u="1"/>
        <s v="CUTUCU" u="1"/>
        <s v="PEGASUS" u="1"/>
        <s v="MACAS" u="1"/>
        <s v="BRAMADEROS" u="1"/>
        <s v="LOWELL" u="1"/>
        <s v="AURORA" u="1"/>
        <s v="CELICA" u="1"/>
        <s v="TITAN" u="1"/>
        <s v="TIERRAS COLORADAS" u="1"/>
        <s v="CANGREJOS" u="1"/>
      </sharedItems>
    </cacheField>
    <cacheField name="CÓDIGO" numFmtId="0">
      <sharedItems/>
    </cacheField>
    <cacheField name="DESCRIPCIÓN" numFmtId="0">
      <sharedItems containsNonDate="0" containsBlank="1" count="103">
        <m/>
        <s v="LINTERNA" u="1"/>
        <s v="PILAS AAA" u="1"/>
        <s v="PROTECTOR AUDITIVO DE INSERCIÓN (REUSABLE)" u="1"/>
        <s v="GAFAS TRANSPARENTES" u="1"/>
        <s v="GUANTES PALMA DE NITRILO TALLA # 8" u="1"/>
        <s v="GUANTES QUÍMICOS" u="1"/>
        <s v="FILTROS DE MASCARA DE GAS" u="1"/>
        <s v="PROTECTOR AUDITIVO DE INSERCIÓN" u="1"/>
        <s v="GUANTES DE SOLDADURA" u="1"/>
        <s v="DELANTAL DE CUERO" u="1"/>
        <s v="GUANTES DE LATEX CAJA TALLA MEDIUM" u="1"/>
        <s v="CHALECO REFLECTIVO BOLSILLOS talla #38" u="1"/>
        <s v="BOTAS CAÑA ALTA MILITAR #42" u="1"/>
        <s v="CAMISAS JEANS talla #40" u="1"/>
        <s v="BOTAS DE CAUCHO PUNTA DE ACERO TALLA #41" u="1"/>
        <s v="OVEROL GABARDINA Talla #42" u="1"/>
        <s v="BOTAS DE CAUCHO PUNTA DE ACERO TALLA #42" u="1"/>
        <s v="CHALECO REFLECTIVO BOLSILLOS talla #42" u="1"/>
        <s v="CASCO BLANCO TIPO 2" u="1"/>
        <s v="OVEROL GABARDINA Talla #44" u="1"/>
        <s v="BOTAS DE CAUCHO PUNTA DE ACERO TALLA #38" u="1"/>
        <s v="OVEROL TERMICO talla #42" u="1"/>
        <s v="CUBRENUCAS" u="1"/>
        <s v="CHUBASQUERO SEPARADO talla #38" u="1"/>
        <s v="CHUBASQUERO PONCHO TALLA UNICA" u="1"/>
        <s v="PROTECTOR AUDITIVO DE COPA" u="1"/>
        <s v="POLAINAS " u="1"/>
        <s v="LINTERNA MILWAUKEE" u="1"/>
        <s v="CAMISAS JEANS talla #36" u="1"/>
        <s v="OVEROL GABARDINA Talla #38" u="1"/>
        <s v="OVEROL GABARDINA Talla #40" u="1"/>
        <s v="PANTALON JEANS talla #14" u="1"/>
        <s v="BOTAS DE CAUCHO PUNTA DE ACERO TALLA #37" u="1"/>
        <s v="BOTAS DE CAUCHO PUNTA DE ACERO TALLA #35" u="1"/>
        <s v="BOTAS DE CAUCHO PUNTA DE ACERO TALLA #39" u="1"/>
        <s v="BOTAS DE CAUCHO PUNTA DE ACERO TALLA #40" u="1"/>
        <s v="BOTAS CAÑA ALTA MILITAR #39" u="1"/>
        <s v="BOTAS CAÑA ALTA MILITAR #40" u="1"/>
        <s v="GUANTES DE TUBERIA" u="1"/>
        <s v="MASCARILLA N95 CIRCULARES" u="1"/>
        <s v="MASCARILLA QUIRURGICA" u="1"/>
        <s v="OVEROL GABARDINA Talla #46" u="1"/>
        <s v="BOTAS CAÑA ALTA MILITAR #36" u="1"/>
        <s v="BOTAS CAÑA ALTA MILITAR #38" u="1"/>
        <s v="CAMISAS JEANS talla #44" u="1"/>
        <s v="PANTALONES JEANS talla #48" u="1"/>
        <s v="GAFAS OBSCURAS" u="1"/>
        <s v="BOTAS CAÑA ALTA MILITAR #41" u="1"/>
        <s v="PANTALONES JEANS talla #40" u="1"/>
        <s v="PANTALONES JEANS talla #46" u="1"/>
        <s v="GUANTES ANTI-IMPACTO" u="1"/>
        <s v="BOTAS DE CAUCHO PUNTA DE ACERO TALLA #36" u="1"/>
        <s v="CHALECO REFLECTIVO BOLSILLOS talla #36" u="1"/>
        <s v="PANTALON JEANS talla #12" u="1"/>
        <s v="CAMISAS JEANS talla #38" u="1"/>
        <s v="CHALECO REFLECTIVO BOLSILLOS talla #40" u="1"/>
        <s v="FILTRO 6003/07047" u="1"/>
        <s v="CHAQUETA DE SOLDAR" u="1"/>
        <s v="BOTA DE ACERO PARA SOLDADURA #41" u="1"/>
        <s v="PANTALONES JEANS talla #42" u="1"/>
        <s v="PORTA FILTRO N95 DE 6003/07047 " u="1"/>
        <s v="PANTALONES JEANS talla #38" u="1"/>
        <s v="CAMISAS JEANS talla #42" u="1"/>
        <s v="PANTALONES JEANS talla #44" u="1"/>
        <s v="BOTAS CAÑA ALTA MILITAR #43" u="1"/>
        <s v="GUANTES DE ANTI-VIBRACIÓN " u="1"/>
        <s v="BOTAS DE CAUCHO PUNTA DE ACERO TALLA #44" u="1"/>
        <s v="VISOR DE MASCARA DE PULIR" u="1"/>
        <s v="GUANTES DE LATEX CAJA  TALLA SMALL" u="1"/>
        <s v="CAMISAS JEANS talla #46" u="1"/>
        <s v="CHALECO REFLECTIVO BOLSILLOS talla #44" u="1"/>
        <s v="CHUBASQUERO SEPARADO talla #40" u="1"/>
        <s v="REPUESTO DE FILTRO N95 DE 6003/07047 " u="1"/>
        <s v="BOTAS CAÑA ALTA MILITAR #37" u="1"/>
        <s v="BOTAS DE CAUCHO PUNTA DE ACERO TALLA #43" u="1"/>
        <s v="PANTALON JEANS talla #10" u="1"/>
        <s v="CHALECO REFLECTIVO talla #42" u="1"/>
        <s v="TYVEK" u="1"/>
        <s v="CHUBASQUEROS UNIDO talla #38" u="1"/>
        <s v="MASCARA DE GAS" u="1"/>
        <s v="CHUBASQUEROS UNIDO talla #42" u="1"/>
        <s v="CHUBASQUEROS UNIDO talla #40" u="1"/>
        <s v="BOTA DE ACERO PARA SOLDADURA #40" u="1"/>
        <s v="CHUBASQUERO SEPARADO talla #42" u="1"/>
        <s v="CHUBASQUERO SEPARADO talla #44" u="1"/>
        <s v="BOTAS CAÑA ALTA MILITAR #44" u="1"/>
        <s v="BOTA DE ACERO PARA SOLDADURA #39" u="1"/>
        <s v="VISOR FACIAL ESMERIL COMPLETO" u="1"/>
        <s v="PANTALON JEANS talla #8" u="1"/>
        <s v="BOTAS CAÑA ALTA MILITAR #35" u="1"/>
        <s v="ARNÉS DE CASCO" u="1"/>
        <s v="OVEROL TERMICO talla #38" u="1"/>
        <s v="OVEROL TERMICO talla #40" u="1"/>
        <s v="OVEROL TERMICO talla #44" u="1"/>
        <s v="ZAPATOS PUNTA DE ACERO TALLA#34" u="1"/>
        <s v="MANGAS DE CUERO" u="1"/>
        <s v="HOMBRERA CONTRA PESO" u="1"/>
        <s v="BOTA DE ACERO PARA SOLDADURA #42" u="1"/>
        <s v="CASCO MILENIUM ADAPTABLE" u="1"/>
        <s v="OVEROL GABARDINA Talla #48" u="1"/>
        <s v="LINTERNA PARA CASCO" u="1"/>
        <s v="MONOGAFAS TRANSPARENTES" u="1"/>
      </sharedItems>
    </cacheField>
    <cacheField name="GRUPO" numFmtId="0">
      <sharedItems/>
    </cacheField>
    <cacheField name="CANTIDAD" numFmtId="0">
      <sharedItems containsString="0" containsBlank="1" containsNumber="1" containsInteger="1" minValue="0" maxValue="0"/>
    </cacheField>
    <cacheField name="ESTADO" numFmtId="0">
      <sharedItems containsNonDate="0" containsString="0" containsBlank="1"/>
    </cacheField>
    <cacheField name="GUIA" numFmtId="0">
      <sharedItems containsNonDate="0" containsBlank="1" count="28">
        <m/>
        <s v="GUÍA N°001 - RETENIDO ADUANA" u="1"/>
        <s v="GUÍA N°001" u="1"/>
        <s v="GUÍA N°002" u="1"/>
        <s v="GUIA N°002" u="1"/>
        <s v="GUIA N°008" u="1"/>
        <s v="GUIA N°006" u="1"/>
        <s v="GUIA N°007" u="1"/>
        <s v="GUIA N°09" u="1"/>
        <s v="GUÍA N°02" u="1"/>
        <s v="GUÍA N°009" u="1"/>
        <s v="GUIA N°10" u="1"/>
        <s v="GUIA N°11" u="1"/>
        <s v="GUÍA N°010" u="1"/>
        <s v="GUÍA N°004" u="1"/>
        <s v="GUÍA N°11" u="1"/>
        <s v="GUÍA N°13" u="1"/>
        <s v="GUÍA N°14" u="1"/>
        <s v=" GUÍA N°12" u="1"/>
        <s v=" GUÍA N°15" u="1"/>
        <s v="GUÍA N°16" u="1"/>
        <s v="GUÍA N°015" u="1"/>
        <s v="GUÍA N°07 " u="1"/>
        <s v="GUÍA N°17" u="1"/>
        <s v="GUÍA N°18" u="1"/>
        <s v="GUIA N°19" u="1"/>
        <s v="GUÍA N°20" u="1"/>
        <s v="GUIA 21" u="1"/>
      </sharedItems>
    </cacheField>
    <cacheField name="OBSERVACIONES" numFmtId="0">
      <sharedItems containsNonDate="0" containsString="0" containsBlank="1"/>
    </cacheField>
  </cacheFields>
  <extLst>
    <ext xmlns:x14="http://schemas.microsoft.com/office/spreadsheetml/2009/9/main" uri="{725AE2AE-9491-48be-B2B4-4EB974FC3084}">
      <x14:pivotCacheDefinition pivotCacheId="758020995"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4994"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d v="2023-01-04T00:00:00"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s v=""/>
    <x v="0"/>
    <m/>
    <m/>
    <n v="0"/>
    <m/>
    <n v="0"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  <r>
    <m/>
    <x v="0"/>
    <x v="0"/>
    <m/>
    <x v="0"/>
    <m/>
    <x v="1"/>
    <m/>
    <m/>
    <m/>
    <m/>
    <m/>
    <m/>
    <m/>
  </r>
</pivotCacheRecords>
</file>

<file path=xl/pivotCache/pivotCacheRecords2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3679"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1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2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2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1"/>
    <x v="0"/>
    <x v="1"/>
    <s v=""/>
    <x v="0"/>
    <s v=""/>
    <x v="0"/>
    <s v=""/>
    <m/>
    <m/>
    <x v="0"/>
    <m/>
  </r>
  <r>
    <x v="2"/>
    <x v="0"/>
    <x v="1"/>
    <s v=""/>
    <x v="0"/>
    <s v=""/>
    <x v="0"/>
    <s v=""/>
    <m/>
    <m/>
    <x v="0"/>
    <m/>
  </r>
  <r>
    <x v="3"/>
    <x v="0"/>
    <x v="1"/>
    <s v=""/>
    <x v="0"/>
    <s v=""/>
    <x v="0"/>
    <s v=""/>
    <m/>
    <m/>
    <x v="0"/>
    <m/>
  </r>
  <r>
    <x v="4"/>
    <x v="0"/>
    <x v="1"/>
    <s v=""/>
    <x v="0"/>
    <s v=""/>
    <x v="0"/>
    <s v=""/>
    <m/>
    <m/>
    <x v="0"/>
    <m/>
  </r>
  <r>
    <x v="5"/>
    <x v="0"/>
    <x v="1"/>
    <s v=""/>
    <x v="0"/>
    <s v=""/>
    <x v="0"/>
    <s v=""/>
    <m/>
    <m/>
    <x v="0"/>
    <m/>
  </r>
  <r>
    <x v="6"/>
    <x v="0"/>
    <x v="1"/>
    <s v=""/>
    <x v="0"/>
    <s v=""/>
    <x v="0"/>
    <s v=""/>
    <m/>
    <m/>
    <x v="0"/>
    <m/>
  </r>
  <r>
    <x v="7"/>
    <x v="0"/>
    <x v="1"/>
    <s v=""/>
    <x v="0"/>
    <s v=""/>
    <x v="0"/>
    <s v=""/>
    <m/>
    <m/>
    <x v="0"/>
    <m/>
  </r>
  <r>
    <x v="8"/>
    <x v="0"/>
    <x v="1"/>
    <s v=""/>
    <x v="0"/>
    <s v=""/>
    <x v="0"/>
    <s v=""/>
    <m/>
    <m/>
    <x v="0"/>
    <m/>
  </r>
  <r>
    <x v="9"/>
    <x v="0"/>
    <x v="1"/>
    <s v=""/>
    <x v="0"/>
    <s v=""/>
    <x v="0"/>
    <s v=""/>
    <m/>
    <m/>
    <x v="0"/>
    <m/>
  </r>
  <r>
    <x v="10"/>
    <x v="0"/>
    <x v="1"/>
    <s v=""/>
    <x v="0"/>
    <s v=""/>
    <x v="0"/>
    <s v=""/>
    <m/>
    <m/>
    <x v="0"/>
    <m/>
  </r>
  <r>
    <x v="11"/>
    <x v="0"/>
    <x v="1"/>
    <s v=""/>
    <x v="0"/>
    <s v=""/>
    <x v="0"/>
    <s v=""/>
    <m/>
    <m/>
    <x v="0"/>
    <m/>
  </r>
  <r>
    <x v="12"/>
    <x v="0"/>
    <x v="1"/>
    <s v=""/>
    <x v="0"/>
    <s v=""/>
    <x v="0"/>
    <s v=""/>
    <m/>
    <m/>
    <x v="0"/>
    <m/>
  </r>
  <r>
    <x v="13"/>
    <x v="0"/>
    <x v="1"/>
    <s v=""/>
    <x v="0"/>
    <s v=""/>
    <x v="0"/>
    <s v=""/>
    <m/>
    <m/>
    <x v="0"/>
    <m/>
  </r>
  <r>
    <x v="14"/>
    <x v="3"/>
    <x v="1"/>
    <s v=""/>
    <x v="0"/>
    <s v=""/>
    <x v="0"/>
    <s v=""/>
    <m/>
    <m/>
    <x v="0"/>
    <m/>
  </r>
  <r>
    <x v="15"/>
    <x v="3"/>
    <x v="1"/>
    <s v=""/>
    <x v="0"/>
    <s v=""/>
    <x v="0"/>
    <s v=""/>
    <m/>
    <m/>
    <x v="0"/>
    <m/>
  </r>
  <r>
    <x v="16"/>
    <x v="3"/>
    <x v="1"/>
    <s v=""/>
    <x v="0"/>
    <s v=""/>
    <x v="0"/>
    <s v=""/>
    <m/>
    <m/>
    <x v="0"/>
    <m/>
  </r>
  <r>
    <x v="17"/>
    <x v="3"/>
    <x v="1"/>
    <s v=""/>
    <x v="0"/>
    <s v=""/>
    <x v="0"/>
    <s v=""/>
    <m/>
    <m/>
    <x v="0"/>
    <m/>
  </r>
  <r>
    <x v="18"/>
    <x v="3"/>
    <x v="1"/>
    <s v=""/>
    <x v="0"/>
    <s v=""/>
    <x v="0"/>
    <s v=""/>
    <m/>
    <m/>
    <x v="0"/>
    <m/>
  </r>
  <r>
    <x v="19"/>
    <x v="3"/>
    <x v="1"/>
    <s v=""/>
    <x v="0"/>
    <s v=""/>
    <x v="0"/>
    <s v=""/>
    <m/>
    <m/>
    <x v="0"/>
    <m/>
  </r>
  <r>
    <x v="20"/>
    <x v="3"/>
    <x v="1"/>
    <s v=""/>
    <x v="0"/>
    <s v=""/>
    <x v="0"/>
    <s v=""/>
    <m/>
    <m/>
    <x v="0"/>
    <m/>
  </r>
  <r>
    <x v="21"/>
    <x v="3"/>
    <x v="1"/>
    <s v=""/>
    <x v="0"/>
    <s v=""/>
    <x v="0"/>
    <s v=""/>
    <m/>
    <m/>
    <x v="0"/>
    <m/>
  </r>
  <r>
    <x v="22"/>
    <x v="3"/>
    <x v="1"/>
    <s v=""/>
    <x v="0"/>
    <s v=""/>
    <x v="0"/>
    <s v=""/>
    <m/>
    <m/>
    <x v="0"/>
    <m/>
  </r>
  <r>
    <x v="23"/>
    <x v="3"/>
    <x v="1"/>
    <s v=""/>
    <x v="0"/>
    <s v=""/>
    <x v="0"/>
    <s v=""/>
    <n v="0"/>
    <m/>
    <x v="0"/>
    <m/>
  </r>
  <r>
    <x v="24"/>
    <x v="3"/>
    <x v="1"/>
    <s v=""/>
    <x v="0"/>
    <s v=""/>
    <x v="0"/>
    <s v=""/>
    <n v="0"/>
    <m/>
    <x v="0"/>
    <m/>
  </r>
  <r>
    <x v="25"/>
    <x v="3"/>
    <x v="1"/>
    <s v=""/>
    <x v="0"/>
    <s v=""/>
    <x v="0"/>
    <s v=""/>
    <n v="0"/>
    <m/>
    <x v="0"/>
    <m/>
  </r>
  <r>
    <x v="26"/>
    <x v="3"/>
    <x v="1"/>
    <s v=""/>
    <x v="0"/>
    <s v=""/>
    <x v="0"/>
    <s v=""/>
    <n v="0"/>
    <m/>
    <x v="0"/>
    <m/>
  </r>
  <r>
    <x v="27"/>
    <x v="4"/>
    <x v="1"/>
    <s v=""/>
    <x v="0"/>
    <s v=""/>
    <x v="0"/>
    <s v=""/>
    <n v="0"/>
    <m/>
    <x v="0"/>
    <m/>
  </r>
  <r>
    <x v="28"/>
    <x v="4"/>
    <x v="1"/>
    <s v=""/>
    <x v="0"/>
    <s v=""/>
    <x v="0"/>
    <s v=""/>
    <n v="0"/>
    <m/>
    <x v="0"/>
    <m/>
  </r>
  <r>
    <x v="29"/>
    <x v="4"/>
    <x v="1"/>
    <s v=""/>
    <x v="0"/>
    <s v=""/>
    <x v="0"/>
    <s v=""/>
    <n v="0"/>
    <m/>
    <x v="0"/>
    <m/>
  </r>
  <r>
    <x v="30"/>
    <x v="4"/>
    <x v="1"/>
    <s v=""/>
    <x v="0"/>
    <s v=""/>
    <x v="0"/>
    <s v=""/>
    <n v="0"/>
    <m/>
    <x v="0"/>
    <m/>
  </r>
  <r>
    <x v="31"/>
    <x v="4"/>
    <x v="1"/>
    <s v=""/>
    <x v="0"/>
    <s v=""/>
    <x v="0"/>
    <s v=""/>
    <n v="0"/>
    <m/>
    <x v="0"/>
    <m/>
  </r>
  <r>
    <x v="32"/>
    <x v="4"/>
    <x v="1"/>
    <s v=""/>
    <x v="0"/>
    <s v=""/>
    <x v="0"/>
    <s v=""/>
    <n v="0"/>
    <m/>
    <x v="0"/>
    <m/>
  </r>
  <r>
    <x v="33"/>
    <x v="4"/>
    <x v="1"/>
    <s v=""/>
    <x v="0"/>
    <s v=""/>
    <x v="0"/>
    <s v=""/>
    <n v="0"/>
    <m/>
    <x v="0"/>
    <m/>
  </r>
  <r>
    <x v="34"/>
    <x v="4"/>
    <x v="1"/>
    <s v=""/>
    <x v="0"/>
    <s v=""/>
    <x v="0"/>
    <s v=""/>
    <n v="0"/>
    <m/>
    <x v="0"/>
    <m/>
  </r>
  <r>
    <x v="35"/>
    <x v="4"/>
    <x v="1"/>
    <s v=""/>
    <x v="0"/>
    <s v=""/>
    <x v="0"/>
    <s v=""/>
    <n v="0"/>
    <m/>
    <x v="0"/>
    <m/>
  </r>
  <r>
    <x v="36"/>
    <x v="4"/>
    <x v="1"/>
    <s v=""/>
    <x v="0"/>
    <s v=""/>
    <x v="0"/>
    <s v=""/>
    <n v="0"/>
    <m/>
    <x v="0"/>
    <m/>
  </r>
  <r>
    <x v="37"/>
    <x v="4"/>
    <x v="1"/>
    <s v=""/>
    <x v="0"/>
    <s v=""/>
    <x v="0"/>
    <s v=""/>
    <n v="0"/>
    <m/>
    <x v="0"/>
    <m/>
  </r>
  <r>
    <x v="38"/>
    <x v="4"/>
    <x v="1"/>
    <s v=""/>
    <x v="0"/>
    <s v=""/>
    <x v="0"/>
    <s v=""/>
    <n v="0"/>
    <m/>
    <x v="0"/>
    <m/>
  </r>
  <r>
    <x v="39"/>
    <x v="4"/>
    <x v="1"/>
    <s v=""/>
    <x v="0"/>
    <s v=""/>
    <x v="0"/>
    <s v=""/>
    <n v="0"/>
    <m/>
    <x v="0"/>
    <m/>
  </r>
  <r>
    <x v="40"/>
    <x v="5"/>
    <x v="1"/>
    <s v=""/>
    <x v="0"/>
    <s v=""/>
    <x v="0"/>
    <s v=""/>
    <n v="0"/>
    <m/>
    <x v="0"/>
    <m/>
  </r>
  <r>
    <x v="41"/>
    <x v="5"/>
    <x v="1"/>
    <s v=""/>
    <x v="0"/>
    <s v=""/>
    <x v="0"/>
    <s v=""/>
    <n v="0"/>
    <m/>
    <x v="0"/>
    <m/>
  </r>
  <r>
    <x v="42"/>
    <x v="5"/>
    <x v="1"/>
    <s v=""/>
    <x v="0"/>
    <s v=""/>
    <x v="0"/>
    <s v=""/>
    <n v="0"/>
    <m/>
    <x v="0"/>
    <m/>
  </r>
  <r>
    <x v="43"/>
    <x v="5"/>
    <x v="1"/>
    <s v=""/>
    <x v="0"/>
    <s v=""/>
    <x v="0"/>
    <s v=""/>
    <n v="0"/>
    <m/>
    <x v="0"/>
    <m/>
  </r>
  <r>
    <x v="44"/>
    <x v="5"/>
    <x v="1"/>
    <s v=""/>
    <x v="0"/>
    <s v=""/>
    <x v="0"/>
    <s v=""/>
    <n v="0"/>
    <m/>
    <x v="0"/>
    <m/>
  </r>
  <r>
    <x v="45"/>
    <x v="5"/>
    <x v="1"/>
    <s v=""/>
    <x v="0"/>
    <s v=""/>
    <x v="0"/>
    <s v=""/>
    <n v="0"/>
    <m/>
    <x v="0"/>
    <m/>
  </r>
  <r>
    <x v="46"/>
    <x v="5"/>
    <x v="1"/>
    <s v=""/>
    <x v="0"/>
    <s v=""/>
    <x v="0"/>
    <s v=""/>
    <n v="0"/>
    <m/>
    <x v="0"/>
    <m/>
  </r>
  <r>
    <x v="47"/>
    <x v="5"/>
    <x v="1"/>
    <s v=""/>
    <x v="0"/>
    <s v=""/>
    <x v="0"/>
    <s v=""/>
    <n v="0"/>
    <m/>
    <x v="0"/>
    <m/>
  </r>
  <r>
    <x v="48"/>
    <x v="5"/>
    <x v="1"/>
    <s v=""/>
    <x v="0"/>
    <s v=""/>
    <x v="0"/>
    <s v=""/>
    <n v="0"/>
    <m/>
    <x v="0"/>
    <m/>
  </r>
  <r>
    <x v="49"/>
    <x v="5"/>
    <x v="1"/>
    <s v=""/>
    <x v="0"/>
    <s v=""/>
    <x v="0"/>
    <s v=""/>
    <n v="0"/>
    <m/>
    <x v="0"/>
    <m/>
  </r>
  <r>
    <x v="50"/>
    <x v="5"/>
    <x v="1"/>
    <s v=""/>
    <x v="0"/>
    <s v=""/>
    <x v="0"/>
    <s v=""/>
    <n v="0"/>
    <m/>
    <x v="0"/>
    <m/>
  </r>
  <r>
    <x v="51"/>
    <x v="5"/>
    <x v="1"/>
    <s v=""/>
    <x v="0"/>
    <s v=""/>
    <x v="0"/>
    <s v=""/>
    <n v="0"/>
    <m/>
    <x v="0"/>
    <m/>
  </r>
  <r>
    <x v="52"/>
    <x v="5"/>
    <x v="1"/>
    <s v=""/>
    <x v="0"/>
    <s v=""/>
    <x v="0"/>
    <s v=""/>
    <n v="0"/>
    <m/>
    <x v="0"/>
    <m/>
  </r>
  <r>
    <x v="53"/>
    <x v="1"/>
    <x v="1"/>
    <s v=""/>
    <x v="0"/>
    <s v=""/>
    <x v="0"/>
    <s v=""/>
    <n v="0"/>
    <m/>
    <x v="0"/>
    <m/>
  </r>
  <r>
    <x v="54"/>
    <x v="1"/>
    <x v="1"/>
    <s v=""/>
    <x v="0"/>
    <s v=""/>
    <x v="0"/>
    <s v=""/>
    <n v="0"/>
    <m/>
    <x v="0"/>
    <m/>
  </r>
  <r>
    <x v="55"/>
    <x v="1"/>
    <x v="1"/>
    <s v=""/>
    <x v="0"/>
    <s v=""/>
    <x v="0"/>
    <s v=""/>
    <n v="0"/>
    <m/>
    <x v="0"/>
    <m/>
  </r>
  <r>
    <x v="56"/>
    <x v="1"/>
    <x v="1"/>
    <s v=""/>
    <x v="0"/>
    <s v=""/>
    <x v="0"/>
    <s v=""/>
    <n v="0"/>
    <m/>
    <x v="0"/>
    <m/>
  </r>
  <r>
    <x v="57"/>
    <x v="1"/>
    <x v="1"/>
    <s v=""/>
    <x v="0"/>
    <s v=""/>
    <x v="0"/>
    <s v=""/>
    <n v="0"/>
    <m/>
    <x v="0"/>
    <m/>
  </r>
  <r>
    <x v="58"/>
    <x v="1"/>
    <x v="1"/>
    <s v=""/>
    <x v="0"/>
    <s v=""/>
    <x v="0"/>
    <s v=""/>
    <n v="0"/>
    <m/>
    <x v="0"/>
    <m/>
  </r>
  <r>
    <x v="59"/>
    <x v="1"/>
    <x v="1"/>
    <s v=""/>
    <x v="0"/>
    <s v=""/>
    <x v="0"/>
    <s v=""/>
    <n v="0"/>
    <m/>
    <x v="0"/>
    <m/>
  </r>
  <r>
    <x v="60"/>
    <x v="1"/>
    <x v="1"/>
    <s v=""/>
    <x v="0"/>
    <s v=""/>
    <x v="0"/>
    <s v=""/>
    <n v="0"/>
    <m/>
    <x v="0"/>
    <m/>
  </r>
  <r>
    <x v="61"/>
    <x v="1"/>
    <x v="1"/>
    <s v=""/>
    <x v="0"/>
    <s v=""/>
    <x v="0"/>
    <s v=""/>
    <n v="0"/>
    <m/>
    <x v="0"/>
    <m/>
  </r>
  <r>
    <x v="62"/>
    <x v="1"/>
    <x v="1"/>
    <s v=""/>
    <x v="0"/>
    <s v=""/>
    <x v="0"/>
    <s v=""/>
    <n v="0"/>
    <m/>
    <x v="0"/>
    <m/>
  </r>
  <r>
    <x v="63"/>
    <x v="1"/>
    <x v="1"/>
    <s v=""/>
    <x v="0"/>
    <s v=""/>
    <x v="0"/>
    <s v=""/>
    <n v="0"/>
    <m/>
    <x v="0"/>
    <m/>
  </r>
  <r>
    <x v="64"/>
    <x v="1"/>
    <x v="1"/>
    <s v=""/>
    <x v="0"/>
    <s v=""/>
    <x v="0"/>
    <s v=""/>
    <n v="0"/>
    <m/>
    <x v="0"/>
    <m/>
  </r>
  <r>
    <x v="65"/>
    <x v="1"/>
    <x v="1"/>
    <s v=""/>
    <x v="0"/>
    <s v=""/>
    <x v="0"/>
    <s v=""/>
    <n v="0"/>
    <m/>
    <x v="0"/>
    <m/>
  </r>
  <r>
    <x v="66"/>
    <x v="6"/>
    <x v="1"/>
    <s v=""/>
    <x v="0"/>
    <s v=""/>
    <x v="0"/>
    <s v=""/>
    <n v="0"/>
    <m/>
    <x v="0"/>
    <m/>
  </r>
  <r>
    <x v="67"/>
    <x v="6"/>
    <x v="1"/>
    <s v=""/>
    <x v="0"/>
    <s v=""/>
    <x v="0"/>
    <s v=""/>
    <n v="0"/>
    <m/>
    <x v="0"/>
    <m/>
  </r>
  <r>
    <x v="68"/>
    <x v="6"/>
    <x v="1"/>
    <s v=""/>
    <x v="0"/>
    <s v=""/>
    <x v="0"/>
    <s v=""/>
    <n v="0"/>
    <m/>
    <x v="0"/>
    <m/>
  </r>
  <r>
    <x v="69"/>
    <x v="6"/>
    <x v="1"/>
    <s v=""/>
    <x v="0"/>
    <s v=""/>
    <x v="0"/>
    <s v=""/>
    <n v="0"/>
    <m/>
    <x v="0"/>
    <m/>
  </r>
  <r>
    <x v="70"/>
    <x v="6"/>
    <x v="1"/>
    <s v=""/>
    <x v="0"/>
    <s v=""/>
    <x v="0"/>
    <s v=""/>
    <n v="0"/>
    <m/>
    <x v="0"/>
    <m/>
  </r>
  <r>
    <x v="71"/>
    <x v="6"/>
    <x v="1"/>
    <s v=""/>
    <x v="0"/>
    <s v=""/>
    <x v="0"/>
    <s v=""/>
    <n v="0"/>
    <m/>
    <x v="0"/>
    <m/>
  </r>
  <r>
    <x v="72"/>
    <x v="6"/>
    <x v="1"/>
    <s v=""/>
    <x v="0"/>
    <s v=""/>
    <x v="0"/>
    <s v=""/>
    <n v="0"/>
    <m/>
    <x v="0"/>
    <m/>
  </r>
  <r>
    <x v="73"/>
    <x v="6"/>
    <x v="1"/>
    <s v=""/>
    <x v="0"/>
    <s v=""/>
    <x v="0"/>
    <s v=""/>
    <n v="0"/>
    <m/>
    <x v="0"/>
    <m/>
  </r>
  <r>
    <x v="74"/>
    <x v="6"/>
    <x v="1"/>
    <s v=""/>
    <x v="0"/>
    <s v=""/>
    <x v="0"/>
    <s v=""/>
    <n v="0"/>
    <m/>
    <x v="0"/>
    <m/>
  </r>
  <r>
    <x v="75"/>
    <x v="6"/>
    <x v="1"/>
    <s v=""/>
    <x v="0"/>
    <s v=""/>
    <x v="0"/>
    <s v=""/>
    <n v="0"/>
    <m/>
    <x v="0"/>
    <m/>
  </r>
  <r>
    <x v="76"/>
    <x v="6"/>
    <x v="1"/>
    <s v=""/>
    <x v="0"/>
    <s v=""/>
    <x v="0"/>
    <s v=""/>
    <n v="0"/>
    <m/>
    <x v="0"/>
    <m/>
  </r>
  <r>
    <x v="77"/>
    <x v="6"/>
    <x v="1"/>
    <s v=""/>
    <x v="0"/>
    <s v=""/>
    <x v="0"/>
    <s v=""/>
    <n v="0"/>
    <m/>
    <x v="0"/>
    <m/>
  </r>
  <r>
    <x v="78"/>
    <x v="6"/>
    <x v="1"/>
    <s v=""/>
    <x v="0"/>
    <s v=""/>
    <x v="0"/>
    <s v=""/>
    <n v="0"/>
    <m/>
    <x v="0"/>
    <m/>
  </r>
  <r>
    <x v="79"/>
    <x v="7"/>
    <x v="1"/>
    <s v=""/>
    <x v="0"/>
    <s v=""/>
    <x v="0"/>
    <s v=""/>
    <n v="0"/>
    <m/>
    <x v="0"/>
    <m/>
  </r>
  <r>
    <x v="80"/>
    <x v="7"/>
    <x v="1"/>
    <s v=""/>
    <x v="0"/>
    <s v=""/>
    <x v="0"/>
    <s v=""/>
    <n v="0"/>
    <m/>
    <x v="0"/>
    <m/>
  </r>
  <r>
    <x v="81"/>
    <x v="7"/>
    <x v="1"/>
    <s v=""/>
    <x v="0"/>
    <s v=""/>
    <x v="0"/>
    <s v=""/>
    <n v="0"/>
    <m/>
    <x v="0"/>
    <m/>
  </r>
  <r>
    <x v="82"/>
    <x v="7"/>
    <x v="1"/>
    <s v=""/>
    <x v="0"/>
    <s v=""/>
    <x v="0"/>
    <s v=""/>
    <n v="0"/>
    <m/>
    <x v="0"/>
    <m/>
  </r>
  <r>
    <x v="83"/>
    <x v="7"/>
    <x v="1"/>
    <s v=""/>
    <x v="0"/>
    <s v=""/>
    <x v="0"/>
    <s v=""/>
    <n v="0"/>
    <m/>
    <x v="0"/>
    <m/>
  </r>
  <r>
    <x v="84"/>
    <x v="7"/>
    <x v="1"/>
    <s v=""/>
    <x v="0"/>
    <s v=""/>
    <x v="0"/>
    <s v=""/>
    <n v="0"/>
    <m/>
    <x v="0"/>
    <m/>
  </r>
  <r>
    <x v="85"/>
    <x v="7"/>
    <x v="1"/>
    <s v=""/>
    <x v="0"/>
    <s v=""/>
    <x v="0"/>
    <s v=""/>
    <n v="0"/>
    <m/>
    <x v="0"/>
    <m/>
  </r>
  <r>
    <x v="86"/>
    <x v="7"/>
    <x v="1"/>
    <s v=""/>
    <x v="0"/>
    <s v=""/>
    <x v="0"/>
    <s v=""/>
    <n v="0"/>
    <m/>
    <x v="0"/>
    <m/>
  </r>
  <r>
    <x v="87"/>
    <x v="7"/>
    <x v="1"/>
    <s v=""/>
    <x v="0"/>
    <s v=""/>
    <x v="0"/>
    <s v=""/>
    <n v="0"/>
    <m/>
    <x v="0"/>
    <m/>
  </r>
  <r>
    <x v="88"/>
    <x v="7"/>
    <x v="1"/>
    <s v=""/>
    <x v="0"/>
    <s v=""/>
    <x v="0"/>
    <s v=""/>
    <n v="0"/>
    <m/>
    <x v="0"/>
    <m/>
  </r>
  <r>
    <x v="89"/>
    <x v="7"/>
    <x v="1"/>
    <s v=""/>
    <x v="0"/>
    <s v=""/>
    <x v="0"/>
    <s v=""/>
    <n v="0"/>
    <m/>
    <x v="0"/>
    <m/>
  </r>
  <r>
    <x v="90"/>
    <x v="7"/>
    <x v="1"/>
    <s v=""/>
    <x v="0"/>
    <s v=""/>
    <x v="0"/>
    <s v=""/>
    <n v="0"/>
    <m/>
    <x v="0"/>
    <m/>
  </r>
  <r>
    <x v="91"/>
    <x v="7"/>
    <x v="1"/>
    <s v=""/>
    <x v="0"/>
    <s v=""/>
    <x v="0"/>
    <s v=""/>
    <n v="0"/>
    <m/>
    <x v="0"/>
    <m/>
  </r>
  <r>
    <x v="92"/>
    <x v="8"/>
    <x v="1"/>
    <s v=""/>
    <x v="0"/>
    <s v=""/>
    <x v="0"/>
    <s v=""/>
    <n v="0"/>
    <m/>
    <x v="0"/>
    <m/>
  </r>
  <r>
    <x v="93"/>
    <x v="8"/>
    <x v="1"/>
    <s v=""/>
    <x v="0"/>
    <s v=""/>
    <x v="0"/>
    <s v=""/>
    <n v="0"/>
    <m/>
    <x v="0"/>
    <m/>
  </r>
  <r>
    <x v="94"/>
    <x v="8"/>
    <x v="1"/>
    <s v=""/>
    <x v="0"/>
    <s v=""/>
    <x v="0"/>
    <s v=""/>
    <n v="0"/>
    <m/>
    <x v="0"/>
    <m/>
  </r>
  <r>
    <x v="95"/>
    <x v="8"/>
    <x v="1"/>
    <s v=""/>
    <x v="0"/>
    <s v=""/>
    <x v="0"/>
    <s v=""/>
    <n v="0"/>
    <m/>
    <x v="0"/>
    <m/>
  </r>
  <r>
    <x v="96"/>
    <x v="8"/>
    <x v="1"/>
    <s v=""/>
    <x v="0"/>
    <s v=""/>
    <x v="0"/>
    <s v=""/>
    <n v="0"/>
    <m/>
    <x v="0"/>
    <m/>
  </r>
  <r>
    <x v="97"/>
    <x v="8"/>
    <x v="1"/>
    <s v=""/>
    <x v="0"/>
    <s v=""/>
    <x v="0"/>
    <s v=""/>
    <n v="0"/>
    <m/>
    <x v="0"/>
    <m/>
  </r>
  <r>
    <x v="98"/>
    <x v="8"/>
    <x v="1"/>
    <s v=""/>
    <x v="0"/>
    <s v=""/>
    <x v="0"/>
    <s v=""/>
    <n v="0"/>
    <m/>
    <x v="0"/>
    <m/>
  </r>
  <r>
    <x v="99"/>
    <x v="8"/>
    <x v="1"/>
    <s v=""/>
    <x v="0"/>
    <s v=""/>
    <x v="0"/>
    <s v=""/>
    <n v="0"/>
    <m/>
    <x v="0"/>
    <m/>
  </r>
  <r>
    <x v="100"/>
    <x v="8"/>
    <x v="1"/>
    <s v=""/>
    <x v="0"/>
    <s v=""/>
    <x v="0"/>
    <s v=""/>
    <n v="0"/>
    <m/>
    <x v="0"/>
    <m/>
  </r>
  <r>
    <x v="101"/>
    <x v="8"/>
    <x v="1"/>
    <s v=""/>
    <x v="0"/>
    <s v=""/>
    <x v="0"/>
    <s v=""/>
    <n v="0"/>
    <m/>
    <x v="0"/>
    <m/>
  </r>
  <r>
    <x v="102"/>
    <x v="8"/>
    <x v="1"/>
    <s v=""/>
    <x v="0"/>
    <s v=""/>
    <x v="0"/>
    <s v=""/>
    <n v="0"/>
    <m/>
    <x v="0"/>
    <m/>
  </r>
  <r>
    <x v="103"/>
    <x v="8"/>
    <x v="1"/>
    <s v=""/>
    <x v="0"/>
    <s v=""/>
    <x v="0"/>
    <s v=""/>
    <n v="0"/>
    <m/>
    <x v="0"/>
    <m/>
  </r>
  <r>
    <x v="104"/>
    <x v="8"/>
    <x v="1"/>
    <s v=""/>
    <x v="0"/>
    <s v=""/>
    <x v="0"/>
    <s v=""/>
    <n v="0"/>
    <m/>
    <x v="0"/>
    <m/>
  </r>
  <r>
    <x v="105"/>
    <x v="9"/>
    <x v="1"/>
    <s v=""/>
    <x v="0"/>
    <s v=""/>
    <x v="0"/>
    <s v=""/>
    <n v="0"/>
    <m/>
    <x v="0"/>
    <m/>
  </r>
  <r>
    <x v="106"/>
    <x v="9"/>
    <x v="1"/>
    <s v=""/>
    <x v="0"/>
    <s v=""/>
    <x v="0"/>
    <s v=""/>
    <n v="0"/>
    <m/>
    <x v="0"/>
    <m/>
  </r>
  <r>
    <x v="107"/>
    <x v="9"/>
    <x v="1"/>
    <s v=""/>
    <x v="0"/>
    <s v=""/>
    <x v="0"/>
    <s v=""/>
    <n v="0"/>
    <m/>
    <x v="0"/>
    <m/>
  </r>
  <r>
    <x v="108"/>
    <x v="9"/>
    <x v="1"/>
    <s v=""/>
    <x v="0"/>
    <s v=""/>
    <x v="0"/>
    <s v=""/>
    <n v="0"/>
    <m/>
    <x v="0"/>
    <m/>
  </r>
  <r>
    <x v="109"/>
    <x v="9"/>
    <x v="1"/>
    <s v=""/>
    <x v="0"/>
    <s v=""/>
    <x v="0"/>
    <s v=""/>
    <n v="0"/>
    <m/>
    <x v="0"/>
    <m/>
  </r>
  <r>
    <x v="110"/>
    <x v="9"/>
    <x v="1"/>
    <s v=""/>
    <x v="0"/>
    <s v=""/>
    <x v="0"/>
    <s v=""/>
    <n v="0"/>
    <m/>
    <x v="0"/>
    <m/>
  </r>
  <r>
    <x v="111"/>
    <x v="9"/>
    <x v="1"/>
    <s v=""/>
    <x v="0"/>
    <s v=""/>
    <x v="0"/>
    <s v=""/>
    <n v="0"/>
    <m/>
    <x v="0"/>
    <m/>
  </r>
  <r>
    <x v="112"/>
    <x v="9"/>
    <x v="1"/>
    <s v=""/>
    <x v="0"/>
    <s v=""/>
    <x v="0"/>
    <s v=""/>
    <n v="0"/>
    <m/>
    <x v="0"/>
    <m/>
  </r>
  <r>
    <x v="113"/>
    <x v="9"/>
    <x v="1"/>
    <s v=""/>
    <x v="0"/>
    <s v=""/>
    <x v="0"/>
    <s v=""/>
    <n v="0"/>
    <m/>
    <x v="0"/>
    <m/>
  </r>
  <r>
    <x v="114"/>
    <x v="9"/>
    <x v="1"/>
    <s v=""/>
    <x v="0"/>
    <s v=""/>
    <x v="0"/>
    <s v=""/>
    <n v="0"/>
    <m/>
    <x v="0"/>
    <m/>
  </r>
  <r>
    <x v="115"/>
    <x v="9"/>
    <x v="1"/>
    <s v=""/>
    <x v="0"/>
    <s v=""/>
    <x v="0"/>
    <s v=""/>
    <n v="0"/>
    <m/>
    <x v="0"/>
    <m/>
  </r>
  <r>
    <x v="116"/>
    <x v="9"/>
    <x v="1"/>
    <s v=""/>
    <x v="0"/>
    <s v=""/>
    <x v="0"/>
    <s v=""/>
    <n v="0"/>
    <m/>
    <x v="0"/>
    <m/>
  </r>
  <r>
    <x v="117"/>
    <x v="9"/>
    <x v="1"/>
    <s v=""/>
    <x v="0"/>
    <s v=""/>
    <x v="0"/>
    <s v=""/>
    <n v="0"/>
    <m/>
    <x v="0"/>
    <m/>
  </r>
  <r>
    <x v="118"/>
    <x v="10"/>
    <x v="1"/>
    <s v=""/>
    <x v="0"/>
    <s v=""/>
    <x v="0"/>
    <s v=""/>
    <n v="0"/>
    <m/>
    <x v="0"/>
    <m/>
  </r>
  <r>
    <x v="119"/>
    <x v="10"/>
    <x v="1"/>
    <s v=""/>
    <x v="0"/>
    <s v=""/>
    <x v="0"/>
    <s v=""/>
    <n v="0"/>
    <m/>
    <x v="0"/>
    <m/>
  </r>
  <r>
    <x v="120"/>
    <x v="10"/>
    <x v="1"/>
    <s v=""/>
    <x v="0"/>
    <s v=""/>
    <x v="0"/>
    <s v=""/>
    <n v="0"/>
    <m/>
    <x v="0"/>
    <m/>
  </r>
  <r>
    <x v="121"/>
    <x v="10"/>
    <x v="1"/>
    <s v=""/>
    <x v="0"/>
    <s v=""/>
    <x v="0"/>
    <s v=""/>
    <n v="0"/>
    <m/>
    <x v="0"/>
    <m/>
  </r>
  <r>
    <x v="122"/>
    <x v="10"/>
    <x v="1"/>
    <s v=""/>
    <x v="0"/>
    <s v=""/>
    <x v="0"/>
    <s v=""/>
    <n v="0"/>
    <m/>
    <x v="0"/>
    <m/>
  </r>
  <r>
    <x v="123"/>
    <x v="10"/>
    <x v="1"/>
    <s v=""/>
    <x v="0"/>
    <s v=""/>
    <x v="0"/>
    <s v=""/>
    <n v="0"/>
    <m/>
    <x v="0"/>
    <m/>
  </r>
  <r>
    <x v="124"/>
    <x v="10"/>
    <x v="1"/>
    <s v=""/>
    <x v="0"/>
    <s v=""/>
    <x v="0"/>
    <s v=""/>
    <n v="0"/>
    <m/>
    <x v="0"/>
    <m/>
  </r>
  <r>
    <x v="125"/>
    <x v="10"/>
    <x v="1"/>
    <s v=""/>
    <x v="0"/>
    <s v=""/>
    <x v="0"/>
    <s v=""/>
    <n v="0"/>
    <m/>
    <x v="0"/>
    <m/>
  </r>
  <r>
    <x v="126"/>
    <x v="10"/>
    <x v="1"/>
    <s v=""/>
    <x v="0"/>
    <s v=""/>
    <x v="0"/>
    <s v=""/>
    <n v="0"/>
    <m/>
    <x v="0"/>
    <m/>
  </r>
  <r>
    <x v="127"/>
    <x v="10"/>
    <x v="1"/>
    <s v=""/>
    <x v="0"/>
    <s v=""/>
    <x v="0"/>
    <s v=""/>
    <n v="0"/>
    <m/>
    <x v="0"/>
    <m/>
  </r>
  <r>
    <x v="128"/>
    <x v="10"/>
    <x v="1"/>
    <s v=""/>
    <x v="0"/>
    <s v=""/>
    <x v="0"/>
    <s v=""/>
    <n v="0"/>
    <m/>
    <x v="0"/>
    <m/>
  </r>
  <r>
    <x v="129"/>
    <x v="10"/>
    <x v="1"/>
    <s v=""/>
    <x v="0"/>
    <s v=""/>
    <x v="0"/>
    <s v=""/>
    <n v="0"/>
    <m/>
    <x v="0"/>
    <m/>
  </r>
  <r>
    <x v="130"/>
    <x v="10"/>
    <x v="1"/>
    <s v=""/>
    <x v="0"/>
    <s v=""/>
    <x v="0"/>
    <s v=""/>
    <n v="0"/>
    <m/>
    <x v="0"/>
    <m/>
  </r>
  <r>
    <x v="131"/>
    <x v="11"/>
    <x v="1"/>
    <s v=""/>
    <x v="0"/>
    <s v=""/>
    <x v="0"/>
    <s v=""/>
    <n v="0"/>
    <m/>
    <x v="0"/>
    <m/>
  </r>
  <r>
    <x v="132"/>
    <x v="11"/>
    <x v="1"/>
    <s v=""/>
    <x v="0"/>
    <s v=""/>
    <x v="0"/>
    <s v=""/>
    <n v="0"/>
    <m/>
    <x v="0"/>
    <m/>
  </r>
  <r>
    <x v="133"/>
    <x v="11"/>
    <x v="1"/>
    <s v=""/>
    <x v="0"/>
    <s v=""/>
    <x v="0"/>
    <s v=""/>
    <n v="0"/>
    <m/>
    <x v="0"/>
    <m/>
  </r>
  <r>
    <x v="134"/>
    <x v="11"/>
    <x v="1"/>
    <s v=""/>
    <x v="0"/>
    <s v=""/>
    <x v="0"/>
    <s v=""/>
    <n v="0"/>
    <m/>
    <x v="0"/>
    <m/>
  </r>
  <r>
    <x v="135"/>
    <x v="11"/>
    <x v="1"/>
    <s v=""/>
    <x v="0"/>
    <s v=""/>
    <x v="0"/>
    <s v=""/>
    <n v="0"/>
    <m/>
    <x v="0"/>
    <m/>
  </r>
  <r>
    <x v="136"/>
    <x v="11"/>
    <x v="1"/>
    <s v=""/>
    <x v="0"/>
    <s v=""/>
    <x v="0"/>
    <s v=""/>
    <n v="0"/>
    <m/>
    <x v="0"/>
    <m/>
  </r>
  <r>
    <x v="137"/>
    <x v="11"/>
    <x v="1"/>
    <s v=""/>
    <x v="0"/>
    <s v=""/>
    <x v="0"/>
    <s v=""/>
    <n v="0"/>
    <m/>
    <x v="0"/>
    <m/>
  </r>
  <r>
    <x v="138"/>
    <x v="11"/>
    <x v="1"/>
    <s v=""/>
    <x v="0"/>
    <s v=""/>
    <x v="0"/>
    <s v=""/>
    <n v="0"/>
    <m/>
    <x v="0"/>
    <m/>
  </r>
  <r>
    <x v="139"/>
    <x v="11"/>
    <x v="1"/>
    <s v=""/>
    <x v="0"/>
    <s v=""/>
    <x v="0"/>
    <s v=""/>
    <n v="0"/>
    <m/>
    <x v="0"/>
    <m/>
  </r>
  <r>
    <x v="140"/>
    <x v="11"/>
    <x v="1"/>
    <s v=""/>
    <x v="0"/>
    <s v=""/>
    <x v="0"/>
    <s v=""/>
    <n v="0"/>
    <m/>
    <x v="0"/>
    <m/>
  </r>
  <r>
    <x v="141"/>
    <x v="11"/>
    <x v="1"/>
    <s v=""/>
    <x v="0"/>
    <s v=""/>
    <x v="0"/>
    <s v=""/>
    <n v="0"/>
    <m/>
    <x v="0"/>
    <m/>
  </r>
  <r>
    <x v="142"/>
    <x v="11"/>
    <x v="1"/>
    <s v=""/>
    <x v="0"/>
    <s v=""/>
    <x v="0"/>
    <s v=""/>
    <n v="0"/>
    <m/>
    <x v="0"/>
    <m/>
  </r>
  <r>
    <x v="143"/>
    <x v="11"/>
    <x v="1"/>
    <s v=""/>
    <x v="0"/>
    <s v=""/>
    <x v="0"/>
    <s v=""/>
    <n v="0"/>
    <m/>
    <x v="0"/>
    <m/>
  </r>
  <r>
    <x v="144"/>
    <x v="12"/>
    <x v="1"/>
    <s v=""/>
    <x v="0"/>
    <s v=""/>
    <x v="0"/>
    <s v=""/>
    <n v="0"/>
    <m/>
    <x v="0"/>
    <m/>
  </r>
  <r>
    <x v="145"/>
    <x v="12"/>
    <x v="1"/>
    <s v=""/>
    <x v="0"/>
    <s v=""/>
    <x v="0"/>
    <s v=""/>
    <n v="0"/>
    <m/>
    <x v="0"/>
    <m/>
  </r>
  <r>
    <x v="146"/>
    <x v="12"/>
    <x v="1"/>
    <s v=""/>
    <x v="0"/>
    <s v=""/>
    <x v="0"/>
    <s v=""/>
    <n v="0"/>
    <m/>
    <x v="0"/>
    <m/>
  </r>
  <r>
    <x v="147"/>
    <x v="12"/>
    <x v="1"/>
    <s v=""/>
    <x v="0"/>
    <s v=""/>
    <x v="0"/>
    <s v=""/>
    <n v="0"/>
    <m/>
    <x v="0"/>
    <m/>
  </r>
  <r>
    <x v="148"/>
    <x v="12"/>
    <x v="1"/>
    <s v=""/>
    <x v="0"/>
    <s v=""/>
    <x v="0"/>
    <s v=""/>
    <n v="0"/>
    <m/>
    <x v="0"/>
    <m/>
  </r>
  <r>
    <x v="149"/>
    <x v="12"/>
    <x v="1"/>
    <s v=""/>
    <x v="0"/>
    <s v=""/>
    <x v="0"/>
    <s v=""/>
    <n v="0"/>
    <m/>
    <x v="0"/>
    <m/>
  </r>
  <r>
    <x v="150"/>
    <x v="12"/>
    <x v="1"/>
    <s v=""/>
    <x v="0"/>
    <s v=""/>
    <x v="0"/>
    <s v=""/>
    <n v="0"/>
    <m/>
    <x v="0"/>
    <m/>
  </r>
  <r>
    <x v="151"/>
    <x v="12"/>
    <x v="1"/>
    <s v=""/>
    <x v="0"/>
    <s v=""/>
    <x v="0"/>
    <s v=""/>
    <n v="0"/>
    <m/>
    <x v="0"/>
    <m/>
  </r>
  <r>
    <x v="152"/>
    <x v="12"/>
    <x v="1"/>
    <s v=""/>
    <x v="0"/>
    <s v=""/>
    <x v="0"/>
    <s v=""/>
    <n v="0"/>
    <m/>
    <x v="0"/>
    <m/>
  </r>
  <r>
    <x v="153"/>
    <x v="12"/>
    <x v="1"/>
    <s v=""/>
    <x v="0"/>
    <s v=""/>
    <x v="0"/>
    <s v=""/>
    <n v="0"/>
    <m/>
    <x v="0"/>
    <m/>
  </r>
  <r>
    <x v="154"/>
    <x v="12"/>
    <x v="1"/>
    <s v=""/>
    <x v="0"/>
    <s v=""/>
    <x v="0"/>
    <s v=""/>
    <n v="0"/>
    <m/>
    <x v="0"/>
    <m/>
  </r>
  <r>
    <x v="155"/>
    <x v="12"/>
    <x v="1"/>
    <s v=""/>
    <x v="0"/>
    <s v=""/>
    <x v="0"/>
    <s v=""/>
    <n v="0"/>
    <m/>
    <x v="0"/>
    <m/>
  </r>
  <r>
    <x v="156"/>
    <x v="12"/>
    <x v="1"/>
    <s v=""/>
    <x v="0"/>
    <s v=""/>
    <x v="0"/>
    <s v=""/>
    <n v="0"/>
    <m/>
    <x v="0"/>
    <m/>
  </r>
  <r>
    <x v="0"/>
    <x v="0"/>
    <x v="0"/>
    <s v=""/>
    <x v="0"/>
    <s v=""/>
    <x v="0"/>
    <s v=""/>
    <n v="0"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  <r>
    <x v="0"/>
    <x v="0"/>
    <x v="0"/>
    <s v=""/>
    <x v="0"/>
    <s v=""/>
    <x v="0"/>
    <s v=""/>
    <m/>
    <m/>
    <x v="0"/>
    <m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2D831C17-3E81-479B-BB5C-A21F38DB6D41}" name="TablaDinámica4" cacheId="9563" applyNumberFormats="0" applyBorderFormats="0" applyFontFormats="0" applyPatternFormats="0" applyAlignmentFormats="0" applyWidthHeightFormats="1" dataCaption="Valores" updatedVersion="8" minRefreshableVersion="3" useAutoFormatting="1" rowGrandTotals="0" colGrandTotals="0" itemPrintTitles="1" createdVersion="8" indent="0" outline="1" outlineData="1" multipleFieldFilters="0">
  <location ref="C4:D6" firstHeaderRow="1" firstDataRow="2" firstDataCol="1"/>
  <pivotFields count="12">
    <pivotField showAll="0">
      <items count="262"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m="1" x="157"/>
        <item m="1" x="158"/>
        <item m="1" x="159"/>
        <item m="1" x="160"/>
        <item m="1" x="161"/>
        <item m="1" x="162"/>
        <item m="1" x="163"/>
        <item m="1" x="164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m="1" x="165"/>
        <item m="1" x="166"/>
        <item m="1" x="167"/>
        <item m="1" x="168"/>
        <item m="1" x="169"/>
        <item m="1" x="170"/>
        <item m="1" x="171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m="1" x="172"/>
        <item m="1" x="173"/>
        <item m="1" x="174"/>
        <item m="1" x="175"/>
        <item m="1" x="176"/>
        <item m="1" x="177"/>
        <item m="1" x="178"/>
        <item m="1" x="179"/>
        <item m="1" x="180"/>
        <item m="1" x="181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m="1" x="182"/>
        <item m="1" x="183"/>
        <item m="1" x="184"/>
        <item m="1" x="185"/>
        <item m="1" x="186"/>
        <item m="1" x="187"/>
        <item m="1" x="188"/>
        <item m="1" x="189"/>
        <item m="1" x="190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m="1" x="191"/>
        <item m="1" x="195"/>
        <item m="1" x="192"/>
        <item m="1" x="193"/>
        <item m="1" x="194"/>
        <item m="1" x="197"/>
        <item m="1" x="196"/>
        <item m="1" x="198"/>
        <item m="1" x="199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m="1" x="201"/>
        <item m="1" x="202"/>
        <item m="1" x="203"/>
        <item m="1" x="204"/>
        <item m="1" x="200"/>
        <item m="1" x="205"/>
        <item m="1" x="206"/>
        <item m="1" x="207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m="1" x="208"/>
        <item m="1" x="209"/>
        <item m="1" x="210"/>
        <item m="1" x="211"/>
        <item m="1" x="212"/>
        <item m="1" x="213"/>
        <item m="1" x="214"/>
        <item m="1" x="215"/>
        <item m="1" x="216"/>
        <item m="1" x="217"/>
        <item m="1" x="218"/>
        <item m="1" x="219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m="1" x="220"/>
        <item m="1" x="221"/>
        <item m="1" x="222"/>
        <item m="1" x="223"/>
        <item m="1" x="224"/>
        <item m="1" x="225"/>
        <item m="1" x="226"/>
        <item m="1" x="227"/>
        <item m="1" x="228"/>
        <item m="1" x="229"/>
        <item m="1" x="230"/>
        <item m="1" x="231"/>
        <item m="1" x="232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m="1" x="233"/>
        <item m="1" x="234"/>
        <item m="1" x="235"/>
        <item m="1" x="236"/>
        <item m="1" x="237"/>
        <item m="1" x="238"/>
        <item m="1" x="239"/>
        <item m="1" x="240"/>
        <item m="1" x="241"/>
        <item m="1" x="242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m="1" x="245"/>
        <item m="1" x="243"/>
        <item m="1" x="244"/>
        <item m="1" x="246"/>
        <item m="1" x="247"/>
        <item m="1" x="248"/>
        <item m="1" x="249"/>
        <item m="1" x="250"/>
        <item m="1" x="251"/>
        <item m="1" x="252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m="1" x="253"/>
        <item m="1" x="254"/>
        <item m="1" x="255"/>
        <item m="1" x="256"/>
        <item m="1" x="257"/>
        <item m="1" x="258"/>
        <item m="1" x="259"/>
        <item m="1" x="260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0"/>
        <item t="default"/>
      </items>
    </pivotField>
    <pivotField showAll="0">
      <items count="14">
        <item x="0"/>
        <item x="3"/>
        <item x="4"/>
        <item x="5"/>
        <item x="1"/>
        <item x="6"/>
        <item x="7"/>
        <item x="8"/>
        <item x="9"/>
        <item x="10"/>
        <item x="11"/>
        <item x="12"/>
        <item x="2"/>
        <item t="default"/>
      </items>
    </pivotField>
    <pivotField showAll="0">
      <items count="69">
        <item m="1" x="2"/>
        <item m="1" x="38"/>
        <item m="1" x="61"/>
        <item m="1" x="28"/>
        <item m="1" x="32"/>
        <item m="1" x="64"/>
        <item m="1" x="26"/>
        <item m="1" x="22"/>
        <item m="1" x="30"/>
        <item m="1" x="51"/>
        <item m="1" x="50"/>
        <item m="1" x="65"/>
        <item m="1" x="54"/>
        <item m="1" x="36"/>
        <item m="1" x="23"/>
        <item m="1" x="24"/>
        <item m="1" x="10"/>
        <item x="1"/>
        <item m="1" x="9"/>
        <item m="1" x="11"/>
        <item m="1" x="37"/>
        <item m="1" x="53"/>
        <item m="1" x="44"/>
        <item m="1" x="4"/>
        <item m="1" x="34"/>
        <item m="1" x="33"/>
        <item m="1" x="40"/>
        <item m="1" x="3"/>
        <item m="1" x="43"/>
        <item m="1" x="63"/>
        <item m="1" x="6"/>
        <item m="1" x="25"/>
        <item m="1" x="7"/>
        <item m="1" x="48"/>
        <item m="1" x="66"/>
        <item m="1" x="12"/>
        <item m="1" x="62"/>
        <item m="1" x="17"/>
        <item m="1" x="41"/>
        <item m="1" x="46"/>
        <item m="1" x="45"/>
        <item m="1" x="13"/>
        <item m="1" x="58"/>
        <item m="1" x="47"/>
        <item m="1" x="8"/>
        <item m="1" x="49"/>
        <item m="1" x="57"/>
        <item m="1" x="35"/>
        <item m="1" x="52"/>
        <item m="1" x="60"/>
        <item m="1" x="67"/>
        <item m="1" x="39"/>
        <item m="1" x="21"/>
        <item m="1" x="29"/>
        <item m="1" x="20"/>
        <item m="1" x="31"/>
        <item m="1" x="15"/>
        <item m="1" x="16"/>
        <item m="1" x="55"/>
        <item m="1" x="18"/>
        <item m="1" x="14"/>
        <item m="1" x="56"/>
        <item m="1" x="42"/>
        <item m="1" x="27"/>
        <item m="1" x="59"/>
        <item m="1" x="5"/>
        <item m="1" x="19"/>
        <item x="0"/>
        <item t="default"/>
      </items>
    </pivotField>
    <pivotField showAll="0"/>
    <pivotField axis="axisCol" showAll="0">
      <items count="15">
        <item x="0"/>
        <item m="1" x="9"/>
        <item m="1" x="2"/>
        <item m="1" x="7"/>
        <item m="1" x="13"/>
        <item m="1" x="10"/>
        <item m="1" x="4"/>
        <item m="1" x="8"/>
        <item m="1" x="6"/>
        <item m="1" x="1"/>
        <item m="1" x="3"/>
        <item m="1" x="5"/>
        <item m="1" x="12"/>
        <item m="1" x="11"/>
        <item t="default"/>
      </items>
    </pivotField>
    <pivotField showAll="0"/>
    <pivotField axis="axisRow" showAll="0">
      <items count="104">
        <item m="1" x="91"/>
        <item m="1" x="87"/>
        <item m="1" x="83"/>
        <item m="1" x="59"/>
        <item m="1" x="98"/>
        <item m="1" x="90"/>
        <item m="1" x="43"/>
        <item m="1" x="74"/>
        <item m="1" x="44"/>
        <item m="1" x="37"/>
        <item m="1" x="38"/>
        <item m="1" x="48"/>
        <item m="1" x="13"/>
        <item m="1" x="65"/>
        <item m="1" x="86"/>
        <item m="1" x="34"/>
        <item m="1" x="52"/>
        <item m="1" x="33"/>
        <item m="1" x="21"/>
        <item m="1" x="35"/>
        <item m="1" x="36"/>
        <item m="1" x="15"/>
        <item m="1" x="17"/>
        <item m="1" x="75"/>
        <item m="1" x="67"/>
        <item m="1" x="29"/>
        <item m="1" x="55"/>
        <item m="1" x="14"/>
        <item m="1" x="63"/>
        <item m="1" x="45"/>
        <item m="1" x="70"/>
        <item m="1" x="19"/>
        <item m="1" x="99"/>
        <item m="1" x="53"/>
        <item m="1" x="12"/>
        <item m="1" x="56"/>
        <item m="1" x="18"/>
        <item m="1" x="71"/>
        <item m="1" x="77"/>
        <item m="1" x="58"/>
        <item m="1" x="25"/>
        <item m="1" x="24"/>
        <item m="1" x="72"/>
        <item m="1" x="84"/>
        <item m="1" x="85"/>
        <item m="1" x="79"/>
        <item m="1" x="82"/>
        <item m="1" x="81"/>
        <item m="1" x="23"/>
        <item m="1" x="10"/>
        <item m="1" x="57"/>
        <item m="1" x="7"/>
        <item m="1" x="47"/>
        <item m="1" x="4"/>
        <item m="1" x="51"/>
        <item m="1" x="66"/>
        <item m="1" x="69"/>
        <item m="1" x="11"/>
        <item m="1" x="9"/>
        <item m="1" x="39"/>
        <item m="1" x="5"/>
        <item m="1" x="6"/>
        <item m="1" x="97"/>
        <item m="1" x="1"/>
        <item m="1" x="28"/>
        <item m="1" x="101"/>
        <item m="1" x="96"/>
        <item m="1" x="80"/>
        <item m="1" x="40"/>
        <item m="1" x="41"/>
        <item m="1" x="102"/>
        <item m="1" x="30"/>
        <item m="1" x="31"/>
        <item m="1" x="16"/>
        <item m="1" x="20"/>
        <item m="1" x="42"/>
        <item m="1" x="100"/>
        <item m="1" x="92"/>
        <item m="1" x="93"/>
        <item m="1" x="22"/>
        <item m="1" x="94"/>
        <item m="1" x="76"/>
        <item m="1" x="54"/>
        <item m="1" x="32"/>
        <item m="1" x="89"/>
        <item m="1" x="62"/>
        <item m="1" x="49"/>
        <item m="1" x="60"/>
        <item m="1" x="64"/>
        <item m="1" x="50"/>
        <item m="1" x="46"/>
        <item m="1" x="2"/>
        <item m="1" x="27"/>
        <item m="1" x="61"/>
        <item m="1" x="26"/>
        <item m="1" x="8"/>
        <item m="1" x="3"/>
        <item m="1" x="73"/>
        <item m="1" x="78"/>
        <item m="1" x="68"/>
        <item m="1" x="88"/>
        <item m="1" x="95"/>
        <item x="0"/>
        <item t="default"/>
      </items>
    </pivotField>
    <pivotField showAll="0"/>
    <pivotField dataField="1" showAll="0"/>
    <pivotField showAll="0"/>
    <pivotField showAll="0">
      <items count="29">
        <item m="1" x="18"/>
        <item m="1" x="19"/>
        <item m="1" x="27"/>
        <item m="1" x="2"/>
        <item m="1" x="1"/>
        <item m="1" x="4"/>
        <item m="1" x="3"/>
        <item m="1" x="14"/>
        <item m="1" x="6"/>
        <item m="1" x="7"/>
        <item m="1" x="5"/>
        <item m="1" x="10"/>
        <item m="1" x="13"/>
        <item m="1" x="21"/>
        <item m="1" x="9"/>
        <item m="1" x="22"/>
        <item m="1" x="8"/>
        <item m="1" x="11"/>
        <item m="1" x="12"/>
        <item m="1" x="15"/>
        <item m="1" x="16"/>
        <item m="1" x="17"/>
        <item m="1" x="20"/>
        <item m="1" x="23"/>
        <item m="1" x="24"/>
        <item m="1" x="25"/>
        <item m="1" x="26"/>
        <item x="0"/>
        <item t="default"/>
      </items>
    </pivotField>
    <pivotField showAll="0"/>
  </pivotFields>
  <rowFields count="1">
    <field x="6"/>
  </rowFields>
  <rowItems count="1">
    <i>
      <x v="102"/>
    </i>
  </rowItems>
  <colFields count="1">
    <field x="4"/>
  </colFields>
  <colItems count="1">
    <i>
      <x/>
    </i>
  </colItems>
  <dataFields count="1">
    <dataField name="Suma de CANTIDAD" fld="8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DDAE5DAC-7FEF-44B8-83FD-620A34F644A8}" name="TablaDinámica3" cacheId="9563" applyNumberFormats="0" applyBorderFormats="0" applyFontFormats="0" applyPatternFormats="0" applyAlignmentFormats="0" applyWidthHeightFormats="1" dataCaption="Valores" updatedVersion="8" minRefreshableVersion="3" useAutoFormatting="1" itemPrintTitles="1" createdVersion="8" indent="0" outline="1" outlineData="1" multipleFieldFilters="0">
  <location ref="A4:A5" firstHeaderRow="1" firstDataRow="1" firstDataCol="0"/>
  <pivotFields count="12">
    <pivotField showAll="0">
      <items count="262"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m="1" x="157"/>
        <item m="1" x="158"/>
        <item m="1" x="159"/>
        <item m="1" x="160"/>
        <item m="1" x="161"/>
        <item m="1" x="162"/>
        <item m="1" x="163"/>
        <item m="1" x="164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m="1" x="165"/>
        <item m="1" x="166"/>
        <item m="1" x="167"/>
        <item m="1" x="168"/>
        <item m="1" x="169"/>
        <item m="1" x="170"/>
        <item m="1" x="171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m="1" x="172"/>
        <item m="1" x="173"/>
        <item m="1" x="174"/>
        <item m="1" x="175"/>
        <item m="1" x="176"/>
        <item m="1" x="177"/>
        <item m="1" x="178"/>
        <item m="1" x="179"/>
        <item m="1" x="180"/>
        <item m="1" x="181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m="1" x="182"/>
        <item m="1" x="183"/>
        <item m="1" x="184"/>
        <item m="1" x="185"/>
        <item m="1" x="186"/>
        <item m="1" x="187"/>
        <item m="1" x="188"/>
        <item m="1" x="189"/>
        <item m="1" x="190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m="1" x="191"/>
        <item m="1" x="195"/>
        <item m="1" x="192"/>
        <item m="1" x="193"/>
        <item m="1" x="194"/>
        <item m="1" x="197"/>
        <item m="1" x="196"/>
        <item m="1" x="198"/>
        <item m="1" x="199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m="1" x="201"/>
        <item m="1" x="202"/>
        <item m="1" x="203"/>
        <item m="1" x="204"/>
        <item m="1" x="200"/>
        <item m="1" x="205"/>
        <item m="1" x="206"/>
        <item m="1" x="207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m="1" x="208"/>
        <item m="1" x="209"/>
        <item m="1" x="210"/>
        <item m="1" x="211"/>
        <item m="1" x="212"/>
        <item m="1" x="213"/>
        <item m="1" x="214"/>
        <item m="1" x="215"/>
        <item m="1" x="216"/>
        <item m="1" x="217"/>
        <item m="1" x="218"/>
        <item m="1" x="219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m="1" x="220"/>
        <item m="1" x="221"/>
        <item m="1" x="222"/>
        <item m="1" x="223"/>
        <item m="1" x="224"/>
        <item m="1" x="225"/>
        <item m="1" x="226"/>
        <item m="1" x="227"/>
        <item m="1" x="228"/>
        <item m="1" x="229"/>
        <item m="1" x="230"/>
        <item m="1" x="231"/>
        <item m="1" x="232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m="1" x="233"/>
        <item m="1" x="234"/>
        <item m="1" x="235"/>
        <item m="1" x="236"/>
        <item m="1" x="237"/>
        <item m="1" x="238"/>
        <item m="1" x="239"/>
        <item m="1" x="240"/>
        <item m="1" x="241"/>
        <item m="1" x="242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m="1" x="245"/>
        <item m="1" x="243"/>
        <item m="1" x="244"/>
        <item m="1" x="246"/>
        <item m="1" x="247"/>
        <item m="1" x="248"/>
        <item m="1" x="249"/>
        <item m="1" x="250"/>
        <item m="1" x="251"/>
        <item m="1" x="252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m="1" x="253"/>
        <item m="1" x="254"/>
        <item m="1" x="255"/>
        <item m="1" x="256"/>
        <item m="1" x="257"/>
        <item m="1" x="258"/>
        <item m="1" x="259"/>
        <item m="1" x="260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0"/>
        <item t="default"/>
      </items>
    </pivotField>
    <pivotField showAll="0">
      <items count="14">
        <item x="0"/>
        <item x="3"/>
        <item x="4"/>
        <item x="5"/>
        <item x="1"/>
        <item x="6"/>
        <item x="7"/>
        <item x="8"/>
        <item x="9"/>
        <item x="10"/>
        <item x="11"/>
        <item x="12"/>
        <item x="2"/>
        <item t="default"/>
      </items>
    </pivotField>
    <pivotField showAll="0">
      <items count="69">
        <item m="1" x="2"/>
        <item m="1" x="38"/>
        <item m="1" x="61"/>
        <item m="1" x="28"/>
        <item m="1" x="32"/>
        <item m="1" x="64"/>
        <item m="1" x="26"/>
        <item m="1" x="22"/>
        <item m="1" x="30"/>
        <item m="1" x="51"/>
        <item m="1" x="50"/>
        <item m="1" x="65"/>
        <item m="1" x="54"/>
        <item m="1" x="36"/>
        <item m="1" x="23"/>
        <item m="1" x="24"/>
        <item m="1" x="10"/>
        <item x="1"/>
        <item m="1" x="9"/>
        <item m="1" x="11"/>
        <item m="1" x="37"/>
        <item m="1" x="53"/>
        <item m="1" x="44"/>
        <item m="1" x="4"/>
        <item m="1" x="34"/>
        <item m="1" x="33"/>
        <item m="1" x="40"/>
        <item m="1" x="3"/>
        <item m="1" x="43"/>
        <item m="1" x="63"/>
        <item m="1" x="6"/>
        <item m="1" x="25"/>
        <item m="1" x="7"/>
        <item m="1" x="48"/>
        <item m="1" x="66"/>
        <item m="1" x="12"/>
        <item m="1" x="62"/>
        <item m="1" x="17"/>
        <item m="1" x="41"/>
        <item m="1" x="46"/>
        <item m="1" x="45"/>
        <item m="1" x="13"/>
        <item m="1" x="58"/>
        <item m="1" x="47"/>
        <item m="1" x="8"/>
        <item m="1" x="49"/>
        <item m="1" x="57"/>
        <item m="1" x="35"/>
        <item m="1" x="52"/>
        <item m="1" x="60"/>
        <item m="1" x="67"/>
        <item m="1" x="39"/>
        <item m="1" x="21"/>
        <item m="1" x="29"/>
        <item m="1" x="20"/>
        <item m="1" x="31"/>
        <item m="1" x="15"/>
        <item m="1" x="16"/>
        <item m="1" x="55"/>
        <item m="1" x="18"/>
        <item m="1" x="14"/>
        <item m="1" x="56"/>
        <item m="1" x="42"/>
        <item m="1" x="27"/>
        <item m="1" x="59"/>
        <item m="1" x="5"/>
        <item m="1" x="19"/>
        <item x="0"/>
        <item t="default"/>
      </items>
    </pivotField>
    <pivotField showAll="0"/>
    <pivotField showAll="0">
      <items count="15">
        <item x="0"/>
        <item m="1" x="9"/>
        <item m="1" x="2"/>
        <item m="1" x="7"/>
        <item m="1" x="13"/>
        <item m="1" x="10"/>
        <item m="1" x="4"/>
        <item m="1" x="8"/>
        <item m="1" x="6"/>
        <item m="1" x="1"/>
        <item m="1" x="3"/>
        <item m="1" x="5"/>
        <item m="1" x="12"/>
        <item m="1" x="11"/>
        <item t="default"/>
      </items>
    </pivotField>
    <pivotField showAll="0"/>
    <pivotField showAll="0">
      <items count="104">
        <item m="1" x="91"/>
        <item m="1" x="87"/>
        <item m="1" x="83"/>
        <item m="1" x="59"/>
        <item m="1" x="98"/>
        <item m="1" x="90"/>
        <item m="1" x="43"/>
        <item m="1" x="74"/>
        <item m="1" x="44"/>
        <item m="1" x="37"/>
        <item m="1" x="38"/>
        <item m="1" x="48"/>
        <item m="1" x="13"/>
        <item m="1" x="65"/>
        <item m="1" x="86"/>
        <item m="1" x="34"/>
        <item m="1" x="52"/>
        <item m="1" x="33"/>
        <item m="1" x="21"/>
        <item m="1" x="35"/>
        <item m="1" x="36"/>
        <item m="1" x="15"/>
        <item m="1" x="17"/>
        <item m="1" x="75"/>
        <item m="1" x="67"/>
        <item m="1" x="29"/>
        <item m="1" x="55"/>
        <item m="1" x="14"/>
        <item m="1" x="63"/>
        <item m="1" x="45"/>
        <item m="1" x="70"/>
        <item m="1" x="19"/>
        <item m="1" x="99"/>
        <item m="1" x="53"/>
        <item m="1" x="12"/>
        <item m="1" x="56"/>
        <item m="1" x="18"/>
        <item m="1" x="71"/>
        <item m="1" x="77"/>
        <item m="1" x="58"/>
        <item m="1" x="25"/>
        <item m="1" x="24"/>
        <item m="1" x="72"/>
        <item m="1" x="84"/>
        <item m="1" x="85"/>
        <item m="1" x="79"/>
        <item m="1" x="82"/>
        <item m="1" x="81"/>
        <item m="1" x="23"/>
        <item m="1" x="10"/>
        <item m="1" x="57"/>
        <item m="1" x="7"/>
        <item m="1" x="47"/>
        <item m="1" x="4"/>
        <item m="1" x="51"/>
        <item m="1" x="66"/>
        <item m="1" x="69"/>
        <item m="1" x="11"/>
        <item m="1" x="9"/>
        <item m="1" x="39"/>
        <item m="1" x="5"/>
        <item m="1" x="6"/>
        <item m="1" x="97"/>
        <item m="1" x="1"/>
        <item m="1" x="28"/>
        <item m="1" x="101"/>
        <item m="1" x="96"/>
        <item m="1" x="80"/>
        <item m="1" x="40"/>
        <item m="1" x="41"/>
        <item m="1" x="102"/>
        <item m="1" x="30"/>
        <item m="1" x="31"/>
        <item m="1" x="16"/>
        <item m="1" x="20"/>
        <item m="1" x="42"/>
        <item m="1" x="100"/>
        <item m="1" x="92"/>
        <item m="1" x="93"/>
        <item m="1" x="22"/>
        <item m="1" x="94"/>
        <item m="1" x="76"/>
        <item m="1" x="54"/>
        <item m="1" x="32"/>
        <item m="1" x="89"/>
        <item m="1" x="62"/>
        <item m="1" x="49"/>
        <item m="1" x="60"/>
        <item m="1" x="64"/>
        <item m="1" x="50"/>
        <item m="1" x="46"/>
        <item m="1" x="2"/>
        <item m="1" x="27"/>
        <item m="1" x="61"/>
        <item m="1" x="26"/>
        <item m="1" x="8"/>
        <item m="1" x="3"/>
        <item m="1" x="73"/>
        <item m="1" x="78"/>
        <item m="1" x="68"/>
        <item m="1" x="88"/>
        <item m="1" x="95"/>
        <item x="0"/>
        <item t="default"/>
      </items>
    </pivotField>
    <pivotField showAll="0"/>
    <pivotField dataField="1" showAll="0"/>
    <pivotField showAll="0"/>
    <pivotField showAll="0">
      <items count="29">
        <item m="1" x="18"/>
        <item m="1" x="19"/>
        <item m="1" x="27"/>
        <item m="1" x="2"/>
        <item m="1" x="1"/>
        <item m="1" x="4"/>
        <item m="1" x="3"/>
        <item m="1" x="14"/>
        <item m="1" x="6"/>
        <item m="1" x="7"/>
        <item m="1" x="5"/>
        <item m="1" x="10"/>
        <item m="1" x="13"/>
        <item m="1" x="21"/>
        <item m="1" x="9"/>
        <item m="1" x="22"/>
        <item m="1" x="8"/>
        <item m="1" x="11"/>
        <item m="1" x="12"/>
        <item m="1" x="15"/>
        <item m="1" x="16"/>
        <item m="1" x="17"/>
        <item m="1" x="20"/>
        <item m="1" x="23"/>
        <item m="1" x="24"/>
        <item m="1" x="25"/>
        <item m="1" x="26"/>
        <item x="0"/>
        <item t="default"/>
      </items>
    </pivotField>
    <pivotField showAll="0"/>
  </pivotFields>
  <rowItems count="1">
    <i/>
  </rowItems>
  <colItems count="1">
    <i/>
  </colItems>
  <dataFields count="1">
    <dataField name="Suma de CANTIDAD" fld="8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80910414-0FD2-4DF8-91B3-FE1C4B6E2BDA}" name="TablaDinámica3" cacheId="9562" applyNumberFormats="0" applyBorderFormats="0" applyFontFormats="0" applyPatternFormats="0" applyAlignmentFormats="0" applyWidthHeightFormats="1" dataCaption="Valores" updatedVersion="8" minRefreshableVersion="3" useAutoFormatting="1" rowGrandTotals="0" colGrandTotals="0" itemPrintTitles="1" createdVersion="8" indent="0" outline="1" outlineData="1" multipleFieldFilters="0" chartFormat="68">
  <location ref="D3:E4" firstHeaderRow="1" firstDataRow="1" firstDataCol="1"/>
  <pivotFields count="14">
    <pivotField showAll="0"/>
    <pivotField axis="axisRow" showAll="0">
      <items count="13">
        <item m="1" x="1"/>
        <item m="1" x="2"/>
        <item m="1" x="3"/>
        <item m="1" x="4"/>
        <item m="1" x="5"/>
        <item m="1" x="6"/>
        <item m="1" x="7"/>
        <item m="1" x="8"/>
        <item m="1" x="9"/>
        <item m="1" x="10"/>
        <item m="1" x="11"/>
        <item x="0"/>
        <item t="default"/>
      </items>
    </pivotField>
    <pivotField showAll="0">
      <items count="246">
        <item m="1" x="182"/>
        <item m="1" x="189"/>
        <item m="1" x="184"/>
        <item m="1" x="198"/>
        <item m="1" x="186"/>
        <item m="1" x="195"/>
        <item m="1" x="202"/>
        <item m="1" x="192"/>
        <item m="1" x="183"/>
        <item m="1" x="210"/>
        <item m="1" x="209"/>
        <item m="1" x="208"/>
        <item m="1" x="217"/>
        <item m="1" x="230"/>
        <item m="1" x="223"/>
        <item m="1" x="212"/>
        <item m="1" x="221"/>
        <item m="1" x="219"/>
        <item m="1" x="216"/>
        <item m="1" x="207"/>
        <item m="1" x="222"/>
        <item m="1" x="211"/>
        <item m="1" x="220"/>
        <item m="1" x="215"/>
        <item m="1" x="218"/>
        <item m="1" x="214"/>
        <item m="1" x="240"/>
        <item m="1" x="238"/>
        <item m="1" x="242"/>
        <item m="1" x="233"/>
        <item m="1" x="236"/>
        <item m="1" x="234"/>
        <item m="1" x="241"/>
        <item m="1" x="231"/>
        <item m="1" x="237"/>
        <item m="1" x="243"/>
        <item m="1" x="235"/>
        <item m="1" x="239"/>
        <item m="1" x="244"/>
        <item m="1" x="28"/>
        <item m="1" x="25"/>
        <item m="1" x="24"/>
        <item m="1" x="5"/>
        <item m="1" x="8"/>
        <item m="1" x="2"/>
        <item m="1" x="26"/>
        <item m="1" x="11"/>
        <item m="1" x="27"/>
        <item m="1" x="22"/>
        <item m="1" x="15"/>
        <item m="1" x="14"/>
        <item m="1" x="19"/>
        <item m="1" x="18"/>
        <item m="1" x="1"/>
        <item m="1" x="23"/>
        <item m="1" x="4"/>
        <item m="1" x="3"/>
        <item m="1" x="21"/>
        <item m="1" x="7"/>
        <item m="1" x="6"/>
        <item m="1" x="10"/>
        <item m="1" x="12"/>
        <item m="1" x="9"/>
        <item m="1" x="13"/>
        <item m="1" x="30"/>
        <item m="1" x="17"/>
        <item m="1" x="16"/>
        <item m="1" x="32"/>
        <item m="1" x="45"/>
        <item m="1" x="35"/>
        <item m="1" x="50"/>
        <item m="1" x="37"/>
        <item m="1" x="36"/>
        <item m="1" x="48"/>
        <item m="1" x="39"/>
        <item m="1" x="40"/>
        <item m="1" x="44"/>
        <item m="1" x="31"/>
        <item m="1" x="43"/>
        <item m="1" x="34"/>
        <item m="1" x="33"/>
        <item m="1" x="38"/>
        <item m="1" x="51"/>
        <item m="1" x="41"/>
        <item m="1" x="49"/>
        <item m="1" x="47"/>
        <item m="1" x="46"/>
        <item m="1" x="42"/>
        <item m="1" x="66"/>
        <item m="1" x="54"/>
        <item m="1" x="67"/>
        <item m="1" x="64"/>
        <item m="1" x="57"/>
        <item m="1" x="59"/>
        <item m="1" x="68"/>
        <item m="1" x="61"/>
        <item m="1" x="60"/>
        <item m="1" x="52"/>
        <item m="1" x="53"/>
        <item m="1" x="63"/>
        <item m="1" x="56"/>
        <item m="1" x="55"/>
        <item m="1" x="58"/>
        <item m="1" x="65"/>
        <item m="1" x="62"/>
        <item m="1" x="90"/>
        <item m="1" x="70"/>
        <item m="1" x="72"/>
        <item m="1" x="88"/>
        <item m="1" x="75"/>
        <item m="1" x="91"/>
        <item m="1" x="80"/>
        <item m="1" x="79"/>
        <item m="1" x="85"/>
        <item m="1" x="84"/>
        <item m="1" x="83"/>
        <item m="1" x="89"/>
        <item m="1" x="69"/>
        <item m="1" x="71"/>
        <item m="1" x="87"/>
        <item m="1" x="86"/>
        <item m="1" x="74"/>
        <item m="1" x="73"/>
        <item m="1" x="76"/>
        <item m="1" x="78"/>
        <item m="1" x="77"/>
        <item m="1" x="82"/>
        <item m="1" x="81"/>
        <item m="1" x="93"/>
        <item m="1" x="107"/>
        <item m="1" x="96"/>
        <item m="1" x="95"/>
        <item m="1" x="110"/>
        <item m="1" x="109"/>
        <item m="1" x="112"/>
        <item m="1" x="113"/>
        <item m="1" x="101"/>
        <item m="1" x="100"/>
        <item m="1" x="106"/>
        <item m="1" x="105"/>
        <item m="1" x="104"/>
        <item m="1" x="92"/>
        <item m="1" x="111"/>
        <item m="1" x="94"/>
        <item m="1" x="108"/>
        <item m="1" x="97"/>
        <item m="1" x="98"/>
        <item m="1" x="99"/>
        <item m="1" x="103"/>
        <item m="1" x="102"/>
        <item m="1" x="115"/>
        <item m="1" x="127"/>
        <item m="1" x="117"/>
        <item m="1" x="128"/>
        <item m="1" x="133"/>
        <item m="1" x="135"/>
        <item m="1" x="136"/>
        <item m="1" x="130"/>
        <item m="1" x="138"/>
        <item m="1" x="126"/>
        <item m="1" x="125"/>
        <item m="1" x="124"/>
        <item m="1" x="122"/>
        <item m="1" x="114"/>
        <item m="1" x="131"/>
        <item m="1" x="116"/>
        <item m="1" x="132"/>
        <item m="1" x="129"/>
        <item m="1" x="119"/>
        <item m="1" x="118"/>
        <item m="1" x="121"/>
        <item m="1" x="134"/>
        <item m="1" x="137"/>
        <item m="1" x="123"/>
        <item m="1" x="155"/>
        <item m="1" x="140"/>
        <item m="1" x="163"/>
        <item m="1" x="162"/>
        <item m="1" x="143"/>
        <item m="1" x="146"/>
        <item m="1" x="158"/>
        <item m="1" x="156"/>
        <item m="1" x="151"/>
        <item m="1" x="150"/>
        <item m="1" x="154"/>
        <item m="1" x="153"/>
        <item m="1" x="145"/>
        <item m="1" x="144"/>
        <item m="1" x="139"/>
        <item m="1" x="149"/>
        <item m="1" x="142"/>
        <item m="1" x="141"/>
        <item m="1" x="157"/>
        <item m="1" x="160"/>
        <item m="1" x="147"/>
        <item m="1" x="161"/>
        <item m="1" x="148"/>
        <item m="1" x="159"/>
        <item m="1" x="166"/>
        <item m="1" x="173"/>
        <item m="1" x="168"/>
        <item m="1" x="179"/>
        <item m="1" x="170"/>
        <item m="1" x="176"/>
        <item m="1" x="172"/>
        <item m="1" x="165"/>
        <item m="1" x="171"/>
        <item m="1" x="167"/>
        <item m="1" x="178"/>
        <item m="1" x="177"/>
        <item m="1" x="169"/>
        <item m="1" x="175"/>
        <item m="1" x="174"/>
        <item m="1" x="180"/>
        <item m="1" x="204"/>
        <item m="1" x="206"/>
        <item m="1" x="181"/>
        <item m="1" x="188"/>
        <item m="1" x="199"/>
        <item m="1" x="201"/>
        <item m="1" x="197"/>
        <item m="1" x="196"/>
        <item m="1" x="185"/>
        <item m="1" x="194"/>
        <item m="1" x="193"/>
        <item m="1" x="191"/>
        <item m="1" x="190"/>
        <item m="1" x="187"/>
        <item m="1" x="200"/>
        <item m="1" x="29"/>
        <item m="1" x="20"/>
        <item m="1" x="120"/>
        <item m="1" x="152"/>
        <item m="1" x="164"/>
        <item m="1" x="203"/>
        <item m="1" x="205"/>
        <item m="1" x="227"/>
        <item m="1" x="229"/>
        <item m="1" x="225"/>
        <item m="1" x="228"/>
        <item m="1" x="224"/>
        <item m="1" x="213"/>
        <item m="1" x="226"/>
        <item m="1" x="232"/>
        <item x="0"/>
        <item t="default"/>
      </items>
    </pivotField>
    <pivotField showAll="0"/>
    <pivotField showAll="0">
      <items count="106">
        <item m="1" x="104"/>
        <item m="1" x="91"/>
        <item m="1" x="2"/>
        <item m="1" x="86"/>
        <item m="1" x="15"/>
        <item m="1" x="68"/>
        <item m="1" x="4"/>
        <item m="1" x="69"/>
        <item m="1" x="3"/>
        <item m="1" x="8"/>
        <item m="1" x="6"/>
        <item m="1" x="7"/>
        <item m="1" x="83"/>
        <item m="1" x="82"/>
        <item m="1" x="75"/>
        <item m="1" x="94"/>
        <item m="1" x="14"/>
        <item m="1" x="16"/>
        <item m="1" x="17"/>
        <item m="1" x="11"/>
        <item m="1" x="5"/>
        <item m="1" x="10"/>
        <item m="1" x="9"/>
        <item m="1" x="12"/>
        <item m="1" x="70"/>
        <item m="1" x="13"/>
        <item m="1" x="21"/>
        <item m="1" x="18"/>
        <item m="1" x="19"/>
        <item m="1" x="20"/>
        <item m="1" x="87"/>
        <item m="1" x="84"/>
        <item m="1" x="71"/>
        <item m="1" x="22"/>
        <item m="1" x="97"/>
        <item m="1" x="27"/>
        <item m="1" x="24"/>
        <item m="1" x="26"/>
        <item m="1" x="25"/>
        <item m="1" x="28"/>
        <item m="1" x="23"/>
        <item m="1" x="29"/>
        <item m="1" x="30"/>
        <item m="1" x="72"/>
        <item m="1" x="98"/>
        <item m="1" x="77"/>
        <item m="1" x="76"/>
        <item m="1" x="31"/>
        <item m="1" x="32"/>
        <item m="1" x="34"/>
        <item m="1" x="35"/>
        <item m="1" x="37"/>
        <item m="1" x="36"/>
        <item m="1" x="44"/>
        <item m="1" x="100"/>
        <item m="1" x="43"/>
        <item m="1" x="40"/>
        <item m="1" x="39"/>
        <item m="1" x="38"/>
        <item m="1" x="45"/>
        <item m="1" x="42"/>
        <item m="1" x="95"/>
        <item m="1" x="41"/>
        <item m="1" x="103"/>
        <item m="1" x="96"/>
        <item m="1" x="101"/>
        <item m="1" x="46"/>
        <item m="1" x="93"/>
        <item m="1" x="78"/>
        <item m="1" x="88"/>
        <item m="1" x="48"/>
        <item m="1" x="102"/>
        <item m="1" x="49"/>
        <item m="1" x="99"/>
        <item m="1" x="51"/>
        <item m="1" x="54"/>
        <item m="1" x="50"/>
        <item m="1" x="53"/>
        <item m="1" x="57"/>
        <item m="1" x="56"/>
        <item m="1" x="55"/>
        <item m="1" x="52"/>
        <item m="1" x="89"/>
        <item m="1" x="59"/>
        <item m="1" x="61"/>
        <item m="1" x="58"/>
        <item m="1" x="62"/>
        <item m="1" x="60"/>
        <item m="1" x="90"/>
        <item m="1" x="79"/>
        <item m="1" x="80"/>
        <item m="1" x="63"/>
        <item m="1" x="81"/>
        <item m="1" x="64"/>
        <item m="1" x="33"/>
        <item m="1" x="67"/>
        <item m="1" x="66"/>
        <item m="1" x="65"/>
        <item m="1" x="73"/>
        <item m="1" x="74"/>
        <item m="1" x="47"/>
        <item m="1" x="85"/>
        <item m="1" x="1"/>
        <item m="1" x="92"/>
        <item x="0"/>
        <item t="default"/>
      </items>
    </pivotField>
    <pivotField showAll="0"/>
    <pivotField showAll="0">
      <items count="6">
        <item x="0"/>
        <item m="1" x="4"/>
        <item m="1" x="2"/>
        <item m="1" x="3"/>
        <item x="1"/>
        <item t="default"/>
      </items>
    </pivotField>
    <pivotField showAll="0"/>
    <pivotField showAll="0"/>
    <pivotField showAll="0"/>
    <pivotField showAll="0"/>
    <pivotField dataField="1" showAll="0"/>
    <pivotField showAll="0"/>
    <pivotField showAll="0"/>
  </pivotFields>
  <rowFields count="1">
    <field x="1"/>
  </rowFields>
  <rowItems count="1">
    <i>
      <x v="11"/>
    </i>
  </rowItems>
  <colItems count="1">
    <i/>
  </colItems>
  <dataFields count="1">
    <dataField name="Suma de TOTAL COSTO" fld="11" baseField="0" baseItem="0"/>
  </dataFields>
  <chartFormats count="1">
    <chartFormat chart="46" format="6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842A3E67-3C27-451D-9B6E-2CC556F3971C}" name="TablaDinámica4" cacheId="9562" applyNumberFormats="0" applyBorderFormats="0" applyFontFormats="0" applyPatternFormats="0" applyAlignmentFormats="0" applyWidthHeightFormats="1" dataCaption="Valores" updatedVersion="8" minRefreshableVersion="3" useAutoFormatting="1" rowGrandTotals="0" colGrandTotals="0" itemPrintTitles="1" createdVersion="8" indent="0" outline="1" outlineData="1" multipleFieldFilters="0" chartFormat="145">
  <location ref="Y3:AA5" firstHeaderRow="1" firstDataRow="2" firstDataCol="1"/>
  <pivotFields count="14">
    <pivotField showAll="0"/>
    <pivotField axis="axisRow" showAll="0">
      <items count="13">
        <item m="1" x="1"/>
        <item m="1" x="2"/>
        <item m="1" x="3"/>
        <item m="1" x="4"/>
        <item m="1" x="5"/>
        <item m="1" x="6"/>
        <item m="1" x="7"/>
        <item m="1" x="8"/>
        <item m="1" x="9"/>
        <item m="1" x="10"/>
        <item m="1" x="11"/>
        <item x="0"/>
        <item t="default"/>
      </items>
    </pivotField>
    <pivotField showAll="0">
      <items count="246">
        <item m="1" x="182"/>
        <item m="1" x="189"/>
        <item m="1" x="184"/>
        <item m="1" x="198"/>
        <item m="1" x="186"/>
        <item m="1" x="195"/>
        <item m="1" x="202"/>
        <item m="1" x="192"/>
        <item m="1" x="183"/>
        <item m="1" x="210"/>
        <item m="1" x="209"/>
        <item m="1" x="208"/>
        <item m="1" x="217"/>
        <item m="1" x="230"/>
        <item m="1" x="223"/>
        <item m="1" x="212"/>
        <item m="1" x="221"/>
        <item m="1" x="219"/>
        <item m="1" x="216"/>
        <item m="1" x="207"/>
        <item m="1" x="222"/>
        <item m="1" x="211"/>
        <item m="1" x="220"/>
        <item m="1" x="215"/>
        <item m="1" x="218"/>
        <item m="1" x="214"/>
        <item m="1" x="240"/>
        <item m="1" x="238"/>
        <item m="1" x="242"/>
        <item m="1" x="233"/>
        <item m="1" x="236"/>
        <item m="1" x="234"/>
        <item m="1" x="241"/>
        <item m="1" x="231"/>
        <item m="1" x="237"/>
        <item m="1" x="243"/>
        <item m="1" x="235"/>
        <item m="1" x="239"/>
        <item m="1" x="244"/>
        <item m="1" x="28"/>
        <item m="1" x="25"/>
        <item m="1" x="24"/>
        <item m="1" x="5"/>
        <item m="1" x="8"/>
        <item m="1" x="2"/>
        <item m="1" x="26"/>
        <item m="1" x="11"/>
        <item m="1" x="27"/>
        <item m="1" x="22"/>
        <item m="1" x="15"/>
        <item m="1" x="14"/>
        <item m="1" x="19"/>
        <item m="1" x="18"/>
        <item m="1" x="1"/>
        <item m="1" x="23"/>
        <item m="1" x="4"/>
        <item m="1" x="3"/>
        <item m="1" x="21"/>
        <item m="1" x="7"/>
        <item m="1" x="6"/>
        <item m="1" x="10"/>
        <item m="1" x="12"/>
        <item m="1" x="9"/>
        <item m="1" x="13"/>
        <item m="1" x="30"/>
        <item m="1" x="17"/>
        <item m="1" x="16"/>
        <item m="1" x="32"/>
        <item m="1" x="45"/>
        <item m="1" x="35"/>
        <item m="1" x="50"/>
        <item m="1" x="37"/>
        <item m="1" x="36"/>
        <item m="1" x="48"/>
        <item m="1" x="39"/>
        <item m="1" x="40"/>
        <item m="1" x="44"/>
        <item m="1" x="31"/>
        <item m="1" x="43"/>
        <item m="1" x="34"/>
        <item m="1" x="33"/>
        <item m="1" x="38"/>
        <item m="1" x="51"/>
        <item m="1" x="41"/>
        <item m="1" x="49"/>
        <item m="1" x="47"/>
        <item m="1" x="46"/>
        <item m="1" x="42"/>
        <item m="1" x="66"/>
        <item m="1" x="54"/>
        <item m="1" x="67"/>
        <item m="1" x="64"/>
        <item m="1" x="57"/>
        <item m="1" x="59"/>
        <item m="1" x="68"/>
        <item m="1" x="61"/>
        <item m="1" x="60"/>
        <item m="1" x="52"/>
        <item m="1" x="53"/>
        <item m="1" x="63"/>
        <item m="1" x="56"/>
        <item m="1" x="55"/>
        <item m="1" x="58"/>
        <item m="1" x="65"/>
        <item m="1" x="62"/>
        <item m="1" x="90"/>
        <item m="1" x="70"/>
        <item m="1" x="72"/>
        <item m="1" x="88"/>
        <item m="1" x="75"/>
        <item m="1" x="91"/>
        <item m="1" x="80"/>
        <item m="1" x="79"/>
        <item m="1" x="85"/>
        <item m="1" x="84"/>
        <item m="1" x="83"/>
        <item m="1" x="89"/>
        <item m="1" x="69"/>
        <item m="1" x="71"/>
        <item m="1" x="87"/>
        <item m="1" x="86"/>
        <item m="1" x="74"/>
        <item m="1" x="73"/>
        <item m="1" x="76"/>
        <item m="1" x="78"/>
        <item m="1" x="77"/>
        <item m="1" x="82"/>
        <item m="1" x="81"/>
        <item m="1" x="93"/>
        <item m="1" x="107"/>
        <item m="1" x="96"/>
        <item m="1" x="95"/>
        <item m="1" x="110"/>
        <item m="1" x="109"/>
        <item m="1" x="112"/>
        <item m="1" x="113"/>
        <item m="1" x="101"/>
        <item m="1" x="100"/>
        <item m="1" x="106"/>
        <item m="1" x="105"/>
        <item m="1" x="104"/>
        <item m="1" x="92"/>
        <item m="1" x="111"/>
        <item m="1" x="94"/>
        <item m="1" x="108"/>
        <item m="1" x="97"/>
        <item m="1" x="98"/>
        <item m="1" x="99"/>
        <item m="1" x="103"/>
        <item m="1" x="102"/>
        <item m="1" x="115"/>
        <item m="1" x="127"/>
        <item m="1" x="117"/>
        <item m="1" x="128"/>
        <item m="1" x="133"/>
        <item m="1" x="135"/>
        <item m="1" x="136"/>
        <item m="1" x="130"/>
        <item m="1" x="138"/>
        <item m="1" x="126"/>
        <item m="1" x="125"/>
        <item m="1" x="124"/>
        <item m="1" x="122"/>
        <item m="1" x="114"/>
        <item m="1" x="131"/>
        <item m="1" x="116"/>
        <item m="1" x="132"/>
        <item m="1" x="129"/>
        <item m="1" x="119"/>
        <item m="1" x="118"/>
        <item m="1" x="121"/>
        <item m="1" x="134"/>
        <item m="1" x="137"/>
        <item m="1" x="123"/>
        <item m="1" x="155"/>
        <item m="1" x="140"/>
        <item m="1" x="163"/>
        <item m="1" x="162"/>
        <item m="1" x="143"/>
        <item m="1" x="146"/>
        <item m="1" x="158"/>
        <item m="1" x="156"/>
        <item m="1" x="151"/>
        <item m="1" x="150"/>
        <item m="1" x="154"/>
        <item m="1" x="153"/>
        <item m="1" x="145"/>
        <item m="1" x="144"/>
        <item m="1" x="139"/>
        <item m="1" x="149"/>
        <item m="1" x="142"/>
        <item m="1" x="141"/>
        <item m="1" x="157"/>
        <item m="1" x="160"/>
        <item m="1" x="147"/>
        <item m="1" x="161"/>
        <item m="1" x="148"/>
        <item m="1" x="159"/>
        <item m="1" x="166"/>
        <item m="1" x="173"/>
        <item m="1" x="168"/>
        <item m="1" x="179"/>
        <item m="1" x="170"/>
        <item m="1" x="176"/>
        <item m="1" x="172"/>
        <item m="1" x="165"/>
        <item m="1" x="171"/>
        <item m="1" x="167"/>
        <item m="1" x="178"/>
        <item m="1" x="177"/>
        <item m="1" x="169"/>
        <item m="1" x="175"/>
        <item m="1" x="174"/>
        <item m="1" x="180"/>
        <item m="1" x="204"/>
        <item m="1" x="206"/>
        <item m="1" x="181"/>
        <item m="1" x="188"/>
        <item m="1" x="199"/>
        <item m="1" x="201"/>
        <item m="1" x="197"/>
        <item m="1" x="196"/>
        <item m="1" x="185"/>
        <item m="1" x="194"/>
        <item m="1" x="193"/>
        <item m="1" x="191"/>
        <item m="1" x="190"/>
        <item m="1" x="187"/>
        <item m="1" x="200"/>
        <item m="1" x="29"/>
        <item m="1" x="20"/>
        <item m="1" x="120"/>
        <item m="1" x="152"/>
        <item m="1" x="164"/>
        <item m="1" x="203"/>
        <item m="1" x="205"/>
        <item m="1" x="227"/>
        <item m="1" x="229"/>
        <item m="1" x="225"/>
        <item m="1" x="228"/>
        <item m="1" x="224"/>
        <item m="1" x="213"/>
        <item m="1" x="226"/>
        <item m="1" x="232"/>
        <item x="0"/>
        <item t="default"/>
      </items>
    </pivotField>
    <pivotField showAll="0"/>
    <pivotField showAll="0">
      <items count="106">
        <item m="1" x="104"/>
        <item m="1" x="91"/>
        <item m="1" x="2"/>
        <item m="1" x="86"/>
        <item m="1" x="15"/>
        <item m="1" x="68"/>
        <item m="1" x="4"/>
        <item m="1" x="69"/>
        <item m="1" x="3"/>
        <item m="1" x="8"/>
        <item m="1" x="6"/>
        <item m="1" x="7"/>
        <item m="1" x="83"/>
        <item m="1" x="82"/>
        <item m="1" x="75"/>
        <item m="1" x="94"/>
        <item m="1" x="14"/>
        <item m="1" x="16"/>
        <item m="1" x="17"/>
        <item m="1" x="11"/>
        <item m="1" x="5"/>
        <item m="1" x="10"/>
        <item m="1" x="9"/>
        <item m="1" x="12"/>
        <item m="1" x="70"/>
        <item m="1" x="13"/>
        <item m="1" x="21"/>
        <item m="1" x="18"/>
        <item m="1" x="19"/>
        <item m="1" x="20"/>
        <item m="1" x="87"/>
        <item m="1" x="84"/>
        <item m="1" x="71"/>
        <item m="1" x="22"/>
        <item m="1" x="97"/>
        <item m="1" x="27"/>
        <item m="1" x="24"/>
        <item m="1" x="26"/>
        <item m="1" x="25"/>
        <item m="1" x="28"/>
        <item m="1" x="23"/>
        <item m="1" x="29"/>
        <item m="1" x="30"/>
        <item m="1" x="72"/>
        <item m="1" x="98"/>
        <item m="1" x="77"/>
        <item m="1" x="76"/>
        <item m="1" x="31"/>
        <item m="1" x="32"/>
        <item m="1" x="34"/>
        <item m="1" x="35"/>
        <item m="1" x="37"/>
        <item m="1" x="36"/>
        <item m="1" x="44"/>
        <item m="1" x="100"/>
        <item m="1" x="43"/>
        <item m="1" x="40"/>
        <item m="1" x="39"/>
        <item m="1" x="38"/>
        <item m="1" x="45"/>
        <item m="1" x="42"/>
        <item m="1" x="95"/>
        <item m="1" x="41"/>
        <item m="1" x="103"/>
        <item m="1" x="96"/>
        <item m="1" x="101"/>
        <item m="1" x="46"/>
        <item m="1" x="93"/>
        <item m="1" x="78"/>
        <item m="1" x="88"/>
        <item m="1" x="48"/>
        <item m="1" x="102"/>
        <item m="1" x="49"/>
        <item m="1" x="99"/>
        <item m="1" x="51"/>
        <item m="1" x="54"/>
        <item m="1" x="50"/>
        <item m="1" x="53"/>
        <item m="1" x="57"/>
        <item m="1" x="56"/>
        <item m="1" x="55"/>
        <item m="1" x="52"/>
        <item m="1" x="89"/>
        <item m="1" x="59"/>
        <item m="1" x="61"/>
        <item m="1" x="58"/>
        <item m="1" x="62"/>
        <item m="1" x="60"/>
        <item m="1" x="90"/>
        <item m="1" x="79"/>
        <item m="1" x="80"/>
        <item m="1" x="63"/>
        <item m="1" x="81"/>
        <item m="1" x="64"/>
        <item m="1" x="33"/>
        <item m="1" x="67"/>
        <item m="1" x="66"/>
        <item m="1" x="65"/>
        <item m="1" x="73"/>
        <item m="1" x="74"/>
        <item m="1" x="47"/>
        <item m="1" x="85"/>
        <item m="1" x="1"/>
        <item m="1" x="92"/>
        <item x="0"/>
        <item t="default"/>
      </items>
    </pivotField>
    <pivotField showAll="0"/>
    <pivotField axis="axisCol" showAll="0">
      <items count="6">
        <item x="0"/>
        <item m="1" x="4"/>
        <item m="1" x="2"/>
        <item m="1" x="3"/>
        <item x="1"/>
        <item t="default"/>
      </items>
    </pivotField>
    <pivotField dataField="1" showAll="0"/>
    <pivotField showAll="0"/>
    <pivotField showAll="0"/>
    <pivotField showAll="0"/>
    <pivotField showAll="0"/>
    <pivotField showAll="0"/>
    <pivotField showAll="0"/>
  </pivotFields>
  <rowFields count="1">
    <field x="1"/>
  </rowFields>
  <rowItems count="1">
    <i>
      <x v="11"/>
    </i>
  </rowItems>
  <colFields count="1">
    <field x="6"/>
  </colFields>
  <colItems count="2">
    <i>
      <x/>
    </i>
    <i>
      <x v="4"/>
    </i>
  </colItems>
  <dataFields count="1">
    <dataField name="Suma de CANTIDAD" fld="7" baseField="0" baseItem="0"/>
  </dataFields>
  <chartFormats count="4">
    <chartFormat chart="137" format="12" series="1">
      <pivotArea type="data" outline="0" fieldPosition="0">
        <references count="1">
          <reference field="6" count="1" selected="0">
            <x v="0"/>
          </reference>
        </references>
      </pivotArea>
    </chartFormat>
    <chartFormat chart="137" format="13" series="1">
      <pivotArea type="data" outline="0" fieldPosition="0">
        <references count="1">
          <reference field="6" count="1" selected="0">
            <x v="1"/>
          </reference>
        </references>
      </pivotArea>
    </chartFormat>
    <chartFormat chart="137" format="14" series="1">
      <pivotArea type="data" outline="0" fieldPosition="0">
        <references count="1">
          <reference field="6" count="1" selected="0">
            <x v="2"/>
          </reference>
        </references>
      </pivotArea>
    </chartFormat>
    <chartFormat chart="137" format="15" series="1">
      <pivotArea type="data" outline="0" fieldPosition="0">
        <references count="1">
          <reference field="6" count="1" selected="0">
            <x v="3"/>
          </reference>
        </references>
      </pivotArea>
    </chartFormat>
  </chart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CBB329BB-EC81-4302-90E2-4644053BC295}" name="TablaDinámica2" cacheId="9562" applyNumberFormats="0" applyBorderFormats="0" applyFontFormats="0" applyPatternFormats="0" applyAlignmentFormats="0" applyWidthHeightFormats="1" dataCaption="Valores" updatedVersion="8" minRefreshableVersion="3" useAutoFormatting="1" itemPrintTitles="1" createdVersion="8" indent="0" outline="1" outlineData="1" multipleFieldFilters="0">
  <location ref="A3:A4" firstHeaderRow="1" firstDataRow="1" firstDataCol="0"/>
  <pivotFields count="14">
    <pivotField dataField="1" showAll="0"/>
    <pivotField showAll="0">
      <items count="13">
        <item m="1" x="1"/>
        <item m="1" x="2"/>
        <item m="1" x="3"/>
        <item m="1" x="4"/>
        <item m="1" x="5"/>
        <item m="1" x="6"/>
        <item m="1" x="7"/>
        <item m="1" x="8"/>
        <item m="1" x="9"/>
        <item m="1" x="10"/>
        <item m="1" x="11"/>
        <item x="0"/>
        <item t="default"/>
      </items>
    </pivotField>
    <pivotField showAll="0">
      <items count="246">
        <item m="1" x="182"/>
        <item m="1" x="189"/>
        <item m="1" x="184"/>
        <item m="1" x="198"/>
        <item m="1" x="186"/>
        <item m="1" x="195"/>
        <item m="1" x="202"/>
        <item m="1" x="192"/>
        <item m="1" x="183"/>
        <item m="1" x="210"/>
        <item m="1" x="209"/>
        <item m="1" x="208"/>
        <item m="1" x="217"/>
        <item m="1" x="230"/>
        <item m="1" x="223"/>
        <item m="1" x="212"/>
        <item m="1" x="221"/>
        <item m="1" x="219"/>
        <item m="1" x="216"/>
        <item m="1" x="207"/>
        <item m="1" x="222"/>
        <item m="1" x="211"/>
        <item m="1" x="220"/>
        <item m="1" x="215"/>
        <item m="1" x="218"/>
        <item m="1" x="214"/>
        <item m="1" x="240"/>
        <item m="1" x="238"/>
        <item m="1" x="242"/>
        <item m="1" x="233"/>
        <item m="1" x="236"/>
        <item m="1" x="234"/>
        <item m="1" x="241"/>
        <item m="1" x="231"/>
        <item m="1" x="237"/>
        <item m="1" x="243"/>
        <item m="1" x="235"/>
        <item m="1" x="239"/>
        <item m="1" x="244"/>
        <item m="1" x="28"/>
        <item m="1" x="25"/>
        <item m="1" x="24"/>
        <item m="1" x="5"/>
        <item m="1" x="8"/>
        <item m="1" x="2"/>
        <item m="1" x="26"/>
        <item m="1" x="11"/>
        <item m="1" x="27"/>
        <item m="1" x="22"/>
        <item m="1" x="15"/>
        <item m="1" x="14"/>
        <item m="1" x="19"/>
        <item m="1" x="18"/>
        <item m="1" x="1"/>
        <item m="1" x="23"/>
        <item m="1" x="4"/>
        <item m="1" x="3"/>
        <item m="1" x="21"/>
        <item m="1" x="7"/>
        <item m="1" x="6"/>
        <item m="1" x="10"/>
        <item m="1" x="12"/>
        <item m="1" x="9"/>
        <item m="1" x="13"/>
        <item m="1" x="30"/>
        <item m="1" x="17"/>
        <item m="1" x="16"/>
        <item m="1" x="32"/>
        <item m="1" x="45"/>
        <item m="1" x="35"/>
        <item m="1" x="50"/>
        <item m="1" x="37"/>
        <item m="1" x="36"/>
        <item m="1" x="48"/>
        <item m="1" x="39"/>
        <item m="1" x="40"/>
        <item m="1" x="44"/>
        <item m="1" x="31"/>
        <item m="1" x="43"/>
        <item m="1" x="34"/>
        <item m="1" x="33"/>
        <item m="1" x="38"/>
        <item m="1" x="51"/>
        <item m="1" x="41"/>
        <item m="1" x="49"/>
        <item m="1" x="47"/>
        <item m="1" x="46"/>
        <item m="1" x="42"/>
        <item m="1" x="66"/>
        <item m="1" x="54"/>
        <item m="1" x="67"/>
        <item m="1" x="64"/>
        <item m="1" x="57"/>
        <item m="1" x="59"/>
        <item m="1" x="68"/>
        <item m="1" x="61"/>
        <item m="1" x="60"/>
        <item m="1" x="52"/>
        <item m="1" x="53"/>
        <item m="1" x="63"/>
        <item m="1" x="56"/>
        <item m="1" x="55"/>
        <item m="1" x="58"/>
        <item m="1" x="65"/>
        <item m="1" x="62"/>
        <item m="1" x="90"/>
        <item m="1" x="70"/>
        <item m="1" x="72"/>
        <item m="1" x="88"/>
        <item m="1" x="75"/>
        <item m="1" x="91"/>
        <item m="1" x="80"/>
        <item m="1" x="79"/>
        <item m="1" x="85"/>
        <item m="1" x="84"/>
        <item m="1" x="83"/>
        <item m="1" x="89"/>
        <item m="1" x="69"/>
        <item m="1" x="71"/>
        <item m="1" x="87"/>
        <item m="1" x="86"/>
        <item m="1" x="74"/>
        <item m="1" x="73"/>
        <item m="1" x="76"/>
        <item m="1" x="78"/>
        <item m="1" x="77"/>
        <item m="1" x="82"/>
        <item m="1" x="81"/>
        <item m="1" x="93"/>
        <item m="1" x="107"/>
        <item m="1" x="96"/>
        <item m="1" x="95"/>
        <item m="1" x="110"/>
        <item m="1" x="109"/>
        <item m="1" x="112"/>
        <item m="1" x="113"/>
        <item m="1" x="101"/>
        <item m="1" x="100"/>
        <item m="1" x="106"/>
        <item m="1" x="105"/>
        <item m="1" x="104"/>
        <item m="1" x="92"/>
        <item m="1" x="111"/>
        <item m="1" x="94"/>
        <item m="1" x="108"/>
        <item m="1" x="97"/>
        <item m="1" x="98"/>
        <item m="1" x="99"/>
        <item m="1" x="103"/>
        <item m="1" x="102"/>
        <item m="1" x="115"/>
        <item m="1" x="127"/>
        <item m="1" x="117"/>
        <item m="1" x="128"/>
        <item m="1" x="133"/>
        <item m="1" x="135"/>
        <item m="1" x="136"/>
        <item m="1" x="130"/>
        <item m="1" x="138"/>
        <item m="1" x="126"/>
        <item m="1" x="125"/>
        <item m="1" x="124"/>
        <item m="1" x="122"/>
        <item m="1" x="114"/>
        <item m="1" x="131"/>
        <item m="1" x="116"/>
        <item m="1" x="132"/>
        <item m="1" x="129"/>
        <item m="1" x="119"/>
        <item m="1" x="118"/>
        <item m="1" x="121"/>
        <item m="1" x="134"/>
        <item m="1" x="137"/>
        <item m="1" x="123"/>
        <item m="1" x="155"/>
        <item m="1" x="140"/>
        <item m="1" x="163"/>
        <item m="1" x="162"/>
        <item m="1" x="143"/>
        <item m="1" x="146"/>
        <item m="1" x="158"/>
        <item m="1" x="156"/>
        <item m="1" x="151"/>
        <item m="1" x="150"/>
        <item m="1" x="154"/>
        <item m="1" x="153"/>
        <item m="1" x="145"/>
        <item m="1" x="144"/>
        <item m="1" x="139"/>
        <item m="1" x="149"/>
        <item m="1" x="142"/>
        <item m="1" x="141"/>
        <item m="1" x="157"/>
        <item m="1" x="160"/>
        <item m="1" x="147"/>
        <item m="1" x="161"/>
        <item m="1" x="148"/>
        <item m="1" x="159"/>
        <item m="1" x="166"/>
        <item m="1" x="173"/>
        <item m="1" x="168"/>
        <item m="1" x="179"/>
        <item m="1" x="170"/>
        <item m="1" x="176"/>
        <item m="1" x="172"/>
        <item m="1" x="165"/>
        <item m="1" x="171"/>
        <item m="1" x="167"/>
        <item m="1" x="178"/>
        <item m="1" x="177"/>
        <item m="1" x="169"/>
        <item m="1" x="175"/>
        <item m="1" x="174"/>
        <item m="1" x="180"/>
        <item m="1" x="204"/>
        <item m="1" x="206"/>
        <item m="1" x="181"/>
        <item m="1" x="188"/>
        <item m="1" x="199"/>
        <item m="1" x="201"/>
        <item m="1" x="197"/>
        <item m="1" x="196"/>
        <item m="1" x="185"/>
        <item m="1" x="194"/>
        <item m="1" x="193"/>
        <item m="1" x="191"/>
        <item m="1" x="190"/>
        <item m="1" x="187"/>
        <item m="1" x="200"/>
        <item m="1" x="29"/>
        <item m="1" x="20"/>
        <item m="1" x="120"/>
        <item m="1" x="152"/>
        <item m="1" x="164"/>
        <item m="1" x="203"/>
        <item m="1" x="205"/>
        <item m="1" x="227"/>
        <item m="1" x="229"/>
        <item m="1" x="225"/>
        <item m="1" x="228"/>
        <item m="1" x="224"/>
        <item m="1" x="213"/>
        <item m="1" x="226"/>
        <item m="1" x="232"/>
        <item x="0"/>
        <item t="default"/>
      </items>
    </pivotField>
    <pivotField showAll="0"/>
    <pivotField showAll="0">
      <items count="106">
        <item m="1" x="104"/>
        <item m="1" x="91"/>
        <item m="1" x="2"/>
        <item m="1" x="86"/>
        <item m="1" x="15"/>
        <item m="1" x="68"/>
        <item m="1" x="4"/>
        <item m="1" x="69"/>
        <item m="1" x="3"/>
        <item m="1" x="8"/>
        <item m="1" x="6"/>
        <item m="1" x="7"/>
        <item m="1" x="83"/>
        <item m="1" x="82"/>
        <item m="1" x="75"/>
        <item m="1" x="94"/>
        <item m="1" x="14"/>
        <item m="1" x="16"/>
        <item m="1" x="17"/>
        <item m="1" x="11"/>
        <item m="1" x="5"/>
        <item m="1" x="10"/>
        <item m="1" x="9"/>
        <item m="1" x="12"/>
        <item m="1" x="70"/>
        <item m="1" x="13"/>
        <item m="1" x="21"/>
        <item m="1" x="18"/>
        <item m="1" x="19"/>
        <item m="1" x="20"/>
        <item m="1" x="87"/>
        <item m="1" x="84"/>
        <item m="1" x="71"/>
        <item m="1" x="22"/>
        <item m="1" x="97"/>
        <item m="1" x="27"/>
        <item m="1" x="24"/>
        <item m="1" x="26"/>
        <item m="1" x="25"/>
        <item m="1" x="28"/>
        <item m="1" x="23"/>
        <item m="1" x="29"/>
        <item m="1" x="30"/>
        <item m="1" x="72"/>
        <item m="1" x="98"/>
        <item m="1" x="77"/>
        <item m="1" x="76"/>
        <item m="1" x="31"/>
        <item m="1" x="32"/>
        <item m="1" x="34"/>
        <item m="1" x="35"/>
        <item m="1" x="37"/>
        <item m="1" x="36"/>
        <item m="1" x="44"/>
        <item m="1" x="100"/>
        <item m="1" x="43"/>
        <item m="1" x="40"/>
        <item m="1" x="39"/>
        <item m="1" x="38"/>
        <item m="1" x="45"/>
        <item m="1" x="42"/>
        <item m="1" x="95"/>
        <item m="1" x="41"/>
        <item m="1" x="103"/>
        <item m="1" x="96"/>
        <item m="1" x="101"/>
        <item m="1" x="46"/>
        <item m="1" x="93"/>
        <item m="1" x="78"/>
        <item m="1" x="88"/>
        <item m="1" x="48"/>
        <item m="1" x="102"/>
        <item m="1" x="49"/>
        <item m="1" x="99"/>
        <item m="1" x="51"/>
        <item m="1" x="54"/>
        <item m="1" x="50"/>
        <item m="1" x="53"/>
        <item m="1" x="57"/>
        <item m="1" x="56"/>
        <item m="1" x="55"/>
        <item m="1" x="52"/>
        <item m="1" x="89"/>
        <item m="1" x="59"/>
        <item m="1" x="61"/>
        <item m="1" x="58"/>
        <item m="1" x="62"/>
        <item m="1" x="60"/>
        <item m="1" x="90"/>
        <item m="1" x="79"/>
        <item m="1" x="80"/>
        <item m="1" x="63"/>
        <item m="1" x="81"/>
        <item m="1" x="64"/>
        <item m="1" x="33"/>
        <item m="1" x="67"/>
        <item m="1" x="66"/>
        <item m="1" x="65"/>
        <item m="1" x="73"/>
        <item m="1" x="74"/>
        <item m="1" x="47"/>
        <item m="1" x="85"/>
        <item m="1" x="1"/>
        <item m="1" x="92"/>
        <item x="0"/>
        <item t="default"/>
      </items>
    </pivotField>
    <pivotField showAll="0"/>
    <pivotField showAll="0">
      <items count="6">
        <item x="0"/>
        <item m="1" x="4"/>
        <item m="1" x="2"/>
        <item m="1" x="3"/>
        <item x="1"/>
        <item t="default"/>
      </items>
    </pivotField>
    <pivotField showAll="0"/>
    <pivotField showAll="0"/>
    <pivotField showAll="0"/>
    <pivotField showAll="0"/>
    <pivotField showAll="0"/>
    <pivotField showAll="0"/>
    <pivotField showAll="0"/>
  </pivotFields>
  <rowItems count="1">
    <i/>
  </rowItems>
  <colItems count="1">
    <i/>
  </colItems>
  <dataFields count="1">
    <dataField name="Cuenta de FECHA" fld="0" subtotal="count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A6B0F37E-0E3B-48B5-A896-CC21C55A16C0}" name="TablaDinámica5" cacheId="9562" applyNumberFormats="0" applyBorderFormats="0" applyFontFormats="0" applyPatternFormats="0" applyAlignmentFormats="0" applyWidthHeightFormats="1" dataCaption="Valores" updatedVersion="8" minRefreshableVersion="3" useAutoFormatting="1" rowGrandTotals="0" colGrandTotals="0" itemPrintTitles="1" createdVersion="8" indent="0" outline="1" outlineData="1" multipleFieldFilters="0" chartFormat="148">
  <location ref="H3:J5" firstHeaderRow="1" firstDataRow="2" firstDataCol="1"/>
  <pivotFields count="14">
    <pivotField showAll="0"/>
    <pivotField axis="axisRow" showAll="0">
      <items count="13">
        <item m="1" x="1"/>
        <item m="1" x="2"/>
        <item m="1" x="3"/>
        <item m="1" x="4"/>
        <item m="1" x="5"/>
        <item m="1" x="6"/>
        <item m="1" x="7"/>
        <item m="1" x="8"/>
        <item m="1" x="9"/>
        <item m="1" x="10"/>
        <item m="1" x="11"/>
        <item x="0"/>
        <item t="default"/>
      </items>
    </pivotField>
    <pivotField showAll="0">
      <items count="246">
        <item m="1" x="182"/>
        <item m="1" x="189"/>
        <item m="1" x="184"/>
        <item m="1" x="198"/>
        <item m="1" x="186"/>
        <item m="1" x="195"/>
        <item m="1" x="202"/>
        <item m="1" x="192"/>
        <item m="1" x="183"/>
        <item m="1" x="210"/>
        <item m="1" x="209"/>
        <item m="1" x="208"/>
        <item m="1" x="217"/>
        <item m="1" x="230"/>
        <item m="1" x="223"/>
        <item m="1" x="212"/>
        <item m="1" x="221"/>
        <item m="1" x="219"/>
        <item m="1" x="216"/>
        <item m="1" x="207"/>
        <item m="1" x="222"/>
        <item m="1" x="211"/>
        <item m="1" x="220"/>
        <item m="1" x="215"/>
        <item m="1" x="218"/>
        <item m="1" x="214"/>
        <item m="1" x="240"/>
        <item m="1" x="238"/>
        <item m="1" x="242"/>
        <item m="1" x="233"/>
        <item m="1" x="236"/>
        <item m="1" x="234"/>
        <item m="1" x="241"/>
        <item m="1" x="231"/>
        <item m="1" x="237"/>
        <item m="1" x="243"/>
        <item m="1" x="235"/>
        <item m="1" x="239"/>
        <item m="1" x="244"/>
        <item m="1" x="28"/>
        <item m="1" x="25"/>
        <item m="1" x="24"/>
        <item m="1" x="5"/>
        <item m="1" x="8"/>
        <item m="1" x="2"/>
        <item m="1" x="26"/>
        <item m="1" x="11"/>
        <item m="1" x="27"/>
        <item m="1" x="22"/>
        <item m="1" x="15"/>
        <item m="1" x="14"/>
        <item m="1" x="19"/>
        <item m="1" x="18"/>
        <item m="1" x="1"/>
        <item m="1" x="23"/>
        <item m="1" x="4"/>
        <item m="1" x="3"/>
        <item m="1" x="21"/>
        <item m="1" x="7"/>
        <item m="1" x="6"/>
        <item m="1" x="10"/>
        <item m="1" x="12"/>
        <item m="1" x="9"/>
        <item m="1" x="13"/>
        <item m="1" x="30"/>
        <item m="1" x="17"/>
        <item m="1" x="16"/>
        <item m="1" x="32"/>
        <item m="1" x="45"/>
        <item m="1" x="35"/>
        <item m="1" x="50"/>
        <item m="1" x="37"/>
        <item m="1" x="36"/>
        <item m="1" x="48"/>
        <item m="1" x="39"/>
        <item m="1" x="40"/>
        <item m="1" x="44"/>
        <item m="1" x="31"/>
        <item m="1" x="43"/>
        <item m="1" x="34"/>
        <item m="1" x="33"/>
        <item m="1" x="38"/>
        <item m="1" x="51"/>
        <item m="1" x="41"/>
        <item m="1" x="49"/>
        <item m="1" x="47"/>
        <item m="1" x="46"/>
        <item m="1" x="42"/>
        <item m="1" x="66"/>
        <item m="1" x="54"/>
        <item m="1" x="67"/>
        <item m="1" x="64"/>
        <item m="1" x="57"/>
        <item m="1" x="59"/>
        <item m="1" x="68"/>
        <item m="1" x="61"/>
        <item m="1" x="60"/>
        <item m="1" x="52"/>
        <item m="1" x="53"/>
        <item m="1" x="63"/>
        <item m="1" x="56"/>
        <item m="1" x="55"/>
        <item m="1" x="58"/>
        <item m="1" x="65"/>
        <item m="1" x="62"/>
        <item m="1" x="90"/>
        <item m="1" x="70"/>
        <item m="1" x="72"/>
        <item m="1" x="88"/>
        <item m="1" x="75"/>
        <item m="1" x="91"/>
        <item m="1" x="80"/>
        <item m="1" x="79"/>
        <item m="1" x="85"/>
        <item m="1" x="84"/>
        <item m="1" x="83"/>
        <item m="1" x="89"/>
        <item m="1" x="69"/>
        <item m="1" x="71"/>
        <item m="1" x="87"/>
        <item m="1" x="86"/>
        <item m="1" x="74"/>
        <item m="1" x="73"/>
        <item m="1" x="76"/>
        <item m="1" x="78"/>
        <item m="1" x="77"/>
        <item m="1" x="82"/>
        <item m="1" x="81"/>
        <item m="1" x="93"/>
        <item m="1" x="107"/>
        <item m="1" x="96"/>
        <item m="1" x="95"/>
        <item m="1" x="110"/>
        <item m="1" x="109"/>
        <item m="1" x="112"/>
        <item m="1" x="113"/>
        <item m="1" x="101"/>
        <item m="1" x="100"/>
        <item m="1" x="106"/>
        <item m="1" x="105"/>
        <item m="1" x="104"/>
        <item m="1" x="92"/>
        <item m="1" x="111"/>
        <item m="1" x="94"/>
        <item m="1" x="108"/>
        <item m="1" x="97"/>
        <item m="1" x="98"/>
        <item m="1" x="99"/>
        <item m="1" x="103"/>
        <item m="1" x="102"/>
        <item m="1" x="115"/>
        <item m="1" x="127"/>
        <item m="1" x="117"/>
        <item m="1" x="128"/>
        <item m="1" x="133"/>
        <item m="1" x="135"/>
        <item m="1" x="136"/>
        <item m="1" x="130"/>
        <item m="1" x="138"/>
        <item m="1" x="126"/>
        <item m="1" x="125"/>
        <item m="1" x="124"/>
        <item m="1" x="122"/>
        <item m="1" x="114"/>
        <item m="1" x="131"/>
        <item m="1" x="116"/>
        <item m="1" x="132"/>
        <item m="1" x="129"/>
        <item m="1" x="119"/>
        <item m="1" x="118"/>
        <item m="1" x="121"/>
        <item m="1" x="134"/>
        <item m="1" x="137"/>
        <item m="1" x="123"/>
        <item m="1" x="155"/>
        <item m="1" x="140"/>
        <item m="1" x="163"/>
        <item m="1" x="162"/>
        <item m="1" x="143"/>
        <item m="1" x="146"/>
        <item m="1" x="158"/>
        <item m="1" x="156"/>
        <item m="1" x="151"/>
        <item m="1" x="150"/>
        <item m="1" x="154"/>
        <item m="1" x="153"/>
        <item m="1" x="145"/>
        <item m="1" x="144"/>
        <item m="1" x="139"/>
        <item m="1" x="149"/>
        <item m="1" x="142"/>
        <item m="1" x="141"/>
        <item m="1" x="157"/>
        <item m="1" x="160"/>
        <item m="1" x="147"/>
        <item m="1" x="161"/>
        <item m="1" x="148"/>
        <item m="1" x="159"/>
        <item m="1" x="166"/>
        <item m="1" x="173"/>
        <item m="1" x="168"/>
        <item m="1" x="179"/>
        <item m="1" x="170"/>
        <item m="1" x="176"/>
        <item m="1" x="172"/>
        <item m="1" x="165"/>
        <item m="1" x="171"/>
        <item m="1" x="167"/>
        <item m="1" x="178"/>
        <item m="1" x="177"/>
        <item m="1" x="169"/>
        <item m="1" x="175"/>
        <item m="1" x="174"/>
        <item m="1" x="180"/>
        <item m="1" x="204"/>
        <item m="1" x="206"/>
        <item m="1" x="181"/>
        <item m="1" x="188"/>
        <item m="1" x="199"/>
        <item m="1" x="201"/>
        <item m="1" x="197"/>
        <item m="1" x="196"/>
        <item m="1" x="185"/>
        <item m="1" x="194"/>
        <item m="1" x="193"/>
        <item m="1" x="191"/>
        <item m="1" x="190"/>
        <item m="1" x="187"/>
        <item m="1" x="200"/>
        <item m="1" x="29"/>
        <item m="1" x="20"/>
        <item m="1" x="120"/>
        <item m="1" x="152"/>
        <item m="1" x="164"/>
        <item m="1" x="203"/>
        <item m="1" x="205"/>
        <item m="1" x="227"/>
        <item m="1" x="229"/>
        <item m="1" x="225"/>
        <item m="1" x="228"/>
        <item m="1" x="224"/>
        <item m="1" x="213"/>
        <item m="1" x="226"/>
        <item m="1" x="232"/>
        <item x="0"/>
        <item t="default"/>
      </items>
    </pivotField>
    <pivotField showAll="0"/>
    <pivotField showAll="0">
      <items count="106">
        <item m="1" x="104"/>
        <item m="1" x="91"/>
        <item m="1" x="2"/>
        <item m="1" x="86"/>
        <item m="1" x="15"/>
        <item m="1" x="68"/>
        <item m="1" x="4"/>
        <item m="1" x="69"/>
        <item m="1" x="3"/>
        <item m="1" x="8"/>
        <item m="1" x="6"/>
        <item m="1" x="7"/>
        <item m="1" x="83"/>
        <item m="1" x="82"/>
        <item m="1" x="75"/>
        <item m="1" x="94"/>
        <item m="1" x="14"/>
        <item m="1" x="16"/>
        <item m="1" x="17"/>
        <item m="1" x="11"/>
        <item m="1" x="5"/>
        <item m="1" x="10"/>
        <item m="1" x="9"/>
        <item m="1" x="12"/>
        <item m="1" x="70"/>
        <item m="1" x="13"/>
        <item m="1" x="21"/>
        <item m="1" x="18"/>
        <item m="1" x="19"/>
        <item m="1" x="20"/>
        <item m="1" x="87"/>
        <item m="1" x="84"/>
        <item m="1" x="71"/>
        <item m="1" x="22"/>
        <item m="1" x="97"/>
        <item m="1" x="27"/>
        <item m="1" x="24"/>
        <item m="1" x="26"/>
        <item m="1" x="25"/>
        <item m="1" x="28"/>
        <item m="1" x="23"/>
        <item m="1" x="29"/>
        <item m="1" x="30"/>
        <item m="1" x="72"/>
        <item m="1" x="98"/>
        <item m="1" x="77"/>
        <item m="1" x="76"/>
        <item m="1" x="31"/>
        <item m="1" x="32"/>
        <item m="1" x="34"/>
        <item m="1" x="35"/>
        <item m="1" x="37"/>
        <item m="1" x="36"/>
        <item m="1" x="44"/>
        <item m="1" x="100"/>
        <item m="1" x="43"/>
        <item m="1" x="40"/>
        <item m="1" x="39"/>
        <item m="1" x="38"/>
        <item m="1" x="45"/>
        <item m="1" x="42"/>
        <item m="1" x="95"/>
        <item m="1" x="41"/>
        <item m="1" x="103"/>
        <item m="1" x="96"/>
        <item m="1" x="101"/>
        <item m="1" x="46"/>
        <item m="1" x="93"/>
        <item m="1" x="78"/>
        <item m="1" x="88"/>
        <item m="1" x="48"/>
        <item m="1" x="102"/>
        <item m="1" x="49"/>
        <item m="1" x="99"/>
        <item m="1" x="51"/>
        <item m="1" x="54"/>
        <item m="1" x="50"/>
        <item m="1" x="53"/>
        <item m="1" x="57"/>
        <item m="1" x="56"/>
        <item m="1" x="55"/>
        <item m="1" x="52"/>
        <item m="1" x="89"/>
        <item m="1" x="59"/>
        <item m="1" x="61"/>
        <item m="1" x="58"/>
        <item m="1" x="62"/>
        <item m="1" x="60"/>
        <item m="1" x="90"/>
        <item m="1" x="79"/>
        <item m="1" x="80"/>
        <item m="1" x="63"/>
        <item m="1" x="81"/>
        <item m="1" x="64"/>
        <item m="1" x="33"/>
        <item m="1" x="67"/>
        <item m="1" x="66"/>
        <item m="1" x="65"/>
        <item m="1" x="73"/>
        <item m="1" x="74"/>
        <item m="1" x="47"/>
        <item m="1" x="85"/>
        <item m="1" x="1"/>
        <item m="1" x="92"/>
        <item x="0"/>
        <item t="default"/>
      </items>
    </pivotField>
    <pivotField showAll="0"/>
    <pivotField axis="axisCol" showAll="0">
      <items count="6">
        <item x="0"/>
        <item m="1" x="4"/>
        <item m="1" x="2"/>
        <item m="1" x="3"/>
        <item x="1"/>
        <item t="default"/>
      </items>
    </pivotField>
    <pivotField showAll="0"/>
    <pivotField showAll="0"/>
    <pivotField showAll="0"/>
    <pivotField showAll="0"/>
    <pivotField dataField="1" showAll="0"/>
    <pivotField showAll="0"/>
    <pivotField showAll="0"/>
  </pivotFields>
  <rowFields count="1">
    <field x="1"/>
  </rowFields>
  <rowItems count="1">
    <i>
      <x v="11"/>
    </i>
  </rowItems>
  <colFields count="1">
    <field x="6"/>
  </colFields>
  <colItems count="2">
    <i>
      <x/>
    </i>
    <i>
      <x v="4"/>
    </i>
  </colItems>
  <dataFields count="1">
    <dataField name="Suma de TOTAL COSTO" fld="11" baseField="0" baseItem="0"/>
  </dataFields>
  <chartFormats count="10">
    <chartFormat chart="137" format="12" series="1">
      <pivotArea type="data" outline="0" fieldPosition="0">
        <references count="1">
          <reference field="6" count="1" selected="0">
            <x v="0"/>
          </reference>
        </references>
      </pivotArea>
    </chartFormat>
    <chartFormat chart="137" format="13" series="1">
      <pivotArea type="data" outline="0" fieldPosition="0">
        <references count="1">
          <reference field="6" count="1" selected="0">
            <x v="1"/>
          </reference>
        </references>
      </pivotArea>
    </chartFormat>
    <chartFormat chart="137" format="14" series="1">
      <pivotArea type="data" outline="0" fieldPosition="0">
        <references count="1">
          <reference field="6" count="1" selected="0">
            <x v="2"/>
          </reference>
        </references>
      </pivotArea>
    </chartFormat>
    <chartFormat chart="137" format="15" series="1">
      <pivotArea type="data" outline="0" fieldPosition="0">
        <references count="1">
          <reference field="6" count="1" selected="0">
            <x v="3"/>
          </reference>
        </references>
      </pivotArea>
    </chartFormat>
    <chartFormat chart="137" format="16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0"/>
          </reference>
        </references>
      </pivotArea>
    </chartFormat>
    <chartFormat chart="137" format="17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1"/>
          </reference>
        </references>
      </pivotArea>
    </chartFormat>
    <chartFormat chart="137" format="18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2"/>
          </reference>
        </references>
      </pivotArea>
    </chartFormat>
    <chartFormat chart="137" format="19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3"/>
          </reference>
        </references>
      </pivotArea>
    </chartFormat>
    <chartFormat chart="137" format="31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4"/>
          </reference>
        </references>
      </pivotArea>
    </chartFormat>
    <chartFormat chart="137" format="3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C0C5F5CD-2B87-4EA2-9CD4-6F9481067AF7}" name="TablaDinámica1" cacheId="9562" applyNumberFormats="0" applyBorderFormats="0" applyFontFormats="0" applyPatternFormats="0" applyAlignmentFormats="0" applyWidthHeightFormats="1" dataCaption="Valores" updatedVersion="8" minRefreshableVersion="3" useAutoFormatting="1" rowGrandTotals="0" colGrandTotals="0" itemPrintTitles="1" createdVersion="8" indent="0" outline="1" outlineData="1" multipleFieldFilters="0" chartFormat="145">
  <location ref="P3:R5" firstHeaderRow="1" firstDataRow="2" firstDataCol="1"/>
  <pivotFields count="14">
    <pivotField showAll="0"/>
    <pivotField axis="axisRow" showAll="0">
      <items count="13">
        <item m="1" x="1"/>
        <item m="1" x="2"/>
        <item m="1" x="3"/>
        <item m="1" x="4"/>
        <item m="1" x="5"/>
        <item m="1" x="6"/>
        <item m="1" x="7"/>
        <item m="1" x="8"/>
        <item m="1" x="9"/>
        <item m="1" x="10"/>
        <item m="1" x="11"/>
        <item x="0"/>
        <item t="default"/>
      </items>
    </pivotField>
    <pivotField showAll="0">
      <items count="246">
        <item m="1" x="182"/>
        <item m="1" x="189"/>
        <item m="1" x="184"/>
        <item m="1" x="198"/>
        <item m="1" x="186"/>
        <item m="1" x="195"/>
        <item m="1" x="202"/>
        <item m="1" x="192"/>
        <item m="1" x="183"/>
        <item m="1" x="210"/>
        <item m="1" x="209"/>
        <item m="1" x="208"/>
        <item m="1" x="217"/>
        <item m="1" x="230"/>
        <item m="1" x="223"/>
        <item m="1" x="212"/>
        <item m="1" x="221"/>
        <item m="1" x="219"/>
        <item m="1" x="216"/>
        <item m="1" x="207"/>
        <item m="1" x="222"/>
        <item m="1" x="211"/>
        <item m="1" x="220"/>
        <item m="1" x="215"/>
        <item m="1" x="218"/>
        <item m="1" x="214"/>
        <item m="1" x="240"/>
        <item m="1" x="238"/>
        <item m="1" x="242"/>
        <item m="1" x="233"/>
        <item m="1" x="236"/>
        <item m="1" x="234"/>
        <item m="1" x="241"/>
        <item m="1" x="231"/>
        <item m="1" x="237"/>
        <item m="1" x="243"/>
        <item m="1" x="235"/>
        <item m="1" x="239"/>
        <item m="1" x="244"/>
        <item m="1" x="28"/>
        <item m="1" x="25"/>
        <item m="1" x="24"/>
        <item m="1" x="5"/>
        <item m="1" x="8"/>
        <item m="1" x="2"/>
        <item m="1" x="26"/>
        <item m="1" x="11"/>
        <item m="1" x="27"/>
        <item m="1" x="22"/>
        <item m="1" x="15"/>
        <item m="1" x="14"/>
        <item m="1" x="19"/>
        <item m="1" x="18"/>
        <item m="1" x="1"/>
        <item m="1" x="23"/>
        <item m="1" x="4"/>
        <item m="1" x="3"/>
        <item m="1" x="21"/>
        <item m="1" x="7"/>
        <item m="1" x="6"/>
        <item m="1" x="10"/>
        <item m="1" x="12"/>
        <item m="1" x="9"/>
        <item m="1" x="13"/>
        <item m="1" x="30"/>
        <item m="1" x="17"/>
        <item m="1" x="16"/>
        <item m="1" x="32"/>
        <item m="1" x="45"/>
        <item m="1" x="35"/>
        <item m="1" x="50"/>
        <item m="1" x="37"/>
        <item m="1" x="36"/>
        <item m="1" x="48"/>
        <item m="1" x="39"/>
        <item m="1" x="40"/>
        <item m="1" x="44"/>
        <item m="1" x="31"/>
        <item m="1" x="43"/>
        <item m="1" x="34"/>
        <item m="1" x="33"/>
        <item m="1" x="38"/>
        <item m="1" x="51"/>
        <item m="1" x="41"/>
        <item m="1" x="49"/>
        <item m="1" x="47"/>
        <item m="1" x="46"/>
        <item m="1" x="42"/>
        <item m="1" x="66"/>
        <item m="1" x="54"/>
        <item m="1" x="67"/>
        <item m="1" x="64"/>
        <item m="1" x="57"/>
        <item m="1" x="59"/>
        <item m="1" x="68"/>
        <item m="1" x="61"/>
        <item m="1" x="60"/>
        <item m="1" x="52"/>
        <item m="1" x="53"/>
        <item m="1" x="63"/>
        <item m="1" x="56"/>
        <item m="1" x="55"/>
        <item m="1" x="58"/>
        <item m="1" x="65"/>
        <item m="1" x="62"/>
        <item m="1" x="90"/>
        <item m="1" x="70"/>
        <item m="1" x="72"/>
        <item m="1" x="88"/>
        <item m="1" x="75"/>
        <item m="1" x="91"/>
        <item m="1" x="80"/>
        <item m="1" x="79"/>
        <item m="1" x="85"/>
        <item m="1" x="84"/>
        <item m="1" x="83"/>
        <item m="1" x="89"/>
        <item m="1" x="69"/>
        <item m="1" x="71"/>
        <item m="1" x="87"/>
        <item m="1" x="86"/>
        <item m="1" x="74"/>
        <item m="1" x="73"/>
        <item m="1" x="76"/>
        <item m="1" x="78"/>
        <item m="1" x="77"/>
        <item m="1" x="82"/>
        <item m="1" x="81"/>
        <item m="1" x="93"/>
        <item m="1" x="107"/>
        <item m="1" x="96"/>
        <item m="1" x="95"/>
        <item m="1" x="110"/>
        <item m="1" x="109"/>
        <item m="1" x="112"/>
        <item m="1" x="113"/>
        <item m="1" x="101"/>
        <item m="1" x="100"/>
        <item m="1" x="106"/>
        <item m="1" x="105"/>
        <item m="1" x="104"/>
        <item m="1" x="92"/>
        <item m="1" x="111"/>
        <item m="1" x="94"/>
        <item m="1" x="108"/>
        <item m="1" x="97"/>
        <item m="1" x="98"/>
        <item m="1" x="99"/>
        <item m="1" x="103"/>
        <item m="1" x="102"/>
        <item m="1" x="115"/>
        <item m="1" x="127"/>
        <item m="1" x="117"/>
        <item m="1" x="128"/>
        <item m="1" x="133"/>
        <item m="1" x="135"/>
        <item m="1" x="136"/>
        <item m="1" x="130"/>
        <item m="1" x="138"/>
        <item m="1" x="126"/>
        <item m="1" x="125"/>
        <item m="1" x="124"/>
        <item m="1" x="122"/>
        <item m="1" x="114"/>
        <item m="1" x="131"/>
        <item m="1" x="116"/>
        <item m="1" x="132"/>
        <item m="1" x="129"/>
        <item m="1" x="119"/>
        <item m="1" x="118"/>
        <item m="1" x="121"/>
        <item m="1" x="134"/>
        <item m="1" x="137"/>
        <item m="1" x="123"/>
        <item m="1" x="155"/>
        <item m="1" x="140"/>
        <item m="1" x="163"/>
        <item m="1" x="162"/>
        <item m="1" x="143"/>
        <item m="1" x="146"/>
        <item m="1" x="158"/>
        <item m="1" x="156"/>
        <item m="1" x="151"/>
        <item m="1" x="150"/>
        <item m="1" x="154"/>
        <item m="1" x="153"/>
        <item m="1" x="145"/>
        <item m="1" x="144"/>
        <item m="1" x="139"/>
        <item m="1" x="149"/>
        <item m="1" x="142"/>
        <item m="1" x="141"/>
        <item m="1" x="157"/>
        <item m="1" x="160"/>
        <item m="1" x="147"/>
        <item m="1" x="161"/>
        <item m="1" x="148"/>
        <item m="1" x="159"/>
        <item m="1" x="166"/>
        <item m="1" x="173"/>
        <item m="1" x="168"/>
        <item m="1" x="179"/>
        <item m="1" x="170"/>
        <item m="1" x="176"/>
        <item m="1" x="172"/>
        <item m="1" x="165"/>
        <item m="1" x="171"/>
        <item m="1" x="167"/>
        <item m="1" x="178"/>
        <item m="1" x="177"/>
        <item m="1" x="169"/>
        <item m="1" x="175"/>
        <item m="1" x="174"/>
        <item m="1" x="180"/>
        <item m="1" x="204"/>
        <item m="1" x="206"/>
        <item m="1" x="181"/>
        <item m="1" x="188"/>
        <item m="1" x="199"/>
        <item m="1" x="201"/>
        <item m="1" x="197"/>
        <item m="1" x="196"/>
        <item m="1" x="185"/>
        <item m="1" x="194"/>
        <item m="1" x="193"/>
        <item m="1" x="191"/>
        <item m="1" x="190"/>
        <item m="1" x="187"/>
        <item m="1" x="200"/>
        <item m="1" x="29"/>
        <item m="1" x="20"/>
        <item m="1" x="120"/>
        <item m="1" x="152"/>
        <item m="1" x="164"/>
        <item m="1" x="203"/>
        <item m="1" x="205"/>
        <item m="1" x="227"/>
        <item m="1" x="229"/>
        <item m="1" x="225"/>
        <item m="1" x="228"/>
        <item m="1" x="224"/>
        <item m="1" x="213"/>
        <item m="1" x="226"/>
        <item m="1" x="232"/>
        <item x="0"/>
        <item t="default"/>
      </items>
    </pivotField>
    <pivotField showAll="0"/>
    <pivotField showAll="0">
      <items count="106">
        <item m="1" x="104"/>
        <item m="1" x="91"/>
        <item m="1" x="2"/>
        <item m="1" x="86"/>
        <item m="1" x="15"/>
        <item m="1" x="68"/>
        <item m="1" x="4"/>
        <item m="1" x="69"/>
        <item m="1" x="3"/>
        <item m="1" x="8"/>
        <item m="1" x="6"/>
        <item m="1" x="7"/>
        <item m="1" x="83"/>
        <item m="1" x="82"/>
        <item m="1" x="75"/>
        <item m="1" x="94"/>
        <item m="1" x="14"/>
        <item m="1" x="16"/>
        <item m="1" x="17"/>
        <item m="1" x="11"/>
        <item m="1" x="5"/>
        <item m="1" x="10"/>
        <item m="1" x="9"/>
        <item m="1" x="12"/>
        <item m="1" x="70"/>
        <item m="1" x="13"/>
        <item m="1" x="21"/>
        <item m="1" x="18"/>
        <item m="1" x="19"/>
        <item m="1" x="20"/>
        <item m="1" x="87"/>
        <item m="1" x="84"/>
        <item m="1" x="71"/>
        <item m="1" x="22"/>
        <item m="1" x="97"/>
        <item m="1" x="27"/>
        <item m="1" x="24"/>
        <item m="1" x="26"/>
        <item m="1" x="25"/>
        <item m="1" x="28"/>
        <item m="1" x="23"/>
        <item m="1" x="29"/>
        <item m="1" x="30"/>
        <item m="1" x="72"/>
        <item m="1" x="98"/>
        <item m="1" x="77"/>
        <item m="1" x="76"/>
        <item m="1" x="31"/>
        <item m="1" x="32"/>
        <item m="1" x="34"/>
        <item m="1" x="35"/>
        <item m="1" x="37"/>
        <item m="1" x="36"/>
        <item m="1" x="44"/>
        <item m="1" x="100"/>
        <item m="1" x="43"/>
        <item m="1" x="40"/>
        <item m="1" x="39"/>
        <item m="1" x="38"/>
        <item m="1" x="45"/>
        <item m="1" x="42"/>
        <item m="1" x="95"/>
        <item m="1" x="41"/>
        <item m="1" x="103"/>
        <item m="1" x="96"/>
        <item m="1" x="101"/>
        <item m="1" x="46"/>
        <item m="1" x="93"/>
        <item m="1" x="78"/>
        <item m="1" x="88"/>
        <item m="1" x="48"/>
        <item m="1" x="102"/>
        <item m="1" x="49"/>
        <item m="1" x="99"/>
        <item m="1" x="51"/>
        <item m="1" x="54"/>
        <item m="1" x="50"/>
        <item m="1" x="53"/>
        <item m="1" x="57"/>
        <item m="1" x="56"/>
        <item m="1" x="55"/>
        <item m="1" x="52"/>
        <item m="1" x="89"/>
        <item m="1" x="59"/>
        <item m="1" x="61"/>
        <item m="1" x="58"/>
        <item m="1" x="62"/>
        <item m="1" x="60"/>
        <item m="1" x="90"/>
        <item m="1" x="79"/>
        <item m="1" x="80"/>
        <item m="1" x="63"/>
        <item m="1" x="81"/>
        <item m="1" x="64"/>
        <item m="1" x="33"/>
        <item m="1" x="67"/>
        <item m="1" x="66"/>
        <item m="1" x="65"/>
        <item m="1" x="73"/>
        <item m="1" x="74"/>
        <item m="1" x="47"/>
        <item m="1" x="85"/>
        <item m="1" x="1"/>
        <item m="1" x="92"/>
        <item x="0"/>
        <item t="default"/>
      </items>
    </pivotField>
    <pivotField showAll="0"/>
    <pivotField axis="axisCol" showAll="0">
      <items count="6">
        <item x="0"/>
        <item m="1" x="4"/>
        <item m="1" x="2"/>
        <item m="1" x="3"/>
        <item x="1"/>
        <item t="default"/>
      </items>
    </pivotField>
    <pivotField showAll="0"/>
    <pivotField showAll="0"/>
    <pivotField showAll="0"/>
    <pivotField showAll="0"/>
    <pivotField dataField="1" showAll="0"/>
    <pivotField showAll="0"/>
    <pivotField showAll="0"/>
  </pivotFields>
  <rowFields count="1">
    <field x="1"/>
  </rowFields>
  <rowItems count="1">
    <i>
      <x v="11"/>
    </i>
  </rowItems>
  <colFields count="1">
    <field x="6"/>
  </colFields>
  <colItems count="2">
    <i>
      <x/>
    </i>
    <i>
      <x v="4"/>
    </i>
  </colItems>
  <dataFields count="1">
    <dataField name="Suma de TOTAL COSTO" fld="11" baseField="0" baseItem="0"/>
  </dataFields>
  <chartFormats count="9">
    <chartFormat chart="137" format="12" series="1">
      <pivotArea type="data" outline="0" fieldPosition="0">
        <references count="1">
          <reference field="6" count="1" selected="0">
            <x v="0"/>
          </reference>
        </references>
      </pivotArea>
    </chartFormat>
    <chartFormat chart="137" format="13" series="1">
      <pivotArea type="data" outline="0" fieldPosition="0">
        <references count="1">
          <reference field="6" count="1" selected="0">
            <x v="1"/>
          </reference>
        </references>
      </pivotArea>
    </chartFormat>
    <chartFormat chart="137" format="14" series="1">
      <pivotArea type="data" outline="0" fieldPosition="0">
        <references count="1">
          <reference field="6" count="1" selected="0">
            <x v="2"/>
          </reference>
        </references>
      </pivotArea>
    </chartFormat>
    <chartFormat chart="137" format="15" series="1">
      <pivotArea type="data" outline="0" fieldPosition="0">
        <references count="1">
          <reference field="6" count="1" selected="0">
            <x v="3"/>
          </reference>
        </references>
      </pivotArea>
    </chartFormat>
    <chartFormat chart="137" format="16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0"/>
          </reference>
        </references>
      </pivotArea>
    </chartFormat>
    <chartFormat chart="137" format="17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1"/>
          </reference>
        </references>
      </pivotArea>
    </chartFormat>
    <chartFormat chart="137" format="18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2"/>
          </reference>
        </references>
      </pivotArea>
    </chartFormat>
    <chartFormat chart="137" format="19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3"/>
          </reference>
        </references>
      </pivotArea>
    </chartFormat>
    <chartFormat chart="137" format="31" series="1">
      <pivotArea type="data" outline="0" fieldPosition="0">
        <references count="2">
          <reference field="4294967294" count="1" selected="0">
            <x v="0"/>
          </reference>
          <reference field="6" count="1" selected="0">
            <x v="4"/>
          </reference>
        </references>
      </pivotArea>
    </chartFormat>
  </chart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FECHA" xr10:uid="{0E276F9D-0A1B-4698-8968-BAE8CD9B9719}" sourceName="FECHA">
  <pivotTables>
    <pivotTable tabId="9" name="TablaDinámica3"/>
    <pivotTable tabId="9" name="TablaDinámica4"/>
  </pivotTables>
  <data>
    <tabular pivotCacheId="758020995">
      <items count="261">
        <i x="23" s="1"/>
        <i x="24" s="1"/>
        <i x="25" s="1"/>
        <i x="26" s="1"/>
        <i x="27" s="1"/>
        <i x="28" s="1"/>
        <i x="29" s="1"/>
        <i x="30" s="1"/>
        <i x="31" s="1"/>
        <i x="32" s="1"/>
        <i x="33" s="1"/>
        <i x="34" s="1"/>
        <i x="35" s="1"/>
        <i x="36" s="1"/>
        <i x="37" s="1"/>
        <i x="38" s="1"/>
        <i x="39" s="1"/>
        <i x="40" s="1"/>
        <i x="41" s="1"/>
        <i x="42" s="1"/>
        <i x="43" s="1"/>
        <i x="44" s="1"/>
        <i x="45" s="1"/>
        <i x="46" s="1"/>
        <i x="47" s="1"/>
        <i x="48" s="1"/>
        <i x="49" s="1"/>
        <i x="50" s="1"/>
        <i x="51" s="1"/>
        <i x="52" s="1"/>
        <i x="53" s="1"/>
        <i x="54" s="1"/>
        <i x="55" s="1"/>
        <i x="56" s="1"/>
        <i x="57" s="1"/>
        <i x="58" s="1"/>
        <i x="59" s="1"/>
        <i x="60" s="1"/>
        <i x="61" s="1"/>
        <i x="62" s="1"/>
        <i x="63" s="1"/>
        <i x="64" s="1"/>
        <i x="65" s="1"/>
        <i x="66" s="1"/>
        <i x="67" s="1"/>
        <i x="68" s="1"/>
        <i x="69" s="1"/>
        <i x="70" s="1"/>
        <i x="71" s="1"/>
        <i x="72" s="1"/>
        <i x="73" s="1"/>
        <i x="74" s="1"/>
        <i x="75" s="1"/>
        <i x="76" s="1"/>
        <i x="77" s="1"/>
        <i x="78" s="1"/>
        <i x="79" s="1"/>
        <i x="80" s="1"/>
        <i x="81" s="1"/>
        <i x="82" s="1"/>
        <i x="83" s="1"/>
        <i x="84" s="1"/>
        <i x="85" s="1"/>
        <i x="86" s="1"/>
        <i x="87" s="1"/>
        <i x="88" s="1"/>
        <i x="89" s="1"/>
        <i x="90" s="1"/>
        <i x="91" s="1"/>
        <i x="92" s="1"/>
        <i x="93" s="1"/>
        <i x="94" s="1"/>
        <i x="95" s="1"/>
        <i x="96" s="1"/>
        <i x="97" s="1"/>
        <i x="98" s="1"/>
        <i x="99" s="1"/>
        <i x="100" s="1"/>
        <i x="101" s="1"/>
        <i x="102" s="1"/>
        <i x="103" s="1"/>
        <i x="104" s="1"/>
        <i x="105" s="1"/>
        <i x="106" s="1"/>
        <i x="107" s="1"/>
        <i x="108" s="1"/>
        <i x="109" s="1"/>
        <i x="110" s="1"/>
        <i x="111" s="1"/>
        <i x="112" s="1"/>
        <i x="113" s="1"/>
        <i x="114" s="1"/>
        <i x="115" s="1"/>
        <i x="116" s="1"/>
        <i x="117" s="1"/>
        <i x="118" s="1"/>
        <i x="119" s="1"/>
        <i x="120" s="1"/>
        <i x="121" s="1"/>
        <i x="122" s="1"/>
        <i x="123" s="1"/>
        <i x="124" s="1"/>
        <i x="125" s="1"/>
        <i x="126" s="1"/>
        <i x="127" s="1"/>
        <i x="128" s="1"/>
        <i x="129" s="1"/>
        <i x="130" s="1"/>
        <i x="131" s="1"/>
        <i x="132" s="1"/>
        <i x="133" s="1"/>
        <i x="134" s="1"/>
        <i x="135" s="1"/>
        <i x="136" s="1"/>
        <i x="137" s="1"/>
        <i x="138" s="1"/>
        <i x="139" s="1"/>
        <i x="140" s="1"/>
        <i x="141" s="1"/>
        <i x="142" s="1"/>
        <i x="143" s="1"/>
        <i x="144" s="1"/>
        <i x="145" s="1"/>
        <i x="146" s="1"/>
        <i x="147" s="1"/>
        <i x="148" s="1"/>
        <i x="149" s="1"/>
        <i x="150" s="1"/>
        <i x="151" s="1"/>
        <i x="152" s="1"/>
        <i x="153" s="1"/>
        <i x="154" s="1"/>
        <i x="155" s="1"/>
        <i x="156" s="1"/>
        <i x="0" s="1"/>
        <i x="1" s="1" nd="1"/>
        <i x="2" s="1" nd="1"/>
        <i x="3" s="1" nd="1"/>
        <i x="4" s="1" nd="1"/>
        <i x="5" s="1" nd="1"/>
        <i x="6" s="1" nd="1"/>
        <i x="7" s="1" nd="1"/>
        <i x="8" s="1" nd="1"/>
        <i x="9" s="1" nd="1"/>
        <i x="10" s="1" nd="1"/>
        <i x="11" s="1" nd="1"/>
        <i x="12" s="1" nd="1"/>
        <i x="13" s="1" nd="1"/>
        <i x="157" s="1" nd="1"/>
        <i x="158" s="1" nd="1"/>
        <i x="159" s="1" nd="1"/>
        <i x="160" s="1" nd="1"/>
        <i x="161" s="1" nd="1"/>
        <i x="162" s="1" nd="1"/>
        <i x="163" s="1" nd="1"/>
        <i x="164" s="1" nd="1"/>
        <i x="14" s="1" nd="1"/>
        <i x="15" s="1" nd="1"/>
        <i x="16" s="1" nd="1"/>
        <i x="17" s="1" nd="1"/>
        <i x="18" s="1" nd="1"/>
        <i x="19" s="1" nd="1"/>
        <i x="20" s="1" nd="1"/>
        <i x="21" s="1" nd="1"/>
        <i x="22" s="1" nd="1"/>
        <i x="165" s="1" nd="1"/>
        <i x="166" s="1" nd="1"/>
        <i x="167" s="1" nd="1"/>
        <i x="168" s="1" nd="1"/>
        <i x="169" s="1" nd="1"/>
        <i x="170" s="1" nd="1"/>
        <i x="171" s="1" nd="1"/>
        <i x="172" s="1" nd="1"/>
        <i x="173" s="1" nd="1"/>
        <i x="174" s="1" nd="1"/>
        <i x="175" s="1" nd="1"/>
        <i x="176" s="1" nd="1"/>
        <i x="177" s="1" nd="1"/>
        <i x="178" s="1" nd="1"/>
        <i x="179" s="1" nd="1"/>
        <i x="180" s="1" nd="1"/>
        <i x="181" s="1" nd="1"/>
        <i x="182" s="1" nd="1"/>
        <i x="183" s="1" nd="1"/>
        <i x="184" s="1" nd="1"/>
        <i x="185" s="1" nd="1"/>
        <i x="186" s="1" nd="1"/>
        <i x="187" s="1" nd="1"/>
        <i x="188" s="1" nd="1"/>
        <i x="189" s="1" nd="1"/>
        <i x="190" s="1" nd="1"/>
        <i x="191" s="1" nd="1"/>
        <i x="195" s="1" nd="1"/>
        <i x="192" s="1" nd="1"/>
        <i x="193" s="1" nd="1"/>
        <i x="194" s="1" nd="1"/>
        <i x="197" s="1" nd="1"/>
        <i x="196" s="1" nd="1"/>
        <i x="198" s="1" nd="1"/>
        <i x="199" s="1" nd="1"/>
        <i x="201" s="1" nd="1"/>
        <i x="202" s="1" nd="1"/>
        <i x="203" s="1" nd="1"/>
        <i x="204" s="1" nd="1"/>
        <i x="200" s="1" nd="1"/>
        <i x="205" s="1" nd="1"/>
        <i x="206" s="1" nd="1"/>
        <i x="207" s="1" nd="1"/>
        <i x="208" s="1" nd="1"/>
        <i x="209" s="1" nd="1"/>
        <i x="210" s="1" nd="1"/>
        <i x="211" s="1" nd="1"/>
        <i x="212" s="1" nd="1"/>
        <i x="213" s="1" nd="1"/>
        <i x="214" s="1" nd="1"/>
        <i x="215" s="1" nd="1"/>
        <i x="216" s="1" nd="1"/>
        <i x="217" s="1" nd="1"/>
        <i x="218" s="1" nd="1"/>
        <i x="219" s="1" nd="1"/>
        <i x="220" s="1" nd="1"/>
        <i x="221" s="1" nd="1"/>
        <i x="222" s="1" nd="1"/>
        <i x="223" s="1" nd="1"/>
        <i x="224" s="1" nd="1"/>
        <i x="225" s="1" nd="1"/>
        <i x="226" s="1" nd="1"/>
        <i x="227" s="1" nd="1"/>
        <i x="228" s="1" nd="1"/>
        <i x="229" s="1" nd="1"/>
        <i x="230" s="1" nd="1"/>
        <i x="231" s="1" nd="1"/>
        <i x="232" s="1" nd="1"/>
        <i x="233" s="1" nd="1"/>
        <i x="234" s="1" nd="1"/>
        <i x="235" s="1" nd="1"/>
        <i x="236" s="1" nd="1"/>
        <i x="237" s="1" nd="1"/>
        <i x="238" s="1" nd="1"/>
        <i x="239" s="1" nd="1"/>
        <i x="240" s="1" nd="1"/>
        <i x="241" s="1" nd="1"/>
        <i x="242" s="1" nd="1"/>
        <i x="245" s="1" nd="1"/>
        <i x="243" s="1" nd="1"/>
        <i x="244" s="1" nd="1"/>
        <i x="246" s="1" nd="1"/>
        <i x="247" s="1" nd="1"/>
        <i x="248" s="1" nd="1"/>
        <i x="249" s="1" nd="1"/>
        <i x="250" s="1" nd="1"/>
        <i x="251" s="1" nd="1"/>
        <i x="252" s="1" nd="1"/>
        <i x="253" s="1" nd="1"/>
        <i x="254" s="1" nd="1"/>
        <i x="255" s="1" nd="1"/>
        <i x="256" s="1" nd="1"/>
        <i x="257" s="1" nd="1"/>
        <i x="258" s="1" nd="1"/>
        <i x="259" s="1" nd="1"/>
        <i x="260" s="1" nd="1"/>
      </items>
    </tabular>
  </data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MES" xr10:uid="{5B499363-3115-43F4-8814-93FBDA292721}" sourceName="MES">
  <pivotTables>
    <pivotTable tabId="9" name="TablaDinámica3"/>
    <pivotTable tabId="9" name="TablaDinámica4"/>
  </pivotTables>
  <data>
    <tabular pivotCacheId="758020995">
      <items count="13">
        <i x="0" s="1"/>
        <i x="3" s="1"/>
        <i x="4" s="1"/>
        <i x="5" s="1"/>
        <i x="1" s="1"/>
        <i x="6" s="1"/>
        <i x="7" s="1"/>
        <i x="8" s="1"/>
        <i x="9" s="1"/>
        <i x="10" s="1"/>
        <i x="11" s="1"/>
        <i x="12" s="1"/>
        <i x="2" s="1" nd="1"/>
      </items>
    </tabular>
  </data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APELLIDO_NOMBRE" xr10:uid="{AF37FD1B-BDC1-4B40-BBF1-88EC54ABE61C}" sourceName="APELLIDO-NOMBRE">
  <pivotTables>
    <pivotTable tabId="9" name="TablaDinámica3"/>
    <pivotTable tabId="9" name="TablaDinámica4"/>
  </pivotTables>
  <data>
    <tabular pivotCacheId="758020995">
      <items count="68">
        <i x="1" s="1"/>
        <i x="0" s="1"/>
        <i x="2" s="1" nd="1"/>
        <i x="38" s="1" nd="1"/>
        <i x="61" s="1" nd="1"/>
        <i x="28" s="1" nd="1"/>
        <i x="32" s="1" nd="1"/>
        <i x="64" s="1" nd="1"/>
        <i x="26" s="1" nd="1"/>
        <i x="22" s="1" nd="1"/>
        <i x="30" s="1" nd="1"/>
        <i x="51" s="1" nd="1"/>
        <i x="50" s="1" nd="1"/>
        <i x="65" s="1" nd="1"/>
        <i x="54" s="1" nd="1"/>
        <i x="36" s="1" nd="1"/>
        <i x="23" s="1" nd="1"/>
        <i x="24" s="1" nd="1"/>
        <i x="10" s="1" nd="1"/>
        <i x="9" s="1" nd="1"/>
        <i x="11" s="1" nd="1"/>
        <i x="37" s="1" nd="1"/>
        <i x="53" s="1" nd="1"/>
        <i x="44" s="1" nd="1"/>
        <i x="4" s="1" nd="1"/>
        <i x="34" s="1" nd="1"/>
        <i x="33" s="1" nd="1"/>
        <i x="40" s="1" nd="1"/>
        <i x="3" s="1" nd="1"/>
        <i x="43" s="1" nd="1"/>
        <i x="63" s="1" nd="1"/>
        <i x="6" s="1" nd="1"/>
        <i x="25" s="1" nd="1"/>
        <i x="7" s="1" nd="1"/>
        <i x="48" s="1" nd="1"/>
        <i x="66" s="1" nd="1"/>
        <i x="12" s="1" nd="1"/>
        <i x="62" s="1" nd="1"/>
        <i x="17" s="1" nd="1"/>
        <i x="41" s="1" nd="1"/>
        <i x="46" s="1" nd="1"/>
        <i x="45" s="1" nd="1"/>
        <i x="13" s="1" nd="1"/>
        <i x="58" s="1" nd="1"/>
        <i x="47" s="1" nd="1"/>
        <i x="8" s="1" nd="1"/>
        <i x="49" s="1" nd="1"/>
        <i x="57" s="1" nd="1"/>
        <i x="35" s="1" nd="1"/>
        <i x="52" s="1" nd="1"/>
        <i x="60" s="1" nd="1"/>
        <i x="67" s="1" nd="1"/>
        <i x="39" s="1" nd="1"/>
        <i x="21" s="1" nd="1"/>
        <i x="29" s="1" nd="1"/>
        <i x="20" s="1" nd="1"/>
        <i x="31" s="1" nd="1"/>
        <i x="15" s="1" nd="1"/>
        <i x="16" s="1" nd="1"/>
        <i x="55" s="1" nd="1"/>
        <i x="18" s="1" nd="1"/>
        <i x="14" s="1" nd="1"/>
        <i x="56" s="1" nd="1"/>
        <i x="42" s="1" nd="1"/>
        <i x="27" s="1" nd="1"/>
        <i x="59" s="1" nd="1"/>
        <i x="5" s="1" nd="1"/>
        <i x="19" s="1" nd="1"/>
      </items>
    </tabular>
  </data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PROYECTO" xr10:uid="{98941A2C-42CC-48A6-BB5A-B0674D8E705D}" sourceName="PROYECTO">
  <pivotTables>
    <pivotTable tabId="9" name="TablaDinámica3"/>
    <pivotTable tabId="9" name="TablaDinámica4"/>
  </pivotTables>
  <data>
    <tabular pivotCacheId="758020995">
      <items count="14">
        <i x="0" s="1"/>
        <i x="9" s="1" nd="1"/>
        <i x="2" s="1" nd="1"/>
        <i x="7" s="1" nd="1"/>
        <i x="13" s="1" nd="1"/>
        <i x="10" s="1" nd="1"/>
        <i x="4" s="1" nd="1"/>
        <i x="8" s="1" nd="1"/>
        <i x="6" s="1" nd="1"/>
        <i x="1" s="1" nd="1"/>
        <i x="3" s="1" nd="1"/>
        <i x="5" s="1" nd="1"/>
        <i x="12" s="1" nd="1"/>
        <i x="11" s="1" nd="1"/>
      </items>
    </tabular>
  </data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DESCRIPCIÓN" xr10:uid="{9A80ADDD-7D0A-41F6-8196-D823D434FB12}" sourceName="DESCRIPCIÓN">
  <pivotTables>
    <pivotTable tabId="9" name="TablaDinámica3"/>
    <pivotTable tabId="9" name="TablaDinámica4"/>
  </pivotTables>
  <data>
    <tabular pivotCacheId="758020995">
      <items count="103">
        <i x="0" s="1"/>
        <i x="91" s="1" nd="1"/>
        <i x="87" s="1" nd="1"/>
        <i x="83" s="1" nd="1"/>
        <i x="59" s="1" nd="1"/>
        <i x="98" s="1" nd="1"/>
        <i x="90" s="1" nd="1"/>
        <i x="43" s="1" nd="1"/>
        <i x="74" s="1" nd="1"/>
        <i x="44" s="1" nd="1"/>
        <i x="37" s="1" nd="1"/>
        <i x="38" s="1" nd="1"/>
        <i x="48" s="1" nd="1"/>
        <i x="13" s="1" nd="1"/>
        <i x="65" s="1" nd="1"/>
        <i x="86" s="1" nd="1"/>
        <i x="34" s="1" nd="1"/>
        <i x="52" s="1" nd="1"/>
        <i x="33" s="1" nd="1"/>
        <i x="21" s="1" nd="1"/>
        <i x="35" s="1" nd="1"/>
        <i x="36" s="1" nd="1"/>
        <i x="15" s="1" nd="1"/>
        <i x="17" s="1" nd="1"/>
        <i x="75" s="1" nd="1"/>
        <i x="67" s="1" nd="1"/>
        <i x="29" s="1" nd="1"/>
        <i x="55" s="1" nd="1"/>
        <i x="14" s="1" nd="1"/>
        <i x="63" s="1" nd="1"/>
        <i x="45" s="1" nd="1"/>
        <i x="70" s="1" nd="1"/>
        <i x="19" s="1" nd="1"/>
        <i x="99" s="1" nd="1"/>
        <i x="53" s="1" nd="1"/>
        <i x="12" s="1" nd="1"/>
        <i x="56" s="1" nd="1"/>
        <i x="18" s="1" nd="1"/>
        <i x="71" s="1" nd="1"/>
        <i x="77" s="1" nd="1"/>
        <i x="58" s="1" nd="1"/>
        <i x="25" s="1" nd="1"/>
        <i x="24" s="1" nd="1"/>
        <i x="72" s="1" nd="1"/>
        <i x="84" s="1" nd="1"/>
        <i x="85" s="1" nd="1"/>
        <i x="79" s="1" nd="1"/>
        <i x="82" s="1" nd="1"/>
        <i x="81" s="1" nd="1"/>
        <i x="23" s="1" nd="1"/>
        <i x="10" s="1" nd="1"/>
        <i x="57" s="1" nd="1"/>
        <i x="7" s="1" nd="1"/>
        <i x="47" s="1" nd="1"/>
        <i x="4" s="1" nd="1"/>
        <i x="51" s="1" nd="1"/>
        <i x="66" s="1" nd="1"/>
        <i x="69" s="1" nd="1"/>
        <i x="11" s="1" nd="1"/>
        <i x="9" s="1" nd="1"/>
        <i x="39" s="1" nd="1"/>
        <i x="5" s="1" nd="1"/>
        <i x="6" s="1" nd="1"/>
        <i x="97" s="1" nd="1"/>
        <i x="1" s="1" nd="1"/>
        <i x="28" s="1" nd="1"/>
        <i x="101" s="1" nd="1"/>
        <i x="96" s="1" nd="1"/>
        <i x="80" s="1" nd="1"/>
        <i x="40" s="1" nd="1"/>
        <i x="41" s="1" nd="1"/>
        <i x="102" s="1" nd="1"/>
        <i x="30" s="1" nd="1"/>
        <i x="31" s="1" nd="1"/>
        <i x="16" s="1" nd="1"/>
        <i x="20" s="1" nd="1"/>
        <i x="42" s="1" nd="1"/>
        <i x="100" s="1" nd="1"/>
        <i x="92" s="1" nd="1"/>
        <i x="93" s="1" nd="1"/>
        <i x="22" s="1" nd="1"/>
        <i x="94" s="1" nd="1"/>
        <i x="76" s="1" nd="1"/>
        <i x="54" s="1" nd="1"/>
        <i x="32" s="1" nd="1"/>
        <i x="89" s="1" nd="1"/>
        <i x="62" s="1" nd="1"/>
        <i x="49" s="1" nd="1"/>
        <i x="60" s="1" nd="1"/>
        <i x="64" s="1" nd="1"/>
        <i x="50" s="1" nd="1"/>
        <i x="46" s="1" nd="1"/>
        <i x="2" s="1" nd="1"/>
        <i x="27" s="1" nd="1"/>
        <i x="61" s="1" nd="1"/>
        <i x="26" s="1" nd="1"/>
        <i x="8" s="1" nd="1"/>
        <i x="3" s="1" nd="1"/>
        <i x="73" s="1" nd="1"/>
        <i x="78" s="1" nd="1"/>
        <i x="68" s="1" nd="1"/>
        <i x="88" s="1" nd="1"/>
        <i x="95" s="1" nd="1"/>
      </items>
    </tabular>
  </data>
</slicerCacheDefinition>
</file>

<file path=xl/slicerCaches/slicerCache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GUIA" xr10:uid="{EAD772E8-20B6-495B-A08C-3F3CA78F8E7C}" sourceName="GUIA">
  <pivotTables>
    <pivotTable tabId="9" name="TablaDinámica4"/>
    <pivotTable tabId="9" name="TablaDinámica3"/>
  </pivotTables>
  <data>
    <tabular pivotCacheId="758020995">
      <items count="28">
        <i x="0" s="1"/>
        <i x="18" s="1" nd="1"/>
        <i x="19" s="1" nd="1"/>
        <i x="27" s="1" nd="1"/>
        <i x="2" s="1" nd="1"/>
        <i x="1" s="1" nd="1"/>
        <i x="4" s="1" nd="1"/>
        <i x="3" s="1" nd="1"/>
        <i x="14" s="1" nd="1"/>
        <i x="6" s="1" nd="1"/>
        <i x="7" s="1" nd="1"/>
        <i x="5" s="1" nd="1"/>
        <i x="10" s="1" nd="1"/>
        <i x="13" s="1" nd="1"/>
        <i x="21" s="1" nd="1"/>
        <i x="9" s="1" nd="1"/>
        <i x="22" s="1" nd="1"/>
        <i x="8" s="1" nd="1"/>
        <i x="11" s="1" nd="1"/>
        <i x="12" s="1" nd="1"/>
        <i x="15" s="1" nd="1"/>
        <i x="16" s="1" nd="1"/>
        <i x="17" s="1" nd="1"/>
        <i x="20" s="1" nd="1"/>
        <i x="23" s="1" nd="1"/>
        <i x="24" s="1" nd="1"/>
        <i x="25" s="1" nd="1"/>
        <i x="26" s="1" nd="1"/>
      </items>
    </tabular>
  </data>
</slicerCacheDefinition>
</file>

<file path=xl/slicerCaches/slicerCache7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Mes1" xr10:uid="{329F65F0-FDF5-4AA6-8548-6CE4C4BA5E47}" sourceName="Mes">
  <pivotTables>
    <pivotTable tabId="13" name="TablaDinámica2"/>
    <pivotTable tabId="13" name="TablaDinámica5"/>
    <pivotTable tabId="13" name="TablaDinámica3"/>
    <pivotTable tabId="13" name="TablaDinámica1"/>
    <pivotTable tabId="13" name="TablaDinámica4"/>
  </pivotTables>
  <data>
    <tabular pivotCacheId="816828637">
      <items count="12">
        <i x="0" s="1"/>
        <i x="1" s="1" nd="1"/>
        <i x="2" s="1" nd="1"/>
        <i x="3" s="1" nd="1"/>
        <i x="4" s="1" nd="1"/>
        <i x="5" s="1" nd="1"/>
        <i x="6" s="1" nd="1"/>
        <i x="7" s="1" nd="1"/>
        <i x="8" s="1" nd="1"/>
        <i x="9" s="1" nd="1"/>
        <i x="10" s="1" nd="1"/>
        <i x="11" s="1" nd="1"/>
      </items>
    </tabular>
  </data>
  <extLst>
    <x:ext xmlns:x15="http://schemas.microsoft.com/office/spreadsheetml/2010/11/main" uri="{470722E0-AACD-4C17-9CDC-17EF765DBC7E}">
      <x15:slicerCacheHideItemsWithNoData/>
    </x:ext>
  </extLst>
</slicerCacheDefinition>
</file>

<file path=xl/slicerCaches/slicerCache8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FACTURA" xr10:uid="{BFA3ACFF-3A75-4B0F-B965-45F7A956B17A}" sourceName="FACTURA">
  <pivotTables>
    <pivotTable tabId="13" name="TablaDinámica2"/>
    <pivotTable tabId="13" name="TablaDinámica5"/>
    <pivotTable tabId="13" name="TablaDinámica3"/>
    <pivotTable tabId="13" name="TablaDinámica1"/>
    <pivotTable tabId="13" name="TablaDinámica4"/>
  </pivotTables>
  <data>
    <tabular pivotCacheId="816828637">
      <items count="245">
        <i x="0" s="1"/>
        <i x="182" s="1" nd="1"/>
        <i x="189" s="1" nd="1"/>
        <i x="184" s="1" nd="1"/>
        <i x="198" s="1" nd="1"/>
        <i x="186" s="1" nd="1"/>
        <i x="195" s="1" nd="1"/>
        <i x="202" s="1" nd="1"/>
        <i x="192" s="1" nd="1"/>
        <i x="183" s="1" nd="1"/>
        <i x="210" s="1" nd="1"/>
        <i x="209" s="1" nd="1"/>
        <i x="208" s="1" nd="1"/>
        <i x="217" s="1" nd="1"/>
        <i x="230" s="1" nd="1"/>
        <i x="223" s="1" nd="1"/>
        <i x="212" s="1" nd="1"/>
        <i x="221" s="1" nd="1"/>
        <i x="219" s="1" nd="1"/>
        <i x="216" s="1" nd="1"/>
        <i x="207" s="1" nd="1"/>
        <i x="222" s="1" nd="1"/>
        <i x="211" s="1" nd="1"/>
        <i x="220" s="1" nd="1"/>
        <i x="215" s="1" nd="1"/>
        <i x="218" s="1" nd="1"/>
        <i x="214" s="1" nd="1"/>
        <i x="240" s="1" nd="1"/>
        <i x="238" s="1" nd="1"/>
        <i x="242" s="1" nd="1"/>
        <i x="233" s="1" nd="1"/>
        <i x="236" s="1" nd="1"/>
        <i x="234" s="1" nd="1"/>
        <i x="241" s="1" nd="1"/>
        <i x="231" s="1" nd="1"/>
        <i x="237" s="1" nd="1"/>
        <i x="243" s="1" nd="1"/>
        <i x="235" s="1" nd="1"/>
        <i x="239" s="1" nd="1"/>
        <i x="244" s="1" nd="1"/>
        <i x="28" s="1" nd="1"/>
        <i x="25" s="1" nd="1"/>
        <i x="24" s="1" nd="1"/>
        <i x="5" s="1" nd="1"/>
        <i x="8" s="1" nd="1"/>
        <i x="2" s="1" nd="1"/>
        <i x="26" s="1" nd="1"/>
        <i x="11" s="1" nd="1"/>
        <i x="27" s="1" nd="1"/>
        <i x="22" s="1" nd="1"/>
        <i x="15" s="1" nd="1"/>
        <i x="14" s="1" nd="1"/>
        <i x="19" s="1" nd="1"/>
        <i x="18" s="1" nd="1"/>
        <i x="1" s="1" nd="1"/>
        <i x="23" s="1" nd="1"/>
        <i x="4" s="1" nd="1"/>
        <i x="3" s="1" nd="1"/>
        <i x="21" s="1" nd="1"/>
        <i x="7" s="1" nd="1"/>
        <i x="6" s="1" nd="1"/>
        <i x="10" s="1" nd="1"/>
        <i x="12" s="1" nd="1"/>
        <i x="9" s="1" nd="1"/>
        <i x="13" s="1" nd="1"/>
        <i x="30" s="1" nd="1"/>
        <i x="17" s="1" nd="1"/>
        <i x="16" s="1" nd="1"/>
        <i x="32" s="1" nd="1"/>
        <i x="45" s="1" nd="1"/>
        <i x="35" s="1" nd="1"/>
        <i x="50" s="1" nd="1"/>
        <i x="37" s="1" nd="1"/>
        <i x="36" s="1" nd="1"/>
        <i x="48" s="1" nd="1"/>
        <i x="39" s="1" nd="1"/>
        <i x="40" s="1" nd="1"/>
        <i x="44" s="1" nd="1"/>
        <i x="31" s="1" nd="1"/>
        <i x="43" s="1" nd="1"/>
        <i x="34" s="1" nd="1"/>
        <i x="33" s="1" nd="1"/>
        <i x="38" s="1" nd="1"/>
        <i x="51" s="1" nd="1"/>
        <i x="41" s="1" nd="1"/>
        <i x="49" s="1" nd="1"/>
        <i x="47" s="1" nd="1"/>
        <i x="46" s="1" nd="1"/>
        <i x="42" s="1" nd="1"/>
        <i x="66" s="1" nd="1"/>
        <i x="54" s="1" nd="1"/>
        <i x="67" s="1" nd="1"/>
        <i x="64" s="1" nd="1"/>
        <i x="57" s="1" nd="1"/>
        <i x="59" s="1" nd="1"/>
        <i x="68" s="1" nd="1"/>
        <i x="61" s="1" nd="1"/>
        <i x="60" s="1" nd="1"/>
        <i x="52" s="1" nd="1"/>
        <i x="53" s="1" nd="1"/>
        <i x="63" s="1" nd="1"/>
        <i x="56" s="1" nd="1"/>
        <i x="55" s="1" nd="1"/>
        <i x="58" s="1" nd="1"/>
        <i x="65" s="1" nd="1"/>
        <i x="62" s="1" nd="1"/>
        <i x="90" s="1" nd="1"/>
        <i x="70" s="1" nd="1"/>
        <i x="72" s="1" nd="1"/>
        <i x="88" s="1" nd="1"/>
        <i x="75" s="1" nd="1"/>
        <i x="91" s="1" nd="1"/>
        <i x="80" s="1" nd="1"/>
        <i x="79" s="1" nd="1"/>
        <i x="85" s="1" nd="1"/>
        <i x="84" s="1" nd="1"/>
        <i x="83" s="1" nd="1"/>
        <i x="89" s="1" nd="1"/>
        <i x="69" s="1" nd="1"/>
        <i x="71" s="1" nd="1"/>
        <i x="87" s="1" nd="1"/>
        <i x="86" s="1" nd="1"/>
        <i x="74" s="1" nd="1"/>
        <i x="73" s="1" nd="1"/>
        <i x="76" s="1" nd="1"/>
        <i x="78" s="1" nd="1"/>
        <i x="77" s="1" nd="1"/>
        <i x="82" s="1" nd="1"/>
        <i x="81" s="1" nd="1"/>
        <i x="93" s="1" nd="1"/>
        <i x="107" s="1" nd="1"/>
        <i x="96" s="1" nd="1"/>
        <i x="95" s="1" nd="1"/>
        <i x="110" s="1" nd="1"/>
        <i x="109" s="1" nd="1"/>
        <i x="112" s="1" nd="1"/>
        <i x="113" s="1" nd="1"/>
        <i x="101" s="1" nd="1"/>
        <i x="100" s="1" nd="1"/>
        <i x="106" s="1" nd="1"/>
        <i x="105" s="1" nd="1"/>
        <i x="104" s="1" nd="1"/>
        <i x="92" s="1" nd="1"/>
        <i x="111" s="1" nd="1"/>
        <i x="94" s="1" nd="1"/>
        <i x="108" s="1" nd="1"/>
        <i x="97" s="1" nd="1"/>
        <i x="98" s="1" nd="1"/>
        <i x="99" s="1" nd="1"/>
        <i x="103" s="1" nd="1"/>
        <i x="102" s="1" nd="1"/>
        <i x="115" s="1" nd="1"/>
        <i x="127" s="1" nd="1"/>
        <i x="117" s="1" nd="1"/>
        <i x="128" s="1" nd="1"/>
        <i x="133" s="1" nd="1"/>
        <i x="135" s="1" nd="1"/>
        <i x="136" s="1" nd="1"/>
        <i x="130" s="1" nd="1"/>
        <i x="138" s="1" nd="1"/>
        <i x="126" s="1" nd="1"/>
        <i x="125" s="1" nd="1"/>
        <i x="124" s="1" nd="1"/>
        <i x="122" s="1" nd="1"/>
        <i x="114" s="1" nd="1"/>
        <i x="131" s="1" nd="1"/>
        <i x="116" s="1" nd="1"/>
        <i x="132" s="1" nd="1"/>
        <i x="129" s="1" nd="1"/>
        <i x="119" s="1" nd="1"/>
        <i x="118" s="1" nd="1"/>
        <i x="121" s="1" nd="1"/>
        <i x="134" s="1" nd="1"/>
        <i x="137" s="1" nd="1"/>
        <i x="123" s="1" nd="1"/>
        <i x="155" s="1" nd="1"/>
        <i x="140" s="1" nd="1"/>
        <i x="163" s="1" nd="1"/>
        <i x="162" s="1" nd="1"/>
        <i x="143" s="1" nd="1"/>
        <i x="146" s="1" nd="1"/>
        <i x="158" s="1" nd="1"/>
        <i x="156" s="1" nd="1"/>
        <i x="151" s="1" nd="1"/>
        <i x="150" s="1" nd="1"/>
        <i x="154" s="1" nd="1"/>
        <i x="153" s="1" nd="1"/>
        <i x="145" s="1" nd="1"/>
        <i x="144" s="1" nd="1"/>
        <i x="139" s="1" nd="1"/>
        <i x="149" s="1" nd="1"/>
        <i x="142" s="1" nd="1"/>
        <i x="141" s="1" nd="1"/>
        <i x="157" s="1" nd="1"/>
        <i x="160" s="1" nd="1"/>
        <i x="147" s="1" nd="1"/>
        <i x="161" s="1" nd="1"/>
        <i x="148" s="1" nd="1"/>
        <i x="159" s="1" nd="1"/>
        <i x="166" s="1" nd="1"/>
        <i x="173" s="1" nd="1"/>
        <i x="168" s="1" nd="1"/>
        <i x="179" s="1" nd="1"/>
        <i x="170" s="1" nd="1"/>
        <i x="176" s="1" nd="1"/>
        <i x="172" s="1" nd="1"/>
        <i x="165" s="1" nd="1"/>
        <i x="171" s="1" nd="1"/>
        <i x="167" s="1" nd="1"/>
        <i x="178" s="1" nd="1"/>
        <i x="177" s="1" nd="1"/>
        <i x="169" s="1" nd="1"/>
        <i x="175" s="1" nd="1"/>
        <i x="174" s="1" nd="1"/>
        <i x="180" s="1" nd="1"/>
        <i x="204" s="1" nd="1"/>
        <i x="206" s="1" nd="1"/>
        <i x="181" s="1" nd="1"/>
        <i x="188" s="1" nd="1"/>
        <i x="199" s="1" nd="1"/>
        <i x="201" s="1" nd="1"/>
        <i x="197" s="1" nd="1"/>
        <i x="196" s="1" nd="1"/>
        <i x="185" s="1" nd="1"/>
        <i x="194" s="1" nd="1"/>
        <i x="193" s="1" nd="1"/>
        <i x="191" s="1" nd="1"/>
        <i x="190" s="1" nd="1"/>
        <i x="187" s="1" nd="1"/>
        <i x="200" s="1" nd="1"/>
        <i x="29" s="1" nd="1"/>
        <i x="20" s="1" nd="1"/>
        <i x="120" s="1" nd="1"/>
        <i x="152" s="1" nd="1"/>
        <i x="164" s="1" nd="1"/>
        <i x="203" s="1" nd="1"/>
        <i x="205" s="1" nd="1"/>
        <i x="227" s="1" nd="1"/>
        <i x="229" s="1" nd="1"/>
        <i x="225" s="1" nd="1"/>
        <i x="228" s="1" nd="1"/>
        <i x="224" s="1" nd="1"/>
        <i x="213" s="1" nd="1"/>
        <i x="226" s="1" nd="1"/>
        <i x="232" s="1" nd="1"/>
      </items>
    </tabular>
  </data>
</slicerCacheDefinition>
</file>

<file path=xl/slicerCaches/slicerCache9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ARTICULO" xr10:uid="{594D034C-9445-4600-9021-8D290AD289A1}" sourceName="ARTICULO">
  <pivotTables>
    <pivotTable tabId="13" name="TablaDinámica3"/>
    <pivotTable tabId="13" name="TablaDinámica1"/>
    <pivotTable tabId="13" name="TablaDinámica2"/>
    <pivotTable tabId="13" name="TablaDinámica5"/>
    <pivotTable tabId="13" name="TablaDinámica4"/>
  </pivotTables>
  <data>
    <tabular pivotCacheId="816828637">
      <items count="105">
        <i x="0" s="1"/>
        <i x="104" s="1" nd="1"/>
        <i x="91" s="1" nd="1"/>
        <i x="2" s="1" nd="1"/>
        <i x="86" s="1" nd="1"/>
        <i x="15" s="1" nd="1"/>
        <i x="68" s="1" nd="1"/>
        <i x="4" s="1" nd="1"/>
        <i x="69" s="1" nd="1"/>
        <i x="3" s="1" nd="1"/>
        <i x="8" s="1" nd="1"/>
        <i x="6" s="1" nd="1"/>
        <i x="7" s="1" nd="1"/>
        <i x="83" s="1" nd="1"/>
        <i x="82" s="1" nd="1"/>
        <i x="75" s="1" nd="1"/>
        <i x="94" s="1" nd="1"/>
        <i x="14" s="1" nd="1"/>
        <i x="16" s="1" nd="1"/>
        <i x="17" s="1" nd="1"/>
        <i x="11" s="1" nd="1"/>
        <i x="5" s="1" nd="1"/>
        <i x="10" s="1" nd="1"/>
        <i x="9" s="1" nd="1"/>
        <i x="12" s="1" nd="1"/>
        <i x="70" s="1" nd="1"/>
        <i x="13" s="1" nd="1"/>
        <i x="21" s="1" nd="1"/>
        <i x="18" s="1" nd="1"/>
        <i x="19" s="1" nd="1"/>
        <i x="20" s="1" nd="1"/>
        <i x="87" s="1" nd="1"/>
        <i x="84" s="1" nd="1"/>
        <i x="71" s="1" nd="1"/>
        <i x="22" s="1" nd="1"/>
        <i x="97" s="1" nd="1"/>
        <i x="27" s="1" nd="1"/>
        <i x="24" s="1" nd="1"/>
        <i x="26" s="1" nd="1"/>
        <i x="25" s="1" nd="1"/>
        <i x="28" s="1" nd="1"/>
        <i x="23" s="1" nd="1"/>
        <i x="29" s="1" nd="1"/>
        <i x="30" s="1" nd="1"/>
        <i x="72" s="1" nd="1"/>
        <i x="98" s="1" nd="1"/>
        <i x="77" s="1" nd="1"/>
        <i x="76" s="1" nd="1"/>
        <i x="31" s="1" nd="1"/>
        <i x="32" s="1" nd="1"/>
        <i x="34" s="1" nd="1"/>
        <i x="35" s="1" nd="1"/>
        <i x="37" s="1" nd="1"/>
        <i x="36" s="1" nd="1"/>
        <i x="44" s="1" nd="1"/>
        <i x="100" s="1" nd="1"/>
        <i x="43" s="1" nd="1"/>
        <i x="40" s="1" nd="1"/>
        <i x="39" s="1" nd="1"/>
        <i x="38" s="1" nd="1"/>
        <i x="45" s="1" nd="1"/>
        <i x="42" s="1" nd="1"/>
        <i x="95" s="1" nd="1"/>
        <i x="41" s="1" nd="1"/>
        <i x="103" s="1" nd="1"/>
        <i x="96" s="1" nd="1"/>
        <i x="101" s="1" nd="1"/>
        <i x="46" s="1" nd="1"/>
        <i x="93" s="1" nd="1"/>
        <i x="78" s="1" nd="1"/>
        <i x="88" s="1" nd="1"/>
        <i x="48" s="1" nd="1"/>
        <i x="102" s="1" nd="1"/>
        <i x="49" s="1" nd="1"/>
        <i x="99" s="1" nd="1"/>
        <i x="51" s="1" nd="1"/>
        <i x="54" s="1" nd="1"/>
        <i x="50" s="1" nd="1"/>
        <i x="53" s="1" nd="1"/>
        <i x="57" s="1" nd="1"/>
        <i x="56" s="1" nd="1"/>
        <i x="55" s="1" nd="1"/>
        <i x="52" s="1" nd="1"/>
        <i x="89" s="1" nd="1"/>
        <i x="59" s="1" nd="1"/>
        <i x="61" s="1" nd="1"/>
        <i x="58" s="1" nd="1"/>
        <i x="62" s="1" nd="1"/>
        <i x="60" s="1" nd="1"/>
        <i x="90" s="1" nd="1"/>
        <i x="79" s="1" nd="1"/>
        <i x="80" s="1" nd="1"/>
        <i x="63" s="1" nd="1"/>
        <i x="81" s="1" nd="1"/>
        <i x="64" s="1" nd="1"/>
        <i x="33" s="1" nd="1"/>
        <i x="67" s="1" nd="1"/>
        <i x="66" s="1" nd="1"/>
        <i x="65" s="1" nd="1"/>
        <i x="73" s="1" nd="1"/>
        <i x="74" s="1" nd="1"/>
        <i x="47" s="1" nd="1"/>
        <i x="85" s="1" nd="1"/>
        <i x="1" s="1" nd="1"/>
        <i x="92" s="1" nd="1"/>
      </items>
    </tabular>
  </data>
</slicerCacheDefinition>
</file>

<file path=xl/slicerCaches/slicerCache10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ciónDeDatos_GRUPO" xr10:uid="{4A90DB88-49C1-4B69-8139-5E8C8F9BFF3F}" sourceName="GRUPO">
  <pivotTables>
    <pivotTable tabId="13" name="TablaDinámica2"/>
    <pivotTable tabId="13" name="TablaDinámica1"/>
    <pivotTable tabId="13" name="TablaDinámica3"/>
    <pivotTable tabId="13" name="TablaDinámica5"/>
    <pivotTable tabId="13" name="TablaDinámica4"/>
  </pivotTables>
  <data>
    <tabular pivotCacheId="816828637">
      <items count="5">
        <i x="0" s="1"/>
        <i x="4" s="1" nd="1"/>
        <i x="2" s="1" nd="1"/>
        <i x="3" s="1" nd="1"/>
        <i x="1" s="1" nd="1"/>
      </items>
    </tabular>
  </data>
  <extLst>
    <x:ext xmlns:x15="http://schemas.microsoft.com/office/spreadsheetml/2010/11/main" uri="{470722E0-AACD-4C17-9CDC-17EF765DBC7E}">
      <x15:slicerCacheHideItemsWithNoData/>
    </x:ext>
  </extLst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FECHA" xr10:uid="{E8FE2122-D971-4DD0-ABDE-1916129C2D6D}" cache="SegmentaciónDeDatos_FECHA" caption="FECHA" startItem="5" style="KDE" rowHeight="324000"/>
  <slicer name="MES" xr10:uid="{5011C8B7-1FBE-4685-8455-B434ACFD696B}" cache="SegmentaciónDeDatos_MES" caption="MES" columnCount="3" style="KDE" rowHeight="432000"/>
  <slicer name="APELLIDO-NOMBRE" xr10:uid="{F0748026-C525-483B-B894-B9F3EC6AAFA3}" cache="SegmentaciónDeDatos_APELLIDO_NOMBRE" caption="APELLIDO-NOMBRE" style="KDE" rowHeight="234950"/>
  <slicer name="PROYECTO" xr10:uid="{37D504C4-4B54-4251-B714-E347777AD5C4}" cache="SegmentaciónDeDatos_PROYECTO" caption="PROYECTO" style="KDE" rowHeight="234950"/>
  <slicer name="DESCRIPCIÓN" xr10:uid="{03BEE133-376E-49BA-85A1-36D22C833BCA}" cache="SegmentaciónDeDatos_DESCRIPCIÓN" caption="DESCRIPCIÓN" style="KDE" rowHeight="234950"/>
  <slicer name="GUIA" xr10:uid="{BDCFC688-060E-4343-BE04-7281F59173E4}" cache="SegmentaciónDeDatos_GUIA" caption="GUIA" startItem="12" style="KDE" rowHeight="23495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Mes 1" xr10:uid="{8EAFC1D6-5A73-4A2F-9E3B-203DCA7AACC4}" cache="SegmentaciónDeDatos_Mes1" caption="Mes" columnCount="3" style="KDE" rowHeight="216000"/>
  <slicer name="FACTURA" xr10:uid="{0B9383DE-BB7F-44B0-9672-CA945E6AC94B}" cache="SegmentaciónDeDatos_FACTURA" caption="FACTURA" style="KDE" rowHeight="234950"/>
  <slicer name="ARTICULO" xr10:uid="{195F6E8C-68BC-4E14-A603-485E4878A457}" cache="SegmentaciónDeDatos_ARTICULO" caption="ARTICULO" style="KDE" rowHeight="234950"/>
  <slicer name="GRUPO" xr10:uid="{0F10105B-61D0-41B0-A315-AE093B7A743B}" cache="SegmentaciónDeDatos_GRUPO" caption="GRUPO" style="KDE" rowHeight="234950"/>
</slicer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0" xr:uid="{841D0855-A2EF-4D0C-A353-C7D98988386E}" name="T_CÓDIGO" displayName="T_CÓDIGO" ref="A6:C150" totalsRowShown="0" headerRowDxfId="36">
  <autoFilter ref="A6:C150" xr:uid="{841D0855-A2EF-4D0C-A353-C7D98988386E}"/>
  <tableColumns count="3">
    <tableColumn id="1" xr3:uid="{EC453974-95B8-4AFA-9383-EA22C1EF947B}" name="Item"/>
    <tableColumn id="2" xr3:uid="{B4F18E37-3BA7-4051-BA48-170D33DC5DF8}" name="Código"/>
    <tableColumn id="3" xr3:uid="{B785935C-D379-4009-AEC2-5491DF272A98}" name="Grupo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2" xr:uid="{2A694B8B-0C5B-449D-A459-9EBF6B64E4E9}" name="T_Listado_Personal_KDE" displayName="T_Listado_Personal_KDE" ref="A6:C56" totalsRowShown="0" headerRowDxfId="35" dataDxfId="34" tableBorderDxfId="33">
  <autoFilter ref="A6:C56" xr:uid="{2A694B8B-0C5B-449D-A459-9EBF6B64E4E9}"/>
  <tableColumns count="3">
    <tableColumn id="1" xr3:uid="{FC55A2DC-2870-4933-8D28-C02658011B2F}" name="LISTADO DE PERSONAL" dataDxfId="32"/>
    <tableColumn id="2" xr3:uid="{625A9C65-77EF-464B-BCA7-D7E8D81308E2}" name="CARGO" dataDxfId="31"/>
    <tableColumn id="3" xr3:uid="{460FFD23-AEBC-47F6-9CE8-087BF0D4F313}" name="PROYECTO" dataDxfId="30"/>
  </tableColumns>
  <tableStyleInfo name="TableStyleMedium2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3007C0C5-F5E3-42E7-90AA-988478075FF0}" name="T_INGRESOS" displayName="T_INGRESOS" ref="A6:N5000" totalsRowShown="0" headerRowDxfId="29" headerRowBorderDxfId="27" tableBorderDxfId="28">
  <autoFilter ref="A6:N5000" xr:uid="{3007C0C5-F5E3-42E7-90AA-988478075FF0}"/>
  <tableColumns count="14">
    <tableColumn id="1" xr3:uid="{E6637F46-B906-4CC3-931D-AF79ED47F8BA}" name="FECHA"/>
    <tableColumn id="2" xr3:uid="{7F9C4A67-6C2E-48FE-B561-26FA3D6F8787}" name="Mes"/>
    <tableColumn id="3" xr3:uid="{45E82760-FEF7-4212-9605-08EB3C2EE742}" name="FACTURA"/>
    <tableColumn id="4" xr3:uid="{13B7D06A-EC7D-44DE-AA57-3B9C0B582764}" name="PROVEEDOR"/>
    <tableColumn id="5" xr3:uid="{3BE34FE5-A9C2-477C-92ED-30083996862C}" name="ARTICULO"/>
    <tableColumn id="6" xr3:uid="{6E086895-C300-4173-8A2A-9D1C91B2BD6C}" name="CODIGO"/>
    <tableColumn id="7" xr3:uid="{C52919AD-CA03-45F7-8EDC-2F15E86DFF30}" name="GRUPO"/>
    <tableColumn id="8" xr3:uid="{8D8E851A-61C0-425F-925E-B54C699CC567}" name="CANTIDAD"/>
    <tableColumn id="9" xr3:uid="{44492754-9BCA-4990-8162-EECC9243AE83}" name="PRECIO" dataCellStyle="Moneda"/>
    <tableColumn id="10" xr3:uid="{638FE9FA-C52B-4E92-92F1-1E234AE66D33}" name="COSTO" dataCellStyle="Moneda"/>
    <tableColumn id="11" xr3:uid="{75C3EF48-ACD0-414D-BFDE-41A90376610D}" name="% IVA"/>
    <tableColumn id="12" xr3:uid="{1942D7D0-B705-45FA-9A19-6EB33E14E976}" name="TOTAL COSTO"/>
    <tableColumn id="13" xr3:uid="{40924A28-854E-4359-8DDF-3695D4CA1D7A}" name="PROYECTO"/>
    <tableColumn id="14" xr3:uid="{AC947538-DAE7-4114-89C9-F995D7FE13D4}" name="OBSERVACIONES"/>
  </tableColumns>
  <tableStyleInfo name="TableStyleMedium2" showFirstColumn="0" showLastColumn="0" showRowStripes="0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3" xr:uid="{2FA09CB0-7D47-4309-A36F-3FDAF71A92E6}" name="T_SALIDAS" displayName="T_SALIDAS" ref="A9:L3689" totalsRowCount="1" headerRowDxfId="26" dataDxfId="25" headerRowBorderDxfId="23" tableBorderDxfId="24">
  <autoFilter ref="A9:L3688" xr:uid="{2FA09CB0-7D47-4309-A36F-3FDAF71A92E6}"/>
  <tableColumns count="12">
    <tableColumn id="1" xr3:uid="{CD890185-8F51-4537-971A-A454CF981E94}" name="FECHA" dataDxfId="21" totalsRowDxfId="22"/>
    <tableColumn id="2" xr3:uid="{249A845A-7F60-4E92-B42D-03D62C7F13EB}" name="MES" dataDxfId="19" totalsRowDxfId="20">
      <calculatedColumnFormula>MONTH(A10)</calculatedColumnFormula>
    </tableColumn>
    <tableColumn id="3" xr3:uid="{56AA4949-95A4-49D8-90BA-9576EBC4A671}" name="APELLIDO-NOMBRE" dataDxfId="17" totalsRowDxfId="18"/>
    <tableColumn id="4" xr3:uid="{73BB3DA5-BDEF-464B-B5D0-485E7D95ADAB}" name="CARGO" dataDxfId="15" totalsRowDxfId="16">
      <calculatedColumnFormula>IFERROR(VLOOKUP(C10,T_Listado_Personal_KDE[],2,FALSE),"")</calculatedColumnFormula>
    </tableColumn>
    <tableColumn id="5" xr3:uid="{49639312-829E-42E2-BCC5-2F3F9CA36161}" name="PROYECTO" dataDxfId="13" totalsRowDxfId="14">
      <calculatedColumnFormula>IFERROR(VLOOKUP(C10,T_Listado_Personal_KDE[],3,FALSE),"")</calculatedColumnFormula>
    </tableColumn>
    <tableColumn id="6" xr3:uid="{F5C6C313-F800-4646-8B31-AEE1D68048D8}" name="CÓDIGO" dataDxfId="11" totalsRowDxfId="12">
      <calculatedColumnFormula>IFERROR(VLOOKUP(G10,T_CÓDIGO[],2,FALSE),"")</calculatedColumnFormula>
    </tableColumn>
    <tableColumn id="7" xr3:uid="{A2392B39-65C1-4493-859F-447C9F3A9E7F}" name="DESCRIPCIÓN" dataDxfId="9" totalsRowDxfId="10"/>
    <tableColumn id="8" xr3:uid="{B24D709F-17C7-4021-B306-47EB138FC9F5}" name="GRUPO" totalsRowFunction="custom" dataDxfId="7" totalsRowDxfId="8">
      <calculatedColumnFormula>IFERROR(VLOOKUP(G10,T_CÓDIGO[],3,FALSE),"")</calculatedColumnFormula>
      <totalsRowFormula>IFERROR(VLOOKUP(G3689,T_CÓDIGO[],3,FALSE),"")</totalsRowFormula>
    </tableColumn>
    <tableColumn id="9" xr3:uid="{2355D7C8-12F1-400E-8274-55981D40A6A8}" name="CANTIDAD" dataDxfId="5" totalsRowDxfId="6"/>
    <tableColumn id="10" xr3:uid="{FA183573-6380-42A0-AE92-71E82B70F0A8}" name="ESTADO" dataDxfId="3" totalsRowDxfId="4"/>
    <tableColumn id="11" xr3:uid="{B27EADF3-0105-40B1-9896-1598B826602B}" name="GUIA" dataDxfId="1" totalsRowDxfId="2"/>
    <tableColumn id="12" xr3:uid="{3850D732-35DF-4436-96E2-38AA71E3F96C}" name="OBSERVACIONES" dataDxfId="0"/>
  </tableColumns>
  <tableStyleInfo name="TableStyleMedium2" showFirstColumn="0" showLastColumn="0" showRowStripes="0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Relationship Id="rId4" Type="http://schemas.openxmlformats.org/officeDocument/2006/relationships/table" Target="../tables/table4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pivotTable" Target="../pivotTables/pivotTable2.xml"/><Relationship Id="rId1" Type="http://schemas.openxmlformats.org/officeDocument/2006/relationships/pivotTable" Target="../pivotTables/pivotTable1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microsoft.com/office/2007/relationships/slicer" Target="../slicers/slicer1.xml"/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pivotTable" Target="../pivotTables/pivotTable5.xml"/><Relationship Id="rId2" Type="http://schemas.openxmlformats.org/officeDocument/2006/relationships/pivotTable" Target="../pivotTables/pivotTable4.xml"/><Relationship Id="rId1" Type="http://schemas.openxmlformats.org/officeDocument/2006/relationships/pivotTable" Target="../pivotTables/pivotTable3.xml"/><Relationship Id="rId5" Type="http://schemas.openxmlformats.org/officeDocument/2006/relationships/pivotTable" Target="../pivotTables/pivotTable7.xml"/><Relationship Id="rId4" Type="http://schemas.openxmlformats.org/officeDocument/2006/relationships/pivotTable" Target="../pivotTables/pivotTable6.xml"/></Relationships>
</file>

<file path=xl/worksheets/_rels/sheet12.xml.rels><?xml version="1.0" encoding="UTF-8" standalone="yes"?>
<Relationships xmlns="http://schemas.openxmlformats.org/package/2006/relationships"><Relationship Id="rId3" Type="http://schemas.microsoft.com/office/2007/relationships/slicer" Target="../slicers/slicer2.x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1BC97D-27A5-43F8-8599-C571C0904F7F}">
  <sheetPr>
    <pageSetUpPr fitToPage="1"/>
  </sheetPr>
  <dimension ref="A1:N46"/>
  <sheetViews>
    <sheetView view="pageBreakPreview" zoomScale="90" zoomScaleNormal="100" zoomScaleSheetLayoutView="90" workbookViewId="0">
      <pane ySplit="11" topLeftCell="A24" activePane="bottomLeft" state="frozen"/>
      <selection pane="bottomLeft" activeCell="C38" sqref="C38"/>
    </sheetView>
  </sheetViews>
  <sheetFormatPr defaultColWidth="11.42578125" defaultRowHeight="14.45"/>
  <cols>
    <col min="1" max="1" width="14.5703125" customWidth="1"/>
    <col min="2" max="2" width="7.140625" style="1" customWidth="1"/>
    <col min="3" max="3" width="17.7109375" style="212" customWidth="1"/>
    <col min="4" max="4" width="43.28515625" bestFit="1" customWidth="1"/>
    <col min="5" max="5" width="16.42578125" customWidth="1"/>
    <col min="7" max="7" width="34" customWidth="1"/>
  </cols>
  <sheetData>
    <row r="1" spans="1:14">
      <c r="A1" s="236"/>
      <c r="B1" s="237"/>
      <c r="C1" s="242" t="s">
        <v>0</v>
      </c>
      <c r="D1" s="243"/>
      <c r="E1" s="243"/>
      <c r="F1" s="244"/>
      <c r="G1" s="251" t="s">
        <v>1</v>
      </c>
    </row>
    <row r="2" spans="1:14">
      <c r="A2" s="238"/>
      <c r="B2" s="239"/>
      <c r="C2" s="245"/>
      <c r="D2" s="246"/>
      <c r="E2" s="246"/>
      <c r="F2" s="247"/>
      <c r="G2" s="252"/>
    </row>
    <row r="3" spans="1:14">
      <c r="A3" s="238"/>
      <c r="B3" s="239"/>
      <c r="C3" s="245"/>
      <c r="D3" s="246"/>
      <c r="E3" s="246"/>
      <c r="F3" s="247"/>
      <c r="G3" s="252"/>
    </row>
    <row r="4" spans="1:14">
      <c r="A4" s="238"/>
      <c r="B4" s="239"/>
      <c r="C4" s="245"/>
      <c r="D4" s="246"/>
      <c r="E4" s="246"/>
      <c r="F4" s="247"/>
      <c r="G4" s="252"/>
    </row>
    <row r="5" spans="1:14" ht="15" thickBot="1">
      <c r="A5" s="240"/>
      <c r="B5" s="241"/>
      <c r="C5" s="248"/>
      <c r="D5" s="249"/>
      <c r="E5" s="249"/>
      <c r="F5" s="250"/>
      <c r="G5" s="253"/>
      <c r="L5" s="207"/>
      <c r="M5" s="207"/>
      <c r="N5" s="207"/>
    </row>
    <row r="6" spans="1:14" ht="21" customHeight="1">
      <c r="A6" s="254"/>
      <c r="B6" s="254"/>
      <c r="C6" s="254"/>
      <c r="D6" s="254"/>
      <c r="E6" s="254"/>
      <c r="F6" s="254"/>
      <c r="G6" s="254"/>
      <c r="L6" s="207"/>
      <c r="M6" s="207"/>
      <c r="N6" s="207"/>
    </row>
    <row r="7" spans="1:14" ht="15.6">
      <c r="A7" s="208" t="s">
        <v>2</v>
      </c>
      <c r="B7" s="209"/>
      <c r="C7" s="255"/>
      <c r="D7" s="255"/>
      <c r="L7" s="207"/>
      <c r="M7" s="207"/>
      <c r="N7" s="207"/>
    </row>
    <row r="8" spans="1:14" ht="15.6">
      <c r="A8" s="208" t="s">
        <v>3</v>
      </c>
      <c r="B8"/>
      <c r="C8" s="256"/>
      <c r="D8" s="256"/>
      <c r="L8" s="207"/>
      <c r="M8" s="207"/>
      <c r="N8" s="207"/>
    </row>
    <row r="9" spans="1:14" ht="30" customHeight="1">
      <c r="A9" s="227" t="s">
        <v>4</v>
      </c>
      <c r="B9" s="227"/>
      <c r="C9" s="228"/>
      <c r="D9" s="228"/>
      <c r="L9" s="207"/>
      <c r="M9" s="207"/>
      <c r="N9" s="207"/>
    </row>
    <row r="10" spans="1:14">
      <c r="A10" s="16"/>
      <c r="B10" s="181"/>
      <c r="C10" s="210"/>
      <c r="D10" s="16"/>
      <c r="E10" s="16"/>
      <c r="F10" s="16"/>
      <c r="G10" s="16"/>
      <c r="L10" s="211"/>
      <c r="M10" s="212"/>
      <c r="N10" s="212"/>
    </row>
    <row r="11" spans="1:14">
      <c r="A11" s="222" t="s">
        <v>5</v>
      </c>
      <c r="B11" s="223" t="s">
        <v>6</v>
      </c>
      <c r="C11" s="224" t="s">
        <v>7</v>
      </c>
      <c r="D11" s="223" t="s">
        <v>8</v>
      </c>
      <c r="E11" s="223" t="s">
        <v>9</v>
      </c>
      <c r="F11" s="223" t="s">
        <v>10</v>
      </c>
      <c r="G11" s="225" t="s">
        <v>11</v>
      </c>
      <c r="L11" s="211"/>
      <c r="M11" s="212"/>
      <c r="N11" s="212"/>
    </row>
    <row r="12" spans="1:14">
      <c r="A12" s="213"/>
      <c r="B12" s="214">
        <f>MONTH(A12)</f>
        <v>1</v>
      </c>
      <c r="C12" s="215" t="str">
        <f>IFERROR(VLOOKUP(D12,[1]!CODIGOS[#Data],2,FALSE),"")</f>
        <v/>
      </c>
      <c r="D12" s="216"/>
      <c r="E12" s="217" t="str">
        <f>IFERROR(VLOOKUP(D12,[1]!CODIGOS[#Data],3,FALSE),"")</f>
        <v/>
      </c>
      <c r="F12" s="214"/>
      <c r="G12" s="218"/>
      <c r="L12" s="211"/>
      <c r="M12" s="212"/>
      <c r="N12" s="212"/>
    </row>
    <row r="13" spans="1:14">
      <c r="A13" s="213"/>
      <c r="B13" s="219">
        <f t="shared" ref="B13:B43" si="0">MONTH(A13)</f>
        <v>1</v>
      </c>
      <c r="C13" s="215" t="str">
        <f>IFERROR(VLOOKUP(D13,[1]!CODIGOS[#Data],2,FALSE),"")</f>
        <v/>
      </c>
      <c r="D13" s="216"/>
      <c r="E13" s="217" t="str">
        <f>IFERROR(VLOOKUP(D13,[1]!CODIGOS[#Data],3,FALSE),"")</f>
        <v/>
      </c>
      <c r="F13" s="219"/>
      <c r="G13" s="218"/>
      <c r="L13" s="211"/>
      <c r="M13" s="212"/>
      <c r="N13" s="212"/>
    </row>
    <row r="14" spans="1:14">
      <c r="A14" s="213"/>
      <c r="B14" s="219">
        <f t="shared" si="0"/>
        <v>1</v>
      </c>
      <c r="C14" s="215" t="str">
        <f>IFERROR(VLOOKUP(D14,[1]!CODIGOS[#Data],2,FALSE),"")</f>
        <v/>
      </c>
      <c r="D14" s="216"/>
      <c r="E14" s="217" t="str">
        <f>IFERROR(VLOOKUP(D14,[1]!CODIGOS[#Data],3,FALSE),"")</f>
        <v/>
      </c>
      <c r="F14" s="219"/>
      <c r="G14" s="218"/>
      <c r="L14" s="211"/>
      <c r="M14" s="212"/>
      <c r="N14" s="212"/>
    </row>
    <row r="15" spans="1:14">
      <c r="A15" s="213"/>
      <c r="B15" s="219">
        <f t="shared" si="0"/>
        <v>1</v>
      </c>
      <c r="C15" s="215" t="str">
        <f>IFERROR(VLOOKUP(D15,[1]!CODIGOS[#Data],2,FALSE),"")</f>
        <v/>
      </c>
      <c r="D15" s="216"/>
      <c r="E15" s="217" t="str">
        <f>IFERROR(VLOOKUP(D15,[1]!CODIGOS[#Data],3,FALSE),"")</f>
        <v/>
      </c>
      <c r="F15" s="219"/>
      <c r="G15" s="218"/>
      <c r="L15" s="211"/>
      <c r="M15" s="212"/>
      <c r="N15" s="212"/>
    </row>
    <row r="16" spans="1:14">
      <c r="A16" s="213"/>
      <c r="B16" s="219">
        <f t="shared" si="0"/>
        <v>1</v>
      </c>
      <c r="C16" s="215" t="str">
        <f>IFERROR(VLOOKUP(D16,[1]!CODIGOS[#Data],2,FALSE),"")</f>
        <v/>
      </c>
      <c r="D16" s="216"/>
      <c r="E16" s="217" t="str">
        <f>IFERROR(VLOOKUP(D16,[1]!CODIGOS[#Data],3,FALSE),"")</f>
        <v/>
      </c>
      <c r="F16" s="219"/>
      <c r="G16" s="218"/>
      <c r="L16" s="211"/>
      <c r="M16" s="212"/>
      <c r="N16" s="212"/>
    </row>
    <row r="17" spans="1:14">
      <c r="A17" s="213"/>
      <c r="B17" s="219">
        <f t="shared" si="0"/>
        <v>1</v>
      </c>
      <c r="C17" s="215" t="str">
        <f>IFERROR(VLOOKUP(D17,[1]!CODIGOS[#Data],2,FALSE),"")</f>
        <v/>
      </c>
      <c r="D17" s="216"/>
      <c r="E17" s="217" t="str">
        <f>IFERROR(VLOOKUP(D17,[1]!CODIGOS[#Data],3,FALSE),"")</f>
        <v/>
      </c>
      <c r="F17" s="219"/>
      <c r="G17" s="218"/>
      <c r="L17" s="211"/>
      <c r="M17" s="212"/>
      <c r="N17" s="212"/>
    </row>
    <row r="18" spans="1:14">
      <c r="A18" s="213"/>
      <c r="B18" s="219">
        <f t="shared" si="0"/>
        <v>1</v>
      </c>
      <c r="C18" s="215" t="str">
        <f>IFERROR(VLOOKUP(D18,[1]!CODIGOS[#Data],2,FALSE),"")</f>
        <v/>
      </c>
      <c r="D18" s="216"/>
      <c r="E18" s="217" t="str">
        <f>IFERROR(VLOOKUP(D18,[1]!CODIGOS[#Data],3,FALSE),"")</f>
        <v/>
      </c>
      <c r="F18" s="219"/>
      <c r="G18" s="218"/>
      <c r="L18" s="211"/>
      <c r="M18" s="212"/>
      <c r="N18" s="212"/>
    </row>
    <row r="19" spans="1:14">
      <c r="A19" s="213"/>
      <c r="B19" s="219">
        <f t="shared" si="0"/>
        <v>1</v>
      </c>
      <c r="C19" s="215" t="str">
        <f>IFERROR(VLOOKUP(D19,[1]!CODIGOS[#Data],2,FALSE),"")</f>
        <v/>
      </c>
      <c r="D19" s="216"/>
      <c r="E19" s="217" t="str">
        <f>IFERROR(VLOOKUP(D19,[1]!CODIGOS[#Data],3,FALSE),"")</f>
        <v/>
      </c>
      <c r="F19" s="219"/>
      <c r="G19" s="218"/>
      <c r="L19" s="211"/>
      <c r="M19" s="212"/>
      <c r="N19" s="212"/>
    </row>
    <row r="20" spans="1:14">
      <c r="A20" s="213"/>
      <c r="B20" s="219">
        <f t="shared" si="0"/>
        <v>1</v>
      </c>
      <c r="C20" s="215" t="str">
        <f>IFERROR(VLOOKUP(D20,[1]!CODIGOS[#Data],2,FALSE),"")</f>
        <v/>
      </c>
      <c r="D20" s="216"/>
      <c r="E20" s="217" t="str">
        <f>IFERROR(VLOOKUP(D20,[1]!CODIGOS[#Data],3,FALSE),"")</f>
        <v/>
      </c>
      <c r="F20" s="219"/>
      <c r="G20" s="218"/>
      <c r="L20" s="211"/>
      <c r="M20" s="212"/>
      <c r="N20" s="212"/>
    </row>
    <row r="21" spans="1:14">
      <c r="A21" s="213"/>
      <c r="B21" s="219">
        <f t="shared" si="0"/>
        <v>1</v>
      </c>
      <c r="C21" s="215" t="str">
        <f>IFERROR(VLOOKUP(D21,[1]!CODIGOS[#Data],2,FALSE),"")</f>
        <v/>
      </c>
      <c r="D21" s="216"/>
      <c r="E21" s="217" t="str">
        <f>IFERROR(VLOOKUP(D21,[1]!CODIGOS[#Data],3,FALSE),"")</f>
        <v/>
      </c>
      <c r="F21" s="219"/>
      <c r="G21" s="218"/>
      <c r="L21" s="211"/>
      <c r="M21" s="212"/>
      <c r="N21" s="212"/>
    </row>
    <row r="22" spans="1:14">
      <c r="A22" s="213"/>
      <c r="B22" s="219">
        <f t="shared" si="0"/>
        <v>1</v>
      </c>
      <c r="C22" s="215" t="str">
        <f>IFERROR(VLOOKUP(D22,[1]!CODIGOS[#Data],2,FALSE),"")</f>
        <v/>
      </c>
      <c r="D22" s="216"/>
      <c r="E22" s="217" t="str">
        <f>IFERROR(VLOOKUP(D22,[1]!CODIGOS[#Data],3,FALSE),"")</f>
        <v/>
      </c>
      <c r="F22" s="219"/>
      <c r="G22" s="218"/>
      <c r="L22" s="211"/>
      <c r="M22" s="212"/>
      <c r="N22" s="212"/>
    </row>
    <row r="23" spans="1:14">
      <c r="A23" s="213"/>
      <c r="B23" s="219">
        <f t="shared" si="0"/>
        <v>1</v>
      </c>
      <c r="C23" s="215" t="str">
        <f>IFERROR(VLOOKUP(D23,[1]!CODIGOS[#Data],2,FALSE),"")</f>
        <v/>
      </c>
      <c r="D23" s="216"/>
      <c r="E23" s="217" t="str">
        <f>IFERROR(VLOOKUP(D23,[1]!CODIGOS[#Data],3,FALSE),"")</f>
        <v/>
      </c>
      <c r="F23" s="219"/>
      <c r="G23" s="218"/>
      <c r="L23" s="211"/>
      <c r="M23" s="212"/>
      <c r="N23" s="212"/>
    </row>
    <row r="24" spans="1:14">
      <c r="A24" s="213"/>
      <c r="B24" s="219">
        <f t="shared" si="0"/>
        <v>1</v>
      </c>
      <c r="C24" s="215" t="str">
        <f>IFERROR(VLOOKUP(D24,[1]!CODIGOS[#Data],2,FALSE),"")</f>
        <v/>
      </c>
      <c r="D24" s="216"/>
      <c r="E24" s="217" t="str">
        <f>IFERROR(VLOOKUP(D24,[1]!CODIGOS[#Data],3,FALSE),"")</f>
        <v/>
      </c>
      <c r="F24" s="219"/>
      <c r="G24" s="218"/>
      <c r="L24" s="211"/>
      <c r="M24" s="212"/>
      <c r="N24" s="212"/>
    </row>
    <row r="25" spans="1:14">
      <c r="A25" s="213"/>
      <c r="B25" s="219">
        <f t="shared" si="0"/>
        <v>1</v>
      </c>
      <c r="C25" s="215" t="str">
        <f>IFERROR(VLOOKUP(D25,[1]!CODIGOS[#Data],2,FALSE),"")</f>
        <v/>
      </c>
      <c r="D25" s="220"/>
      <c r="E25" s="217" t="str">
        <f>IFERROR(VLOOKUP(D25,[1]!CODIGOS[#Data],3,FALSE),"")</f>
        <v/>
      </c>
      <c r="F25" s="219"/>
      <c r="G25" s="218"/>
      <c r="L25" s="211"/>
      <c r="M25" s="212"/>
      <c r="N25" s="212"/>
    </row>
    <row r="26" spans="1:14">
      <c r="A26" s="213"/>
      <c r="B26" s="219">
        <f t="shared" si="0"/>
        <v>1</v>
      </c>
      <c r="C26" s="215" t="str">
        <f>IFERROR(VLOOKUP(D26,[1]!CODIGOS[#Data],2,FALSE),"")</f>
        <v/>
      </c>
      <c r="D26" s="220"/>
      <c r="E26" s="217" t="str">
        <f>IFERROR(VLOOKUP(D26,[1]!CODIGOS[#Data],3,FALSE),"")</f>
        <v/>
      </c>
      <c r="F26" s="219"/>
      <c r="G26" s="218"/>
      <c r="L26" s="211"/>
      <c r="M26" s="212"/>
      <c r="N26" s="212"/>
    </row>
    <row r="27" spans="1:14">
      <c r="A27" s="213"/>
      <c r="B27" s="219">
        <f t="shared" si="0"/>
        <v>1</v>
      </c>
      <c r="C27" s="215" t="str">
        <f>IFERROR(VLOOKUP(D27,[1]!CODIGOS[#Data],2,FALSE),"")</f>
        <v/>
      </c>
      <c r="D27" s="220"/>
      <c r="E27" s="217" t="str">
        <f>IFERROR(VLOOKUP(D27,[1]!CODIGOS[#Data],3,FALSE),"")</f>
        <v/>
      </c>
      <c r="F27" s="219"/>
      <c r="G27" s="218"/>
      <c r="L27" s="211"/>
      <c r="M27" s="212"/>
      <c r="N27" s="212"/>
    </row>
    <row r="28" spans="1:14">
      <c r="A28" s="213"/>
      <c r="B28" s="219">
        <f t="shared" si="0"/>
        <v>1</v>
      </c>
      <c r="C28" s="215" t="str">
        <f>IFERROR(VLOOKUP(D28,[1]!CODIGOS[#Data],2,FALSE),"")</f>
        <v/>
      </c>
      <c r="D28" s="220"/>
      <c r="E28" s="217" t="str">
        <f>IFERROR(VLOOKUP(D28,[1]!CODIGOS[#Data],3,FALSE),"")</f>
        <v/>
      </c>
      <c r="F28" s="219"/>
      <c r="G28" s="218"/>
      <c r="L28" s="211"/>
      <c r="M28" s="212"/>
      <c r="N28" s="212"/>
    </row>
    <row r="29" spans="1:14">
      <c r="A29" s="213"/>
      <c r="B29" s="219">
        <f t="shared" si="0"/>
        <v>1</v>
      </c>
      <c r="C29" s="215" t="str">
        <f>IFERROR(VLOOKUP(D29,[1]!CODIGOS[#Data],2,FALSE),"")</f>
        <v/>
      </c>
      <c r="D29" s="220"/>
      <c r="E29" s="217" t="str">
        <f>IFERROR(VLOOKUP(D29,[1]!CODIGOS[#Data],3,FALSE),"")</f>
        <v/>
      </c>
      <c r="F29" s="219"/>
      <c r="G29" s="218"/>
      <c r="L29" s="211"/>
      <c r="M29" s="212"/>
      <c r="N29" s="212"/>
    </row>
    <row r="30" spans="1:14">
      <c r="A30" s="213"/>
      <c r="B30" s="219">
        <f t="shared" si="0"/>
        <v>1</v>
      </c>
      <c r="C30" s="215" t="str">
        <f>IFERROR(VLOOKUP(D30,[1]!CODIGOS[#Data],2,FALSE),"")</f>
        <v/>
      </c>
      <c r="D30" s="220"/>
      <c r="E30" s="217" t="str">
        <f>IFERROR(VLOOKUP(D30,[1]!CODIGOS[#Data],3,FALSE),"")</f>
        <v/>
      </c>
      <c r="F30" s="219"/>
      <c r="G30" s="218"/>
      <c r="L30" s="211"/>
      <c r="M30" s="212"/>
      <c r="N30" s="212"/>
    </row>
    <row r="31" spans="1:14">
      <c r="A31" s="213"/>
      <c r="B31" s="219">
        <f t="shared" si="0"/>
        <v>1</v>
      </c>
      <c r="C31" s="215" t="str">
        <f>IFERROR(VLOOKUP(D31,[1]!CODIGOS[#Data],2,FALSE),"")</f>
        <v/>
      </c>
      <c r="D31" s="220"/>
      <c r="E31" s="217" t="str">
        <f>IFERROR(VLOOKUP(D31,[1]!CODIGOS[#Data],3,FALSE),"")</f>
        <v/>
      </c>
      <c r="F31" s="219"/>
      <c r="G31" s="218"/>
      <c r="L31" s="211"/>
      <c r="M31" s="212"/>
      <c r="N31" s="212"/>
    </row>
    <row r="32" spans="1:14">
      <c r="A32" s="213"/>
      <c r="B32" s="219">
        <f t="shared" si="0"/>
        <v>1</v>
      </c>
      <c r="C32" s="215" t="str">
        <f>IFERROR(VLOOKUP(D32,[1]!CODIGOS[#Data],2,FALSE),"")</f>
        <v/>
      </c>
      <c r="D32" s="220"/>
      <c r="E32" s="217" t="str">
        <f>IFERROR(VLOOKUP(D32,[1]!CODIGOS[#Data],3,FALSE),"")</f>
        <v/>
      </c>
      <c r="F32" s="219"/>
      <c r="G32" s="218"/>
      <c r="L32" s="211"/>
      <c r="M32" s="212"/>
      <c r="N32" s="212"/>
    </row>
    <row r="33" spans="1:14">
      <c r="A33" s="213"/>
      <c r="B33" s="219">
        <f t="shared" si="0"/>
        <v>1</v>
      </c>
      <c r="C33" s="215" t="str">
        <f>IFERROR(VLOOKUP(D33,[1]!CODIGOS[#Data],2,FALSE),"")</f>
        <v/>
      </c>
      <c r="D33" s="220"/>
      <c r="E33" s="217" t="str">
        <f>IFERROR(VLOOKUP(D33,[1]!CODIGOS[#Data],3,FALSE),"")</f>
        <v/>
      </c>
      <c r="F33" s="219"/>
      <c r="G33" s="218"/>
      <c r="L33" s="211"/>
      <c r="M33" s="212"/>
      <c r="N33" s="212"/>
    </row>
    <row r="34" spans="1:14">
      <c r="A34" s="213"/>
      <c r="B34" s="219">
        <f t="shared" si="0"/>
        <v>1</v>
      </c>
      <c r="C34" s="215" t="str">
        <f>IFERROR(VLOOKUP(D34,[1]!CODIGOS[#Data],2,FALSE),"")</f>
        <v/>
      </c>
      <c r="D34" s="220"/>
      <c r="E34" s="217" t="str">
        <f>IFERROR(VLOOKUP(D34,[1]!CODIGOS[#Data],3,FALSE),"")</f>
        <v/>
      </c>
      <c r="F34" s="219"/>
      <c r="G34" s="218"/>
      <c r="L34" s="211"/>
      <c r="M34" s="212"/>
      <c r="N34" s="212"/>
    </row>
    <row r="35" spans="1:14">
      <c r="A35" s="213"/>
      <c r="B35" s="219">
        <f t="shared" si="0"/>
        <v>1</v>
      </c>
      <c r="C35" s="215" t="str">
        <f>IFERROR(VLOOKUP(D35,[1]!CODIGOS[#Data],2,FALSE),"")</f>
        <v/>
      </c>
      <c r="D35" s="220"/>
      <c r="E35" s="217" t="str">
        <f>IFERROR(VLOOKUP(D35,[1]!CODIGOS[#Data],3,FALSE),"")</f>
        <v/>
      </c>
      <c r="F35" s="219"/>
      <c r="G35" s="218"/>
      <c r="L35" s="211"/>
      <c r="M35" s="212"/>
      <c r="N35" s="212"/>
    </row>
    <row r="36" spans="1:14">
      <c r="A36" s="213"/>
      <c r="B36" s="219">
        <f t="shared" si="0"/>
        <v>1</v>
      </c>
      <c r="C36" s="215" t="str">
        <f>IFERROR(VLOOKUP(D36,[1]!CODIGOS[#Data],2,FALSE),"")</f>
        <v/>
      </c>
      <c r="D36" s="220"/>
      <c r="E36" s="217" t="str">
        <f>IFERROR(VLOOKUP(D36,[1]!CODIGOS[#Data],3,FALSE),"")</f>
        <v/>
      </c>
      <c r="F36" s="219"/>
      <c r="G36" s="218"/>
      <c r="L36" s="211"/>
      <c r="M36" s="212"/>
      <c r="N36" s="212"/>
    </row>
    <row r="37" spans="1:14">
      <c r="A37" s="213"/>
      <c r="B37" s="219">
        <f t="shared" si="0"/>
        <v>1</v>
      </c>
      <c r="C37" s="215" t="str">
        <f>IFERROR(VLOOKUP(D37,[1]!CODIGOS[#Data],2,FALSE),"")</f>
        <v/>
      </c>
      <c r="D37" s="220"/>
      <c r="E37" s="217" t="str">
        <f>IFERROR(VLOOKUP(D37,[1]!CODIGOS[#Data],3,FALSE),"")</f>
        <v/>
      </c>
      <c r="F37" s="219"/>
      <c r="G37" s="218"/>
      <c r="L37" s="211"/>
      <c r="M37" s="212"/>
      <c r="N37" s="212"/>
    </row>
    <row r="38" spans="1:14">
      <c r="A38" s="213"/>
      <c r="B38" s="219">
        <f t="shared" si="0"/>
        <v>1</v>
      </c>
      <c r="C38" s="215" t="str">
        <f>IFERROR(VLOOKUP(D38,[1]!CODIGOS[#Data],2,FALSE),"")</f>
        <v/>
      </c>
      <c r="D38" s="220"/>
      <c r="E38" s="217" t="str">
        <f>IFERROR(VLOOKUP(D38,[1]!CODIGOS[#Data],3,FALSE),"")</f>
        <v/>
      </c>
      <c r="F38" s="219"/>
      <c r="G38" s="218"/>
      <c r="L38" s="211"/>
      <c r="M38" s="212"/>
      <c r="N38" s="212"/>
    </row>
    <row r="39" spans="1:14">
      <c r="A39" s="213"/>
      <c r="B39" s="219">
        <f t="shared" si="0"/>
        <v>1</v>
      </c>
      <c r="C39" s="215" t="str">
        <f>IFERROR(VLOOKUP(D39,[1]!CODIGOS[#Data],2,FALSE),"")</f>
        <v/>
      </c>
      <c r="D39" s="220"/>
      <c r="E39" s="217" t="str">
        <f>IFERROR(VLOOKUP(D39,[1]!CODIGOS[#Data],3,FALSE),"")</f>
        <v/>
      </c>
      <c r="F39" s="219"/>
      <c r="G39" s="218"/>
      <c r="L39" s="211"/>
      <c r="M39" s="212"/>
      <c r="N39" s="212"/>
    </row>
    <row r="40" spans="1:14">
      <c r="A40" s="213"/>
      <c r="B40" s="219">
        <f t="shared" si="0"/>
        <v>1</v>
      </c>
      <c r="C40" s="215" t="str">
        <f>IFERROR(VLOOKUP(D40,[1]!CODIGOS[#Data],2,FALSE),"")</f>
        <v/>
      </c>
      <c r="D40" s="220"/>
      <c r="E40" s="217" t="str">
        <f>IFERROR(VLOOKUP(D40,[1]!CODIGOS[#Data],3,FALSE),"")</f>
        <v/>
      </c>
      <c r="F40" s="219"/>
      <c r="G40" s="218"/>
      <c r="L40" s="211"/>
      <c r="M40" s="212"/>
      <c r="N40" s="212"/>
    </row>
    <row r="41" spans="1:14">
      <c r="A41" s="221"/>
      <c r="B41" s="219">
        <f t="shared" si="0"/>
        <v>1</v>
      </c>
      <c r="C41" s="215" t="str">
        <f>IFERROR(VLOOKUP(D41,[1]!CODIGOS[#Data],2,FALSE),"")</f>
        <v/>
      </c>
      <c r="D41" s="220"/>
      <c r="E41" s="217" t="str">
        <f>IFERROR(VLOOKUP(D41,[1]!CODIGOS[#Data],3,FALSE),"")</f>
        <v/>
      </c>
      <c r="F41" s="219"/>
      <c r="G41" s="218"/>
      <c r="L41" s="211"/>
      <c r="M41" s="212"/>
      <c r="N41" s="212"/>
    </row>
    <row r="42" spans="1:14">
      <c r="A42" s="221"/>
      <c r="B42" s="219">
        <f t="shared" si="0"/>
        <v>1</v>
      </c>
      <c r="C42" s="215" t="str">
        <f>IFERROR(VLOOKUP(D42,[1]!CODIGOS[#Data],2,FALSE),"")</f>
        <v/>
      </c>
      <c r="D42" s="220"/>
      <c r="E42" s="217" t="str">
        <f>IFERROR(VLOOKUP(D42,[1]!CODIGOS[#Data],3,FALSE),"")</f>
        <v/>
      </c>
      <c r="F42" s="219"/>
      <c r="G42" s="218"/>
      <c r="L42" s="211"/>
      <c r="M42" s="212"/>
      <c r="N42" s="212"/>
    </row>
    <row r="43" spans="1:14">
      <c r="A43" s="221"/>
      <c r="B43" s="219">
        <f t="shared" si="0"/>
        <v>1</v>
      </c>
      <c r="C43" s="215" t="str">
        <f>IFERROR(VLOOKUP(D43,[1]!CODIGOS[#Data],2,FALSE),"")</f>
        <v/>
      </c>
      <c r="D43" s="220"/>
      <c r="E43" s="217" t="str">
        <f>IFERROR(VLOOKUP(D43,[1]!CODIGOS[#Data],3,FALSE),"")</f>
        <v/>
      </c>
      <c r="F43" s="219"/>
      <c r="G43" s="218"/>
      <c r="L43" s="211"/>
      <c r="M43" s="212"/>
      <c r="N43" s="212"/>
    </row>
    <row r="44" spans="1:14" ht="15" thickBot="1">
      <c r="A44" s="235" t="s">
        <v>12</v>
      </c>
      <c r="B44" s="235"/>
      <c r="C44" s="235"/>
      <c r="D44" s="235"/>
      <c r="E44" s="235"/>
      <c r="F44" s="235"/>
      <c r="G44" s="235"/>
      <c r="L44" s="211"/>
      <c r="M44" s="212"/>
      <c r="N44" s="212"/>
    </row>
    <row r="45" spans="1:14" ht="57" customHeight="1">
      <c r="A45" s="229" t="s">
        <v>13</v>
      </c>
      <c r="B45" s="230"/>
      <c r="C45" s="230"/>
      <c r="D45" s="230"/>
      <c r="E45" s="230"/>
      <c r="F45" s="230"/>
      <c r="G45" s="231"/>
    </row>
    <row r="46" spans="1:14" ht="15" thickBot="1">
      <c r="A46" s="232"/>
      <c r="B46" s="233"/>
      <c r="C46" s="233"/>
      <c r="D46" s="233"/>
      <c r="E46" s="233"/>
      <c r="F46" s="233"/>
      <c r="G46" s="234"/>
    </row>
  </sheetData>
  <autoFilter ref="A11:G11" xr:uid="{00000000-0009-0000-0000-000003000000}"/>
  <mergeCells count="10">
    <mergeCell ref="A9:B9"/>
    <mergeCell ref="C9:D9"/>
    <mergeCell ref="A45:G46"/>
    <mergeCell ref="A44:G44"/>
    <mergeCell ref="A1:B5"/>
    <mergeCell ref="C1:F5"/>
    <mergeCell ref="G1:G5"/>
    <mergeCell ref="A6:G6"/>
    <mergeCell ref="C7:D7"/>
    <mergeCell ref="C8:D8"/>
  </mergeCells>
  <dataValidations count="1">
    <dataValidation type="list" allowBlank="1" showInputMessage="1" showErrorMessage="1" sqref="C47:C1048576" xr:uid="{A0736701-C32B-4D6C-AC31-7D0D1E1521F7}"/>
  </dataValidations>
  <printOptions horizontalCentered="1" verticalCentered="1"/>
  <pageMargins left="0.19685039370078741" right="0.19685039370078741" top="1.299212598425197" bottom="0.43307086614173229" header="0.31496062992125984" footer="0.31496062992125984"/>
  <pageSetup scale="71" fitToHeight="0" orientation="portrait" r:id="rId1"/>
  <headerFooter>
    <oddHeader xml:space="preserve">&amp;L&amp;G&amp;C
REQUERIMIENTO EPP Y ROPA DE TRABAJO
ÁREA HSE
</oddHead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499341-8040-4AC0-A697-62BAC6B3DB2D}">
  <sheetPr>
    <pageSetUpPr fitToPage="1"/>
  </sheetPr>
  <dimension ref="A1:G58"/>
  <sheetViews>
    <sheetView view="pageBreakPreview" zoomScale="80" zoomScaleNormal="100" zoomScaleSheetLayoutView="80" workbookViewId="0">
      <selection activeCell="C43" sqref="C43"/>
    </sheetView>
  </sheetViews>
  <sheetFormatPr defaultColWidth="11.42578125" defaultRowHeight="14.45"/>
  <cols>
    <col min="1" max="1" width="17.7109375" customWidth="1"/>
    <col min="2" max="2" width="18.140625" customWidth="1"/>
    <col min="3" max="3" width="49.28515625" customWidth="1"/>
    <col min="4" max="4" width="27.28515625" customWidth="1"/>
    <col min="5" max="5" width="39.5703125" customWidth="1"/>
    <col min="6" max="7" width="11.42578125" hidden="1" customWidth="1"/>
  </cols>
  <sheetData>
    <row r="1" spans="1:5">
      <c r="A1" s="262"/>
      <c r="B1" s="265" t="s">
        <v>0</v>
      </c>
      <c r="C1" s="266"/>
      <c r="D1" s="267"/>
      <c r="E1" s="251" t="s">
        <v>1</v>
      </c>
    </row>
    <row r="2" spans="1:5">
      <c r="A2" s="263"/>
      <c r="B2" s="268"/>
      <c r="C2" s="269"/>
      <c r="D2" s="270"/>
      <c r="E2" s="252"/>
    </row>
    <row r="3" spans="1:5">
      <c r="A3" s="263"/>
      <c r="B3" s="268"/>
      <c r="C3" s="269"/>
      <c r="D3" s="270"/>
      <c r="E3" s="252"/>
    </row>
    <row r="4" spans="1:5">
      <c r="A4" s="263"/>
      <c r="B4" s="268"/>
      <c r="C4" s="269"/>
      <c r="D4" s="270"/>
      <c r="E4" s="252"/>
    </row>
    <row r="5" spans="1:5" ht="15" thickBot="1">
      <c r="A5" s="264"/>
      <c r="B5" s="271"/>
      <c r="C5" s="272"/>
      <c r="D5" s="273"/>
      <c r="E5" s="253"/>
    </row>
    <row r="6" spans="1:5" ht="26.45" thickBot="1">
      <c r="A6" s="150"/>
      <c r="B6" s="151"/>
      <c r="C6" s="151"/>
      <c r="D6" s="151"/>
      <c r="E6" s="152"/>
    </row>
    <row r="7" spans="1:5" ht="92.25" customHeight="1" thickBot="1">
      <c r="A7" s="274" t="s">
        <v>14</v>
      </c>
      <c r="B7" s="275"/>
      <c r="C7" s="276"/>
      <c r="D7" s="277"/>
      <c r="E7" s="278"/>
    </row>
    <row r="8" spans="1:5" ht="25.9" customHeight="1" thickBot="1">
      <c r="A8" s="257" t="s">
        <v>15</v>
      </c>
      <c r="B8" s="258"/>
      <c r="C8" s="259"/>
      <c r="D8" s="260"/>
      <c r="E8" s="261"/>
    </row>
    <row r="9" spans="1:5" ht="25.9" customHeight="1" thickBot="1">
      <c r="A9" s="281" t="s">
        <v>16</v>
      </c>
      <c r="B9" s="282"/>
      <c r="C9" s="259"/>
      <c r="D9" s="260"/>
      <c r="E9" s="261"/>
    </row>
    <row r="10" spans="1:5" ht="6" customHeight="1" thickBot="1">
      <c r="A10" s="153"/>
      <c r="B10" s="154"/>
      <c r="C10" s="155"/>
      <c r="D10" s="155"/>
      <c r="E10" s="156"/>
    </row>
    <row r="11" spans="1:5" ht="21" customHeight="1" thickBot="1">
      <c r="A11" s="283" t="s">
        <v>17</v>
      </c>
      <c r="B11" s="284"/>
      <c r="C11" s="284"/>
      <c r="D11" s="284"/>
      <c r="E11" s="285"/>
    </row>
    <row r="12" spans="1:5" ht="8.25" customHeight="1" thickBot="1">
      <c r="A12" s="157"/>
      <c r="B12" s="158"/>
      <c r="C12" s="158"/>
      <c r="D12" s="158"/>
      <c r="E12" s="159"/>
    </row>
    <row r="13" spans="1:5" ht="21.75" customHeight="1" thickBot="1">
      <c r="A13" s="286" t="s">
        <v>18</v>
      </c>
      <c r="B13" s="287"/>
      <c r="C13" s="160" t="s">
        <v>19</v>
      </c>
      <c r="D13" s="238"/>
      <c r="E13" s="288"/>
    </row>
    <row r="14" spans="1:5" ht="21.75" customHeight="1" thickBot="1">
      <c r="A14" s="289" t="s">
        <v>20</v>
      </c>
      <c r="B14" s="290"/>
      <c r="C14" s="161"/>
      <c r="D14" s="238"/>
      <c r="E14" s="288"/>
    </row>
    <row r="15" spans="1:5" ht="21.75" customHeight="1" thickBot="1">
      <c r="A15" s="289" t="s">
        <v>21</v>
      </c>
      <c r="B15" s="290"/>
      <c r="C15" s="162"/>
      <c r="D15" s="238"/>
      <c r="E15" s="288"/>
    </row>
    <row r="16" spans="1:5" ht="15" thickBot="1">
      <c r="A16" s="163"/>
      <c r="B16" s="1"/>
      <c r="E16" s="164"/>
    </row>
    <row r="17" spans="1:7" ht="15" thickBot="1">
      <c r="A17" s="165" t="s">
        <v>22</v>
      </c>
      <c r="B17" s="166" t="s">
        <v>23</v>
      </c>
      <c r="C17" s="167" t="s">
        <v>24</v>
      </c>
      <c r="D17" s="168" t="s">
        <v>25</v>
      </c>
      <c r="E17" s="197"/>
    </row>
    <row r="18" spans="1:7" ht="7.5" customHeight="1" thickBot="1">
      <c r="A18" s="238"/>
      <c r="B18" s="256"/>
      <c r="C18" s="256"/>
      <c r="D18" s="256"/>
      <c r="E18" s="239"/>
    </row>
    <row r="19" spans="1:7" ht="25.5" customHeight="1" thickBot="1">
      <c r="A19" s="291" t="s">
        <v>26</v>
      </c>
      <c r="B19" s="292"/>
      <c r="C19" s="292"/>
      <c r="D19" s="292"/>
      <c r="E19" s="293"/>
    </row>
    <row r="20" spans="1:7" ht="6" customHeight="1" thickBot="1">
      <c r="A20" s="17"/>
      <c r="B20" s="17"/>
      <c r="C20" s="17"/>
      <c r="D20" s="17"/>
      <c r="E20" s="17"/>
    </row>
    <row r="21" spans="1:7" ht="15" thickBot="1">
      <c r="A21" s="165" t="s">
        <v>27</v>
      </c>
      <c r="B21" s="294"/>
      <c r="C21" s="295"/>
      <c r="D21" s="165" t="s">
        <v>28</v>
      </c>
      <c r="E21" s="169"/>
    </row>
    <row r="22" spans="1:7" ht="15" thickBot="1">
      <c r="A22" s="170" t="s">
        <v>29</v>
      </c>
      <c r="B22" s="279"/>
      <c r="C22" s="280"/>
      <c r="D22" s="165" t="s">
        <v>30</v>
      </c>
      <c r="E22" s="171"/>
    </row>
    <row r="23" spans="1:7" ht="6" customHeight="1" thickBot="1">
      <c r="A23" s="5"/>
      <c r="B23" s="1"/>
      <c r="C23" s="1"/>
      <c r="D23" s="5"/>
    </row>
    <row r="24" spans="1:7" ht="18.600000000000001" thickBot="1">
      <c r="A24" s="296" t="s">
        <v>31</v>
      </c>
      <c r="B24" s="297"/>
      <c r="C24" s="297"/>
      <c r="D24" s="297"/>
      <c r="E24" s="298"/>
      <c r="G24" s="172" t="s">
        <v>32</v>
      </c>
    </row>
    <row r="25" spans="1:7" ht="7.5" customHeight="1" thickBot="1">
      <c r="A25" s="173"/>
      <c r="B25" s="174"/>
      <c r="C25" s="174"/>
      <c r="D25" s="174"/>
      <c r="E25" s="175"/>
      <c r="G25" s="172" t="s">
        <v>33</v>
      </c>
    </row>
    <row r="26" spans="1:7">
      <c r="A26" s="176" t="s">
        <v>10</v>
      </c>
      <c r="B26" s="176" t="s">
        <v>34</v>
      </c>
      <c r="C26" s="176" t="s">
        <v>8</v>
      </c>
      <c r="D26" s="176" t="s">
        <v>35</v>
      </c>
      <c r="E26" s="176" t="s">
        <v>36</v>
      </c>
    </row>
    <row r="27" spans="1:7">
      <c r="A27" s="148"/>
      <c r="B27" s="186" t="s">
        <v>37</v>
      </c>
      <c r="C27" s="187"/>
      <c r="D27" s="186" t="s">
        <v>38</v>
      </c>
      <c r="E27" s="186"/>
    </row>
    <row r="28" spans="1:7">
      <c r="A28" s="148"/>
      <c r="B28" s="186"/>
      <c r="C28" s="187"/>
      <c r="D28" s="186" t="s">
        <v>38</v>
      </c>
      <c r="E28" s="186"/>
    </row>
    <row r="29" spans="1:7">
      <c r="A29" s="148"/>
      <c r="B29" s="186"/>
      <c r="C29" s="187"/>
      <c r="D29" s="186" t="s">
        <v>38</v>
      </c>
      <c r="E29" s="186"/>
    </row>
    <row r="30" spans="1:7">
      <c r="A30" s="148"/>
      <c r="B30" s="186"/>
      <c r="C30" s="187"/>
      <c r="D30" s="186" t="s">
        <v>38</v>
      </c>
      <c r="E30" s="186"/>
    </row>
    <row r="31" spans="1:7">
      <c r="A31" s="148"/>
      <c r="B31" s="186"/>
      <c r="C31" s="187"/>
      <c r="D31" s="186" t="s">
        <v>38</v>
      </c>
      <c r="E31" s="186"/>
    </row>
    <row r="32" spans="1:7">
      <c r="A32" s="148"/>
      <c r="B32" s="186"/>
      <c r="C32" s="187"/>
      <c r="D32" s="186" t="s">
        <v>38</v>
      </c>
      <c r="E32" s="186"/>
    </row>
    <row r="33" spans="1:5">
      <c r="A33" s="148"/>
      <c r="B33" s="186"/>
      <c r="C33" s="187"/>
      <c r="D33" s="186" t="s">
        <v>38</v>
      </c>
      <c r="E33" s="186"/>
    </row>
    <row r="34" spans="1:5">
      <c r="A34" s="148"/>
      <c r="B34" s="186"/>
      <c r="C34" s="187"/>
      <c r="D34" s="186" t="s">
        <v>38</v>
      </c>
      <c r="E34" s="186"/>
    </row>
    <row r="35" spans="1:5">
      <c r="A35" s="148"/>
      <c r="B35" s="186"/>
      <c r="C35" s="187"/>
      <c r="D35" s="186" t="s">
        <v>38</v>
      </c>
      <c r="E35" s="186"/>
    </row>
    <row r="36" spans="1:5">
      <c r="A36" s="148"/>
      <c r="B36" s="186"/>
      <c r="C36" s="187"/>
      <c r="D36" s="186" t="s">
        <v>38</v>
      </c>
      <c r="E36" s="186"/>
    </row>
    <row r="37" spans="1:5">
      <c r="A37" s="148"/>
      <c r="B37" s="186"/>
      <c r="C37" s="187"/>
      <c r="D37" s="186" t="s">
        <v>38</v>
      </c>
      <c r="E37" s="186"/>
    </row>
    <row r="38" spans="1:5">
      <c r="A38" s="148"/>
      <c r="B38" s="186"/>
      <c r="C38" s="187"/>
      <c r="D38" s="186" t="s">
        <v>38</v>
      </c>
      <c r="E38" s="186"/>
    </row>
    <row r="39" spans="1:5">
      <c r="A39" s="148"/>
      <c r="B39" s="186"/>
      <c r="C39" s="187"/>
      <c r="D39" s="186" t="s">
        <v>38</v>
      </c>
      <c r="E39" s="186"/>
    </row>
    <row r="40" spans="1:5">
      <c r="A40" s="148"/>
      <c r="B40" s="186"/>
      <c r="C40" s="187"/>
      <c r="D40" s="186" t="s">
        <v>38</v>
      </c>
      <c r="E40" s="186"/>
    </row>
    <row r="41" spans="1:5">
      <c r="A41" s="148"/>
      <c r="B41" s="186"/>
      <c r="C41" s="187"/>
      <c r="D41" s="186" t="s">
        <v>38</v>
      </c>
      <c r="E41" s="186"/>
    </row>
    <row r="42" spans="1:5">
      <c r="A42" s="148"/>
      <c r="B42" s="186"/>
      <c r="C42" s="187"/>
      <c r="D42" s="186" t="s">
        <v>38</v>
      </c>
      <c r="E42" s="186"/>
    </row>
    <row r="43" spans="1:5">
      <c r="A43" s="148"/>
      <c r="B43" s="186"/>
      <c r="C43" s="187"/>
      <c r="D43" s="186" t="s">
        <v>38</v>
      </c>
      <c r="E43" s="186"/>
    </row>
    <row r="44" spans="1:5">
      <c r="A44" s="148"/>
      <c r="B44" s="186"/>
      <c r="C44" s="187"/>
      <c r="D44" s="186" t="s">
        <v>38</v>
      </c>
      <c r="E44" s="186"/>
    </row>
    <row r="45" spans="1:5">
      <c r="A45" s="148"/>
      <c r="B45" s="186"/>
      <c r="C45" s="187"/>
      <c r="D45" s="186" t="s">
        <v>38</v>
      </c>
      <c r="E45" s="186"/>
    </row>
    <row r="46" spans="1:5">
      <c r="A46" s="148"/>
      <c r="B46" s="186"/>
      <c r="C46" s="187"/>
      <c r="D46" s="149" t="s">
        <v>38</v>
      </c>
      <c r="E46" s="186"/>
    </row>
    <row r="47" spans="1:5">
      <c r="A47" s="148"/>
      <c r="B47" s="186"/>
      <c r="C47" s="187"/>
      <c r="D47" s="149" t="s">
        <v>38</v>
      </c>
      <c r="E47" s="186"/>
    </row>
    <row r="48" spans="1:5">
      <c r="A48" s="148"/>
      <c r="B48" s="186"/>
      <c r="C48" s="187"/>
      <c r="D48" s="149" t="s">
        <v>38</v>
      </c>
      <c r="E48" s="186"/>
    </row>
    <row r="49" spans="1:5" ht="15" thickBot="1">
      <c r="A49" s="188"/>
      <c r="B49" s="189"/>
      <c r="C49" s="190"/>
      <c r="D49" s="191"/>
      <c r="E49" s="189"/>
    </row>
    <row r="50" spans="1:5" ht="16.149999999999999" thickBot="1">
      <c r="A50" s="303" t="s">
        <v>39</v>
      </c>
      <c r="B50" s="304"/>
      <c r="C50" s="304"/>
      <c r="D50" s="304"/>
      <c r="E50" s="305"/>
    </row>
    <row r="51" spans="1:5" ht="57" customHeight="1">
      <c r="A51" s="299"/>
      <c r="B51" s="299"/>
      <c r="C51" s="299"/>
      <c r="D51" s="299"/>
      <c r="E51" s="299"/>
    </row>
    <row r="52" spans="1:5" ht="20.25" customHeight="1">
      <c r="A52" s="300"/>
      <c r="B52" s="300"/>
      <c r="C52" s="300"/>
      <c r="D52" s="300"/>
      <c r="E52" s="300"/>
    </row>
    <row r="53" spans="1:5" ht="15" thickBot="1">
      <c r="A53" s="240" t="s">
        <v>40</v>
      </c>
      <c r="B53" s="301"/>
      <c r="C53" s="301"/>
      <c r="D53" s="301"/>
      <c r="E53" s="241"/>
    </row>
    <row r="54" spans="1:5" ht="8.4499999999999993" customHeight="1">
      <c r="A54" s="236"/>
      <c r="B54" s="302"/>
      <c r="C54" s="302"/>
      <c r="D54" s="302"/>
      <c r="E54" s="237"/>
    </row>
    <row r="55" spans="1:5">
      <c r="A55" s="238"/>
      <c r="B55" s="256"/>
      <c r="C55" s="256"/>
      <c r="D55" s="256"/>
      <c r="E55" s="239"/>
    </row>
    <row r="56" spans="1:5">
      <c r="A56" s="177" t="s">
        <v>41</v>
      </c>
      <c r="B56" s="256"/>
      <c r="C56" s="178" t="s">
        <v>41</v>
      </c>
      <c r="D56" s="256"/>
      <c r="E56" s="179" t="s">
        <v>41</v>
      </c>
    </row>
    <row r="57" spans="1:5" ht="22.5" customHeight="1">
      <c r="A57" s="180" t="s">
        <v>42</v>
      </c>
      <c r="B57" s="256"/>
      <c r="C57" s="181"/>
      <c r="D57" s="256"/>
      <c r="E57" s="182" t="s">
        <v>43</v>
      </c>
    </row>
    <row r="58" spans="1:5" ht="15" thickBot="1">
      <c r="A58" s="183" t="s">
        <v>44</v>
      </c>
      <c r="B58" s="301"/>
      <c r="C58" s="184" t="s">
        <v>45</v>
      </c>
      <c r="D58" s="301"/>
      <c r="E58" s="185" t="s">
        <v>46</v>
      </c>
    </row>
  </sheetData>
  <mergeCells count="27">
    <mergeCell ref="A24:E24"/>
    <mergeCell ref="A51:E52"/>
    <mergeCell ref="A53:E53"/>
    <mergeCell ref="A54:E55"/>
    <mergeCell ref="B56:B58"/>
    <mergeCell ref="D56:D58"/>
    <mergeCell ref="A50:E50"/>
    <mergeCell ref="B22:C22"/>
    <mergeCell ref="A9:B9"/>
    <mergeCell ref="C9:E9"/>
    <mergeCell ref="A11:E11"/>
    <mergeCell ref="A13:B13"/>
    <mergeCell ref="D13:E13"/>
    <mergeCell ref="A14:B14"/>
    <mergeCell ref="D14:E14"/>
    <mergeCell ref="A15:B15"/>
    <mergeCell ref="D15:E15"/>
    <mergeCell ref="A18:E18"/>
    <mergeCell ref="A19:E19"/>
    <mergeCell ref="B21:C21"/>
    <mergeCell ref="A8:B8"/>
    <mergeCell ref="C8:E8"/>
    <mergeCell ref="A1:A5"/>
    <mergeCell ref="B1:D5"/>
    <mergeCell ref="E1:E5"/>
    <mergeCell ref="A7:C7"/>
    <mergeCell ref="D7:E7"/>
  </mergeCells>
  <dataValidations count="1">
    <dataValidation type="list" allowBlank="1" showInputMessage="1" showErrorMessage="1" sqref="E27:E49" xr:uid="{A867B321-51D1-4C1F-83F5-577A6186ACDF}">
      <formula1>$G$24:$G$25</formula1>
    </dataValidation>
  </dataValidations>
  <pageMargins left="0.25" right="0.25" top="0.75" bottom="0.75" header="0.3" footer="0.3"/>
  <pageSetup scale="67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76E853-3842-43E9-B076-B69DA603451F}">
  <dimension ref="A1:AU40"/>
  <sheetViews>
    <sheetView showGridLines="0" tabSelected="1" view="pageBreakPreview" topLeftCell="Q1" zoomScale="60" zoomScaleNormal="90" workbookViewId="0">
      <selection activeCell="AG43" sqref="AG43"/>
    </sheetView>
  </sheetViews>
  <sheetFormatPr defaultColWidth="11.42578125" defaultRowHeight="14.45"/>
  <cols>
    <col min="4" max="4" width="9.85546875" customWidth="1"/>
    <col min="5" max="5" width="4" customWidth="1"/>
    <col min="12" max="12" width="10.140625" customWidth="1"/>
    <col min="15" max="15" width="8.28515625" customWidth="1"/>
    <col min="16" max="16" width="4.85546875" customWidth="1"/>
    <col min="18" max="18" width="13.28515625" customWidth="1"/>
    <col min="19" max="19" width="6.85546875" customWidth="1"/>
    <col min="24" max="24" width="11.42578125" customWidth="1"/>
    <col min="27" max="27" width="6.7109375" customWidth="1"/>
    <col min="40" max="40" width="10.85546875" customWidth="1"/>
    <col min="47" max="47" width="8.5703125" customWidth="1"/>
  </cols>
  <sheetData>
    <row r="1" spans="1:47">
      <c r="A1" s="236"/>
      <c r="B1" s="302"/>
      <c r="C1" s="302"/>
      <c r="D1" s="302"/>
      <c r="E1" s="302"/>
      <c r="F1" s="302"/>
      <c r="G1" s="302"/>
      <c r="H1" s="237"/>
      <c r="I1" s="306" t="s">
        <v>0</v>
      </c>
      <c r="J1" s="307"/>
      <c r="K1" s="307"/>
      <c r="L1" s="307"/>
      <c r="M1" s="307"/>
      <c r="N1" s="307"/>
      <c r="O1" s="307"/>
      <c r="P1" s="307"/>
      <c r="Q1" s="307"/>
      <c r="R1" s="307"/>
      <c r="S1" s="307"/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307"/>
      <c r="AF1" s="307"/>
      <c r="AG1" s="307"/>
      <c r="AH1" s="307"/>
      <c r="AI1" s="307"/>
      <c r="AJ1" s="307"/>
      <c r="AK1" s="307"/>
      <c r="AL1" s="307"/>
      <c r="AM1" s="307"/>
      <c r="AN1" s="307"/>
      <c r="AO1" s="307"/>
      <c r="AP1" s="307"/>
      <c r="AQ1" s="308"/>
      <c r="AR1" s="315" t="s">
        <v>1</v>
      </c>
      <c r="AS1" s="316"/>
      <c r="AT1" s="316"/>
      <c r="AU1" s="317"/>
    </row>
    <row r="2" spans="1:47">
      <c r="A2" s="238"/>
      <c r="B2" s="256"/>
      <c r="C2" s="256"/>
      <c r="D2" s="256"/>
      <c r="E2" s="256"/>
      <c r="F2" s="256"/>
      <c r="G2" s="256"/>
      <c r="H2" s="239"/>
      <c r="I2" s="309"/>
      <c r="J2" s="310"/>
      <c r="K2" s="310"/>
      <c r="L2" s="310"/>
      <c r="M2" s="310"/>
      <c r="N2" s="310"/>
      <c r="O2" s="310"/>
      <c r="P2" s="310"/>
      <c r="Q2" s="310"/>
      <c r="R2" s="310"/>
      <c r="S2" s="310"/>
      <c r="T2" s="310"/>
      <c r="U2" s="310"/>
      <c r="V2" s="310"/>
      <c r="W2" s="310"/>
      <c r="X2" s="310"/>
      <c r="Y2" s="310"/>
      <c r="Z2" s="310"/>
      <c r="AA2" s="310"/>
      <c r="AB2" s="310"/>
      <c r="AC2" s="310"/>
      <c r="AD2" s="310"/>
      <c r="AE2" s="310"/>
      <c r="AF2" s="310"/>
      <c r="AG2" s="310"/>
      <c r="AH2" s="310"/>
      <c r="AI2" s="310"/>
      <c r="AJ2" s="310"/>
      <c r="AK2" s="310"/>
      <c r="AL2" s="310"/>
      <c r="AM2" s="310"/>
      <c r="AN2" s="310"/>
      <c r="AO2" s="310"/>
      <c r="AP2" s="310"/>
      <c r="AQ2" s="311"/>
      <c r="AR2" s="318"/>
      <c r="AS2" s="319"/>
      <c r="AT2" s="319"/>
      <c r="AU2" s="320"/>
    </row>
    <row r="3" spans="1:47">
      <c r="A3" s="238"/>
      <c r="B3" s="256"/>
      <c r="C3" s="256"/>
      <c r="D3" s="256"/>
      <c r="E3" s="256"/>
      <c r="F3" s="256"/>
      <c r="G3" s="256"/>
      <c r="H3" s="239"/>
      <c r="I3" s="309"/>
      <c r="J3" s="310"/>
      <c r="K3" s="310"/>
      <c r="L3" s="310"/>
      <c r="M3" s="310"/>
      <c r="N3" s="310"/>
      <c r="O3" s="310"/>
      <c r="P3" s="310"/>
      <c r="Q3" s="310"/>
      <c r="R3" s="310"/>
      <c r="S3" s="310"/>
      <c r="T3" s="310"/>
      <c r="U3" s="310"/>
      <c r="V3" s="310"/>
      <c r="W3" s="310"/>
      <c r="X3" s="310"/>
      <c r="Y3" s="310"/>
      <c r="Z3" s="310"/>
      <c r="AA3" s="310"/>
      <c r="AB3" s="310"/>
      <c r="AC3" s="310"/>
      <c r="AD3" s="310"/>
      <c r="AE3" s="310"/>
      <c r="AF3" s="310"/>
      <c r="AG3" s="310"/>
      <c r="AH3" s="310"/>
      <c r="AI3" s="310"/>
      <c r="AJ3" s="310"/>
      <c r="AK3" s="310"/>
      <c r="AL3" s="310"/>
      <c r="AM3" s="310"/>
      <c r="AN3" s="310"/>
      <c r="AO3" s="310"/>
      <c r="AP3" s="310"/>
      <c r="AQ3" s="311"/>
      <c r="AR3" s="318"/>
      <c r="AS3" s="319"/>
      <c r="AT3" s="319"/>
      <c r="AU3" s="320"/>
    </row>
    <row r="4" spans="1:47">
      <c r="A4" s="238"/>
      <c r="B4" s="256"/>
      <c r="C4" s="256"/>
      <c r="D4" s="256"/>
      <c r="E4" s="256"/>
      <c r="F4" s="256"/>
      <c r="G4" s="256"/>
      <c r="H4" s="239"/>
      <c r="I4" s="309"/>
      <c r="J4" s="310"/>
      <c r="K4" s="310"/>
      <c r="L4" s="310"/>
      <c r="M4" s="310"/>
      <c r="N4" s="310"/>
      <c r="O4" s="310"/>
      <c r="P4" s="310"/>
      <c r="Q4" s="310"/>
      <c r="R4" s="310"/>
      <c r="S4" s="310"/>
      <c r="T4" s="310"/>
      <c r="U4" s="310"/>
      <c r="V4" s="310"/>
      <c r="W4" s="310"/>
      <c r="X4" s="310"/>
      <c r="Y4" s="310"/>
      <c r="Z4" s="310"/>
      <c r="AA4" s="310"/>
      <c r="AB4" s="310"/>
      <c r="AC4" s="310"/>
      <c r="AD4" s="310"/>
      <c r="AE4" s="310"/>
      <c r="AF4" s="310"/>
      <c r="AG4" s="310"/>
      <c r="AH4" s="310"/>
      <c r="AI4" s="310"/>
      <c r="AJ4" s="310"/>
      <c r="AK4" s="310"/>
      <c r="AL4" s="310"/>
      <c r="AM4" s="310"/>
      <c r="AN4" s="310"/>
      <c r="AO4" s="310"/>
      <c r="AP4" s="310"/>
      <c r="AQ4" s="311"/>
      <c r="AR4" s="318"/>
      <c r="AS4" s="319"/>
      <c r="AT4" s="319"/>
      <c r="AU4" s="320"/>
    </row>
    <row r="5" spans="1:47" ht="15" thickBot="1">
      <c r="A5" s="240"/>
      <c r="B5" s="301"/>
      <c r="C5" s="301"/>
      <c r="D5" s="301"/>
      <c r="E5" s="301"/>
      <c r="F5" s="301"/>
      <c r="G5" s="301"/>
      <c r="H5" s="241"/>
      <c r="I5" s="312"/>
      <c r="J5" s="313"/>
      <c r="K5" s="313"/>
      <c r="L5" s="313"/>
      <c r="M5" s="313"/>
      <c r="N5" s="313"/>
      <c r="O5" s="313"/>
      <c r="P5" s="313"/>
      <c r="Q5" s="313"/>
      <c r="R5" s="313"/>
      <c r="S5" s="313"/>
      <c r="T5" s="313"/>
      <c r="U5" s="313"/>
      <c r="V5" s="313"/>
      <c r="W5" s="313"/>
      <c r="X5" s="313"/>
      <c r="Y5" s="313"/>
      <c r="Z5" s="313"/>
      <c r="AA5" s="313"/>
      <c r="AB5" s="313"/>
      <c r="AC5" s="313"/>
      <c r="AD5" s="313"/>
      <c r="AE5" s="313"/>
      <c r="AF5" s="313"/>
      <c r="AG5" s="313"/>
      <c r="AH5" s="313"/>
      <c r="AI5" s="313"/>
      <c r="AJ5" s="313"/>
      <c r="AK5" s="313"/>
      <c r="AL5" s="313"/>
      <c r="AM5" s="313"/>
      <c r="AN5" s="313"/>
      <c r="AO5" s="313"/>
      <c r="AP5" s="313"/>
      <c r="AQ5" s="314"/>
      <c r="AR5" s="321"/>
      <c r="AS5" s="322"/>
      <c r="AT5" s="322"/>
      <c r="AU5" s="323"/>
    </row>
    <row r="6" spans="1:47">
      <c r="A6" s="324" t="s">
        <v>47</v>
      </c>
      <c r="B6" s="324"/>
      <c r="C6" s="324"/>
      <c r="D6" s="324"/>
      <c r="E6" s="324"/>
      <c r="F6" s="324"/>
      <c r="G6" s="324"/>
      <c r="H6" s="324"/>
      <c r="I6" s="324"/>
      <c r="J6" s="324"/>
      <c r="K6" s="324"/>
      <c r="L6" s="324"/>
      <c r="M6" s="324"/>
      <c r="N6" s="324"/>
      <c r="O6" s="324"/>
      <c r="P6" s="324"/>
      <c r="Q6" s="324"/>
      <c r="R6" s="324"/>
      <c r="S6" s="324"/>
      <c r="T6" s="324"/>
      <c r="U6" s="324"/>
      <c r="V6" s="324"/>
      <c r="W6" s="324"/>
      <c r="X6" s="324"/>
      <c r="Y6" s="324"/>
      <c r="Z6" s="324"/>
      <c r="AA6" s="324"/>
      <c r="AB6" s="324"/>
      <c r="AC6" s="324"/>
      <c r="AD6" s="324"/>
      <c r="AE6" s="324"/>
      <c r="AF6" s="324"/>
      <c r="AG6" s="324"/>
      <c r="AH6" s="324"/>
      <c r="AI6" s="324"/>
      <c r="AJ6" s="324"/>
      <c r="AK6" s="324"/>
      <c r="AL6" s="324"/>
      <c r="AM6" s="324"/>
      <c r="AN6" s="324"/>
      <c r="AO6" s="324"/>
      <c r="AP6" s="324"/>
      <c r="AQ6" s="324"/>
      <c r="AR6" s="324"/>
      <c r="AS6" s="324"/>
      <c r="AT6" s="324"/>
      <c r="AU6" s="324"/>
    </row>
    <row r="7" spans="1:47">
      <c r="A7" s="324"/>
      <c r="B7" s="324"/>
      <c r="C7" s="324"/>
      <c r="D7" s="324"/>
      <c r="E7" s="324"/>
      <c r="F7" s="324"/>
      <c r="G7" s="324"/>
      <c r="H7" s="324"/>
      <c r="I7" s="324"/>
      <c r="J7" s="324"/>
      <c r="K7" s="324"/>
      <c r="L7" s="324"/>
      <c r="M7" s="324"/>
      <c r="N7" s="324"/>
      <c r="O7" s="324"/>
      <c r="P7" s="324"/>
      <c r="Q7" s="324"/>
      <c r="R7" s="324"/>
      <c r="S7" s="324"/>
      <c r="T7" s="324"/>
      <c r="U7" s="324"/>
      <c r="V7" s="324"/>
      <c r="W7" s="324"/>
      <c r="X7" s="324"/>
      <c r="Y7" s="324"/>
      <c r="Z7" s="324"/>
      <c r="AA7" s="324"/>
      <c r="AB7" s="324"/>
      <c r="AC7" s="324"/>
      <c r="AD7" s="324"/>
      <c r="AE7" s="324"/>
      <c r="AF7" s="324"/>
      <c r="AG7" s="324"/>
      <c r="AH7" s="324"/>
      <c r="AI7" s="324"/>
      <c r="AJ7" s="324"/>
      <c r="AK7" s="324"/>
      <c r="AL7" s="324"/>
      <c r="AM7" s="324"/>
      <c r="AN7" s="324"/>
      <c r="AO7" s="324"/>
      <c r="AP7" s="324"/>
      <c r="AQ7" s="324"/>
      <c r="AR7" s="324"/>
      <c r="AS7" s="324"/>
      <c r="AT7" s="324"/>
      <c r="AU7" s="324"/>
    </row>
    <row r="8" spans="1:47">
      <c r="AA8" s="2"/>
      <c r="AD8" s="2"/>
    </row>
    <row r="9" spans="1:47" ht="15" thickBot="1">
      <c r="R9" s="325"/>
      <c r="S9" s="325"/>
      <c r="T9" s="325"/>
      <c r="AA9" s="2"/>
      <c r="AD9" s="2"/>
    </row>
    <row r="10" spans="1:47" ht="29.45" thickBot="1">
      <c r="A10" s="326" t="s">
        <v>48</v>
      </c>
      <c r="B10" s="327"/>
      <c r="C10" s="327"/>
      <c r="D10" s="327"/>
      <c r="E10" s="327"/>
      <c r="F10" s="327"/>
      <c r="G10" s="327"/>
      <c r="H10" s="328"/>
      <c r="I10" s="329" t="s">
        <v>49</v>
      </c>
      <c r="J10" s="330"/>
      <c r="K10" s="330"/>
      <c r="L10" s="330"/>
      <c r="M10" s="330"/>
      <c r="N10" s="330"/>
      <c r="O10" s="330"/>
      <c r="P10" s="330"/>
      <c r="Q10" s="330"/>
      <c r="R10" s="330"/>
      <c r="S10" s="330"/>
      <c r="T10" s="330"/>
      <c r="U10" s="330"/>
      <c r="V10" s="330"/>
      <c r="W10" s="330"/>
      <c r="X10" s="330"/>
      <c r="Y10" s="330"/>
      <c r="Z10" s="330"/>
      <c r="AA10" s="330"/>
      <c r="AB10" s="331" t="s">
        <v>50</v>
      </c>
      <c r="AC10" s="332"/>
      <c r="AD10" s="333"/>
      <c r="AE10" s="334" t="s">
        <v>48</v>
      </c>
      <c r="AF10" s="335"/>
      <c r="AG10" s="335"/>
      <c r="AH10" s="335"/>
      <c r="AI10" s="335"/>
      <c r="AJ10" s="335"/>
      <c r="AK10" s="335"/>
      <c r="AL10" s="335"/>
      <c r="AM10" s="335"/>
      <c r="AN10" s="335"/>
      <c r="AO10" s="335"/>
      <c r="AP10" s="335"/>
      <c r="AQ10" s="335"/>
      <c r="AR10" s="335"/>
      <c r="AS10" s="335"/>
      <c r="AT10" s="335"/>
      <c r="AU10" s="336"/>
    </row>
    <row r="11" spans="1:47">
      <c r="H11" s="4"/>
      <c r="AA11" s="2"/>
      <c r="AD11" s="2"/>
      <c r="AM11" s="256"/>
      <c r="AN11" s="256"/>
      <c r="AO11" s="256"/>
    </row>
    <row r="12" spans="1:47">
      <c r="H12" s="4"/>
      <c r="AA12" s="2"/>
      <c r="AD12" s="2"/>
    </row>
    <row r="13" spans="1:47">
      <c r="H13" s="4"/>
      <c r="AA13" s="2"/>
      <c r="AD13" s="2"/>
    </row>
    <row r="14" spans="1:47">
      <c r="H14" s="4"/>
      <c r="AA14" s="2"/>
      <c r="AD14" s="2"/>
    </row>
    <row r="15" spans="1:47">
      <c r="H15" s="4"/>
      <c r="AA15" s="2"/>
      <c r="AB15" s="256"/>
      <c r="AC15" s="256"/>
      <c r="AD15" s="2"/>
    </row>
    <row r="16" spans="1:47">
      <c r="H16" s="4"/>
      <c r="AA16" s="2"/>
      <c r="AD16" s="2"/>
    </row>
    <row r="17" spans="5:38">
      <c r="H17" s="4"/>
      <c r="K17" s="1"/>
      <c r="AA17" s="2"/>
      <c r="AD17" s="2"/>
    </row>
    <row r="18" spans="5:38">
      <c r="H18" s="4"/>
      <c r="AA18" s="2"/>
      <c r="AD18" s="2"/>
    </row>
    <row r="19" spans="5:38">
      <c r="H19" s="4"/>
      <c r="I19" s="5" t="s">
        <v>51</v>
      </c>
      <c r="L19" s="3" t="s">
        <v>52</v>
      </c>
      <c r="T19" s="6" t="s">
        <v>53</v>
      </c>
      <c r="AA19" s="2"/>
      <c r="AD19" s="2"/>
      <c r="AL19" s="5" t="s">
        <v>51</v>
      </c>
    </row>
    <row r="20" spans="5:38">
      <c r="H20" s="4"/>
      <c r="AA20" s="2"/>
      <c r="AD20" s="2"/>
    </row>
    <row r="21" spans="5:38">
      <c r="H21" s="4"/>
      <c r="AA21" s="2"/>
      <c r="AD21" s="2"/>
    </row>
    <row r="22" spans="5:38">
      <c r="H22" s="4"/>
      <c r="AA22" s="2"/>
      <c r="AD22" s="2"/>
    </row>
    <row r="23" spans="5:38">
      <c r="H23" s="4"/>
      <c r="AA23" s="2"/>
      <c r="AD23" s="2"/>
    </row>
    <row r="24" spans="5:38">
      <c r="H24" s="4"/>
      <c r="J24" s="5"/>
      <c r="AA24" s="2"/>
      <c r="AD24" s="2"/>
    </row>
    <row r="25" spans="5:38">
      <c r="F25" s="7" t="s">
        <v>52</v>
      </c>
      <c r="H25" s="4"/>
      <c r="J25" s="3" t="s">
        <v>51</v>
      </c>
      <c r="AA25" s="2"/>
      <c r="AD25" s="2"/>
    </row>
    <row r="26" spans="5:38">
      <c r="H26" s="4"/>
      <c r="J26" s="8"/>
      <c r="Q26" s="3" t="s">
        <v>54</v>
      </c>
      <c r="AA26" s="2"/>
      <c r="AD26" s="2"/>
    </row>
    <row r="27" spans="5:38">
      <c r="H27" s="4"/>
      <c r="AA27" s="2"/>
      <c r="AD27" s="2"/>
      <c r="AI27" s="7" t="s">
        <v>52</v>
      </c>
    </row>
    <row r="28" spans="5:38">
      <c r="H28" s="4"/>
      <c r="AA28" s="2"/>
      <c r="AD28" s="2"/>
    </row>
    <row r="29" spans="5:38">
      <c r="E29" s="1"/>
      <c r="H29" s="4"/>
      <c r="AA29" s="2"/>
      <c r="AD29" s="2"/>
    </row>
    <row r="30" spans="5:38">
      <c r="H30" s="4"/>
      <c r="AA30" s="2"/>
      <c r="AD30" s="2"/>
    </row>
    <row r="31" spans="5:38">
      <c r="H31" s="4"/>
      <c r="AA31" s="2"/>
      <c r="AD31" s="2"/>
    </row>
    <row r="32" spans="5:38">
      <c r="H32" s="4"/>
      <c r="AA32" s="2"/>
      <c r="AD32" s="2"/>
    </row>
    <row r="33" spans="8:30">
      <c r="H33" s="4"/>
      <c r="AA33" s="2"/>
      <c r="AD33" s="2"/>
    </row>
    <row r="34" spans="8:30">
      <c r="H34" s="4"/>
      <c r="AA34" s="2"/>
      <c r="AD34" s="2"/>
    </row>
    <row r="35" spans="8:30">
      <c r="H35" s="4"/>
      <c r="AA35" s="2"/>
      <c r="AD35" s="2"/>
    </row>
    <row r="36" spans="8:30">
      <c r="H36" s="4"/>
    </row>
    <row r="37" spans="8:30">
      <c r="H37" s="4"/>
    </row>
    <row r="38" spans="8:30">
      <c r="H38" s="4"/>
    </row>
    <row r="39" spans="8:30">
      <c r="H39" s="4"/>
    </row>
    <row r="40" spans="8:30">
      <c r="H40" s="4"/>
    </row>
  </sheetData>
  <mergeCells count="11">
    <mergeCell ref="AM11:AO11"/>
    <mergeCell ref="AB15:AC15"/>
    <mergeCell ref="A1:H5"/>
    <mergeCell ref="I1:AQ5"/>
    <mergeCell ref="AR1:AU5"/>
    <mergeCell ref="A6:AU7"/>
    <mergeCell ref="R9:T9"/>
    <mergeCell ref="A10:H10"/>
    <mergeCell ref="I10:AA10"/>
    <mergeCell ref="AB10:AD10"/>
    <mergeCell ref="AE10:AU10"/>
  </mergeCells>
  <pageMargins left="0.15748031496062992" right="0.19685039370078741" top="0.74803149606299213" bottom="0.74803149606299213" header="0.31496062992125984" footer="0.31496062992125984"/>
  <pageSetup paperSize="9" scale="28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96243B-5A6E-48DD-9F26-EFE579820BD2}">
  <sheetPr>
    <tabColor rgb="FFFF0000"/>
  </sheetPr>
  <dimension ref="A1:C139"/>
  <sheetViews>
    <sheetView workbookViewId="0">
      <selection activeCell="C6" sqref="C6"/>
    </sheetView>
  </sheetViews>
  <sheetFormatPr defaultColWidth="11.42578125" defaultRowHeight="14.45"/>
  <cols>
    <col min="1" max="1" width="39.42578125" customWidth="1"/>
    <col min="2" max="2" width="29.140625" customWidth="1"/>
    <col min="3" max="3" width="24.28515625" customWidth="1"/>
  </cols>
  <sheetData>
    <row r="1" spans="1:3">
      <c r="A1" s="256"/>
      <c r="B1" s="256"/>
      <c r="C1" s="337" t="s">
        <v>1</v>
      </c>
    </row>
    <row r="2" spans="1:3">
      <c r="A2" s="256"/>
      <c r="B2" s="256"/>
      <c r="C2" s="338"/>
    </row>
    <row r="3" spans="1:3">
      <c r="A3" s="256"/>
      <c r="B3" s="256"/>
      <c r="C3" s="338"/>
    </row>
    <row r="4" spans="1:3">
      <c r="A4" s="256"/>
      <c r="B4" s="256"/>
      <c r="C4" s="338"/>
    </row>
    <row r="5" spans="1:3">
      <c r="A5" s="256"/>
      <c r="B5" s="256"/>
      <c r="C5" s="338"/>
    </row>
    <row r="6" spans="1:3">
      <c r="A6" s="226" t="s">
        <v>55</v>
      </c>
      <c r="B6" s="226" t="s">
        <v>56</v>
      </c>
      <c r="C6" s="226" t="s">
        <v>57</v>
      </c>
    </row>
    <row r="7" spans="1:3">
      <c r="A7" t="s">
        <v>58</v>
      </c>
      <c r="B7" t="s">
        <v>59</v>
      </c>
      <c r="C7" t="s">
        <v>60</v>
      </c>
    </row>
    <row r="8" spans="1:3">
      <c r="A8" t="s">
        <v>61</v>
      </c>
      <c r="B8" t="s">
        <v>62</v>
      </c>
      <c r="C8" t="s">
        <v>60</v>
      </c>
    </row>
    <row r="9" spans="1:3">
      <c r="A9" t="s">
        <v>63</v>
      </c>
      <c r="B9" t="s">
        <v>64</v>
      </c>
      <c r="C9" t="s">
        <v>60</v>
      </c>
    </row>
    <row r="10" spans="1:3">
      <c r="A10" t="s">
        <v>65</v>
      </c>
      <c r="B10" t="s">
        <v>66</v>
      </c>
      <c r="C10" t="s">
        <v>60</v>
      </c>
    </row>
    <row r="11" spans="1:3">
      <c r="A11" t="s">
        <v>67</v>
      </c>
      <c r="B11" t="s">
        <v>68</v>
      </c>
      <c r="C11" t="s">
        <v>60</v>
      </c>
    </row>
    <row r="12" spans="1:3">
      <c r="A12" t="s">
        <v>69</v>
      </c>
      <c r="B12" t="s">
        <v>70</v>
      </c>
      <c r="C12" t="s">
        <v>60</v>
      </c>
    </row>
    <row r="13" spans="1:3">
      <c r="A13" t="s">
        <v>71</v>
      </c>
      <c r="B13" t="s">
        <v>72</v>
      </c>
      <c r="C13" t="s">
        <v>60</v>
      </c>
    </row>
    <row r="14" spans="1:3">
      <c r="A14" t="s">
        <v>73</v>
      </c>
      <c r="B14" t="s">
        <v>74</v>
      </c>
      <c r="C14" t="s">
        <v>60</v>
      </c>
    </row>
    <row r="15" spans="1:3">
      <c r="A15" t="s">
        <v>75</v>
      </c>
      <c r="B15" t="s">
        <v>76</v>
      </c>
      <c r="C15" t="s">
        <v>60</v>
      </c>
    </row>
    <row r="16" spans="1:3">
      <c r="A16" t="s">
        <v>77</v>
      </c>
      <c r="B16" t="s">
        <v>78</v>
      </c>
      <c r="C16" t="s">
        <v>60</v>
      </c>
    </row>
    <row r="17" spans="1:3">
      <c r="A17" t="s">
        <v>79</v>
      </c>
      <c r="B17" t="s">
        <v>80</v>
      </c>
      <c r="C17" t="s">
        <v>60</v>
      </c>
    </row>
    <row r="18" spans="1:3">
      <c r="A18" t="s">
        <v>81</v>
      </c>
      <c r="B18" t="s">
        <v>82</v>
      </c>
      <c r="C18" t="s">
        <v>60</v>
      </c>
    </row>
    <row r="19" spans="1:3">
      <c r="A19" t="s">
        <v>83</v>
      </c>
      <c r="B19" t="s">
        <v>84</v>
      </c>
      <c r="C19" t="s">
        <v>60</v>
      </c>
    </row>
    <row r="20" spans="1:3">
      <c r="A20" t="s">
        <v>85</v>
      </c>
      <c r="B20" t="s">
        <v>86</v>
      </c>
      <c r="C20" t="s">
        <v>60</v>
      </c>
    </row>
    <row r="21" spans="1:3">
      <c r="A21" t="s">
        <v>87</v>
      </c>
      <c r="B21" t="s">
        <v>88</v>
      </c>
      <c r="C21" t="s">
        <v>60</v>
      </c>
    </row>
    <row r="22" spans="1:3">
      <c r="A22" t="s">
        <v>89</v>
      </c>
      <c r="B22" t="s">
        <v>90</v>
      </c>
      <c r="C22" t="s">
        <v>60</v>
      </c>
    </row>
    <row r="23" spans="1:3">
      <c r="A23" t="s">
        <v>91</v>
      </c>
      <c r="B23" t="s">
        <v>92</v>
      </c>
      <c r="C23" t="s">
        <v>60</v>
      </c>
    </row>
    <row r="24" spans="1:3">
      <c r="A24" t="s">
        <v>93</v>
      </c>
      <c r="B24" t="s">
        <v>94</v>
      </c>
      <c r="C24" t="s">
        <v>60</v>
      </c>
    </row>
    <row r="25" spans="1:3">
      <c r="A25" t="s">
        <v>95</v>
      </c>
      <c r="B25" t="s">
        <v>96</v>
      </c>
      <c r="C25" t="s">
        <v>60</v>
      </c>
    </row>
    <row r="26" spans="1:3">
      <c r="A26" t="s">
        <v>97</v>
      </c>
      <c r="B26" t="s">
        <v>98</v>
      </c>
      <c r="C26" t="s">
        <v>60</v>
      </c>
    </row>
    <row r="27" spans="1:3">
      <c r="A27" t="s">
        <v>99</v>
      </c>
      <c r="B27" t="s">
        <v>100</v>
      </c>
      <c r="C27" t="s">
        <v>60</v>
      </c>
    </row>
    <row r="28" spans="1:3">
      <c r="A28" t="s">
        <v>101</v>
      </c>
      <c r="B28" t="s">
        <v>102</v>
      </c>
      <c r="C28" t="s">
        <v>60</v>
      </c>
    </row>
    <row r="29" spans="1:3">
      <c r="A29" t="s">
        <v>103</v>
      </c>
      <c r="B29" t="s">
        <v>104</v>
      </c>
      <c r="C29" t="s">
        <v>60</v>
      </c>
    </row>
    <row r="30" spans="1:3">
      <c r="A30" t="s">
        <v>105</v>
      </c>
      <c r="B30" t="s">
        <v>106</v>
      </c>
      <c r="C30" t="s">
        <v>60</v>
      </c>
    </row>
    <row r="31" spans="1:3">
      <c r="A31" t="s">
        <v>107</v>
      </c>
      <c r="B31" t="s">
        <v>108</v>
      </c>
      <c r="C31" t="s">
        <v>60</v>
      </c>
    </row>
    <row r="32" spans="1:3">
      <c r="A32" t="s">
        <v>109</v>
      </c>
      <c r="B32" t="s">
        <v>110</v>
      </c>
      <c r="C32" t="s">
        <v>60</v>
      </c>
    </row>
    <row r="33" spans="1:3">
      <c r="A33" t="s">
        <v>111</v>
      </c>
      <c r="B33" t="s">
        <v>112</v>
      </c>
      <c r="C33" t="s">
        <v>60</v>
      </c>
    </row>
    <row r="34" spans="1:3">
      <c r="A34" t="s">
        <v>113</v>
      </c>
      <c r="B34" t="s">
        <v>114</v>
      </c>
      <c r="C34" t="s">
        <v>60</v>
      </c>
    </row>
    <row r="35" spans="1:3">
      <c r="A35" t="s">
        <v>115</v>
      </c>
      <c r="B35" t="s">
        <v>116</v>
      </c>
      <c r="C35" t="s">
        <v>60</v>
      </c>
    </row>
    <row r="36" spans="1:3">
      <c r="A36" t="s">
        <v>117</v>
      </c>
      <c r="B36" t="s">
        <v>118</v>
      </c>
      <c r="C36" t="s">
        <v>60</v>
      </c>
    </row>
    <row r="37" spans="1:3">
      <c r="A37" t="s">
        <v>119</v>
      </c>
      <c r="B37" t="s">
        <v>120</v>
      </c>
      <c r="C37" t="s">
        <v>60</v>
      </c>
    </row>
    <row r="38" spans="1:3">
      <c r="A38" t="s">
        <v>121</v>
      </c>
      <c r="B38" t="s">
        <v>122</v>
      </c>
      <c r="C38" t="s">
        <v>60</v>
      </c>
    </row>
    <row r="39" spans="1:3">
      <c r="A39" t="s">
        <v>123</v>
      </c>
      <c r="B39" t="s">
        <v>124</v>
      </c>
      <c r="C39" t="s">
        <v>60</v>
      </c>
    </row>
    <row r="40" spans="1:3">
      <c r="A40" t="s">
        <v>125</v>
      </c>
      <c r="B40" t="s">
        <v>126</v>
      </c>
      <c r="C40" t="s">
        <v>60</v>
      </c>
    </row>
    <row r="41" spans="1:3">
      <c r="A41" t="s">
        <v>127</v>
      </c>
      <c r="B41" t="s">
        <v>128</v>
      </c>
      <c r="C41" t="s">
        <v>60</v>
      </c>
    </row>
    <row r="42" spans="1:3">
      <c r="A42" t="s">
        <v>129</v>
      </c>
      <c r="B42" t="s">
        <v>130</v>
      </c>
      <c r="C42" t="s">
        <v>60</v>
      </c>
    </row>
    <row r="43" spans="1:3">
      <c r="A43" t="s">
        <v>131</v>
      </c>
      <c r="B43" t="s">
        <v>132</v>
      </c>
      <c r="C43" t="s">
        <v>60</v>
      </c>
    </row>
    <row r="44" spans="1:3">
      <c r="A44" t="s">
        <v>133</v>
      </c>
      <c r="B44" t="s">
        <v>134</v>
      </c>
      <c r="C44" t="s">
        <v>60</v>
      </c>
    </row>
    <row r="45" spans="1:3">
      <c r="A45" t="s">
        <v>135</v>
      </c>
      <c r="B45" t="s">
        <v>136</v>
      </c>
      <c r="C45" t="s">
        <v>60</v>
      </c>
    </row>
    <row r="46" spans="1:3">
      <c r="A46" t="s">
        <v>137</v>
      </c>
      <c r="B46" t="s">
        <v>138</v>
      </c>
      <c r="C46" t="s">
        <v>60</v>
      </c>
    </row>
    <row r="47" spans="1:3">
      <c r="A47" t="s">
        <v>139</v>
      </c>
      <c r="B47" t="s">
        <v>140</v>
      </c>
      <c r="C47" t="s">
        <v>60</v>
      </c>
    </row>
    <row r="48" spans="1:3">
      <c r="A48" t="s">
        <v>141</v>
      </c>
      <c r="B48" t="s">
        <v>142</v>
      </c>
      <c r="C48" t="s">
        <v>60</v>
      </c>
    </row>
    <row r="49" spans="1:3">
      <c r="A49" t="s">
        <v>143</v>
      </c>
      <c r="B49" t="s">
        <v>144</v>
      </c>
      <c r="C49" t="s">
        <v>60</v>
      </c>
    </row>
    <row r="50" spans="1:3">
      <c r="A50" t="s">
        <v>145</v>
      </c>
      <c r="B50" t="s">
        <v>146</v>
      </c>
      <c r="C50" t="s">
        <v>60</v>
      </c>
    </row>
    <row r="51" spans="1:3">
      <c r="A51" t="s">
        <v>147</v>
      </c>
      <c r="B51" t="s">
        <v>148</v>
      </c>
      <c r="C51" t="s">
        <v>60</v>
      </c>
    </row>
    <row r="52" spans="1:3">
      <c r="A52" t="s">
        <v>149</v>
      </c>
      <c r="B52" t="s">
        <v>150</v>
      </c>
      <c r="C52" t="s">
        <v>60</v>
      </c>
    </row>
    <row r="53" spans="1:3">
      <c r="A53" t="s">
        <v>151</v>
      </c>
      <c r="B53" t="s">
        <v>152</v>
      </c>
      <c r="C53" t="s">
        <v>60</v>
      </c>
    </row>
    <row r="54" spans="1:3">
      <c r="A54" t="s">
        <v>153</v>
      </c>
      <c r="B54" t="s">
        <v>154</v>
      </c>
      <c r="C54" t="s">
        <v>60</v>
      </c>
    </row>
    <row r="55" spans="1:3">
      <c r="A55" t="s">
        <v>155</v>
      </c>
      <c r="B55" t="s">
        <v>156</v>
      </c>
      <c r="C55" t="s">
        <v>60</v>
      </c>
    </row>
    <row r="56" spans="1:3">
      <c r="A56" t="s">
        <v>157</v>
      </c>
      <c r="B56" t="s">
        <v>158</v>
      </c>
      <c r="C56" t="s">
        <v>60</v>
      </c>
    </row>
    <row r="57" spans="1:3">
      <c r="A57" t="s">
        <v>159</v>
      </c>
      <c r="B57" t="s">
        <v>160</v>
      </c>
      <c r="C57" t="s">
        <v>60</v>
      </c>
    </row>
    <row r="58" spans="1:3">
      <c r="A58" t="s">
        <v>161</v>
      </c>
      <c r="B58" t="s">
        <v>162</v>
      </c>
      <c r="C58" t="s">
        <v>60</v>
      </c>
    </row>
    <row r="59" spans="1:3">
      <c r="A59" t="s">
        <v>163</v>
      </c>
      <c r="B59" t="s">
        <v>164</v>
      </c>
      <c r="C59" t="s">
        <v>60</v>
      </c>
    </row>
    <row r="60" spans="1:3">
      <c r="A60" t="s">
        <v>165</v>
      </c>
      <c r="B60" t="s">
        <v>166</v>
      </c>
      <c r="C60" t="s">
        <v>60</v>
      </c>
    </row>
    <row r="61" spans="1:3">
      <c r="A61" t="s">
        <v>167</v>
      </c>
      <c r="B61" t="s">
        <v>168</v>
      </c>
      <c r="C61" t="s">
        <v>60</v>
      </c>
    </row>
    <row r="62" spans="1:3">
      <c r="A62" t="s">
        <v>169</v>
      </c>
      <c r="B62" t="s">
        <v>170</v>
      </c>
      <c r="C62" t="s">
        <v>60</v>
      </c>
    </row>
    <row r="63" spans="1:3">
      <c r="A63" t="s">
        <v>171</v>
      </c>
      <c r="B63" t="s">
        <v>172</v>
      </c>
      <c r="C63" t="s">
        <v>60</v>
      </c>
    </row>
    <row r="64" spans="1:3">
      <c r="A64" t="s">
        <v>173</v>
      </c>
      <c r="B64" t="s">
        <v>174</v>
      </c>
      <c r="C64" t="s">
        <v>60</v>
      </c>
    </row>
    <row r="65" spans="1:3">
      <c r="A65" t="s">
        <v>175</v>
      </c>
      <c r="B65" t="s">
        <v>176</v>
      </c>
      <c r="C65" t="s">
        <v>177</v>
      </c>
    </row>
    <row r="66" spans="1:3">
      <c r="A66" t="s">
        <v>178</v>
      </c>
      <c r="B66" t="s">
        <v>179</v>
      </c>
      <c r="C66" t="s">
        <v>177</v>
      </c>
    </row>
    <row r="67" spans="1:3">
      <c r="A67" t="s">
        <v>180</v>
      </c>
      <c r="B67" t="s">
        <v>181</v>
      </c>
      <c r="C67" t="s">
        <v>177</v>
      </c>
    </row>
    <row r="68" spans="1:3">
      <c r="A68" t="s">
        <v>182</v>
      </c>
      <c r="B68" t="s">
        <v>183</v>
      </c>
      <c r="C68" t="s">
        <v>177</v>
      </c>
    </row>
    <row r="69" spans="1:3">
      <c r="A69" t="s">
        <v>184</v>
      </c>
      <c r="B69" t="s">
        <v>185</v>
      </c>
      <c r="C69" t="s">
        <v>177</v>
      </c>
    </row>
    <row r="70" spans="1:3">
      <c r="A70" t="s">
        <v>186</v>
      </c>
      <c r="B70" t="s">
        <v>187</v>
      </c>
      <c r="C70" t="s">
        <v>177</v>
      </c>
    </row>
    <row r="71" spans="1:3">
      <c r="A71" t="s">
        <v>188</v>
      </c>
      <c r="B71" t="s">
        <v>189</v>
      </c>
      <c r="C71" t="s">
        <v>177</v>
      </c>
    </row>
    <row r="72" spans="1:3">
      <c r="A72" t="s">
        <v>190</v>
      </c>
      <c r="B72" t="s">
        <v>191</v>
      </c>
      <c r="C72" t="s">
        <v>177</v>
      </c>
    </row>
    <row r="73" spans="1:3">
      <c r="A73" t="s">
        <v>192</v>
      </c>
      <c r="B73" t="s">
        <v>193</v>
      </c>
      <c r="C73" t="s">
        <v>177</v>
      </c>
    </row>
    <row r="74" spans="1:3">
      <c r="A74" t="s">
        <v>194</v>
      </c>
      <c r="B74" t="s">
        <v>195</v>
      </c>
      <c r="C74" t="s">
        <v>177</v>
      </c>
    </row>
    <row r="75" spans="1:3">
      <c r="A75" t="s">
        <v>196</v>
      </c>
      <c r="B75" t="s">
        <v>197</v>
      </c>
      <c r="C75" t="s">
        <v>177</v>
      </c>
    </row>
    <row r="76" spans="1:3">
      <c r="A76" t="s">
        <v>198</v>
      </c>
      <c r="B76" t="s">
        <v>199</v>
      </c>
      <c r="C76" t="s">
        <v>177</v>
      </c>
    </row>
    <row r="77" spans="1:3">
      <c r="A77" t="s">
        <v>200</v>
      </c>
      <c r="B77" t="s">
        <v>201</v>
      </c>
      <c r="C77" t="s">
        <v>177</v>
      </c>
    </row>
    <row r="78" spans="1:3">
      <c r="A78" t="s">
        <v>202</v>
      </c>
      <c r="B78" t="s">
        <v>203</v>
      </c>
      <c r="C78" t="s">
        <v>177</v>
      </c>
    </row>
    <row r="79" spans="1:3">
      <c r="A79" t="s">
        <v>204</v>
      </c>
      <c r="B79" t="s">
        <v>205</v>
      </c>
      <c r="C79" t="s">
        <v>177</v>
      </c>
    </row>
    <row r="80" spans="1:3">
      <c r="A80" t="s">
        <v>206</v>
      </c>
      <c r="B80" t="s">
        <v>207</v>
      </c>
      <c r="C80" t="s">
        <v>177</v>
      </c>
    </row>
    <row r="81" spans="1:3">
      <c r="A81" t="s">
        <v>208</v>
      </c>
      <c r="B81" t="s">
        <v>209</v>
      </c>
      <c r="C81" t="s">
        <v>177</v>
      </c>
    </row>
    <row r="82" spans="1:3">
      <c r="A82" t="s">
        <v>210</v>
      </c>
      <c r="B82" t="s">
        <v>211</v>
      </c>
      <c r="C82" t="s">
        <v>177</v>
      </c>
    </row>
    <row r="83" spans="1:3">
      <c r="A83" t="s">
        <v>212</v>
      </c>
      <c r="B83" t="s">
        <v>213</v>
      </c>
      <c r="C83" t="s">
        <v>177</v>
      </c>
    </row>
    <row r="84" spans="1:3">
      <c r="A84" t="s">
        <v>214</v>
      </c>
      <c r="B84" t="s">
        <v>215</v>
      </c>
      <c r="C84" t="s">
        <v>177</v>
      </c>
    </row>
    <row r="85" spans="1:3">
      <c r="A85" t="s">
        <v>216</v>
      </c>
      <c r="B85" t="s">
        <v>217</v>
      </c>
      <c r="C85" t="s">
        <v>177</v>
      </c>
    </row>
    <row r="86" spans="1:3">
      <c r="A86" t="s">
        <v>218</v>
      </c>
      <c r="B86" t="s">
        <v>219</v>
      </c>
      <c r="C86" t="s">
        <v>177</v>
      </c>
    </row>
    <row r="87" spans="1:3">
      <c r="A87" t="s">
        <v>220</v>
      </c>
      <c r="B87" t="s">
        <v>221</v>
      </c>
      <c r="C87" t="s">
        <v>177</v>
      </c>
    </row>
    <row r="88" spans="1:3">
      <c r="A88" t="s">
        <v>222</v>
      </c>
      <c r="B88" t="s">
        <v>223</v>
      </c>
      <c r="C88" t="s">
        <v>177</v>
      </c>
    </row>
    <row r="89" spans="1:3">
      <c r="A89" t="s">
        <v>224</v>
      </c>
      <c r="B89" t="s">
        <v>225</v>
      </c>
      <c r="C89" t="s">
        <v>177</v>
      </c>
    </row>
    <row r="90" spans="1:3">
      <c r="A90" t="s">
        <v>226</v>
      </c>
      <c r="B90" t="s">
        <v>227</v>
      </c>
      <c r="C90" t="s">
        <v>177</v>
      </c>
    </row>
    <row r="91" spans="1:3">
      <c r="A91" t="s">
        <v>228</v>
      </c>
      <c r="B91" t="s">
        <v>229</v>
      </c>
      <c r="C91" t="s">
        <v>177</v>
      </c>
    </row>
    <row r="92" spans="1:3">
      <c r="A92" t="s">
        <v>230</v>
      </c>
      <c r="B92" t="s">
        <v>231</v>
      </c>
      <c r="C92" t="s">
        <v>177</v>
      </c>
    </row>
    <row r="93" spans="1:3">
      <c r="A93" t="s">
        <v>232</v>
      </c>
      <c r="B93" t="s">
        <v>233</v>
      </c>
      <c r="C93" t="s">
        <v>177</v>
      </c>
    </row>
    <row r="94" spans="1:3">
      <c r="A94" t="s">
        <v>234</v>
      </c>
      <c r="B94" t="s">
        <v>235</v>
      </c>
      <c r="C94" t="s">
        <v>177</v>
      </c>
    </row>
    <row r="95" spans="1:3">
      <c r="A95" t="s">
        <v>236</v>
      </c>
      <c r="B95" t="s">
        <v>237</v>
      </c>
      <c r="C95" t="s">
        <v>177</v>
      </c>
    </row>
    <row r="96" spans="1:3">
      <c r="A96" t="s">
        <v>238</v>
      </c>
      <c r="B96" t="s">
        <v>239</v>
      </c>
      <c r="C96" t="s">
        <v>177</v>
      </c>
    </row>
    <row r="97" spans="1:3">
      <c r="A97" t="s">
        <v>240</v>
      </c>
      <c r="B97" t="s">
        <v>241</v>
      </c>
      <c r="C97" t="s">
        <v>177</v>
      </c>
    </row>
    <row r="98" spans="1:3">
      <c r="A98" t="s">
        <v>242</v>
      </c>
      <c r="B98" t="s">
        <v>243</v>
      </c>
      <c r="C98" t="s">
        <v>177</v>
      </c>
    </row>
    <row r="99" spans="1:3">
      <c r="A99" t="s">
        <v>244</v>
      </c>
      <c r="B99" t="s">
        <v>245</v>
      </c>
      <c r="C99" t="s">
        <v>177</v>
      </c>
    </row>
    <row r="100" spans="1:3">
      <c r="A100" t="s">
        <v>246</v>
      </c>
      <c r="B100" t="s">
        <v>247</v>
      </c>
      <c r="C100" t="s">
        <v>177</v>
      </c>
    </row>
    <row r="101" spans="1:3">
      <c r="A101" t="s">
        <v>248</v>
      </c>
      <c r="B101" t="s">
        <v>249</v>
      </c>
      <c r="C101" t="s">
        <v>177</v>
      </c>
    </row>
    <row r="102" spans="1:3">
      <c r="A102" t="s">
        <v>250</v>
      </c>
      <c r="B102" t="s">
        <v>251</v>
      </c>
      <c r="C102" t="s">
        <v>177</v>
      </c>
    </row>
    <row r="103" spans="1:3">
      <c r="A103" t="s">
        <v>252</v>
      </c>
      <c r="B103" t="s">
        <v>253</v>
      </c>
      <c r="C103" t="s">
        <v>177</v>
      </c>
    </row>
    <row r="104" spans="1:3">
      <c r="A104" t="s">
        <v>254</v>
      </c>
      <c r="B104" t="s">
        <v>255</v>
      </c>
      <c r="C104" t="s">
        <v>177</v>
      </c>
    </row>
    <row r="105" spans="1:3">
      <c r="A105" t="s">
        <v>256</v>
      </c>
      <c r="B105" t="s">
        <v>257</v>
      </c>
      <c r="C105" t="s">
        <v>177</v>
      </c>
    </row>
    <row r="106" spans="1:3">
      <c r="A106" t="s">
        <v>258</v>
      </c>
      <c r="B106" t="s">
        <v>259</v>
      </c>
      <c r="C106" t="s">
        <v>177</v>
      </c>
    </row>
    <row r="107" spans="1:3">
      <c r="A107" t="s">
        <v>260</v>
      </c>
      <c r="B107" t="s">
        <v>261</v>
      </c>
      <c r="C107" t="s">
        <v>177</v>
      </c>
    </row>
    <row r="108" spans="1:3">
      <c r="A108" t="s">
        <v>262</v>
      </c>
      <c r="B108" t="s">
        <v>263</v>
      </c>
      <c r="C108" t="s">
        <v>177</v>
      </c>
    </row>
    <row r="109" spans="1:3">
      <c r="A109" t="s">
        <v>264</v>
      </c>
      <c r="B109" t="s">
        <v>265</v>
      </c>
      <c r="C109" t="s">
        <v>177</v>
      </c>
    </row>
    <row r="110" spans="1:3">
      <c r="A110" t="s">
        <v>266</v>
      </c>
      <c r="B110" t="s">
        <v>267</v>
      </c>
      <c r="C110" t="s">
        <v>177</v>
      </c>
    </row>
    <row r="111" spans="1:3">
      <c r="A111" t="s">
        <v>268</v>
      </c>
      <c r="B111" t="s">
        <v>269</v>
      </c>
      <c r="C111" t="s">
        <v>177</v>
      </c>
    </row>
    <row r="112" spans="1:3">
      <c r="A112" t="s">
        <v>270</v>
      </c>
      <c r="B112" t="s">
        <v>271</v>
      </c>
      <c r="C112" t="s">
        <v>177</v>
      </c>
    </row>
    <row r="113" spans="1:3">
      <c r="A113" t="s">
        <v>272</v>
      </c>
      <c r="B113" t="s">
        <v>273</v>
      </c>
      <c r="C113" t="s">
        <v>177</v>
      </c>
    </row>
    <row r="114" spans="1:3">
      <c r="A114" t="s">
        <v>274</v>
      </c>
      <c r="B114" t="s">
        <v>275</v>
      </c>
      <c r="C114" t="s">
        <v>177</v>
      </c>
    </row>
    <row r="115" spans="1:3">
      <c r="A115" t="s">
        <v>276</v>
      </c>
      <c r="B115" t="s">
        <v>277</v>
      </c>
      <c r="C115" t="s">
        <v>177</v>
      </c>
    </row>
    <row r="116" spans="1:3">
      <c r="A116" t="s">
        <v>278</v>
      </c>
      <c r="B116" t="s">
        <v>279</v>
      </c>
      <c r="C116" t="s">
        <v>177</v>
      </c>
    </row>
    <row r="117" spans="1:3">
      <c r="A117" t="s">
        <v>280</v>
      </c>
      <c r="B117" t="s">
        <v>281</v>
      </c>
      <c r="C117" t="s">
        <v>177</v>
      </c>
    </row>
    <row r="118" spans="1:3">
      <c r="A118" t="s">
        <v>282</v>
      </c>
      <c r="B118" t="s">
        <v>283</v>
      </c>
      <c r="C118" t="s">
        <v>177</v>
      </c>
    </row>
    <row r="119" spans="1:3">
      <c r="A119" t="s">
        <v>284</v>
      </c>
      <c r="B119" t="s">
        <v>285</v>
      </c>
      <c r="C119" t="s">
        <v>177</v>
      </c>
    </row>
    <row r="120" spans="1:3">
      <c r="A120" t="s">
        <v>286</v>
      </c>
      <c r="B120" t="s">
        <v>287</v>
      </c>
      <c r="C120" t="s">
        <v>177</v>
      </c>
    </row>
    <row r="121" spans="1:3">
      <c r="A121" t="s">
        <v>288</v>
      </c>
      <c r="B121" t="s">
        <v>289</v>
      </c>
      <c r="C121" t="s">
        <v>177</v>
      </c>
    </row>
    <row r="122" spans="1:3">
      <c r="A122" t="s">
        <v>290</v>
      </c>
      <c r="B122" t="s">
        <v>291</v>
      </c>
      <c r="C122" t="s">
        <v>177</v>
      </c>
    </row>
    <row r="123" spans="1:3">
      <c r="A123" t="s">
        <v>292</v>
      </c>
      <c r="B123" t="s">
        <v>293</v>
      </c>
      <c r="C123" t="s">
        <v>177</v>
      </c>
    </row>
    <row r="124" spans="1:3">
      <c r="A124" t="s">
        <v>294</v>
      </c>
      <c r="B124" t="s">
        <v>295</v>
      </c>
      <c r="C124" t="s">
        <v>177</v>
      </c>
    </row>
    <row r="125" spans="1:3">
      <c r="A125" t="s">
        <v>296</v>
      </c>
      <c r="B125" t="s">
        <v>297</v>
      </c>
      <c r="C125" t="s">
        <v>177</v>
      </c>
    </row>
    <row r="126" spans="1:3">
      <c r="A126" t="s">
        <v>298</v>
      </c>
      <c r="B126" t="s">
        <v>299</v>
      </c>
      <c r="C126" t="s">
        <v>177</v>
      </c>
    </row>
    <row r="127" spans="1:3">
      <c r="A127" t="s">
        <v>300</v>
      </c>
      <c r="B127" t="s">
        <v>301</v>
      </c>
      <c r="C127" t="s">
        <v>177</v>
      </c>
    </row>
    <row r="128" spans="1:3">
      <c r="A128" t="s">
        <v>302</v>
      </c>
      <c r="B128" t="s">
        <v>303</v>
      </c>
      <c r="C128" t="s">
        <v>177</v>
      </c>
    </row>
    <row r="129" spans="1:3">
      <c r="A129" t="s">
        <v>304</v>
      </c>
      <c r="B129" t="s">
        <v>305</v>
      </c>
      <c r="C129" t="s">
        <v>177</v>
      </c>
    </row>
    <row r="130" spans="1:3">
      <c r="A130" t="s">
        <v>306</v>
      </c>
      <c r="B130" t="s">
        <v>307</v>
      </c>
      <c r="C130" t="s">
        <v>177</v>
      </c>
    </row>
    <row r="131" spans="1:3">
      <c r="A131" t="s">
        <v>308</v>
      </c>
      <c r="B131" t="s">
        <v>309</v>
      </c>
      <c r="C131" t="s">
        <v>177</v>
      </c>
    </row>
    <row r="132" spans="1:3">
      <c r="A132" t="s">
        <v>310</v>
      </c>
      <c r="B132" t="s">
        <v>311</v>
      </c>
      <c r="C132" t="s">
        <v>177</v>
      </c>
    </row>
    <row r="133" spans="1:3">
      <c r="A133" t="s">
        <v>312</v>
      </c>
      <c r="B133" t="s">
        <v>313</v>
      </c>
      <c r="C133" t="s">
        <v>177</v>
      </c>
    </row>
    <row r="134" spans="1:3">
      <c r="A134" t="s">
        <v>314</v>
      </c>
      <c r="B134" t="s">
        <v>315</v>
      </c>
      <c r="C134" t="s">
        <v>316</v>
      </c>
    </row>
    <row r="135" spans="1:3">
      <c r="A135" t="s">
        <v>317</v>
      </c>
      <c r="B135" t="s">
        <v>318</v>
      </c>
      <c r="C135" t="s">
        <v>316</v>
      </c>
    </row>
    <row r="136" spans="1:3">
      <c r="A136" t="s">
        <v>319</v>
      </c>
      <c r="B136" t="s">
        <v>320</v>
      </c>
      <c r="C136" t="s">
        <v>316</v>
      </c>
    </row>
    <row r="137" spans="1:3">
      <c r="A137" t="s">
        <v>321</v>
      </c>
      <c r="B137" t="s">
        <v>322</v>
      </c>
      <c r="C137" t="s">
        <v>177</v>
      </c>
    </row>
    <row r="138" spans="1:3">
      <c r="A138" t="s">
        <v>323</v>
      </c>
      <c r="B138" t="s">
        <v>324</v>
      </c>
      <c r="C138" t="s">
        <v>177</v>
      </c>
    </row>
    <row r="139" spans="1:3">
      <c r="A139" t="s">
        <v>325</v>
      </c>
      <c r="B139" t="s">
        <v>326</v>
      </c>
      <c r="C139" t="s">
        <v>177</v>
      </c>
    </row>
  </sheetData>
  <mergeCells count="2">
    <mergeCell ref="C1:C5"/>
    <mergeCell ref="A1:B5"/>
  </mergeCells>
  <pageMargins left="0.7" right="0.7" top="0.75" bottom="0.75" header="0.3" footer="0.3"/>
  <drawing r:id="rId1"/>
  <tableParts count="1">
    <tablePart r:id="rId2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AA7D1A-7B6A-4472-916A-03AEBB7BE3B4}">
  <dimension ref="A1:C56"/>
  <sheetViews>
    <sheetView view="pageBreakPreview" zoomScale="90" zoomScaleNormal="100" zoomScaleSheetLayoutView="90" workbookViewId="0">
      <selection activeCell="J14" sqref="J14"/>
    </sheetView>
  </sheetViews>
  <sheetFormatPr defaultColWidth="11.42578125" defaultRowHeight="14.45"/>
  <cols>
    <col min="1" max="1" width="35.7109375" bestFit="1" customWidth="1"/>
    <col min="2" max="2" width="35.5703125" customWidth="1"/>
    <col min="3" max="3" width="17.7109375" customWidth="1"/>
  </cols>
  <sheetData>
    <row r="1" spans="1:3">
      <c r="A1" s="256"/>
      <c r="B1" s="256"/>
      <c r="C1" s="337" t="s">
        <v>1</v>
      </c>
    </row>
    <row r="2" spans="1:3">
      <c r="A2" s="256"/>
      <c r="B2" s="256"/>
      <c r="C2" s="338"/>
    </row>
    <row r="3" spans="1:3">
      <c r="A3" s="256"/>
      <c r="B3" s="256"/>
      <c r="C3" s="338"/>
    </row>
    <row r="4" spans="1:3">
      <c r="A4" s="256"/>
      <c r="B4" s="256"/>
      <c r="C4" s="338"/>
    </row>
    <row r="5" spans="1:3">
      <c r="A5" s="256"/>
      <c r="B5" s="256"/>
      <c r="C5" s="338"/>
    </row>
    <row r="6" spans="1:3" ht="15.6">
      <c r="A6" s="144" t="s">
        <v>327</v>
      </c>
      <c r="B6" s="144" t="s">
        <v>328</v>
      </c>
      <c r="C6" s="145" t="s">
        <v>48</v>
      </c>
    </row>
    <row r="7" spans="1:3">
      <c r="A7" s="142"/>
      <c r="B7" s="142"/>
      <c r="C7" s="142"/>
    </row>
    <row r="8" spans="1:3">
      <c r="A8" s="142"/>
      <c r="B8" s="142"/>
      <c r="C8" s="142"/>
    </row>
    <row r="9" spans="1:3">
      <c r="A9" s="142"/>
      <c r="B9" s="142"/>
      <c r="C9" s="142"/>
    </row>
    <row r="10" spans="1:3">
      <c r="A10" s="142"/>
      <c r="B10" s="142"/>
      <c r="C10" s="142"/>
    </row>
    <row r="11" spans="1:3">
      <c r="A11" s="142"/>
      <c r="B11" s="142"/>
      <c r="C11" s="142"/>
    </row>
    <row r="12" spans="1:3">
      <c r="A12" s="142"/>
      <c r="B12" s="142"/>
      <c r="C12" s="142"/>
    </row>
    <row r="13" spans="1:3">
      <c r="A13" s="142"/>
      <c r="B13" s="142"/>
      <c r="C13" s="142"/>
    </row>
    <row r="14" spans="1:3">
      <c r="A14" s="142"/>
      <c r="B14" s="142"/>
      <c r="C14" s="142"/>
    </row>
    <row r="15" spans="1:3">
      <c r="A15" s="142"/>
      <c r="B15" s="142"/>
      <c r="C15" s="142"/>
    </row>
    <row r="16" spans="1:3">
      <c r="A16" s="142"/>
      <c r="B16" s="142"/>
      <c r="C16" s="142"/>
    </row>
    <row r="17" spans="1:3">
      <c r="A17" s="142"/>
      <c r="B17" s="142"/>
      <c r="C17" s="142"/>
    </row>
    <row r="18" spans="1:3">
      <c r="A18" s="142"/>
      <c r="B18" s="142"/>
      <c r="C18" s="142"/>
    </row>
    <row r="19" spans="1:3">
      <c r="A19" s="142"/>
      <c r="B19" s="142"/>
      <c r="C19" s="142"/>
    </row>
    <row r="20" spans="1:3">
      <c r="A20" s="142"/>
      <c r="B20" s="142"/>
      <c r="C20" s="142"/>
    </row>
    <row r="21" spans="1:3">
      <c r="A21" s="142"/>
      <c r="B21" s="142"/>
      <c r="C21" s="142"/>
    </row>
    <row r="22" spans="1:3">
      <c r="A22" s="142"/>
      <c r="B22" s="142"/>
      <c r="C22" s="142"/>
    </row>
    <row r="23" spans="1:3">
      <c r="A23" s="142"/>
      <c r="B23" s="142"/>
      <c r="C23" s="142"/>
    </row>
    <row r="24" spans="1:3">
      <c r="A24" s="142"/>
      <c r="B24" s="142"/>
      <c r="C24" s="142"/>
    </row>
    <row r="25" spans="1:3">
      <c r="A25" s="142"/>
      <c r="B25" s="142"/>
      <c r="C25" s="142"/>
    </row>
    <row r="26" spans="1:3">
      <c r="A26" s="142"/>
      <c r="B26" s="142"/>
      <c r="C26" s="142"/>
    </row>
    <row r="27" spans="1:3">
      <c r="A27" s="142"/>
      <c r="B27" s="142"/>
      <c r="C27" s="142"/>
    </row>
    <row r="28" spans="1:3">
      <c r="A28" s="142"/>
      <c r="B28" s="142"/>
      <c r="C28" s="142"/>
    </row>
    <row r="29" spans="1:3">
      <c r="A29" s="142"/>
      <c r="B29" s="142"/>
      <c r="C29" s="142"/>
    </row>
    <row r="30" spans="1:3">
      <c r="A30" s="142"/>
      <c r="B30" s="142"/>
      <c r="C30" s="142"/>
    </row>
    <row r="31" spans="1:3">
      <c r="A31" s="142"/>
      <c r="B31" s="142"/>
      <c r="C31" s="142"/>
    </row>
    <row r="32" spans="1:3">
      <c r="A32" s="142"/>
      <c r="B32" s="142"/>
      <c r="C32" s="142"/>
    </row>
    <row r="33" spans="1:3">
      <c r="A33" s="142"/>
      <c r="B33" s="142"/>
      <c r="C33" s="142"/>
    </row>
    <row r="34" spans="1:3">
      <c r="A34" s="142"/>
      <c r="B34" s="142"/>
      <c r="C34" s="142"/>
    </row>
    <row r="35" spans="1:3">
      <c r="A35" s="142"/>
      <c r="B35" s="142"/>
      <c r="C35" s="142"/>
    </row>
    <row r="36" spans="1:3">
      <c r="A36" s="142"/>
      <c r="B36" s="142"/>
      <c r="C36" s="142"/>
    </row>
    <row r="37" spans="1:3">
      <c r="A37" s="142"/>
      <c r="B37" s="142"/>
      <c r="C37" s="142"/>
    </row>
    <row r="38" spans="1:3">
      <c r="A38" s="142"/>
      <c r="B38" s="142"/>
      <c r="C38" s="142"/>
    </row>
    <row r="39" spans="1:3">
      <c r="A39" s="142"/>
      <c r="B39" s="142"/>
      <c r="C39" s="142"/>
    </row>
    <row r="40" spans="1:3">
      <c r="A40" s="142"/>
      <c r="B40" s="142"/>
      <c r="C40" s="142"/>
    </row>
    <row r="41" spans="1:3">
      <c r="A41" s="142"/>
      <c r="B41" s="142"/>
      <c r="C41" s="142"/>
    </row>
    <row r="42" spans="1:3">
      <c r="A42" s="142"/>
      <c r="B42" s="142"/>
      <c r="C42" s="142"/>
    </row>
    <row r="43" spans="1:3">
      <c r="A43" s="142"/>
      <c r="B43" s="142"/>
      <c r="C43" s="142"/>
    </row>
    <row r="44" spans="1:3">
      <c r="A44" s="142"/>
      <c r="B44" s="142"/>
      <c r="C44" s="142"/>
    </row>
    <row r="45" spans="1:3">
      <c r="A45" s="142"/>
      <c r="B45" s="142"/>
      <c r="C45" s="142"/>
    </row>
    <row r="46" spans="1:3">
      <c r="A46" s="142"/>
      <c r="B46" s="142"/>
      <c r="C46" s="142"/>
    </row>
    <row r="47" spans="1:3">
      <c r="A47" s="142"/>
      <c r="B47" s="142"/>
      <c r="C47" s="142"/>
    </row>
    <row r="48" spans="1:3">
      <c r="A48" s="142"/>
      <c r="B48" s="142"/>
      <c r="C48" s="142"/>
    </row>
    <row r="49" spans="1:3">
      <c r="A49" s="142"/>
      <c r="B49" s="142"/>
      <c r="C49" s="142"/>
    </row>
    <row r="50" spans="1:3">
      <c r="A50" s="142"/>
      <c r="B50" s="142"/>
      <c r="C50" s="142"/>
    </row>
    <row r="51" spans="1:3">
      <c r="A51" s="142"/>
      <c r="B51" s="142"/>
      <c r="C51" s="142"/>
    </row>
    <row r="52" spans="1:3">
      <c r="A52" s="142"/>
      <c r="B52" s="142"/>
      <c r="C52" s="142"/>
    </row>
    <row r="53" spans="1:3">
      <c r="A53" s="142"/>
      <c r="B53" s="142"/>
      <c r="C53" s="142"/>
    </row>
    <row r="54" spans="1:3">
      <c r="A54" s="142"/>
      <c r="B54" s="142"/>
      <c r="C54" s="142"/>
    </row>
    <row r="55" spans="1:3">
      <c r="A55" s="142"/>
      <c r="B55" s="142"/>
      <c r="C55" s="142"/>
    </row>
    <row r="56" spans="1:3">
      <c r="A56" s="143"/>
      <c r="B56" s="143"/>
      <c r="C56" s="143"/>
    </row>
  </sheetData>
  <mergeCells count="2">
    <mergeCell ref="A1:B5"/>
    <mergeCell ref="C1:C5"/>
  </mergeCells>
  <pageMargins left="0.7" right="0.7" top="0.75" bottom="0.75" header="0.3" footer="0.3"/>
  <pageSetup orientation="portrait" r:id="rId1"/>
  <drawing r:id="rId2"/>
  <tableParts count="1">
    <tablePart r:id="rId3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6F7E17-F7E5-4F70-90B3-380E7D812F61}">
  <dimension ref="A1:N3173"/>
  <sheetViews>
    <sheetView view="pageBreakPreview" zoomScale="90" zoomScaleNormal="80" zoomScaleSheetLayoutView="90" workbookViewId="0">
      <selection activeCell="D28" sqref="D28"/>
    </sheetView>
  </sheetViews>
  <sheetFormatPr defaultColWidth="11.42578125" defaultRowHeight="15" customHeight="1"/>
  <cols>
    <col min="3" max="3" width="0" hidden="1" customWidth="1"/>
    <col min="4" max="4" width="31.7109375" customWidth="1"/>
    <col min="5" max="5" width="50.7109375" customWidth="1"/>
    <col min="6" max="6" width="32.7109375" customWidth="1"/>
    <col min="7" max="7" width="16.85546875" customWidth="1"/>
    <col min="8" max="8" width="12.28515625" customWidth="1"/>
    <col min="9" max="9" width="17" style="196" hidden="1" customWidth="1"/>
    <col min="10" max="10" width="21.5703125" style="196" hidden="1" customWidth="1"/>
    <col min="11" max="11" width="19" hidden="1" customWidth="1"/>
    <col min="12" max="12" width="23.28515625" hidden="1" customWidth="1"/>
    <col min="13" max="13" width="16.28515625" customWidth="1"/>
    <col min="14" max="14" width="76.5703125" customWidth="1"/>
  </cols>
  <sheetData>
    <row r="1" spans="1:14" ht="15" customHeight="1">
      <c r="A1" s="339"/>
      <c r="B1" s="339"/>
      <c r="C1" s="339"/>
      <c r="D1" s="340" t="s">
        <v>0</v>
      </c>
      <c r="E1" s="341"/>
      <c r="F1" s="341"/>
      <c r="G1" s="341"/>
      <c r="H1" s="341"/>
      <c r="I1" s="341"/>
      <c r="J1" s="341"/>
      <c r="K1" s="341"/>
      <c r="L1" s="341"/>
      <c r="M1" s="341"/>
      <c r="N1" s="337" t="s">
        <v>1</v>
      </c>
    </row>
    <row r="2" spans="1:14" ht="15" customHeight="1">
      <c r="A2" s="339"/>
      <c r="B2" s="339"/>
      <c r="C2" s="339"/>
      <c r="D2" s="340"/>
      <c r="E2" s="341"/>
      <c r="F2" s="341"/>
      <c r="G2" s="341"/>
      <c r="H2" s="341"/>
      <c r="I2" s="341"/>
      <c r="J2" s="341"/>
      <c r="K2" s="341"/>
      <c r="L2" s="341"/>
      <c r="M2" s="341"/>
      <c r="N2" s="338"/>
    </row>
    <row r="3" spans="1:14" ht="15" customHeight="1">
      <c r="A3" s="339"/>
      <c r="B3" s="339"/>
      <c r="C3" s="339"/>
      <c r="D3" s="340"/>
      <c r="E3" s="341"/>
      <c r="F3" s="341"/>
      <c r="G3" s="341"/>
      <c r="H3" s="341"/>
      <c r="I3" s="341"/>
      <c r="J3" s="341"/>
      <c r="K3" s="341"/>
      <c r="L3" s="341"/>
      <c r="M3" s="341"/>
      <c r="N3" s="338"/>
    </row>
    <row r="4" spans="1:14" ht="15" customHeight="1">
      <c r="A4" s="339"/>
      <c r="B4" s="339"/>
      <c r="C4" s="339"/>
      <c r="D4" s="340"/>
      <c r="E4" s="341"/>
      <c r="F4" s="341"/>
      <c r="G4" s="341"/>
      <c r="H4" s="341"/>
      <c r="I4" s="341"/>
      <c r="J4" s="341"/>
      <c r="K4" s="341"/>
      <c r="L4" s="341"/>
      <c r="M4" s="341"/>
      <c r="N4" s="338"/>
    </row>
    <row r="5" spans="1:14" ht="15" customHeight="1">
      <c r="A5" s="339"/>
      <c r="B5" s="339"/>
      <c r="C5" s="339"/>
      <c r="D5" s="340"/>
      <c r="E5" s="341"/>
      <c r="F5" s="341"/>
      <c r="G5" s="341"/>
      <c r="H5" s="341"/>
      <c r="I5" s="341"/>
      <c r="J5" s="341"/>
      <c r="K5" s="341"/>
      <c r="L5" s="341"/>
      <c r="M5" s="341"/>
      <c r="N5" s="338"/>
    </row>
    <row r="6" spans="1:14" ht="15" customHeight="1" thickBot="1">
      <c r="A6" s="86" t="s">
        <v>5</v>
      </c>
      <c r="B6" s="86" t="s">
        <v>329</v>
      </c>
      <c r="C6" s="86" t="s">
        <v>330</v>
      </c>
      <c r="D6" s="86" t="s">
        <v>331</v>
      </c>
      <c r="E6" s="86" t="s">
        <v>332</v>
      </c>
      <c r="F6" s="86" t="s">
        <v>333</v>
      </c>
      <c r="G6" s="86" t="s">
        <v>9</v>
      </c>
      <c r="H6" s="86" t="s">
        <v>10</v>
      </c>
      <c r="I6" s="193" t="s">
        <v>334</v>
      </c>
      <c r="J6" s="193" t="s">
        <v>335</v>
      </c>
      <c r="K6" s="86" t="s">
        <v>336</v>
      </c>
      <c r="L6" s="86" t="s">
        <v>337</v>
      </c>
      <c r="M6" s="86" t="s">
        <v>48</v>
      </c>
      <c r="N6" s="86" t="s">
        <v>39</v>
      </c>
    </row>
    <row r="7" spans="1:14" ht="15" customHeight="1">
      <c r="A7" s="146"/>
      <c r="B7" s="80"/>
      <c r="C7" s="80"/>
      <c r="D7" s="80"/>
      <c r="E7" s="80"/>
      <c r="F7" s="80" t="str">
        <f>IFERROR(VLOOKUP(E7,T_CÓDIGO[],2,FALSE),"")</f>
        <v/>
      </c>
      <c r="G7" s="80" t="str">
        <f>IFERROR(VLOOKUP(E7,T_CÓDIGO[],3,FALSE),"")</f>
        <v/>
      </c>
      <c r="H7" s="80"/>
      <c r="I7" s="194"/>
      <c r="J7" s="194">
        <f>H7*I7</f>
        <v>0</v>
      </c>
      <c r="K7" s="85"/>
      <c r="L7" s="80">
        <f xml:space="preserve"> IF(K7="SI",(J7*0.12+J7),J7)</f>
        <v>0</v>
      </c>
      <c r="N7" s="82"/>
    </row>
    <row r="8" spans="1:14" ht="15" customHeight="1">
      <c r="A8" s="146"/>
      <c r="B8" s="80"/>
      <c r="C8" s="80"/>
      <c r="D8" s="80"/>
      <c r="E8" s="80"/>
      <c r="F8" s="80" t="str">
        <f>IFERROR(VLOOKUP(E8,T_CÓDIGO[],2,FALSE),"")</f>
        <v/>
      </c>
      <c r="G8" s="80" t="str">
        <f>IFERROR(VLOOKUP(E8,T_CÓDIGO[],3,FALSE),"")</f>
        <v/>
      </c>
      <c r="H8" s="80"/>
      <c r="I8" s="194"/>
      <c r="J8" s="194">
        <f t="shared" ref="J8:J71" si="0">H8*I8</f>
        <v>0</v>
      </c>
      <c r="K8" s="85"/>
      <c r="L8" s="80">
        <f t="shared" ref="L8:L71" si="1" xml:space="preserve"> IF(K8="SI",(J8*0.12+J8),J8)</f>
        <v>0</v>
      </c>
      <c r="N8" s="82"/>
    </row>
    <row r="9" spans="1:14" ht="15" customHeight="1">
      <c r="A9" s="146"/>
      <c r="B9" s="80"/>
      <c r="C9" s="80"/>
      <c r="D9" s="80"/>
      <c r="E9" s="80"/>
      <c r="F9" s="80" t="str">
        <f>IFERROR(VLOOKUP(E9,T_CÓDIGO[],2,FALSE),"")</f>
        <v/>
      </c>
      <c r="G9" s="80" t="str">
        <f>IFERROR(VLOOKUP(E9,T_CÓDIGO[],3,FALSE),"")</f>
        <v/>
      </c>
      <c r="H9" s="80"/>
      <c r="I9" s="194"/>
      <c r="J9" s="194">
        <f t="shared" si="0"/>
        <v>0</v>
      </c>
      <c r="K9" s="85"/>
      <c r="L9" s="80">
        <f t="shared" si="1"/>
        <v>0</v>
      </c>
      <c r="N9" s="82"/>
    </row>
    <row r="10" spans="1:14" ht="15" customHeight="1">
      <c r="A10" s="146"/>
      <c r="B10" s="80"/>
      <c r="C10" s="80"/>
      <c r="D10" s="80"/>
      <c r="E10" s="80"/>
      <c r="F10" s="80" t="str">
        <f>IFERROR(VLOOKUP(E10,T_CÓDIGO[],2,FALSE),"")</f>
        <v/>
      </c>
      <c r="G10" s="80" t="str">
        <f>IFERROR(VLOOKUP(E10,T_CÓDIGO[],3,FALSE),"")</f>
        <v/>
      </c>
      <c r="H10" s="80"/>
      <c r="I10" s="194"/>
      <c r="J10" s="194">
        <f t="shared" si="0"/>
        <v>0</v>
      </c>
      <c r="K10" s="85"/>
      <c r="L10" s="80">
        <f t="shared" si="1"/>
        <v>0</v>
      </c>
      <c r="N10" s="82"/>
    </row>
    <row r="11" spans="1:14" ht="15" customHeight="1">
      <c r="A11" s="146"/>
      <c r="B11" s="80"/>
      <c r="C11" s="80"/>
      <c r="D11" s="80"/>
      <c r="E11" s="80"/>
      <c r="F11" s="80" t="str">
        <f>IFERROR(VLOOKUP(E11,T_CÓDIGO[],2,FALSE),"")</f>
        <v/>
      </c>
      <c r="G11" s="80" t="str">
        <f>IFERROR(VLOOKUP(E11,T_CÓDIGO[],3,FALSE),"")</f>
        <v/>
      </c>
      <c r="H11" s="80"/>
      <c r="I11" s="194"/>
      <c r="J11" s="194">
        <f t="shared" si="0"/>
        <v>0</v>
      </c>
      <c r="K11" s="85"/>
      <c r="L11" s="80">
        <f t="shared" si="1"/>
        <v>0</v>
      </c>
      <c r="N11" s="82"/>
    </row>
    <row r="12" spans="1:14" ht="15" customHeight="1">
      <c r="A12" s="146"/>
      <c r="B12" s="80"/>
      <c r="C12" s="80"/>
      <c r="D12" s="80"/>
      <c r="E12" s="80"/>
      <c r="F12" s="80" t="str">
        <f>IFERROR(VLOOKUP(E12,T_CÓDIGO[],2,FALSE),"")</f>
        <v/>
      </c>
      <c r="G12" s="80" t="str">
        <f>IFERROR(VLOOKUP(E12,T_CÓDIGO[],3,FALSE),"")</f>
        <v/>
      </c>
      <c r="H12" s="80"/>
      <c r="I12" s="194"/>
      <c r="J12" s="194">
        <f t="shared" si="0"/>
        <v>0</v>
      </c>
      <c r="K12" s="85"/>
      <c r="L12" s="80">
        <f t="shared" si="1"/>
        <v>0</v>
      </c>
      <c r="N12" s="82"/>
    </row>
    <row r="13" spans="1:14" ht="15" customHeight="1">
      <c r="A13" s="146"/>
      <c r="B13" s="80"/>
      <c r="C13" s="80"/>
      <c r="D13" s="80"/>
      <c r="E13" s="80"/>
      <c r="F13" s="80" t="str">
        <f>IFERROR(VLOOKUP(E13,T_CÓDIGO[],2,FALSE),"")</f>
        <v/>
      </c>
      <c r="G13" s="80" t="str">
        <f>IFERROR(VLOOKUP(E13,T_CÓDIGO[],3,FALSE),"")</f>
        <v/>
      </c>
      <c r="H13" s="80"/>
      <c r="I13" s="194"/>
      <c r="J13" s="194">
        <f t="shared" si="0"/>
        <v>0</v>
      </c>
      <c r="K13" s="85"/>
      <c r="L13" s="80">
        <f t="shared" si="1"/>
        <v>0</v>
      </c>
      <c r="N13" s="82"/>
    </row>
    <row r="14" spans="1:14" ht="15" customHeight="1">
      <c r="A14" s="146"/>
      <c r="B14" s="80"/>
      <c r="C14" s="80"/>
      <c r="D14" s="80"/>
      <c r="E14" s="80"/>
      <c r="F14" s="80" t="str">
        <f>IFERROR(VLOOKUP(E14,T_CÓDIGO[],2,FALSE),"")</f>
        <v/>
      </c>
      <c r="G14" s="80" t="str">
        <f>IFERROR(VLOOKUP(E14,T_CÓDIGO[],3,FALSE),"")</f>
        <v/>
      </c>
      <c r="H14" s="80"/>
      <c r="I14" s="194"/>
      <c r="J14" s="194">
        <f t="shared" si="0"/>
        <v>0</v>
      </c>
      <c r="K14" s="85"/>
      <c r="L14" s="80">
        <f t="shared" si="1"/>
        <v>0</v>
      </c>
      <c r="N14" s="82"/>
    </row>
    <row r="15" spans="1:14" ht="15" customHeight="1">
      <c r="A15" s="146"/>
      <c r="B15" s="80"/>
      <c r="C15" s="80"/>
      <c r="D15" s="80"/>
      <c r="E15" s="80"/>
      <c r="F15" s="80" t="str">
        <f>IFERROR(VLOOKUP(E15,T_CÓDIGO[],2,FALSE),"")</f>
        <v/>
      </c>
      <c r="G15" s="80" t="str">
        <f>IFERROR(VLOOKUP(E15,T_CÓDIGO[],3,FALSE),"")</f>
        <v/>
      </c>
      <c r="H15" s="80"/>
      <c r="I15" s="194"/>
      <c r="J15" s="194">
        <f t="shared" si="0"/>
        <v>0</v>
      </c>
      <c r="K15" s="85"/>
      <c r="L15" s="80">
        <f t="shared" si="1"/>
        <v>0</v>
      </c>
      <c r="N15" s="82"/>
    </row>
    <row r="16" spans="1:14" ht="15" customHeight="1">
      <c r="A16" s="146"/>
      <c r="B16" s="80"/>
      <c r="C16" s="80"/>
      <c r="D16" s="80"/>
      <c r="E16" s="80"/>
      <c r="F16" s="80" t="str">
        <f>IFERROR(VLOOKUP(E16,T_CÓDIGO[],2,FALSE),"")</f>
        <v/>
      </c>
      <c r="G16" s="80" t="str">
        <f>IFERROR(VLOOKUP(E16,T_CÓDIGO[],3,FALSE),"")</f>
        <v/>
      </c>
      <c r="H16" s="80"/>
      <c r="I16" s="194"/>
      <c r="J16" s="194">
        <f t="shared" si="0"/>
        <v>0</v>
      </c>
      <c r="K16" s="85"/>
      <c r="L16" s="80">
        <f t="shared" si="1"/>
        <v>0</v>
      </c>
      <c r="N16" s="82"/>
    </row>
    <row r="17" spans="1:14" ht="15" customHeight="1">
      <c r="A17" s="146"/>
      <c r="B17" s="80"/>
      <c r="C17" s="80"/>
      <c r="D17" s="80"/>
      <c r="E17" s="80"/>
      <c r="F17" s="80" t="str">
        <f>IFERROR(VLOOKUP(E17,T_CÓDIGO[],2,FALSE),"")</f>
        <v/>
      </c>
      <c r="G17" s="80" t="str">
        <f>IFERROR(VLOOKUP(E17,T_CÓDIGO[],3,FALSE),"")</f>
        <v/>
      </c>
      <c r="H17" s="80"/>
      <c r="I17" s="194"/>
      <c r="J17" s="194">
        <f t="shared" si="0"/>
        <v>0</v>
      </c>
      <c r="K17" s="85"/>
      <c r="L17" s="80">
        <f t="shared" si="1"/>
        <v>0</v>
      </c>
      <c r="N17" s="82"/>
    </row>
    <row r="18" spans="1:14" ht="15" customHeight="1">
      <c r="A18" s="146"/>
      <c r="B18" s="80"/>
      <c r="C18" s="80"/>
      <c r="D18" s="80"/>
      <c r="E18" s="80"/>
      <c r="F18" s="80" t="str">
        <f>IFERROR(VLOOKUP(E18,T_CÓDIGO[],2,FALSE),"")</f>
        <v/>
      </c>
      <c r="G18" s="80" t="str">
        <f>IFERROR(VLOOKUP(E18,T_CÓDIGO[],3,FALSE),"")</f>
        <v/>
      </c>
      <c r="H18" s="80"/>
      <c r="I18" s="194"/>
      <c r="J18" s="194">
        <f t="shared" si="0"/>
        <v>0</v>
      </c>
      <c r="K18" s="85"/>
      <c r="L18" s="80">
        <f t="shared" si="1"/>
        <v>0</v>
      </c>
      <c r="N18" s="82"/>
    </row>
    <row r="19" spans="1:14" ht="15" customHeight="1">
      <c r="A19" s="146"/>
      <c r="B19" s="80"/>
      <c r="C19" s="80"/>
      <c r="D19" s="80"/>
      <c r="E19" s="80"/>
      <c r="F19" s="80" t="str">
        <f>IFERROR(VLOOKUP(E19,T_CÓDIGO[],2,FALSE),"")</f>
        <v/>
      </c>
      <c r="G19" s="80" t="str">
        <f>IFERROR(VLOOKUP(E19,T_CÓDIGO[],3,FALSE),"")</f>
        <v/>
      </c>
      <c r="H19" s="80"/>
      <c r="I19" s="194"/>
      <c r="J19" s="194">
        <f t="shared" si="0"/>
        <v>0</v>
      </c>
      <c r="K19" s="85"/>
      <c r="L19" s="80">
        <f t="shared" si="1"/>
        <v>0</v>
      </c>
      <c r="N19" s="82"/>
    </row>
    <row r="20" spans="1:14" ht="15" customHeight="1">
      <c r="A20" s="146"/>
      <c r="B20" s="80"/>
      <c r="C20" s="80"/>
      <c r="D20" s="80"/>
      <c r="E20" s="80"/>
      <c r="F20" s="80" t="str">
        <f>IFERROR(VLOOKUP(E20,T_CÓDIGO[],2,FALSE),"")</f>
        <v/>
      </c>
      <c r="G20" s="80" t="str">
        <f>IFERROR(VLOOKUP(E20,T_CÓDIGO[],3,FALSE),"")</f>
        <v/>
      </c>
      <c r="H20" s="80"/>
      <c r="I20" s="194"/>
      <c r="J20" s="194">
        <f t="shared" si="0"/>
        <v>0</v>
      </c>
      <c r="K20" s="85"/>
      <c r="L20" s="80">
        <f t="shared" si="1"/>
        <v>0</v>
      </c>
      <c r="N20" s="82"/>
    </row>
    <row r="21" spans="1:14" ht="15" customHeight="1">
      <c r="A21" s="146"/>
      <c r="B21" s="80"/>
      <c r="C21" s="80"/>
      <c r="D21" s="80"/>
      <c r="E21" s="80"/>
      <c r="F21" s="80" t="str">
        <f>IFERROR(VLOOKUP(E21,T_CÓDIGO[],2,FALSE),"")</f>
        <v/>
      </c>
      <c r="G21" s="80" t="str">
        <f>IFERROR(VLOOKUP(E21,T_CÓDIGO[],3,FALSE),"")</f>
        <v/>
      </c>
      <c r="H21" s="80"/>
      <c r="I21" s="194"/>
      <c r="J21" s="194">
        <f t="shared" si="0"/>
        <v>0</v>
      </c>
      <c r="K21" s="85"/>
      <c r="L21" s="80">
        <f t="shared" si="1"/>
        <v>0</v>
      </c>
      <c r="N21" s="82"/>
    </row>
    <row r="22" spans="1:14" ht="15" customHeight="1">
      <c r="A22" s="146"/>
      <c r="B22" s="80"/>
      <c r="C22" s="80"/>
      <c r="D22" s="80"/>
      <c r="E22" s="80"/>
      <c r="F22" s="80" t="str">
        <f>IFERROR(VLOOKUP(E22,T_CÓDIGO[],2,FALSE),"")</f>
        <v/>
      </c>
      <c r="G22" s="80" t="str">
        <f>IFERROR(VLOOKUP(E22,T_CÓDIGO[],3,FALSE),"")</f>
        <v/>
      </c>
      <c r="H22" s="80"/>
      <c r="I22" s="194"/>
      <c r="J22" s="194">
        <f t="shared" si="0"/>
        <v>0</v>
      </c>
      <c r="K22" s="85"/>
      <c r="L22" s="80">
        <f t="shared" si="1"/>
        <v>0</v>
      </c>
      <c r="N22" s="82"/>
    </row>
    <row r="23" spans="1:14" ht="15" customHeight="1">
      <c r="A23" s="146"/>
      <c r="B23" s="80"/>
      <c r="C23" s="80"/>
      <c r="D23" s="80"/>
      <c r="E23" s="80"/>
      <c r="F23" s="80" t="str">
        <f>IFERROR(VLOOKUP(E23,T_CÓDIGO[],2,FALSE),"")</f>
        <v/>
      </c>
      <c r="G23" s="80" t="str">
        <f>IFERROR(VLOOKUP(E23,T_CÓDIGO[],3,FALSE),"")</f>
        <v/>
      </c>
      <c r="H23" s="80"/>
      <c r="I23" s="194"/>
      <c r="J23" s="194">
        <f t="shared" si="0"/>
        <v>0</v>
      </c>
      <c r="K23" s="85"/>
      <c r="L23" s="80">
        <f t="shared" si="1"/>
        <v>0</v>
      </c>
      <c r="N23" s="82"/>
    </row>
    <row r="24" spans="1:14" ht="15" customHeight="1">
      <c r="A24" s="146"/>
      <c r="B24" s="80"/>
      <c r="C24" s="80"/>
      <c r="D24" s="80"/>
      <c r="E24" s="80"/>
      <c r="F24" s="80" t="str">
        <f>IFERROR(VLOOKUP(E24,T_CÓDIGO[],2,FALSE),"")</f>
        <v/>
      </c>
      <c r="G24" s="80" t="str">
        <f>IFERROR(VLOOKUP(E24,T_CÓDIGO[],3,FALSE),"")</f>
        <v/>
      </c>
      <c r="H24" s="80"/>
      <c r="I24" s="194"/>
      <c r="J24" s="194">
        <f t="shared" si="0"/>
        <v>0</v>
      </c>
      <c r="K24" s="85"/>
      <c r="L24" s="80">
        <f t="shared" si="1"/>
        <v>0</v>
      </c>
      <c r="N24" s="82"/>
    </row>
    <row r="25" spans="1:14" ht="15" customHeight="1">
      <c r="A25" s="146"/>
      <c r="B25" s="80"/>
      <c r="C25" s="80"/>
      <c r="D25" s="80"/>
      <c r="E25" s="80"/>
      <c r="F25" s="80" t="str">
        <f>IFERROR(VLOOKUP(E25,T_CÓDIGO[],2,FALSE),"")</f>
        <v/>
      </c>
      <c r="G25" s="80" t="str">
        <f>IFERROR(VLOOKUP(E25,T_CÓDIGO[],3,FALSE),"")</f>
        <v/>
      </c>
      <c r="H25" s="80"/>
      <c r="I25" s="194"/>
      <c r="J25" s="194">
        <f t="shared" si="0"/>
        <v>0</v>
      </c>
      <c r="K25" s="85"/>
      <c r="L25" s="80">
        <f t="shared" si="1"/>
        <v>0</v>
      </c>
      <c r="N25" s="82"/>
    </row>
    <row r="26" spans="1:14" ht="15" customHeight="1">
      <c r="A26" s="146"/>
      <c r="B26" s="80"/>
      <c r="C26" s="80"/>
      <c r="D26" s="80"/>
      <c r="E26" s="80"/>
      <c r="F26" s="80" t="str">
        <f>IFERROR(VLOOKUP(E26,T_CÓDIGO[],2,FALSE),"")</f>
        <v/>
      </c>
      <c r="G26" s="80" t="str">
        <f>IFERROR(VLOOKUP(E26,T_CÓDIGO[],3,FALSE),"")</f>
        <v/>
      </c>
      <c r="H26" s="80"/>
      <c r="I26" s="194"/>
      <c r="J26" s="194">
        <f t="shared" si="0"/>
        <v>0</v>
      </c>
      <c r="K26" s="85"/>
      <c r="L26" s="80">
        <f t="shared" si="1"/>
        <v>0</v>
      </c>
      <c r="N26" s="82"/>
    </row>
    <row r="27" spans="1:14" ht="15" customHeight="1">
      <c r="A27" s="146"/>
      <c r="B27" s="80"/>
      <c r="C27" s="80"/>
      <c r="D27" s="80"/>
      <c r="E27" s="80"/>
      <c r="F27" s="80" t="str">
        <f>IFERROR(VLOOKUP(E27,T_CÓDIGO[],2,FALSE),"")</f>
        <v/>
      </c>
      <c r="G27" s="80" t="str">
        <f>IFERROR(VLOOKUP(E27,T_CÓDIGO[],3,FALSE),"")</f>
        <v/>
      </c>
      <c r="H27" s="80"/>
      <c r="I27" s="194"/>
      <c r="J27" s="194">
        <f t="shared" si="0"/>
        <v>0</v>
      </c>
      <c r="K27" s="85"/>
      <c r="L27" s="80">
        <f t="shared" si="1"/>
        <v>0</v>
      </c>
      <c r="N27" s="82"/>
    </row>
    <row r="28" spans="1:14" ht="15" customHeight="1">
      <c r="A28" s="146"/>
      <c r="B28" s="80"/>
      <c r="C28" s="80"/>
      <c r="D28" s="80"/>
      <c r="E28" s="80"/>
      <c r="F28" s="80" t="str">
        <f>IFERROR(VLOOKUP(E28,T_CÓDIGO[],2,FALSE),"")</f>
        <v/>
      </c>
      <c r="G28" s="80" t="str">
        <f>IFERROR(VLOOKUP(E28,T_CÓDIGO[],3,FALSE),"")</f>
        <v/>
      </c>
      <c r="H28" s="80"/>
      <c r="I28" s="194"/>
      <c r="J28" s="194">
        <f t="shared" si="0"/>
        <v>0</v>
      </c>
      <c r="K28" s="85"/>
      <c r="L28" s="80">
        <f t="shared" si="1"/>
        <v>0</v>
      </c>
      <c r="N28" s="82"/>
    </row>
    <row r="29" spans="1:14" ht="15" customHeight="1">
      <c r="A29" s="146"/>
      <c r="B29" s="80"/>
      <c r="C29" s="80"/>
      <c r="D29" s="80"/>
      <c r="E29" s="80"/>
      <c r="F29" s="80" t="str">
        <f>IFERROR(VLOOKUP(E29,T_CÓDIGO[],2,FALSE),"")</f>
        <v/>
      </c>
      <c r="G29" s="80" t="str">
        <f>IFERROR(VLOOKUP(E29,T_CÓDIGO[],3,FALSE),"")</f>
        <v/>
      </c>
      <c r="H29" s="80"/>
      <c r="I29" s="194"/>
      <c r="J29" s="194">
        <f t="shared" si="0"/>
        <v>0</v>
      </c>
      <c r="K29" s="85"/>
      <c r="L29" s="80">
        <f t="shared" si="1"/>
        <v>0</v>
      </c>
      <c r="N29" s="82"/>
    </row>
    <row r="30" spans="1:14" ht="15" customHeight="1">
      <c r="A30" s="146"/>
      <c r="B30" s="80"/>
      <c r="C30" s="80"/>
      <c r="D30" s="80"/>
      <c r="E30" s="80"/>
      <c r="F30" s="80" t="str">
        <f>IFERROR(VLOOKUP(E30,T_CÓDIGO[],2,FALSE),"")</f>
        <v/>
      </c>
      <c r="G30" s="80" t="str">
        <f>IFERROR(VLOOKUP(E30,T_CÓDIGO[],3,FALSE),"")</f>
        <v/>
      </c>
      <c r="H30" s="80"/>
      <c r="I30" s="194"/>
      <c r="J30" s="194">
        <f t="shared" si="0"/>
        <v>0</v>
      </c>
      <c r="K30" s="85"/>
      <c r="L30" s="80">
        <f t="shared" si="1"/>
        <v>0</v>
      </c>
      <c r="N30" s="82"/>
    </row>
    <row r="31" spans="1:14" ht="15" customHeight="1">
      <c r="A31" s="146"/>
      <c r="B31" s="80"/>
      <c r="C31" s="80"/>
      <c r="D31" s="80"/>
      <c r="E31" s="80"/>
      <c r="F31" s="80" t="str">
        <f>IFERROR(VLOOKUP(E31,T_CÓDIGO[],2,FALSE),"")</f>
        <v/>
      </c>
      <c r="G31" s="80" t="str">
        <f>IFERROR(VLOOKUP(E31,T_CÓDIGO[],3,FALSE),"")</f>
        <v/>
      </c>
      <c r="H31" s="80"/>
      <c r="I31" s="194"/>
      <c r="J31" s="194">
        <f t="shared" si="0"/>
        <v>0</v>
      </c>
      <c r="K31" s="85"/>
      <c r="L31" s="80">
        <f t="shared" si="1"/>
        <v>0</v>
      </c>
      <c r="N31" s="82"/>
    </row>
    <row r="32" spans="1:14" ht="15" customHeight="1">
      <c r="A32" s="146"/>
      <c r="B32" s="80"/>
      <c r="C32" s="80"/>
      <c r="D32" s="80"/>
      <c r="E32" s="80"/>
      <c r="F32" s="80" t="str">
        <f>IFERROR(VLOOKUP(E32,T_CÓDIGO[],2,FALSE),"")</f>
        <v/>
      </c>
      <c r="G32" s="80" t="str">
        <f>IFERROR(VLOOKUP(E32,T_CÓDIGO[],3,FALSE),"")</f>
        <v/>
      </c>
      <c r="H32" s="80"/>
      <c r="I32" s="194"/>
      <c r="J32" s="194">
        <f t="shared" si="0"/>
        <v>0</v>
      </c>
      <c r="K32" s="85"/>
      <c r="L32" s="80">
        <f t="shared" si="1"/>
        <v>0</v>
      </c>
      <c r="N32" s="82"/>
    </row>
    <row r="33" spans="1:14" ht="15" customHeight="1">
      <c r="A33" s="146"/>
      <c r="B33" s="80"/>
      <c r="C33" s="80"/>
      <c r="D33" s="80"/>
      <c r="E33" s="80"/>
      <c r="F33" s="80" t="str">
        <f>IFERROR(VLOOKUP(E33,T_CÓDIGO[],2,FALSE),"")</f>
        <v/>
      </c>
      <c r="G33" s="80" t="str">
        <f>IFERROR(VLOOKUP(E33,T_CÓDIGO[],3,FALSE),"")</f>
        <v/>
      </c>
      <c r="H33" s="80"/>
      <c r="I33" s="194"/>
      <c r="J33" s="194">
        <f t="shared" si="0"/>
        <v>0</v>
      </c>
      <c r="K33" s="85"/>
      <c r="L33" s="80">
        <f t="shared" si="1"/>
        <v>0</v>
      </c>
      <c r="N33" s="82"/>
    </row>
    <row r="34" spans="1:14" ht="15" customHeight="1">
      <c r="A34" s="146"/>
      <c r="B34" s="80"/>
      <c r="C34" s="80"/>
      <c r="D34" s="80"/>
      <c r="E34" s="80"/>
      <c r="F34" s="80" t="str">
        <f>IFERROR(VLOOKUP(E34,T_CÓDIGO[],2,FALSE),"")</f>
        <v/>
      </c>
      <c r="G34" s="80" t="str">
        <f>IFERROR(VLOOKUP(E34,T_CÓDIGO[],3,FALSE),"")</f>
        <v/>
      </c>
      <c r="H34" s="80"/>
      <c r="I34" s="194"/>
      <c r="J34" s="194">
        <f t="shared" si="0"/>
        <v>0</v>
      </c>
      <c r="K34" s="85"/>
      <c r="L34" s="80">
        <f t="shared" si="1"/>
        <v>0</v>
      </c>
      <c r="N34" s="82"/>
    </row>
    <row r="35" spans="1:14" ht="15" customHeight="1">
      <c r="A35" s="146"/>
      <c r="B35" s="80"/>
      <c r="C35" s="80"/>
      <c r="D35" s="80"/>
      <c r="E35" s="80"/>
      <c r="F35" s="80" t="str">
        <f>IFERROR(VLOOKUP(E35,T_CÓDIGO[],2,FALSE),"")</f>
        <v/>
      </c>
      <c r="G35" s="80" t="str">
        <f>IFERROR(VLOOKUP(E35,T_CÓDIGO[],3,FALSE),"")</f>
        <v/>
      </c>
      <c r="H35" s="80"/>
      <c r="I35" s="194"/>
      <c r="J35" s="194">
        <f t="shared" si="0"/>
        <v>0</v>
      </c>
      <c r="K35" s="85"/>
      <c r="L35" s="80">
        <f t="shared" si="1"/>
        <v>0</v>
      </c>
      <c r="N35" s="82"/>
    </row>
    <row r="36" spans="1:14" ht="15" customHeight="1">
      <c r="A36" s="146"/>
      <c r="B36" s="80"/>
      <c r="C36" s="80"/>
      <c r="D36" s="80"/>
      <c r="E36" s="80"/>
      <c r="F36" s="80" t="str">
        <f>IFERROR(VLOOKUP(E36,T_CÓDIGO[],2,FALSE),"")</f>
        <v/>
      </c>
      <c r="G36" s="80" t="str">
        <f>IFERROR(VLOOKUP(E36,T_CÓDIGO[],3,FALSE),"")</f>
        <v/>
      </c>
      <c r="H36" s="80"/>
      <c r="I36" s="194"/>
      <c r="J36" s="194">
        <f t="shared" si="0"/>
        <v>0</v>
      </c>
      <c r="K36" s="85"/>
      <c r="L36" s="80">
        <f t="shared" si="1"/>
        <v>0</v>
      </c>
      <c r="N36" s="82"/>
    </row>
    <row r="37" spans="1:14" ht="15" customHeight="1">
      <c r="A37" s="146"/>
      <c r="B37" s="80"/>
      <c r="C37" s="80"/>
      <c r="D37" s="80"/>
      <c r="E37" s="80"/>
      <c r="F37" s="80" t="str">
        <f>IFERROR(VLOOKUP(E37,T_CÓDIGO[],2,FALSE),"")</f>
        <v/>
      </c>
      <c r="G37" s="80" t="str">
        <f>IFERROR(VLOOKUP(E37,T_CÓDIGO[],3,FALSE),"")</f>
        <v/>
      </c>
      <c r="H37" s="80"/>
      <c r="I37" s="194"/>
      <c r="J37" s="194">
        <f t="shared" si="0"/>
        <v>0</v>
      </c>
      <c r="K37" s="85"/>
      <c r="L37" s="80">
        <f t="shared" si="1"/>
        <v>0</v>
      </c>
      <c r="N37" s="82"/>
    </row>
    <row r="38" spans="1:14" ht="15" customHeight="1">
      <c r="A38" s="146"/>
      <c r="B38" s="80"/>
      <c r="C38" s="80"/>
      <c r="D38" s="80"/>
      <c r="E38" s="80"/>
      <c r="F38" s="80" t="str">
        <f>IFERROR(VLOOKUP(E38,T_CÓDIGO[],2,FALSE),"")</f>
        <v/>
      </c>
      <c r="G38" s="80" t="str">
        <f>IFERROR(VLOOKUP(E38,T_CÓDIGO[],3,FALSE),"")</f>
        <v/>
      </c>
      <c r="H38" s="80"/>
      <c r="I38" s="194"/>
      <c r="J38" s="194">
        <f t="shared" si="0"/>
        <v>0</v>
      </c>
      <c r="K38" s="85"/>
      <c r="L38" s="80">
        <f t="shared" si="1"/>
        <v>0</v>
      </c>
      <c r="N38" s="82"/>
    </row>
    <row r="39" spans="1:14" ht="15" customHeight="1">
      <c r="A39" s="146"/>
      <c r="B39" s="80"/>
      <c r="C39" s="80"/>
      <c r="D39" s="80"/>
      <c r="E39" s="80"/>
      <c r="F39" s="80" t="str">
        <f>IFERROR(VLOOKUP(E39,T_CÓDIGO[],2,FALSE),"")</f>
        <v/>
      </c>
      <c r="G39" s="80" t="str">
        <f>IFERROR(VLOOKUP(E39,T_CÓDIGO[],3,FALSE),"")</f>
        <v/>
      </c>
      <c r="H39" s="80"/>
      <c r="I39" s="194"/>
      <c r="J39" s="194">
        <f t="shared" si="0"/>
        <v>0</v>
      </c>
      <c r="K39" s="85"/>
      <c r="L39" s="80">
        <f t="shared" si="1"/>
        <v>0</v>
      </c>
      <c r="N39" s="82"/>
    </row>
    <row r="40" spans="1:14" ht="15" customHeight="1">
      <c r="A40" s="81"/>
      <c r="B40" s="80"/>
      <c r="C40" s="80"/>
      <c r="D40" s="80"/>
      <c r="E40" s="80"/>
      <c r="F40" s="80" t="str">
        <f>IFERROR(VLOOKUP(E40,T_CÓDIGO[],2,FALSE),"")</f>
        <v/>
      </c>
      <c r="G40" s="80" t="str">
        <f>IFERROR(VLOOKUP(E40,T_CÓDIGO[],3,FALSE),"")</f>
        <v/>
      </c>
      <c r="H40" s="80"/>
      <c r="I40" s="194"/>
      <c r="J40" s="194">
        <f t="shared" si="0"/>
        <v>0</v>
      </c>
      <c r="K40" s="85"/>
      <c r="L40" s="80">
        <f t="shared" si="1"/>
        <v>0</v>
      </c>
      <c r="N40" s="82"/>
    </row>
    <row r="41" spans="1:14" ht="15" customHeight="1">
      <c r="A41" s="81"/>
      <c r="B41" s="80"/>
      <c r="C41" s="80"/>
      <c r="D41" s="80"/>
      <c r="E41" s="80"/>
      <c r="F41" s="80" t="str">
        <f>IFERROR(VLOOKUP(E41,T_CÓDIGO[],2,FALSE),"")</f>
        <v/>
      </c>
      <c r="G41" s="80" t="str">
        <f>IFERROR(VLOOKUP(E41,T_CÓDIGO[],3,FALSE),"")</f>
        <v/>
      </c>
      <c r="H41" s="80"/>
      <c r="I41" s="194"/>
      <c r="J41" s="194">
        <f t="shared" si="0"/>
        <v>0</v>
      </c>
      <c r="K41" s="85"/>
      <c r="L41" s="80">
        <f t="shared" si="1"/>
        <v>0</v>
      </c>
      <c r="N41" s="82"/>
    </row>
    <row r="42" spans="1:14" ht="15" customHeight="1">
      <c r="A42" s="81"/>
      <c r="B42" s="80"/>
      <c r="C42" s="80"/>
      <c r="D42" s="80"/>
      <c r="E42" s="80"/>
      <c r="F42" s="80" t="str">
        <f>IFERROR(VLOOKUP(E42,T_CÓDIGO[],2,FALSE),"")</f>
        <v/>
      </c>
      <c r="G42" s="80" t="str">
        <f>IFERROR(VLOOKUP(E42,T_CÓDIGO[],3,FALSE),"")</f>
        <v/>
      </c>
      <c r="H42" s="80"/>
      <c r="I42" s="194"/>
      <c r="J42" s="194">
        <f t="shared" si="0"/>
        <v>0</v>
      </c>
      <c r="K42" s="85"/>
      <c r="L42" s="80">
        <f t="shared" si="1"/>
        <v>0</v>
      </c>
      <c r="N42" s="82"/>
    </row>
    <row r="43" spans="1:14" ht="15" customHeight="1">
      <c r="A43" s="81"/>
      <c r="B43" s="80"/>
      <c r="C43" s="80"/>
      <c r="D43" s="80"/>
      <c r="E43" s="80"/>
      <c r="F43" s="80" t="str">
        <f>IFERROR(VLOOKUP(E43,T_CÓDIGO[],2,FALSE),"")</f>
        <v/>
      </c>
      <c r="G43" s="80" t="str">
        <f>IFERROR(VLOOKUP(E43,T_CÓDIGO[],3,FALSE),"")</f>
        <v/>
      </c>
      <c r="H43" s="80"/>
      <c r="I43" s="194"/>
      <c r="J43" s="194">
        <f t="shared" si="0"/>
        <v>0</v>
      </c>
      <c r="K43" s="85"/>
      <c r="L43" s="80">
        <f t="shared" si="1"/>
        <v>0</v>
      </c>
      <c r="N43" s="82"/>
    </row>
    <row r="44" spans="1:14" ht="15" customHeight="1">
      <c r="A44" s="81"/>
      <c r="B44" s="80"/>
      <c r="C44" s="80"/>
      <c r="D44" s="80"/>
      <c r="E44" s="80"/>
      <c r="F44" s="80" t="str">
        <f>IFERROR(VLOOKUP(E44,T_CÓDIGO[],2,FALSE),"")</f>
        <v/>
      </c>
      <c r="G44" s="80" t="str">
        <f>IFERROR(VLOOKUP(E44,T_CÓDIGO[],3,FALSE),"")</f>
        <v/>
      </c>
      <c r="H44" s="80"/>
      <c r="I44" s="194"/>
      <c r="J44" s="194">
        <f t="shared" si="0"/>
        <v>0</v>
      </c>
      <c r="K44" s="85"/>
      <c r="L44" s="80">
        <f t="shared" si="1"/>
        <v>0</v>
      </c>
      <c r="N44" s="82"/>
    </row>
    <row r="45" spans="1:14" ht="15" customHeight="1">
      <c r="A45" s="81"/>
      <c r="B45" s="80"/>
      <c r="C45" s="80"/>
      <c r="D45" s="80"/>
      <c r="E45" s="80"/>
      <c r="F45" s="80" t="str">
        <f>IFERROR(VLOOKUP(E45,T_CÓDIGO[],2,FALSE),"")</f>
        <v/>
      </c>
      <c r="G45" s="80" t="str">
        <f>IFERROR(VLOOKUP(E45,T_CÓDIGO[],3,FALSE),"")</f>
        <v/>
      </c>
      <c r="H45" s="80"/>
      <c r="I45" s="194"/>
      <c r="J45" s="194">
        <f t="shared" si="0"/>
        <v>0</v>
      </c>
      <c r="K45" s="85"/>
      <c r="L45" s="80">
        <f t="shared" si="1"/>
        <v>0</v>
      </c>
      <c r="N45" s="82"/>
    </row>
    <row r="46" spans="1:14" ht="15" customHeight="1">
      <c r="A46" s="81"/>
      <c r="B46" s="80"/>
      <c r="C46" s="80"/>
      <c r="D46" s="80"/>
      <c r="E46" s="80"/>
      <c r="F46" s="80" t="str">
        <f>IFERROR(VLOOKUP(E46,T_CÓDIGO[],2,FALSE),"")</f>
        <v/>
      </c>
      <c r="G46" s="80" t="str">
        <f>IFERROR(VLOOKUP(E46,T_CÓDIGO[],3,FALSE),"")</f>
        <v/>
      </c>
      <c r="H46" s="80"/>
      <c r="I46" s="194"/>
      <c r="J46" s="194">
        <f t="shared" si="0"/>
        <v>0</v>
      </c>
      <c r="K46" s="85"/>
      <c r="L46" s="80">
        <f t="shared" si="1"/>
        <v>0</v>
      </c>
      <c r="N46" s="82"/>
    </row>
    <row r="47" spans="1:14" ht="15" customHeight="1">
      <c r="A47" s="81"/>
      <c r="B47" s="80"/>
      <c r="C47" s="80"/>
      <c r="D47" s="80"/>
      <c r="E47" s="80"/>
      <c r="F47" s="80" t="str">
        <f>IFERROR(VLOOKUP(E47,T_CÓDIGO[],2,FALSE),"")</f>
        <v/>
      </c>
      <c r="G47" s="80" t="str">
        <f>IFERROR(VLOOKUP(E47,T_CÓDIGO[],3,FALSE),"")</f>
        <v/>
      </c>
      <c r="H47" s="80"/>
      <c r="I47" s="194"/>
      <c r="J47" s="194">
        <f t="shared" si="0"/>
        <v>0</v>
      </c>
      <c r="K47" s="85"/>
      <c r="L47" s="80">
        <f t="shared" si="1"/>
        <v>0</v>
      </c>
      <c r="N47" s="82"/>
    </row>
    <row r="48" spans="1:14" ht="15" customHeight="1">
      <c r="A48" s="81"/>
      <c r="B48" s="80"/>
      <c r="C48" s="80"/>
      <c r="D48" s="80"/>
      <c r="E48" s="80"/>
      <c r="F48" s="80" t="str">
        <f>IFERROR(VLOOKUP(E48,T_CÓDIGO[],2,FALSE),"")</f>
        <v/>
      </c>
      <c r="G48" s="80" t="str">
        <f>IFERROR(VLOOKUP(E48,T_CÓDIGO[],3,FALSE),"")</f>
        <v/>
      </c>
      <c r="H48" s="80"/>
      <c r="I48" s="194"/>
      <c r="J48" s="194">
        <f t="shared" si="0"/>
        <v>0</v>
      </c>
      <c r="K48" s="85"/>
      <c r="L48" s="80">
        <f t="shared" si="1"/>
        <v>0</v>
      </c>
      <c r="N48" s="82"/>
    </row>
    <row r="49" spans="1:14" ht="15" customHeight="1">
      <c r="A49" s="81"/>
      <c r="B49" s="80"/>
      <c r="C49" s="80"/>
      <c r="D49" s="80"/>
      <c r="E49" s="80"/>
      <c r="F49" s="80" t="str">
        <f>IFERROR(VLOOKUP(E49,T_CÓDIGO[],2,FALSE),"")</f>
        <v/>
      </c>
      <c r="G49" s="80" t="str">
        <f>IFERROR(VLOOKUP(E49,T_CÓDIGO[],3,FALSE),"")</f>
        <v/>
      </c>
      <c r="H49" s="80"/>
      <c r="I49" s="194"/>
      <c r="J49" s="194">
        <f t="shared" si="0"/>
        <v>0</v>
      </c>
      <c r="K49" s="85"/>
      <c r="L49" s="80">
        <f t="shared" si="1"/>
        <v>0</v>
      </c>
      <c r="N49" s="82"/>
    </row>
    <row r="50" spans="1:14" ht="15" customHeight="1">
      <c r="A50" s="81"/>
      <c r="B50" s="80"/>
      <c r="C50" s="80"/>
      <c r="D50" s="80"/>
      <c r="E50" s="80"/>
      <c r="F50" s="80" t="str">
        <f>IFERROR(VLOOKUP(E50,T_CÓDIGO[],2,FALSE),"")</f>
        <v/>
      </c>
      <c r="G50" s="80" t="str">
        <f>IFERROR(VLOOKUP(E50,T_CÓDIGO[],3,FALSE),"")</f>
        <v/>
      </c>
      <c r="H50" s="80"/>
      <c r="I50" s="194"/>
      <c r="J50" s="194">
        <f t="shared" si="0"/>
        <v>0</v>
      </c>
      <c r="K50" s="85"/>
      <c r="L50" s="80">
        <f t="shared" si="1"/>
        <v>0</v>
      </c>
      <c r="N50" s="82"/>
    </row>
    <row r="51" spans="1:14" ht="15" customHeight="1">
      <c r="A51" s="81"/>
      <c r="B51" s="80"/>
      <c r="C51" s="80"/>
      <c r="D51" s="80"/>
      <c r="E51" s="80"/>
      <c r="F51" s="80" t="str">
        <f>IFERROR(VLOOKUP(E51,T_CÓDIGO[],2,FALSE),"")</f>
        <v/>
      </c>
      <c r="G51" s="80" t="str">
        <f>IFERROR(VLOOKUP(E51,T_CÓDIGO[],3,FALSE),"")</f>
        <v/>
      </c>
      <c r="H51" s="80"/>
      <c r="I51" s="194"/>
      <c r="J51" s="194">
        <f t="shared" si="0"/>
        <v>0</v>
      </c>
      <c r="K51" s="85"/>
      <c r="L51" s="80">
        <f t="shared" si="1"/>
        <v>0</v>
      </c>
      <c r="N51" s="82"/>
    </row>
    <row r="52" spans="1:14" ht="15" customHeight="1">
      <c r="A52" s="81"/>
      <c r="B52" s="80"/>
      <c r="C52" s="80"/>
      <c r="D52" s="80"/>
      <c r="E52" s="80"/>
      <c r="F52" s="80" t="str">
        <f>IFERROR(VLOOKUP(E52,T_CÓDIGO[],2,FALSE),"")</f>
        <v/>
      </c>
      <c r="G52" s="80" t="str">
        <f>IFERROR(VLOOKUP(E52,T_CÓDIGO[],3,FALSE),"")</f>
        <v/>
      </c>
      <c r="H52" s="80"/>
      <c r="I52" s="194"/>
      <c r="J52" s="194">
        <f t="shared" si="0"/>
        <v>0</v>
      </c>
      <c r="K52" s="85"/>
      <c r="L52" s="80">
        <f t="shared" si="1"/>
        <v>0</v>
      </c>
      <c r="N52" s="82"/>
    </row>
    <row r="53" spans="1:14" ht="15" customHeight="1">
      <c r="A53" s="81"/>
      <c r="B53" s="80"/>
      <c r="C53" s="80"/>
      <c r="D53" s="80"/>
      <c r="E53" s="80"/>
      <c r="F53" s="80" t="str">
        <f>IFERROR(VLOOKUP(E53,T_CÓDIGO[],2,FALSE),"")</f>
        <v/>
      </c>
      <c r="G53" s="80" t="str">
        <f>IFERROR(VLOOKUP(E53,T_CÓDIGO[],3,FALSE),"")</f>
        <v/>
      </c>
      <c r="H53" s="80"/>
      <c r="I53" s="194"/>
      <c r="J53" s="194">
        <f t="shared" si="0"/>
        <v>0</v>
      </c>
      <c r="K53" s="85"/>
      <c r="L53" s="80">
        <f t="shared" si="1"/>
        <v>0</v>
      </c>
      <c r="N53" s="82"/>
    </row>
    <row r="54" spans="1:14" ht="15" customHeight="1">
      <c r="A54" s="81"/>
      <c r="B54" s="80"/>
      <c r="C54" s="80"/>
      <c r="D54" s="80"/>
      <c r="E54" s="80"/>
      <c r="F54" s="80" t="str">
        <f>IFERROR(VLOOKUP(E54,T_CÓDIGO[],2,FALSE),"")</f>
        <v/>
      </c>
      <c r="G54" s="80" t="str">
        <f>IFERROR(VLOOKUP(E54,T_CÓDIGO[],3,FALSE),"")</f>
        <v/>
      </c>
      <c r="H54" s="80"/>
      <c r="I54" s="194"/>
      <c r="J54" s="194">
        <f t="shared" si="0"/>
        <v>0</v>
      </c>
      <c r="K54" s="85"/>
      <c r="L54" s="80">
        <f t="shared" si="1"/>
        <v>0</v>
      </c>
      <c r="N54" s="82"/>
    </row>
    <row r="55" spans="1:14" ht="15" customHeight="1">
      <c r="A55" s="81"/>
      <c r="B55" s="80"/>
      <c r="C55" s="80"/>
      <c r="D55" s="80"/>
      <c r="E55" s="80"/>
      <c r="F55" s="80" t="str">
        <f>IFERROR(VLOOKUP(E55,T_CÓDIGO[],2,FALSE),"")</f>
        <v/>
      </c>
      <c r="G55" s="80" t="str">
        <f>IFERROR(VLOOKUP(E55,T_CÓDIGO[],3,FALSE),"")</f>
        <v/>
      </c>
      <c r="H55" s="80"/>
      <c r="I55" s="194"/>
      <c r="J55" s="194">
        <f t="shared" si="0"/>
        <v>0</v>
      </c>
      <c r="K55" s="85"/>
      <c r="L55" s="80">
        <f t="shared" si="1"/>
        <v>0</v>
      </c>
      <c r="N55" s="82"/>
    </row>
    <row r="56" spans="1:14" ht="15" customHeight="1">
      <c r="A56" s="81"/>
      <c r="B56" s="80"/>
      <c r="C56" s="80"/>
      <c r="D56" s="80"/>
      <c r="E56" s="80"/>
      <c r="F56" s="80" t="str">
        <f>IFERROR(VLOOKUP(E56,T_CÓDIGO[],2,FALSE),"")</f>
        <v/>
      </c>
      <c r="G56" s="80" t="str">
        <f>IFERROR(VLOOKUP(E56,T_CÓDIGO[],3,FALSE),"")</f>
        <v/>
      </c>
      <c r="H56" s="80"/>
      <c r="I56" s="194"/>
      <c r="J56" s="194">
        <f t="shared" si="0"/>
        <v>0</v>
      </c>
      <c r="K56" s="85"/>
      <c r="L56" s="80">
        <f t="shared" si="1"/>
        <v>0</v>
      </c>
      <c r="N56" s="82"/>
    </row>
    <row r="57" spans="1:14" ht="15" customHeight="1">
      <c r="A57" s="81"/>
      <c r="B57" s="80"/>
      <c r="C57" s="80"/>
      <c r="D57" s="80"/>
      <c r="E57" s="80"/>
      <c r="F57" s="80" t="str">
        <f>IFERROR(VLOOKUP(E57,T_CÓDIGO[],2,FALSE),"")</f>
        <v/>
      </c>
      <c r="G57" s="80" t="str">
        <f>IFERROR(VLOOKUP(E57,T_CÓDIGO[],3,FALSE),"")</f>
        <v/>
      </c>
      <c r="H57" s="80"/>
      <c r="I57" s="194"/>
      <c r="J57" s="194">
        <f t="shared" si="0"/>
        <v>0</v>
      </c>
      <c r="K57" s="85"/>
      <c r="L57" s="80">
        <f t="shared" si="1"/>
        <v>0</v>
      </c>
      <c r="N57" s="82"/>
    </row>
    <row r="58" spans="1:14" ht="15" customHeight="1">
      <c r="A58" s="81"/>
      <c r="B58" s="80"/>
      <c r="C58" s="80"/>
      <c r="D58" s="80"/>
      <c r="E58" s="80"/>
      <c r="F58" s="80" t="str">
        <f>IFERROR(VLOOKUP(E58,T_CÓDIGO[],2,FALSE),"")</f>
        <v/>
      </c>
      <c r="G58" s="80" t="str">
        <f>IFERROR(VLOOKUP(E58,T_CÓDIGO[],3,FALSE),"")</f>
        <v/>
      </c>
      <c r="H58" s="80"/>
      <c r="I58" s="194"/>
      <c r="J58" s="194">
        <f t="shared" si="0"/>
        <v>0</v>
      </c>
      <c r="K58" s="85"/>
      <c r="L58" s="80">
        <f t="shared" si="1"/>
        <v>0</v>
      </c>
      <c r="N58" s="82"/>
    </row>
    <row r="59" spans="1:14" ht="15" customHeight="1">
      <c r="A59" s="81"/>
      <c r="B59" s="80"/>
      <c r="C59" s="80"/>
      <c r="D59" s="80"/>
      <c r="E59" s="80"/>
      <c r="F59" s="80" t="str">
        <f>IFERROR(VLOOKUP(E59,T_CÓDIGO[],2,FALSE),"")</f>
        <v/>
      </c>
      <c r="G59" s="80" t="str">
        <f>IFERROR(VLOOKUP(E59,T_CÓDIGO[],3,FALSE),"")</f>
        <v/>
      </c>
      <c r="H59" s="80"/>
      <c r="I59" s="194"/>
      <c r="J59" s="194">
        <f t="shared" si="0"/>
        <v>0</v>
      </c>
      <c r="K59" s="85"/>
      <c r="L59" s="80">
        <f t="shared" si="1"/>
        <v>0</v>
      </c>
      <c r="N59" s="82"/>
    </row>
    <row r="60" spans="1:14" ht="15" customHeight="1">
      <c r="A60" s="81"/>
      <c r="B60" s="80"/>
      <c r="C60" s="80"/>
      <c r="D60" s="80"/>
      <c r="E60" s="80"/>
      <c r="F60" s="80" t="str">
        <f>IFERROR(VLOOKUP(E60,T_CÓDIGO[],2,FALSE),"")</f>
        <v/>
      </c>
      <c r="G60" s="80" t="str">
        <f>IFERROR(VLOOKUP(E60,T_CÓDIGO[],3,FALSE),"")</f>
        <v/>
      </c>
      <c r="H60" s="80"/>
      <c r="I60" s="194"/>
      <c r="J60" s="194">
        <f t="shared" si="0"/>
        <v>0</v>
      </c>
      <c r="K60" s="85"/>
      <c r="L60" s="80">
        <f t="shared" si="1"/>
        <v>0</v>
      </c>
      <c r="N60" s="82"/>
    </row>
    <row r="61" spans="1:14" ht="15" customHeight="1">
      <c r="A61" s="81"/>
      <c r="B61" s="80"/>
      <c r="C61" s="80"/>
      <c r="D61" s="80"/>
      <c r="E61" s="80"/>
      <c r="F61" s="80" t="str">
        <f>IFERROR(VLOOKUP(E61,T_CÓDIGO[],2,FALSE),"")</f>
        <v/>
      </c>
      <c r="G61" s="80" t="str">
        <f>IFERROR(VLOOKUP(E61,T_CÓDIGO[],3,FALSE),"")</f>
        <v/>
      </c>
      <c r="H61" s="80"/>
      <c r="I61" s="194"/>
      <c r="J61" s="194">
        <f t="shared" si="0"/>
        <v>0</v>
      </c>
      <c r="K61" s="85"/>
      <c r="L61" s="80">
        <f t="shared" si="1"/>
        <v>0</v>
      </c>
      <c r="N61" s="82"/>
    </row>
    <row r="62" spans="1:14" ht="15" customHeight="1">
      <c r="A62" s="81"/>
      <c r="B62" s="80"/>
      <c r="C62" s="80"/>
      <c r="D62" s="80"/>
      <c r="E62" s="80"/>
      <c r="F62" s="80" t="str">
        <f>IFERROR(VLOOKUP(E62,T_CÓDIGO[],2,FALSE),"")</f>
        <v/>
      </c>
      <c r="G62" s="80" t="str">
        <f>IFERROR(VLOOKUP(E62,T_CÓDIGO[],3,FALSE),"")</f>
        <v/>
      </c>
      <c r="H62" s="80"/>
      <c r="I62" s="194"/>
      <c r="J62" s="194">
        <f t="shared" si="0"/>
        <v>0</v>
      </c>
      <c r="K62" s="85"/>
      <c r="L62" s="80">
        <f t="shared" si="1"/>
        <v>0</v>
      </c>
      <c r="N62" s="82"/>
    </row>
    <row r="63" spans="1:14" ht="15" customHeight="1">
      <c r="A63" s="81"/>
      <c r="B63" s="80"/>
      <c r="C63" s="80"/>
      <c r="D63" s="80"/>
      <c r="E63" s="80"/>
      <c r="F63" s="80" t="str">
        <f>IFERROR(VLOOKUP(E63,T_CÓDIGO[],2,FALSE),"")</f>
        <v/>
      </c>
      <c r="G63" s="80" t="str">
        <f>IFERROR(VLOOKUP(E63,T_CÓDIGO[],3,FALSE),"")</f>
        <v/>
      </c>
      <c r="H63" s="80"/>
      <c r="I63" s="194"/>
      <c r="J63" s="194">
        <f t="shared" si="0"/>
        <v>0</v>
      </c>
      <c r="K63" s="85"/>
      <c r="L63" s="80">
        <f t="shared" si="1"/>
        <v>0</v>
      </c>
      <c r="N63" s="82"/>
    </row>
    <row r="64" spans="1:14" ht="15" customHeight="1">
      <c r="A64" s="81"/>
      <c r="B64" s="80"/>
      <c r="C64" s="80"/>
      <c r="D64" s="80"/>
      <c r="E64" s="80"/>
      <c r="F64" s="80" t="str">
        <f>IFERROR(VLOOKUP(E64,T_CÓDIGO[],2,FALSE),"")</f>
        <v/>
      </c>
      <c r="G64" s="80" t="str">
        <f>IFERROR(VLOOKUP(E64,T_CÓDIGO[],3,FALSE),"")</f>
        <v/>
      </c>
      <c r="H64" s="80"/>
      <c r="I64" s="194"/>
      <c r="J64" s="194">
        <f t="shared" si="0"/>
        <v>0</v>
      </c>
      <c r="K64" s="85"/>
      <c r="L64" s="80">
        <f t="shared" si="1"/>
        <v>0</v>
      </c>
      <c r="N64" s="82"/>
    </row>
    <row r="65" spans="1:14" ht="15" customHeight="1">
      <c r="A65" s="81"/>
      <c r="B65" s="80"/>
      <c r="C65" s="80"/>
      <c r="D65" s="80"/>
      <c r="E65" s="80"/>
      <c r="F65" s="80" t="str">
        <f>IFERROR(VLOOKUP(E65,T_CÓDIGO[],2,FALSE),"")</f>
        <v/>
      </c>
      <c r="G65" s="80" t="str">
        <f>IFERROR(VLOOKUP(E65,T_CÓDIGO[],3,FALSE),"")</f>
        <v/>
      </c>
      <c r="H65" s="80"/>
      <c r="I65" s="194"/>
      <c r="J65" s="194">
        <f t="shared" si="0"/>
        <v>0</v>
      </c>
      <c r="K65" s="85"/>
      <c r="L65" s="80">
        <f t="shared" si="1"/>
        <v>0</v>
      </c>
      <c r="N65" s="82"/>
    </row>
    <row r="66" spans="1:14" ht="15" customHeight="1">
      <c r="A66" s="81"/>
      <c r="B66" s="80"/>
      <c r="C66" s="80"/>
      <c r="D66" s="80"/>
      <c r="E66" s="80"/>
      <c r="F66" s="80" t="str">
        <f>IFERROR(VLOOKUP(E66,T_CÓDIGO[],2,FALSE),"")</f>
        <v/>
      </c>
      <c r="G66" s="80" t="str">
        <f>IFERROR(VLOOKUP(E66,T_CÓDIGO[],3,FALSE),"")</f>
        <v/>
      </c>
      <c r="H66" s="80"/>
      <c r="I66" s="194"/>
      <c r="J66" s="194">
        <f t="shared" si="0"/>
        <v>0</v>
      </c>
      <c r="K66" s="85"/>
      <c r="L66" s="80">
        <f t="shared" si="1"/>
        <v>0</v>
      </c>
      <c r="N66" s="82"/>
    </row>
    <row r="67" spans="1:14" ht="15" customHeight="1">
      <c r="A67" s="81"/>
      <c r="B67" s="80"/>
      <c r="C67" s="80"/>
      <c r="D67" s="80"/>
      <c r="E67" s="80"/>
      <c r="F67" s="80" t="str">
        <f>IFERROR(VLOOKUP(E67,T_CÓDIGO[],2,FALSE),"")</f>
        <v/>
      </c>
      <c r="G67" s="80" t="str">
        <f>IFERROR(VLOOKUP(E67,T_CÓDIGO[],3,FALSE),"")</f>
        <v/>
      </c>
      <c r="H67" s="80"/>
      <c r="I67" s="194"/>
      <c r="J67" s="194">
        <f t="shared" si="0"/>
        <v>0</v>
      </c>
      <c r="K67" s="85"/>
      <c r="L67" s="80">
        <f t="shared" si="1"/>
        <v>0</v>
      </c>
      <c r="N67" s="82"/>
    </row>
    <row r="68" spans="1:14" ht="15" customHeight="1">
      <c r="A68" s="81"/>
      <c r="B68" s="80"/>
      <c r="C68" s="80"/>
      <c r="D68" s="80"/>
      <c r="E68" s="80"/>
      <c r="F68" s="80" t="str">
        <f>IFERROR(VLOOKUP(E68,T_CÓDIGO[],2,FALSE),"")</f>
        <v/>
      </c>
      <c r="G68" s="80" t="str">
        <f>IFERROR(VLOOKUP(E68,T_CÓDIGO[],3,FALSE),"")</f>
        <v/>
      </c>
      <c r="H68" s="80"/>
      <c r="I68" s="194"/>
      <c r="J68" s="194">
        <f t="shared" si="0"/>
        <v>0</v>
      </c>
      <c r="K68" s="85"/>
      <c r="L68" s="80">
        <f t="shared" si="1"/>
        <v>0</v>
      </c>
      <c r="N68" s="82"/>
    </row>
    <row r="69" spans="1:14" ht="15" customHeight="1">
      <c r="A69" s="81"/>
      <c r="B69" s="80"/>
      <c r="C69" s="80"/>
      <c r="D69" s="80"/>
      <c r="E69" s="80"/>
      <c r="F69" s="80" t="str">
        <f>IFERROR(VLOOKUP(E69,T_CÓDIGO[],2,FALSE),"")</f>
        <v/>
      </c>
      <c r="G69" s="80" t="str">
        <f>IFERROR(VLOOKUP(E69,T_CÓDIGO[],3,FALSE),"")</f>
        <v/>
      </c>
      <c r="H69" s="80"/>
      <c r="I69" s="194"/>
      <c r="J69" s="194">
        <f t="shared" si="0"/>
        <v>0</v>
      </c>
      <c r="K69" s="85"/>
      <c r="L69" s="80">
        <f t="shared" si="1"/>
        <v>0</v>
      </c>
      <c r="N69" s="82"/>
    </row>
    <row r="70" spans="1:14" ht="15" customHeight="1">
      <c r="A70" s="81"/>
      <c r="B70" s="80"/>
      <c r="C70" s="80"/>
      <c r="D70" s="80"/>
      <c r="E70" s="80"/>
      <c r="F70" s="80" t="str">
        <f>IFERROR(VLOOKUP(E70,T_CÓDIGO[],2,FALSE),"")</f>
        <v/>
      </c>
      <c r="G70" s="80" t="str">
        <f>IFERROR(VLOOKUP(E70,T_CÓDIGO[],3,FALSE),"")</f>
        <v/>
      </c>
      <c r="H70" s="80"/>
      <c r="I70" s="194"/>
      <c r="J70" s="194">
        <f t="shared" si="0"/>
        <v>0</v>
      </c>
      <c r="K70" s="85"/>
      <c r="L70" s="80">
        <f t="shared" si="1"/>
        <v>0</v>
      </c>
      <c r="N70" s="82"/>
    </row>
    <row r="71" spans="1:14" ht="15" customHeight="1">
      <c r="A71" s="81"/>
      <c r="B71" s="80"/>
      <c r="C71" s="80"/>
      <c r="D71" s="80"/>
      <c r="E71" s="80"/>
      <c r="F71" s="80" t="str">
        <f>IFERROR(VLOOKUP(E71,T_CÓDIGO[],2,FALSE),"")</f>
        <v/>
      </c>
      <c r="G71" s="80" t="str">
        <f>IFERROR(VLOOKUP(E71,T_CÓDIGO[],3,FALSE),"")</f>
        <v/>
      </c>
      <c r="H71" s="80"/>
      <c r="I71" s="194"/>
      <c r="J71" s="194">
        <f t="shared" si="0"/>
        <v>0</v>
      </c>
      <c r="K71" s="85"/>
      <c r="L71" s="80">
        <f t="shared" si="1"/>
        <v>0</v>
      </c>
      <c r="N71" s="82"/>
    </row>
    <row r="72" spans="1:14" ht="15" customHeight="1">
      <c r="A72" s="81"/>
      <c r="B72" s="80"/>
      <c r="C72" s="80"/>
      <c r="D72" s="80"/>
      <c r="E72" s="80"/>
      <c r="F72" s="80" t="str">
        <f>IFERROR(VLOOKUP(E72,T_CÓDIGO[],2,FALSE),"")</f>
        <v/>
      </c>
      <c r="G72" s="80" t="str">
        <f>IFERROR(VLOOKUP(E72,T_CÓDIGO[],3,FALSE),"")</f>
        <v/>
      </c>
      <c r="H72" s="80"/>
      <c r="I72" s="194"/>
      <c r="J72" s="194">
        <f t="shared" ref="J72:J135" si="2">H72*I72</f>
        <v>0</v>
      </c>
      <c r="K72" s="85"/>
      <c r="L72" s="80">
        <f t="shared" ref="L72:L135" si="3" xml:space="preserve"> IF(K72="SI",(J72*0.12+J72),J72)</f>
        <v>0</v>
      </c>
      <c r="N72" s="82"/>
    </row>
    <row r="73" spans="1:14" ht="15" customHeight="1">
      <c r="A73" s="81"/>
      <c r="B73" s="80"/>
      <c r="C73" s="80"/>
      <c r="D73" s="80"/>
      <c r="E73" s="80"/>
      <c r="F73" s="80" t="str">
        <f>IFERROR(VLOOKUP(E73,T_CÓDIGO[],2,FALSE),"")</f>
        <v/>
      </c>
      <c r="G73" s="80" t="str">
        <f>IFERROR(VLOOKUP(E73,T_CÓDIGO[],3,FALSE),"")</f>
        <v/>
      </c>
      <c r="H73" s="80"/>
      <c r="I73" s="194"/>
      <c r="J73" s="194">
        <f t="shared" si="2"/>
        <v>0</v>
      </c>
      <c r="K73" s="85"/>
      <c r="L73" s="80">
        <f t="shared" si="3"/>
        <v>0</v>
      </c>
      <c r="N73" s="82"/>
    </row>
    <row r="74" spans="1:14" ht="15" customHeight="1">
      <c r="A74" s="81"/>
      <c r="B74" s="80"/>
      <c r="C74" s="80"/>
      <c r="D74" s="80"/>
      <c r="E74" s="80"/>
      <c r="F74" s="80" t="str">
        <f>IFERROR(VLOOKUP(E74,T_CÓDIGO[],2,FALSE),"")</f>
        <v/>
      </c>
      <c r="G74" s="80" t="str">
        <f>IFERROR(VLOOKUP(E74,T_CÓDIGO[],3,FALSE),"")</f>
        <v/>
      </c>
      <c r="H74" s="80"/>
      <c r="I74" s="194"/>
      <c r="J74" s="194">
        <f t="shared" si="2"/>
        <v>0</v>
      </c>
      <c r="K74" s="85"/>
      <c r="L74" s="80">
        <f t="shared" si="3"/>
        <v>0</v>
      </c>
      <c r="N74" s="82"/>
    </row>
    <row r="75" spans="1:14" ht="15" customHeight="1">
      <c r="A75" s="81"/>
      <c r="B75" s="80"/>
      <c r="C75" s="80"/>
      <c r="D75" s="80"/>
      <c r="E75" s="80"/>
      <c r="F75" s="80" t="str">
        <f>IFERROR(VLOOKUP(E75,T_CÓDIGO[],2,FALSE),"")</f>
        <v/>
      </c>
      <c r="G75" s="80" t="str">
        <f>IFERROR(VLOOKUP(E75,T_CÓDIGO[],3,FALSE),"")</f>
        <v/>
      </c>
      <c r="H75" s="80"/>
      <c r="I75" s="194"/>
      <c r="J75" s="194">
        <f t="shared" si="2"/>
        <v>0</v>
      </c>
      <c r="K75" s="85"/>
      <c r="L75" s="80">
        <f t="shared" si="3"/>
        <v>0</v>
      </c>
      <c r="N75" s="82"/>
    </row>
    <row r="76" spans="1:14" ht="15" customHeight="1">
      <c r="A76" s="81"/>
      <c r="B76" s="80"/>
      <c r="C76" s="80"/>
      <c r="D76" s="80"/>
      <c r="E76" s="80"/>
      <c r="F76" s="80" t="str">
        <f>IFERROR(VLOOKUP(E76,T_CÓDIGO[],2,FALSE),"")</f>
        <v/>
      </c>
      <c r="G76" s="80" t="str">
        <f>IFERROR(VLOOKUP(E76,T_CÓDIGO[],3,FALSE),"")</f>
        <v/>
      </c>
      <c r="H76" s="80"/>
      <c r="I76" s="194"/>
      <c r="J76" s="194">
        <f t="shared" si="2"/>
        <v>0</v>
      </c>
      <c r="K76" s="85"/>
      <c r="L76" s="80">
        <f t="shared" si="3"/>
        <v>0</v>
      </c>
      <c r="N76" s="82"/>
    </row>
    <row r="77" spans="1:14" ht="15" customHeight="1">
      <c r="A77" s="81"/>
      <c r="B77" s="80"/>
      <c r="C77" s="80"/>
      <c r="D77" s="80"/>
      <c r="E77" s="80"/>
      <c r="F77" s="80" t="str">
        <f>IFERROR(VLOOKUP(E77,T_CÓDIGO[],2,FALSE),"")</f>
        <v/>
      </c>
      <c r="G77" s="80" t="str">
        <f>IFERROR(VLOOKUP(E77,T_CÓDIGO[],3,FALSE),"")</f>
        <v/>
      </c>
      <c r="H77" s="80"/>
      <c r="I77" s="194"/>
      <c r="J77" s="194">
        <f t="shared" si="2"/>
        <v>0</v>
      </c>
      <c r="K77" s="85"/>
      <c r="L77" s="80">
        <f t="shared" si="3"/>
        <v>0</v>
      </c>
      <c r="N77" s="82"/>
    </row>
    <row r="78" spans="1:14" ht="15" customHeight="1">
      <c r="A78" s="81"/>
      <c r="B78" s="80"/>
      <c r="C78" s="80"/>
      <c r="D78" s="80"/>
      <c r="E78" s="80"/>
      <c r="F78" s="80" t="str">
        <f>IFERROR(VLOOKUP(E78,T_CÓDIGO[],2,FALSE),"")</f>
        <v/>
      </c>
      <c r="G78" s="80" t="str">
        <f>IFERROR(VLOOKUP(E78,T_CÓDIGO[],3,FALSE),"")</f>
        <v/>
      </c>
      <c r="H78" s="80"/>
      <c r="I78" s="194"/>
      <c r="J78" s="194">
        <f t="shared" si="2"/>
        <v>0</v>
      </c>
      <c r="K78" s="85"/>
      <c r="L78" s="80">
        <f t="shared" si="3"/>
        <v>0</v>
      </c>
      <c r="N78" s="82"/>
    </row>
    <row r="79" spans="1:14" ht="15" customHeight="1">
      <c r="A79" s="81"/>
      <c r="B79" s="80"/>
      <c r="C79" s="80"/>
      <c r="D79" s="80"/>
      <c r="E79" s="80"/>
      <c r="F79" s="80" t="str">
        <f>IFERROR(VLOOKUP(E79,T_CÓDIGO[],2,FALSE),"")</f>
        <v/>
      </c>
      <c r="G79" s="80" t="str">
        <f>IFERROR(VLOOKUP(E79,T_CÓDIGO[],3,FALSE),"")</f>
        <v/>
      </c>
      <c r="H79" s="80"/>
      <c r="I79" s="194"/>
      <c r="J79" s="194">
        <f t="shared" si="2"/>
        <v>0</v>
      </c>
      <c r="K79" s="85"/>
      <c r="L79" s="80">
        <f t="shared" si="3"/>
        <v>0</v>
      </c>
      <c r="N79" s="82"/>
    </row>
    <row r="80" spans="1:14" ht="15" customHeight="1">
      <c r="A80" s="81"/>
      <c r="B80" s="80"/>
      <c r="C80" s="80"/>
      <c r="D80" s="80"/>
      <c r="E80" s="80"/>
      <c r="F80" s="80" t="str">
        <f>IFERROR(VLOOKUP(E80,T_CÓDIGO[],2,FALSE),"")</f>
        <v/>
      </c>
      <c r="G80" s="80" t="str">
        <f>IFERROR(VLOOKUP(E80,T_CÓDIGO[],3,FALSE),"")</f>
        <v/>
      </c>
      <c r="H80" s="80"/>
      <c r="I80" s="194"/>
      <c r="J80" s="194">
        <f t="shared" si="2"/>
        <v>0</v>
      </c>
      <c r="K80" s="85"/>
      <c r="L80" s="80">
        <f t="shared" si="3"/>
        <v>0</v>
      </c>
      <c r="N80" s="82"/>
    </row>
    <row r="81" spans="1:14" ht="15" customHeight="1">
      <c r="A81" s="81"/>
      <c r="B81" s="80"/>
      <c r="C81" s="80"/>
      <c r="D81" s="80"/>
      <c r="E81" s="80"/>
      <c r="F81" s="80" t="str">
        <f>IFERROR(VLOOKUP(E81,T_CÓDIGO[],2,FALSE),"")</f>
        <v/>
      </c>
      <c r="G81" s="80" t="str">
        <f>IFERROR(VLOOKUP(E81,T_CÓDIGO[],3,FALSE),"")</f>
        <v/>
      </c>
      <c r="H81" s="80"/>
      <c r="I81" s="194"/>
      <c r="J81" s="194">
        <f t="shared" si="2"/>
        <v>0</v>
      </c>
      <c r="K81" s="85"/>
      <c r="L81" s="80">
        <f t="shared" si="3"/>
        <v>0</v>
      </c>
      <c r="N81" s="82"/>
    </row>
    <row r="82" spans="1:14" ht="15" customHeight="1">
      <c r="A82" s="81"/>
      <c r="B82" s="80"/>
      <c r="C82" s="80"/>
      <c r="D82" s="80"/>
      <c r="E82" s="80"/>
      <c r="F82" s="80" t="str">
        <f>IFERROR(VLOOKUP(E82,T_CÓDIGO[],2,FALSE),"")</f>
        <v/>
      </c>
      <c r="G82" s="80" t="str">
        <f>IFERROR(VLOOKUP(E82,T_CÓDIGO[],3,FALSE),"")</f>
        <v/>
      </c>
      <c r="H82" s="80"/>
      <c r="I82" s="194"/>
      <c r="J82" s="194">
        <f t="shared" si="2"/>
        <v>0</v>
      </c>
      <c r="K82" s="85"/>
      <c r="L82" s="80">
        <f t="shared" si="3"/>
        <v>0</v>
      </c>
      <c r="N82" s="82"/>
    </row>
    <row r="83" spans="1:14" ht="15" customHeight="1">
      <c r="A83" s="81"/>
      <c r="B83" s="80"/>
      <c r="C83" s="80"/>
      <c r="D83" s="80"/>
      <c r="E83" s="80"/>
      <c r="F83" s="80" t="str">
        <f>IFERROR(VLOOKUP(E83,T_CÓDIGO[],2,FALSE),"")</f>
        <v/>
      </c>
      <c r="G83" s="80" t="str">
        <f>IFERROR(VLOOKUP(E83,T_CÓDIGO[],3,FALSE),"")</f>
        <v/>
      </c>
      <c r="H83" s="80"/>
      <c r="I83" s="194"/>
      <c r="J83" s="194">
        <f t="shared" si="2"/>
        <v>0</v>
      </c>
      <c r="K83" s="85"/>
      <c r="L83" s="80">
        <f t="shared" si="3"/>
        <v>0</v>
      </c>
      <c r="N83" s="82"/>
    </row>
    <row r="84" spans="1:14" ht="15" customHeight="1">
      <c r="A84" s="81"/>
      <c r="B84" s="80"/>
      <c r="C84" s="80"/>
      <c r="D84" s="80"/>
      <c r="E84" s="80"/>
      <c r="F84" s="80" t="str">
        <f>IFERROR(VLOOKUP(E84,T_CÓDIGO[],2,FALSE),"")</f>
        <v/>
      </c>
      <c r="G84" s="80" t="str">
        <f>IFERROR(VLOOKUP(E84,T_CÓDIGO[],3,FALSE),"")</f>
        <v/>
      </c>
      <c r="H84" s="80"/>
      <c r="I84" s="194"/>
      <c r="J84" s="194">
        <f t="shared" si="2"/>
        <v>0</v>
      </c>
      <c r="K84" s="85"/>
      <c r="L84" s="80">
        <f t="shared" si="3"/>
        <v>0</v>
      </c>
      <c r="N84" s="82"/>
    </row>
    <row r="85" spans="1:14" ht="15" customHeight="1">
      <c r="A85" s="81"/>
      <c r="B85" s="80"/>
      <c r="C85" s="80"/>
      <c r="D85" s="80"/>
      <c r="E85" s="80"/>
      <c r="F85" s="80" t="str">
        <f>IFERROR(VLOOKUP(E85,T_CÓDIGO[],2,FALSE),"")</f>
        <v/>
      </c>
      <c r="G85" s="80" t="str">
        <f>IFERROR(VLOOKUP(E85,T_CÓDIGO[],3,FALSE),"")</f>
        <v/>
      </c>
      <c r="H85" s="80"/>
      <c r="I85" s="194"/>
      <c r="J85" s="194">
        <f t="shared" si="2"/>
        <v>0</v>
      </c>
      <c r="K85" s="85"/>
      <c r="L85" s="80">
        <f t="shared" si="3"/>
        <v>0</v>
      </c>
      <c r="N85" s="82"/>
    </row>
    <row r="86" spans="1:14" ht="15" customHeight="1">
      <c r="A86" s="81"/>
      <c r="B86" s="80"/>
      <c r="C86" s="80"/>
      <c r="D86" s="80"/>
      <c r="E86" s="80"/>
      <c r="F86" s="80" t="str">
        <f>IFERROR(VLOOKUP(E86,T_CÓDIGO[],2,FALSE),"")</f>
        <v/>
      </c>
      <c r="G86" s="80" t="str">
        <f>IFERROR(VLOOKUP(E86,T_CÓDIGO[],3,FALSE),"")</f>
        <v/>
      </c>
      <c r="H86" s="80"/>
      <c r="I86" s="194"/>
      <c r="J86" s="194">
        <f t="shared" si="2"/>
        <v>0</v>
      </c>
      <c r="K86" s="85"/>
      <c r="L86" s="80">
        <f t="shared" si="3"/>
        <v>0</v>
      </c>
      <c r="N86" s="82"/>
    </row>
    <row r="87" spans="1:14" ht="15" customHeight="1">
      <c r="A87" s="81"/>
      <c r="B87" s="80"/>
      <c r="C87" s="80"/>
      <c r="D87" s="80"/>
      <c r="E87" s="80"/>
      <c r="F87" s="80" t="str">
        <f>IFERROR(VLOOKUP(E87,T_CÓDIGO[],2,FALSE),"")</f>
        <v/>
      </c>
      <c r="G87" s="80" t="str">
        <f>IFERROR(VLOOKUP(E87,T_CÓDIGO[],3,FALSE),"")</f>
        <v/>
      </c>
      <c r="H87" s="80"/>
      <c r="I87" s="194"/>
      <c r="J87" s="194">
        <f t="shared" si="2"/>
        <v>0</v>
      </c>
      <c r="K87" s="85"/>
      <c r="L87" s="80">
        <f t="shared" si="3"/>
        <v>0</v>
      </c>
      <c r="N87" s="82"/>
    </row>
    <row r="88" spans="1:14" ht="15" customHeight="1">
      <c r="A88" s="81"/>
      <c r="B88" s="80"/>
      <c r="C88" s="80"/>
      <c r="D88" s="80"/>
      <c r="E88" s="80"/>
      <c r="F88" s="80" t="str">
        <f>IFERROR(VLOOKUP(E88,T_CÓDIGO[],2,FALSE),"")</f>
        <v/>
      </c>
      <c r="G88" s="80" t="str">
        <f>IFERROR(VLOOKUP(E88,T_CÓDIGO[],3,FALSE),"")</f>
        <v/>
      </c>
      <c r="H88" s="80"/>
      <c r="I88" s="194"/>
      <c r="J88" s="194">
        <f t="shared" si="2"/>
        <v>0</v>
      </c>
      <c r="K88" s="85"/>
      <c r="L88" s="80">
        <f t="shared" si="3"/>
        <v>0</v>
      </c>
      <c r="N88" s="82"/>
    </row>
    <row r="89" spans="1:14" ht="15" customHeight="1">
      <c r="A89" s="81"/>
      <c r="B89" s="80"/>
      <c r="C89" s="80"/>
      <c r="D89" s="80"/>
      <c r="E89" s="80"/>
      <c r="F89" s="80" t="str">
        <f>IFERROR(VLOOKUP(E89,T_CÓDIGO[],2,FALSE),"")</f>
        <v/>
      </c>
      <c r="G89" s="80" t="str">
        <f>IFERROR(VLOOKUP(E89,T_CÓDIGO[],3,FALSE),"")</f>
        <v/>
      </c>
      <c r="H89" s="80"/>
      <c r="I89" s="194"/>
      <c r="J89" s="194">
        <f t="shared" si="2"/>
        <v>0</v>
      </c>
      <c r="K89" s="85"/>
      <c r="L89" s="80">
        <f t="shared" si="3"/>
        <v>0</v>
      </c>
      <c r="N89" s="82"/>
    </row>
    <row r="90" spans="1:14" ht="15" customHeight="1">
      <c r="A90" s="81"/>
      <c r="B90" s="80"/>
      <c r="C90" s="80"/>
      <c r="D90" s="80"/>
      <c r="E90" s="80"/>
      <c r="F90" s="80" t="str">
        <f>IFERROR(VLOOKUP(E90,T_CÓDIGO[],2,FALSE),"")</f>
        <v/>
      </c>
      <c r="G90" s="80" t="str">
        <f>IFERROR(VLOOKUP(E90,T_CÓDIGO[],3,FALSE),"")</f>
        <v/>
      </c>
      <c r="H90" s="80"/>
      <c r="I90" s="194"/>
      <c r="J90" s="194">
        <f t="shared" si="2"/>
        <v>0</v>
      </c>
      <c r="K90" s="85"/>
      <c r="L90" s="80">
        <f t="shared" si="3"/>
        <v>0</v>
      </c>
      <c r="N90" s="82"/>
    </row>
    <row r="91" spans="1:14" ht="15" customHeight="1">
      <c r="A91" s="81"/>
      <c r="B91" s="80"/>
      <c r="C91" s="80"/>
      <c r="D91" s="80"/>
      <c r="E91" s="80"/>
      <c r="F91" s="80" t="str">
        <f>IFERROR(VLOOKUP(E91,T_CÓDIGO[],2,FALSE),"")</f>
        <v/>
      </c>
      <c r="G91" s="80" t="str">
        <f>IFERROR(VLOOKUP(E91,T_CÓDIGO[],3,FALSE),"")</f>
        <v/>
      </c>
      <c r="H91" s="80"/>
      <c r="I91" s="194"/>
      <c r="J91" s="194">
        <f t="shared" si="2"/>
        <v>0</v>
      </c>
      <c r="K91" s="85"/>
      <c r="L91" s="80">
        <f t="shared" si="3"/>
        <v>0</v>
      </c>
      <c r="N91" s="82"/>
    </row>
    <row r="92" spans="1:14" ht="15" customHeight="1">
      <c r="A92" s="81"/>
      <c r="B92" s="80"/>
      <c r="C92" s="80"/>
      <c r="D92" s="80"/>
      <c r="E92" s="80"/>
      <c r="F92" s="80" t="str">
        <f>IFERROR(VLOOKUP(E92,T_CÓDIGO[],2,FALSE),"")</f>
        <v/>
      </c>
      <c r="G92" s="80" t="str">
        <f>IFERROR(VLOOKUP(E92,T_CÓDIGO[],3,FALSE),"")</f>
        <v/>
      </c>
      <c r="H92" s="80"/>
      <c r="I92" s="194"/>
      <c r="J92" s="194">
        <f t="shared" si="2"/>
        <v>0</v>
      </c>
      <c r="K92" s="85"/>
      <c r="L92" s="80">
        <f t="shared" si="3"/>
        <v>0</v>
      </c>
      <c r="N92" s="82"/>
    </row>
    <row r="93" spans="1:14" ht="15" customHeight="1">
      <c r="A93" s="81"/>
      <c r="B93" s="80"/>
      <c r="C93" s="80"/>
      <c r="D93" s="80"/>
      <c r="E93" s="80"/>
      <c r="F93" s="80" t="str">
        <f>IFERROR(VLOOKUP(E93,T_CÓDIGO[],2,FALSE),"")</f>
        <v/>
      </c>
      <c r="G93" s="80" t="str">
        <f>IFERROR(VLOOKUP(E93,T_CÓDIGO[],3,FALSE),"")</f>
        <v/>
      </c>
      <c r="H93" s="80"/>
      <c r="I93" s="194"/>
      <c r="J93" s="194">
        <f t="shared" si="2"/>
        <v>0</v>
      </c>
      <c r="K93" s="85"/>
      <c r="L93" s="80">
        <f t="shared" si="3"/>
        <v>0</v>
      </c>
      <c r="N93" s="82"/>
    </row>
    <row r="94" spans="1:14" ht="15" customHeight="1">
      <c r="A94" s="81"/>
      <c r="B94" s="80"/>
      <c r="C94" s="80"/>
      <c r="D94" s="80"/>
      <c r="E94" s="80"/>
      <c r="F94" s="80" t="str">
        <f>IFERROR(VLOOKUP(E94,T_CÓDIGO[],2,FALSE),"")</f>
        <v/>
      </c>
      <c r="G94" s="80" t="str">
        <f>IFERROR(VLOOKUP(E94,T_CÓDIGO[],3,FALSE),"")</f>
        <v/>
      </c>
      <c r="H94" s="80"/>
      <c r="I94" s="194"/>
      <c r="J94" s="194">
        <f t="shared" si="2"/>
        <v>0</v>
      </c>
      <c r="K94" s="85"/>
      <c r="L94" s="80">
        <f t="shared" si="3"/>
        <v>0</v>
      </c>
      <c r="N94" s="82"/>
    </row>
    <row r="95" spans="1:14" ht="15" customHeight="1">
      <c r="A95" s="81"/>
      <c r="B95" s="80"/>
      <c r="C95" s="80"/>
      <c r="D95" s="80"/>
      <c r="E95" s="80"/>
      <c r="F95" s="80" t="str">
        <f>IFERROR(VLOOKUP(E95,T_CÓDIGO[],2,FALSE),"")</f>
        <v/>
      </c>
      <c r="G95" s="80" t="str">
        <f>IFERROR(VLOOKUP(E95,T_CÓDIGO[],3,FALSE),"")</f>
        <v/>
      </c>
      <c r="H95" s="80"/>
      <c r="I95" s="194"/>
      <c r="J95" s="194">
        <f t="shared" si="2"/>
        <v>0</v>
      </c>
      <c r="K95" s="85"/>
      <c r="L95" s="80">
        <f t="shared" si="3"/>
        <v>0</v>
      </c>
      <c r="N95" s="82"/>
    </row>
    <row r="96" spans="1:14" ht="15" customHeight="1">
      <c r="A96" s="81"/>
      <c r="B96" s="80"/>
      <c r="C96" s="80"/>
      <c r="D96" s="80"/>
      <c r="E96" s="80"/>
      <c r="F96" s="80" t="str">
        <f>IFERROR(VLOOKUP(E96,T_CÓDIGO[],2,FALSE),"")</f>
        <v/>
      </c>
      <c r="G96" s="80" t="str">
        <f>IFERROR(VLOOKUP(E96,T_CÓDIGO[],3,FALSE),"")</f>
        <v/>
      </c>
      <c r="H96" s="80"/>
      <c r="I96" s="194"/>
      <c r="J96" s="194">
        <f t="shared" si="2"/>
        <v>0</v>
      </c>
      <c r="K96" s="85"/>
      <c r="L96" s="80">
        <f t="shared" si="3"/>
        <v>0</v>
      </c>
      <c r="N96" s="82"/>
    </row>
    <row r="97" spans="1:14" ht="15" customHeight="1">
      <c r="A97" s="81"/>
      <c r="B97" s="80"/>
      <c r="C97" s="80"/>
      <c r="D97" s="80"/>
      <c r="E97" s="80"/>
      <c r="F97" s="80" t="str">
        <f>IFERROR(VLOOKUP(E97,T_CÓDIGO[],2,FALSE),"")</f>
        <v/>
      </c>
      <c r="G97" s="80" t="str">
        <f>IFERROR(VLOOKUP(E97,T_CÓDIGO[],3,FALSE),"")</f>
        <v/>
      </c>
      <c r="H97" s="80"/>
      <c r="I97" s="194"/>
      <c r="J97" s="194">
        <f t="shared" si="2"/>
        <v>0</v>
      </c>
      <c r="K97" s="85"/>
      <c r="L97" s="80">
        <f t="shared" si="3"/>
        <v>0</v>
      </c>
      <c r="N97" s="82"/>
    </row>
    <row r="98" spans="1:14" ht="15" customHeight="1">
      <c r="A98" s="81"/>
      <c r="B98" s="80"/>
      <c r="C98" s="80"/>
      <c r="D98" s="80"/>
      <c r="E98" s="80"/>
      <c r="F98" s="80" t="str">
        <f>IFERROR(VLOOKUP(E98,T_CÓDIGO[],2,FALSE),"")</f>
        <v/>
      </c>
      <c r="G98" s="80" t="str">
        <f>IFERROR(VLOOKUP(E98,T_CÓDIGO[],3,FALSE),"")</f>
        <v/>
      </c>
      <c r="H98" s="80"/>
      <c r="I98" s="194"/>
      <c r="J98" s="194">
        <f t="shared" si="2"/>
        <v>0</v>
      </c>
      <c r="K98" s="85"/>
      <c r="L98" s="80">
        <f t="shared" si="3"/>
        <v>0</v>
      </c>
      <c r="N98" s="82"/>
    </row>
    <row r="99" spans="1:14" ht="15" customHeight="1">
      <c r="A99" s="81"/>
      <c r="B99" s="80"/>
      <c r="C99" s="80"/>
      <c r="D99" s="80"/>
      <c r="E99" s="80"/>
      <c r="F99" s="80" t="str">
        <f>IFERROR(VLOOKUP(E99,T_CÓDIGO[],2,FALSE),"")</f>
        <v/>
      </c>
      <c r="G99" s="80" t="str">
        <f>IFERROR(VLOOKUP(E99,T_CÓDIGO[],3,FALSE),"")</f>
        <v/>
      </c>
      <c r="H99" s="80"/>
      <c r="I99" s="194"/>
      <c r="J99" s="194">
        <f t="shared" si="2"/>
        <v>0</v>
      </c>
      <c r="K99" s="85"/>
      <c r="L99" s="80">
        <f t="shared" si="3"/>
        <v>0</v>
      </c>
      <c r="N99" s="82"/>
    </row>
    <row r="100" spans="1:14" ht="15" customHeight="1">
      <c r="A100" s="81"/>
      <c r="B100" s="80"/>
      <c r="C100" s="80"/>
      <c r="D100" s="80"/>
      <c r="E100" s="80"/>
      <c r="F100" s="80" t="str">
        <f>IFERROR(VLOOKUP(E100,T_CÓDIGO[],2,FALSE),"")</f>
        <v/>
      </c>
      <c r="G100" s="80" t="str">
        <f>IFERROR(VLOOKUP(E100,T_CÓDIGO[],3,FALSE),"")</f>
        <v/>
      </c>
      <c r="H100" s="80"/>
      <c r="I100" s="194"/>
      <c r="J100" s="194">
        <f t="shared" si="2"/>
        <v>0</v>
      </c>
      <c r="K100" s="85"/>
      <c r="L100" s="80">
        <f t="shared" si="3"/>
        <v>0</v>
      </c>
      <c r="N100" s="82"/>
    </row>
    <row r="101" spans="1:14" ht="15" customHeight="1">
      <c r="A101" s="81"/>
      <c r="B101" s="80"/>
      <c r="C101" s="80"/>
      <c r="D101" s="80"/>
      <c r="E101" s="80"/>
      <c r="F101" s="80" t="str">
        <f>IFERROR(VLOOKUP(E101,T_CÓDIGO[],2,FALSE),"")</f>
        <v/>
      </c>
      <c r="G101" s="80" t="str">
        <f>IFERROR(VLOOKUP(E101,T_CÓDIGO[],3,FALSE),"")</f>
        <v/>
      </c>
      <c r="H101" s="80"/>
      <c r="I101" s="194"/>
      <c r="J101" s="194">
        <f t="shared" si="2"/>
        <v>0</v>
      </c>
      <c r="K101" s="85"/>
      <c r="L101" s="80">
        <f t="shared" si="3"/>
        <v>0</v>
      </c>
      <c r="N101" s="82"/>
    </row>
    <row r="102" spans="1:14" ht="15" customHeight="1">
      <c r="A102" s="81"/>
      <c r="B102" s="80"/>
      <c r="C102" s="80"/>
      <c r="D102" s="80"/>
      <c r="E102" s="80"/>
      <c r="F102" s="80" t="str">
        <f>IFERROR(VLOOKUP(E102,T_CÓDIGO[],2,FALSE),"")</f>
        <v/>
      </c>
      <c r="G102" s="80" t="str">
        <f>IFERROR(VLOOKUP(E102,T_CÓDIGO[],3,FALSE),"")</f>
        <v/>
      </c>
      <c r="H102" s="80"/>
      <c r="I102" s="194"/>
      <c r="J102" s="194">
        <f t="shared" si="2"/>
        <v>0</v>
      </c>
      <c r="K102" s="85"/>
      <c r="L102" s="80">
        <f t="shared" si="3"/>
        <v>0</v>
      </c>
      <c r="N102" s="82"/>
    </row>
    <row r="103" spans="1:14" ht="15" customHeight="1">
      <c r="A103" s="81"/>
      <c r="B103" s="80"/>
      <c r="C103" s="80"/>
      <c r="D103" s="80"/>
      <c r="E103" s="80"/>
      <c r="F103" s="80" t="str">
        <f>IFERROR(VLOOKUP(E103,T_CÓDIGO[],2,FALSE),"")</f>
        <v/>
      </c>
      <c r="G103" s="80" t="str">
        <f>IFERROR(VLOOKUP(E103,T_CÓDIGO[],3,FALSE),"")</f>
        <v/>
      </c>
      <c r="H103" s="80"/>
      <c r="I103" s="194"/>
      <c r="J103" s="194">
        <f t="shared" si="2"/>
        <v>0</v>
      </c>
      <c r="K103" s="85"/>
      <c r="L103" s="80">
        <f t="shared" si="3"/>
        <v>0</v>
      </c>
      <c r="N103" s="82"/>
    </row>
    <row r="104" spans="1:14" ht="15" customHeight="1">
      <c r="A104" s="81"/>
      <c r="B104" s="80"/>
      <c r="C104" s="80"/>
      <c r="D104" s="80"/>
      <c r="E104" s="80"/>
      <c r="F104" s="80" t="str">
        <f>IFERROR(VLOOKUP(E104,T_CÓDIGO[],2,FALSE),"")</f>
        <v/>
      </c>
      <c r="G104" s="80" t="str">
        <f>IFERROR(VLOOKUP(E104,T_CÓDIGO[],3,FALSE),"")</f>
        <v/>
      </c>
      <c r="H104" s="80"/>
      <c r="I104" s="194"/>
      <c r="J104" s="194">
        <f t="shared" si="2"/>
        <v>0</v>
      </c>
      <c r="K104" s="85"/>
      <c r="L104" s="80">
        <f t="shared" si="3"/>
        <v>0</v>
      </c>
      <c r="N104" s="82"/>
    </row>
    <row r="105" spans="1:14" ht="15" customHeight="1">
      <c r="A105" s="81"/>
      <c r="B105" s="80"/>
      <c r="C105" s="80"/>
      <c r="D105" s="80"/>
      <c r="E105" s="80"/>
      <c r="F105" s="80" t="str">
        <f>IFERROR(VLOOKUP(E105,T_CÓDIGO[],2,FALSE),"")</f>
        <v/>
      </c>
      <c r="G105" s="80" t="str">
        <f>IFERROR(VLOOKUP(E105,T_CÓDIGO[],3,FALSE),"")</f>
        <v/>
      </c>
      <c r="H105" s="80"/>
      <c r="I105" s="194"/>
      <c r="J105" s="194">
        <f t="shared" si="2"/>
        <v>0</v>
      </c>
      <c r="K105" s="85"/>
      <c r="L105" s="80">
        <f t="shared" si="3"/>
        <v>0</v>
      </c>
      <c r="N105" s="82"/>
    </row>
    <row r="106" spans="1:14" ht="15" customHeight="1">
      <c r="A106" s="81"/>
      <c r="B106" s="80"/>
      <c r="C106" s="80"/>
      <c r="D106" s="80"/>
      <c r="E106" s="80"/>
      <c r="F106" s="80" t="str">
        <f>IFERROR(VLOOKUP(E106,T_CÓDIGO[],2,FALSE),"")</f>
        <v/>
      </c>
      <c r="G106" s="80" t="str">
        <f>IFERROR(VLOOKUP(E106,T_CÓDIGO[],3,FALSE),"")</f>
        <v/>
      </c>
      <c r="H106" s="80"/>
      <c r="I106" s="194"/>
      <c r="J106" s="194">
        <f t="shared" si="2"/>
        <v>0</v>
      </c>
      <c r="K106" s="85"/>
      <c r="L106" s="80">
        <f t="shared" si="3"/>
        <v>0</v>
      </c>
      <c r="N106" s="82"/>
    </row>
    <row r="107" spans="1:14" ht="15" customHeight="1">
      <c r="A107" s="81"/>
      <c r="B107" s="80"/>
      <c r="C107" s="80"/>
      <c r="D107" s="80"/>
      <c r="E107" s="80"/>
      <c r="F107" s="80" t="str">
        <f>IFERROR(VLOOKUP(E107,T_CÓDIGO[],2,FALSE),"")</f>
        <v/>
      </c>
      <c r="G107" s="80" t="str">
        <f>IFERROR(VLOOKUP(E107,T_CÓDIGO[],3,FALSE),"")</f>
        <v/>
      </c>
      <c r="H107" s="80"/>
      <c r="I107" s="194"/>
      <c r="J107" s="194">
        <f t="shared" si="2"/>
        <v>0</v>
      </c>
      <c r="K107" s="85"/>
      <c r="L107" s="80">
        <f t="shared" si="3"/>
        <v>0</v>
      </c>
      <c r="N107" s="82"/>
    </row>
    <row r="108" spans="1:14" ht="15" customHeight="1">
      <c r="A108" s="81"/>
      <c r="B108" s="80"/>
      <c r="C108" s="80"/>
      <c r="D108" s="80"/>
      <c r="E108" s="80"/>
      <c r="F108" s="80" t="str">
        <f>IFERROR(VLOOKUP(E108,T_CÓDIGO[],2,FALSE),"")</f>
        <v/>
      </c>
      <c r="G108" s="80" t="str">
        <f>IFERROR(VLOOKUP(E108,T_CÓDIGO[],3,FALSE),"")</f>
        <v/>
      </c>
      <c r="H108" s="80"/>
      <c r="I108" s="194"/>
      <c r="J108" s="194">
        <f t="shared" si="2"/>
        <v>0</v>
      </c>
      <c r="K108" s="85"/>
      <c r="L108" s="80">
        <f t="shared" si="3"/>
        <v>0</v>
      </c>
      <c r="N108" s="82"/>
    </row>
    <row r="109" spans="1:14" ht="15" customHeight="1">
      <c r="A109" s="81"/>
      <c r="B109" s="80"/>
      <c r="C109" s="80"/>
      <c r="D109" s="80"/>
      <c r="E109" s="80"/>
      <c r="F109" s="80" t="str">
        <f>IFERROR(VLOOKUP(E109,T_CÓDIGO[],2,FALSE),"")</f>
        <v/>
      </c>
      <c r="G109" s="80" t="str">
        <f>IFERROR(VLOOKUP(E109,T_CÓDIGO[],3,FALSE),"")</f>
        <v/>
      </c>
      <c r="H109" s="80"/>
      <c r="I109" s="194"/>
      <c r="J109" s="194">
        <f t="shared" si="2"/>
        <v>0</v>
      </c>
      <c r="K109" s="85"/>
      <c r="L109" s="80">
        <f t="shared" si="3"/>
        <v>0</v>
      </c>
      <c r="N109" s="82"/>
    </row>
    <row r="110" spans="1:14" ht="15" customHeight="1">
      <c r="A110" s="81"/>
      <c r="B110" s="80"/>
      <c r="C110" s="80"/>
      <c r="D110" s="80"/>
      <c r="E110" s="80"/>
      <c r="F110" s="80" t="str">
        <f>IFERROR(VLOOKUP(E110,T_CÓDIGO[],2,FALSE),"")</f>
        <v/>
      </c>
      <c r="G110" s="80" t="str">
        <f>IFERROR(VLOOKUP(E110,T_CÓDIGO[],3,FALSE),"")</f>
        <v/>
      </c>
      <c r="H110" s="80"/>
      <c r="I110" s="194"/>
      <c r="J110" s="194">
        <f t="shared" si="2"/>
        <v>0</v>
      </c>
      <c r="K110" s="85"/>
      <c r="L110" s="80">
        <f t="shared" si="3"/>
        <v>0</v>
      </c>
      <c r="N110" s="82"/>
    </row>
    <row r="111" spans="1:14" ht="15" customHeight="1">
      <c r="A111" s="81"/>
      <c r="B111" s="80"/>
      <c r="C111" s="80"/>
      <c r="D111" s="80"/>
      <c r="E111" s="80"/>
      <c r="F111" s="80" t="str">
        <f>IFERROR(VLOOKUP(E111,T_CÓDIGO[],2,FALSE),"")</f>
        <v/>
      </c>
      <c r="G111" s="80" t="str">
        <f>IFERROR(VLOOKUP(E111,T_CÓDIGO[],3,FALSE),"")</f>
        <v/>
      </c>
      <c r="H111" s="80"/>
      <c r="I111" s="194"/>
      <c r="J111" s="194">
        <f t="shared" si="2"/>
        <v>0</v>
      </c>
      <c r="K111" s="85"/>
      <c r="L111" s="80">
        <f t="shared" si="3"/>
        <v>0</v>
      </c>
      <c r="N111" s="82"/>
    </row>
    <row r="112" spans="1:14" ht="15" customHeight="1">
      <c r="A112" s="81"/>
      <c r="B112" s="80"/>
      <c r="C112" s="80"/>
      <c r="D112" s="80"/>
      <c r="E112" s="80"/>
      <c r="F112" s="80" t="str">
        <f>IFERROR(VLOOKUP(E112,T_CÓDIGO[],2,FALSE),"")</f>
        <v/>
      </c>
      <c r="G112" s="80" t="str">
        <f>IFERROR(VLOOKUP(E112,T_CÓDIGO[],3,FALSE),"")</f>
        <v/>
      </c>
      <c r="H112" s="80"/>
      <c r="I112" s="194"/>
      <c r="J112" s="194">
        <f t="shared" si="2"/>
        <v>0</v>
      </c>
      <c r="K112" s="85"/>
      <c r="L112" s="80">
        <f t="shared" si="3"/>
        <v>0</v>
      </c>
      <c r="N112" s="82"/>
    </row>
    <row r="113" spans="1:14" ht="15" customHeight="1">
      <c r="A113" s="81"/>
      <c r="B113" s="80"/>
      <c r="C113" s="80"/>
      <c r="D113" s="80"/>
      <c r="E113" s="80"/>
      <c r="F113" s="80" t="str">
        <f>IFERROR(VLOOKUP(E113,T_CÓDIGO[],2,FALSE),"")</f>
        <v/>
      </c>
      <c r="G113" s="80" t="str">
        <f>IFERROR(VLOOKUP(E113,T_CÓDIGO[],3,FALSE),"")</f>
        <v/>
      </c>
      <c r="H113" s="80"/>
      <c r="I113" s="194"/>
      <c r="J113" s="194">
        <f t="shared" si="2"/>
        <v>0</v>
      </c>
      <c r="K113" s="85"/>
      <c r="L113" s="80">
        <f t="shared" si="3"/>
        <v>0</v>
      </c>
      <c r="N113" s="82"/>
    </row>
    <row r="114" spans="1:14" ht="15" customHeight="1">
      <c r="A114" s="81"/>
      <c r="B114" s="80"/>
      <c r="C114" s="80"/>
      <c r="D114" s="80"/>
      <c r="E114" s="80"/>
      <c r="F114" s="80" t="str">
        <f>IFERROR(VLOOKUP(E114,T_CÓDIGO[],2,FALSE),"")</f>
        <v/>
      </c>
      <c r="G114" s="80" t="str">
        <f>IFERROR(VLOOKUP(E114,T_CÓDIGO[],3,FALSE),"")</f>
        <v/>
      </c>
      <c r="H114" s="80"/>
      <c r="I114" s="194"/>
      <c r="J114" s="194">
        <f t="shared" si="2"/>
        <v>0</v>
      </c>
      <c r="K114" s="85"/>
      <c r="L114" s="80">
        <f t="shared" si="3"/>
        <v>0</v>
      </c>
      <c r="N114" s="82"/>
    </row>
    <row r="115" spans="1:14" ht="15" customHeight="1">
      <c r="A115" s="81"/>
      <c r="B115" s="80"/>
      <c r="C115" s="80"/>
      <c r="D115" s="80"/>
      <c r="E115" s="80"/>
      <c r="F115" s="80" t="str">
        <f>IFERROR(VLOOKUP(E115,T_CÓDIGO[],2,FALSE),"")</f>
        <v/>
      </c>
      <c r="G115" s="80" t="str">
        <f>IFERROR(VLOOKUP(E115,T_CÓDIGO[],3,FALSE),"")</f>
        <v/>
      </c>
      <c r="H115" s="80"/>
      <c r="I115" s="194"/>
      <c r="J115" s="194">
        <f t="shared" si="2"/>
        <v>0</v>
      </c>
      <c r="K115" s="85"/>
      <c r="L115" s="80">
        <f t="shared" si="3"/>
        <v>0</v>
      </c>
      <c r="N115" s="82"/>
    </row>
    <row r="116" spans="1:14" ht="15" customHeight="1">
      <c r="A116" s="81"/>
      <c r="B116" s="80"/>
      <c r="C116" s="80"/>
      <c r="D116" s="80"/>
      <c r="E116" s="80"/>
      <c r="F116" s="80" t="str">
        <f>IFERROR(VLOOKUP(E116,T_CÓDIGO[],2,FALSE),"")</f>
        <v/>
      </c>
      <c r="G116" s="80" t="str">
        <f>IFERROR(VLOOKUP(E116,T_CÓDIGO[],3,FALSE),"")</f>
        <v/>
      </c>
      <c r="H116" s="80"/>
      <c r="I116" s="194"/>
      <c r="J116" s="194">
        <f t="shared" si="2"/>
        <v>0</v>
      </c>
      <c r="K116" s="85"/>
      <c r="L116" s="80">
        <f t="shared" si="3"/>
        <v>0</v>
      </c>
      <c r="N116" s="82"/>
    </row>
    <row r="117" spans="1:14" ht="15" customHeight="1">
      <c r="A117" s="81"/>
      <c r="B117" s="80"/>
      <c r="C117" s="80"/>
      <c r="D117" s="80"/>
      <c r="E117" s="80"/>
      <c r="F117" s="80" t="str">
        <f>IFERROR(VLOOKUP(E117,T_CÓDIGO[],2,FALSE),"")</f>
        <v/>
      </c>
      <c r="G117" s="80" t="str">
        <f>IFERROR(VLOOKUP(E117,T_CÓDIGO[],3,FALSE),"")</f>
        <v/>
      </c>
      <c r="H117" s="80"/>
      <c r="I117" s="194"/>
      <c r="J117" s="194">
        <f t="shared" si="2"/>
        <v>0</v>
      </c>
      <c r="K117" s="85"/>
      <c r="L117" s="80">
        <f t="shared" si="3"/>
        <v>0</v>
      </c>
      <c r="N117" s="82"/>
    </row>
    <row r="118" spans="1:14" ht="15" customHeight="1">
      <c r="A118" s="81"/>
      <c r="B118" s="80"/>
      <c r="C118" s="80"/>
      <c r="D118" s="80"/>
      <c r="E118" s="80"/>
      <c r="F118" s="80" t="str">
        <f>IFERROR(VLOOKUP(E118,T_CÓDIGO[],2,FALSE),"")</f>
        <v/>
      </c>
      <c r="G118" s="80" t="str">
        <f>IFERROR(VLOOKUP(E118,T_CÓDIGO[],3,FALSE),"")</f>
        <v/>
      </c>
      <c r="H118" s="80"/>
      <c r="I118" s="194"/>
      <c r="J118" s="194">
        <f t="shared" si="2"/>
        <v>0</v>
      </c>
      <c r="K118" s="85"/>
      <c r="L118" s="80">
        <f t="shared" si="3"/>
        <v>0</v>
      </c>
      <c r="N118" s="82"/>
    </row>
    <row r="119" spans="1:14" ht="15" customHeight="1">
      <c r="A119" s="81"/>
      <c r="B119" s="80"/>
      <c r="C119" s="80"/>
      <c r="D119" s="80"/>
      <c r="E119" s="80"/>
      <c r="F119" s="80" t="str">
        <f>IFERROR(VLOOKUP(E119,T_CÓDIGO[],2,FALSE),"")</f>
        <v/>
      </c>
      <c r="G119" s="80" t="str">
        <f>IFERROR(VLOOKUP(E119,T_CÓDIGO[],3,FALSE),"")</f>
        <v/>
      </c>
      <c r="H119" s="80"/>
      <c r="I119" s="194"/>
      <c r="J119" s="194">
        <f t="shared" si="2"/>
        <v>0</v>
      </c>
      <c r="K119" s="85"/>
      <c r="L119" s="80">
        <f t="shared" si="3"/>
        <v>0</v>
      </c>
      <c r="N119" s="82"/>
    </row>
    <row r="120" spans="1:14" ht="15" customHeight="1">
      <c r="A120" s="81"/>
      <c r="B120" s="80"/>
      <c r="C120" s="80"/>
      <c r="D120" s="80"/>
      <c r="E120" s="80"/>
      <c r="F120" s="80" t="str">
        <f>IFERROR(VLOOKUP(E120,T_CÓDIGO[],2,FALSE),"")</f>
        <v/>
      </c>
      <c r="G120" s="80" t="str">
        <f>IFERROR(VLOOKUP(E120,T_CÓDIGO[],3,FALSE),"")</f>
        <v/>
      </c>
      <c r="H120" s="80"/>
      <c r="I120" s="194"/>
      <c r="J120" s="194">
        <f t="shared" si="2"/>
        <v>0</v>
      </c>
      <c r="K120" s="85"/>
      <c r="L120" s="80">
        <f t="shared" si="3"/>
        <v>0</v>
      </c>
      <c r="N120" s="82"/>
    </row>
    <row r="121" spans="1:14" ht="15" customHeight="1">
      <c r="A121" s="81"/>
      <c r="B121" s="80"/>
      <c r="C121" s="80"/>
      <c r="D121" s="80"/>
      <c r="E121" s="80"/>
      <c r="F121" s="80" t="str">
        <f>IFERROR(VLOOKUP(E121,T_CÓDIGO[],2,FALSE),"")</f>
        <v/>
      </c>
      <c r="G121" s="80" t="str">
        <f>IFERROR(VLOOKUP(E121,T_CÓDIGO[],3,FALSE),"")</f>
        <v/>
      </c>
      <c r="H121" s="80"/>
      <c r="I121" s="194"/>
      <c r="J121" s="194">
        <f t="shared" si="2"/>
        <v>0</v>
      </c>
      <c r="K121" s="85"/>
      <c r="L121" s="80">
        <f t="shared" si="3"/>
        <v>0</v>
      </c>
      <c r="N121" s="82"/>
    </row>
    <row r="122" spans="1:14" ht="15" customHeight="1">
      <c r="A122" s="81"/>
      <c r="B122" s="80"/>
      <c r="C122" s="80"/>
      <c r="D122" s="80"/>
      <c r="E122" s="80"/>
      <c r="F122" s="80" t="str">
        <f>IFERROR(VLOOKUP(E122,T_CÓDIGO[],2,FALSE),"")</f>
        <v/>
      </c>
      <c r="G122" s="80" t="str">
        <f>IFERROR(VLOOKUP(E122,T_CÓDIGO[],3,FALSE),"")</f>
        <v/>
      </c>
      <c r="H122" s="80"/>
      <c r="I122" s="194"/>
      <c r="J122" s="194">
        <f t="shared" si="2"/>
        <v>0</v>
      </c>
      <c r="K122" s="85"/>
      <c r="L122" s="80">
        <f t="shared" si="3"/>
        <v>0</v>
      </c>
      <c r="N122" s="82"/>
    </row>
    <row r="123" spans="1:14" ht="15" customHeight="1">
      <c r="A123" s="81"/>
      <c r="B123" s="80"/>
      <c r="C123" s="80"/>
      <c r="D123" s="80"/>
      <c r="E123" s="80"/>
      <c r="F123" s="80" t="str">
        <f>IFERROR(VLOOKUP(E123,T_CÓDIGO[],2,FALSE),"")</f>
        <v/>
      </c>
      <c r="G123" s="80" t="str">
        <f>IFERROR(VLOOKUP(E123,T_CÓDIGO[],3,FALSE),"")</f>
        <v/>
      </c>
      <c r="H123" s="80"/>
      <c r="I123" s="194"/>
      <c r="J123" s="194">
        <f t="shared" si="2"/>
        <v>0</v>
      </c>
      <c r="K123" s="85"/>
      <c r="L123" s="80">
        <f t="shared" si="3"/>
        <v>0</v>
      </c>
      <c r="N123" s="82"/>
    </row>
    <row r="124" spans="1:14" ht="15" customHeight="1">
      <c r="A124" s="81"/>
      <c r="B124" s="80"/>
      <c r="C124" s="80"/>
      <c r="D124" s="80"/>
      <c r="E124" s="80"/>
      <c r="F124" s="80" t="str">
        <f>IFERROR(VLOOKUP(E124,T_CÓDIGO[],2,FALSE),"")</f>
        <v/>
      </c>
      <c r="G124" s="80" t="str">
        <f>IFERROR(VLOOKUP(E124,T_CÓDIGO[],3,FALSE),"")</f>
        <v/>
      </c>
      <c r="H124" s="80"/>
      <c r="I124" s="194"/>
      <c r="J124" s="194">
        <f t="shared" si="2"/>
        <v>0</v>
      </c>
      <c r="K124" s="85"/>
      <c r="L124" s="80">
        <f t="shared" si="3"/>
        <v>0</v>
      </c>
      <c r="N124" s="82"/>
    </row>
    <row r="125" spans="1:14" ht="15" customHeight="1">
      <c r="A125" s="81"/>
      <c r="B125" s="80"/>
      <c r="C125" s="80"/>
      <c r="D125" s="80"/>
      <c r="E125" s="80"/>
      <c r="F125" s="80" t="str">
        <f>IFERROR(VLOOKUP(E125,T_CÓDIGO[],2,FALSE),"")</f>
        <v/>
      </c>
      <c r="G125" s="80" t="str">
        <f>IFERROR(VLOOKUP(E125,T_CÓDIGO[],3,FALSE),"")</f>
        <v/>
      </c>
      <c r="H125" s="80"/>
      <c r="I125" s="194"/>
      <c r="J125" s="194">
        <f t="shared" si="2"/>
        <v>0</v>
      </c>
      <c r="K125" s="85"/>
      <c r="L125" s="80">
        <f t="shared" si="3"/>
        <v>0</v>
      </c>
      <c r="N125" s="82"/>
    </row>
    <row r="126" spans="1:14" ht="15" customHeight="1">
      <c r="A126" s="81"/>
      <c r="B126" s="80"/>
      <c r="C126" s="80"/>
      <c r="D126" s="80"/>
      <c r="E126" s="80"/>
      <c r="F126" s="80" t="str">
        <f>IFERROR(VLOOKUP(E126,T_CÓDIGO[],2,FALSE),"")</f>
        <v/>
      </c>
      <c r="G126" s="80" t="str">
        <f>IFERROR(VLOOKUP(E126,T_CÓDIGO[],3,FALSE),"")</f>
        <v/>
      </c>
      <c r="H126" s="80"/>
      <c r="I126" s="194"/>
      <c r="J126" s="194">
        <f t="shared" si="2"/>
        <v>0</v>
      </c>
      <c r="K126" s="85"/>
      <c r="L126" s="80">
        <f t="shared" si="3"/>
        <v>0</v>
      </c>
      <c r="N126" s="82"/>
    </row>
    <row r="127" spans="1:14" ht="15" customHeight="1">
      <c r="A127" s="81"/>
      <c r="B127" s="80"/>
      <c r="C127" s="80"/>
      <c r="D127" s="80"/>
      <c r="E127" s="80"/>
      <c r="F127" s="80" t="str">
        <f>IFERROR(VLOOKUP(E127,T_CÓDIGO[],2,FALSE),"")</f>
        <v/>
      </c>
      <c r="G127" s="80" t="str">
        <f>IFERROR(VLOOKUP(E127,T_CÓDIGO[],3,FALSE),"")</f>
        <v/>
      </c>
      <c r="H127" s="80"/>
      <c r="I127" s="194"/>
      <c r="J127" s="194">
        <f t="shared" si="2"/>
        <v>0</v>
      </c>
      <c r="K127" s="85"/>
      <c r="L127" s="80">
        <f t="shared" si="3"/>
        <v>0</v>
      </c>
      <c r="N127" s="82"/>
    </row>
    <row r="128" spans="1:14" ht="15" customHeight="1">
      <c r="A128" s="81"/>
      <c r="B128" s="80"/>
      <c r="C128" s="80"/>
      <c r="D128" s="80"/>
      <c r="E128" s="80"/>
      <c r="F128" s="80" t="str">
        <f>IFERROR(VLOOKUP(E128,T_CÓDIGO[],2,FALSE),"")</f>
        <v/>
      </c>
      <c r="G128" s="80" t="str">
        <f>IFERROR(VLOOKUP(E128,T_CÓDIGO[],3,FALSE),"")</f>
        <v/>
      </c>
      <c r="H128" s="80"/>
      <c r="I128" s="194"/>
      <c r="J128" s="194">
        <f t="shared" si="2"/>
        <v>0</v>
      </c>
      <c r="K128" s="85"/>
      <c r="L128" s="80">
        <f t="shared" si="3"/>
        <v>0</v>
      </c>
      <c r="N128" s="82"/>
    </row>
    <row r="129" spans="1:14" ht="15" customHeight="1">
      <c r="A129" s="81"/>
      <c r="B129" s="80"/>
      <c r="C129" s="80"/>
      <c r="D129" s="80"/>
      <c r="E129" s="80"/>
      <c r="F129" s="80" t="str">
        <f>IFERROR(VLOOKUP(E129,T_CÓDIGO[],2,FALSE),"")</f>
        <v/>
      </c>
      <c r="G129" s="80" t="str">
        <f>IFERROR(VLOOKUP(E129,T_CÓDIGO[],3,FALSE),"")</f>
        <v/>
      </c>
      <c r="H129" s="80"/>
      <c r="I129" s="194"/>
      <c r="J129" s="194">
        <f t="shared" si="2"/>
        <v>0</v>
      </c>
      <c r="K129" s="85"/>
      <c r="L129" s="80">
        <f t="shared" si="3"/>
        <v>0</v>
      </c>
      <c r="N129" s="82"/>
    </row>
    <row r="130" spans="1:14" ht="15" customHeight="1">
      <c r="A130" s="81"/>
      <c r="B130" s="80"/>
      <c r="C130" s="80"/>
      <c r="D130" s="80"/>
      <c r="E130" s="80"/>
      <c r="F130" s="80" t="str">
        <f>IFERROR(VLOOKUP(E130,T_CÓDIGO[],2,FALSE),"")</f>
        <v/>
      </c>
      <c r="G130" s="80" t="str">
        <f>IFERROR(VLOOKUP(E130,T_CÓDIGO[],3,FALSE),"")</f>
        <v/>
      </c>
      <c r="H130" s="80"/>
      <c r="I130" s="194"/>
      <c r="J130" s="194">
        <f t="shared" si="2"/>
        <v>0</v>
      </c>
      <c r="K130" s="85"/>
      <c r="L130" s="80">
        <f t="shared" si="3"/>
        <v>0</v>
      </c>
      <c r="N130" s="82"/>
    </row>
    <row r="131" spans="1:14" ht="15" customHeight="1">
      <c r="A131" s="81"/>
      <c r="B131" s="80"/>
      <c r="C131" s="80"/>
      <c r="D131" s="80"/>
      <c r="E131" s="80"/>
      <c r="F131" s="80" t="str">
        <f>IFERROR(VLOOKUP(E131,T_CÓDIGO[],2,FALSE),"")</f>
        <v/>
      </c>
      <c r="G131" s="80" t="str">
        <f>IFERROR(VLOOKUP(E131,T_CÓDIGO[],3,FALSE),"")</f>
        <v/>
      </c>
      <c r="H131" s="80"/>
      <c r="I131" s="194"/>
      <c r="J131" s="194">
        <f t="shared" si="2"/>
        <v>0</v>
      </c>
      <c r="K131" s="85"/>
      <c r="L131" s="80">
        <f t="shared" si="3"/>
        <v>0</v>
      </c>
      <c r="N131" s="82"/>
    </row>
    <row r="132" spans="1:14" ht="15" customHeight="1">
      <c r="A132" s="81"/>
      <c r="B132" s="80"/>
      <c r="C132" s="80"/>
      <c r="D132" s="80"/>
      <c r="E132" s="80"/>
      <c r="F132" s="80" t="str">
        <f>IFERROR(VLOOKUP(E132,T_CÓDIGO[],2,FALSE),"")</f>
        <v/>
      </c>
      <c r="G132" s="80" t="str">
        <f>IFERROR(VLOOKUP(E132,T_CÓDIGO[],3,FALSE),"")</f>
        <v/>
      </c>
      <c r="H132" s="80"/>
      <c r="I132" s="194"/>
      <c r="J132" s="194">
        <f t="shared" si="2"/>
        <v>0</v>
      </c>
      <c r="K132" s="85"/>
      <c r="L132" s="80">
        <f t="shared" si="3"/>
        <v>0</v>
      </c>
      <c r="N132" s="82"/>
    </row>
    <row r="133" spans="1:14" ht="15" customHeight="1">
      <c r="A133" s="81"/>
      <c r="B133" s="80"/>
      <c r="C133" s="80"/>
      <c r="D133" s="80"/>
      <c r="E133" s="80"/>
      <c r="F133" s="80" t="str">
        <f>IFERROR(VLOOKUP(E133,T_CÓDIGO[],2,FALSE),"")</f>
        <v/>
      </c>
      <c r="G133" s="80" t="str">
        <f>IFERROR(VLOOKUP(E133,T_CÓDIGO[],3,FALSE),"")</f>
        <v/>
      </c>
      <c r="H133" s="80"/>
      <c r="I133" s="194"/>
      <c r="J133" s="194">
        <f t="shared" si="2"/>
        <v>0</v>
      </c>
      <c r="K133" s="85"/>
      <c r="L133" s="80">
        <f t="shared" si="3"/>
        <v>0</v>
      </c>
      <c r="N133" s="82"/>
    </row>
    <row r="134" spans="1:14" ht="15" customHeight="1">
      <c r="A134" s="81"/>
      <c r="B134" s="80"/>
      <c r="C134" s="80"/>
      <c r="D134" s="80"/>
      <c r="E134" s="80"/>
      <c r="F134" s="80" t="str">
        <f>IFERROR(VLOOKUP(E134,T_CÓDIGO[],2,FALSE),"")</f>
        <v/>
      </c>
      <c r="G134" s="80" t="str">
        <f>IFERROR(VLOOKUP(E134,T_CÓDIGO[],3,FALSE),"")</f>
        <v/>
      </c>
      <c r="H134" s="80"/>
      <c r="I134" s="194"/>
      <c r="J134" s="194">
        <f t="shared" si="2"/>
        <v>0</v>
      </c>
      <c r="K134" s="85"/>
      <c r="L134" s="80">
        <f t="shared" si="3"/>
        <v>0</v>
      </c>
      <c r="N134" s="82"/>
    </row>
    <row r="135" spans="1:14" ht="15" customHeight="1">
      <c r="A135" s="81"/>
      <c r="B135" s="80"/>
      <c r="C135" s="80"/>
      <c r="D135" s="80"/>
      <c r="E135" s="80"/>
      <c r="F135" s="80" t="str">
        <f>IFERROR(VLOOKUP(E135,T_CÓDIGO[],2,FALSE),"")</f>
        <v/>
      </c>
      <c r="G135" s="80" t="str">
        <f>IFERROR(VLOOKUP(E135,T_CÓDIGO[],3,FALSE),"")</f>
        <v/>
      </c>
      <c r="H135" s="80"/>
      <c r="I135" s="194"/>
      <c r="J135" s="194">
        <f t="shared" si="2"/>
        <v>0</v>
      </c>
      <c r="K135" s="85"/>
      <c r="L135" s="80">
        <f t="shared" si="3"/>
        <v>0</v>
      </c>
      <c r="N135" s="82"/>
    </row>
    <row r="136" spans="1:14" ht="15" customHeight="1">
      <c r="A136" s="81"/>
      <c r="B136" s="80"/>
      <c r="C136" s="80"/>
      <c r="D136" s="80"/>
      <c r="E136" s="80"/>
      <c r="F136" s="80" t="str">
        <f>IFERROR(VLOOKUP(E136,T_CÓDIGO[],2,FALSE),"")</f>
        <v/>
      </c>
      <c r="G136" s="80" t="str">
        <f>IFERROR(VLOOKUP(E136,T_CÓDIGO[],3,FALSE),"")</f>
        <v/>
      </c>
      <c r="H136" s="80"/>
      <c r="I136" s="194"/>
      <c r="J136" s="194">
        <f t="shared" ref="J136:J199" si="4">H136*I136</f>
        <v>0</v>
      </c>
      <c r="K136" s="85"/>
      <c r="L136" s="80">
        <f t="shared" ref="L136:L199" si="5" xml:space="preserve"> IF(K136="SI",(J136*0.12+J136),J136)</f>
        <v>0</v>
      </c>
      <c r="N136" s="82"/>
    </row>
    <row r="137" spans="1:14" ht="15" customHeight="1">
      <c r="A137" s="81"/>
      <c r="B137" s="80"/>
      <c r="C137" s="80"/>
      <c r="D137" s="80"/>
      <c r="E137" s="80"/>
      <c r="F137" s="80" t="str">
        <f>IFERROR(VLOOKUP(E137,T_CÓDIGO[],2,FALSE),"")</f>
        <v/>
      </c>
      <c r="G137" s="80" t="str">
        <f>IFERROR(VLOOKUP(E137,T_CÓDIGO[],3,FALSE),"")</f>
        <v/>
      </c>
      <c r="H137" s="80"/>
      <c r="I137" s="194"/>
      <c r="J137" s="194">
        <f t="shared" si="4"/>
        <v>0</v>
      </c>
      <c r="K137" s="85"/>
      <c r="L137" s="80">
        <f t="shared" si="5"/>
        <v>0</v>
      </c>
      <c r="N137" s="82"/>
    </row>
    <row r="138" spans="1:14" ht="15" customHeight="1">
      <c r="A138" s="81"/>
      <c r="B138" s="80"/>
      <c r="C138" s="80"/>
      <c r="D138" s="80"/>
      <c r="E138" s="80"/>
      <c r="F138" s="80" t="str">
        <f>IFERROR(VLOOKUP(E138,T_CÓDIGO[],2,FALSE),"")</f>
        <v/>
      </c>
      <c r="G138" s="80" t="str">
        <f>IFERROR(VLOOKUP(E138,T_CÓDIGO[],3,FALSE),"")</f>
        <v/>
      </c>
      <c r="H138" s="80"/>
      <c r="I138" s="194"/>
      <c r="J138" s="194">
        <f t="shared" si="4"/>
        <v>0</v>
      </c>
      <c r="K138" s="85"/>
      <c r="L138" s="80">
        <f t="shared" si="5"/>
        <v>0</v>
      </c>
      <c r="N138" s="82"/>
    </row>
    <row r="139" spans="1:14" ht="15" customHeight="1">
      <c r="A139" s="81"/>
      <c r="B139" s="80"/>
      <c r="C139" s="80"/>
      <c r="D139" s="80"/>
      <c r="E139" s="80"/>
      <c r="F139" s="80" t="str">
        <f>IFERROR(VLOOKUP(E139,T_CÓDIGO[],2,FALSE),"")</f>
        <v/>
      </c>
      <c r="G139" s="80" t="str">
        <f>IFERROR(VLOOKUP(E139,T_CÓDIGO[],3,FALSE),"")</f>
        <v/>
      </c>
      <c r="H139" s="80"/>
      <c r="I139" s="194"/>
      <c r="J139" s="194">
        <f t="shared" si="4"/>
        <v>0</v>
      </c>
      <c r="K139" s="85"/>
      <c r="L139" s="80">
        <f t="shared" si="5"/>
        <v>0</v>
      </c>
      <c r="N139" s="82"/>
    </row>
    <row r="140" spans="1:14" ht="15" customHeight="1">
      <c r="A140" s="81"/>
      <c r="B140" s="80"/>
      <c r="C140" s="80"/>
      <c r="D140" s="80"/>
      <c r="E140" s="80"/>
      <c r="F140" s="80" t="str">
        <f>IFERROR(VLOOKUP(E140,T_CÓDIGO[],2,FALSE),"")</f>
        <v/>
      </c>
      <c r="G140" s="80" t="str">
        <f>IFERROR(VLOOKUP(E140,T_CÓDIGO[],3,FALSE),"")</f>
        <v/>
      </c>
      <c r="H140" s="80"/>
      <c r="I140" s="194"/>
      <c r="J140" s="194">
        <f t="shared" si="4"/>
        <v>0</v>
      </c>
      <c r="K140" s="85"/>
      <c r="L140" s="80">
        <f t="shared" si="5"/>
        <v>0</v>
      </c>
      <c r="N140" s="82"/>
    </row>
    <row r="141" spans="1:14" ht="15" customHeight="1">
      <c r="A141" s="81"/>
      <c r="B141" s="80"/>
      <c r="C141" s="80"/>
      <c r="D141" s="80"/>
      <c r="E141" s="80"/>
      <c r="F141" s="80" t="str">
        <f>IFERROR(VLOOKUP(E141,T_CÓDIGO[],2,FALSE),"")</f>
        <v/>
      </c>
      <c r="G141" s="80" t="str">
        <f>IFERROR(VLOOKUP(E141,T_CÓDIGO[],3,FALSE),"")</f>
        <v/>
      </c>
      <c r="H141" s="80"/>
      <c r="I141" s="194"/>
      <c r="J141" s="194">
        <f t="shared" si="4"/>
        <v>0</v>
      </c>
      <c r="K141" s="85"/>
      <c r="L141" s="80">
        <f t="shared" si="5"/>
        <v>0</v>
      </c>
      <c r="N141" s="82"/>
    </row>
    <row r="142" spans="1:14" ht="15" customHeight="1">
      <c r="A142" s="81"/>
      <c r="B142" s="80"/>
      <c r="C142" s="80"/>
      <c r="D142" s="80"/>
      <c r="E142" s="80"/>
      <c r="F142" s="80" t="str">
        <f>IFERROR(VLOOKUP(E142,T_CÓDIGO[],2,FALSE),"")</f>
        <v/>
      </c>
      <c r="G142" s="80" t="str">
        <f>IFERROR(VLOOKUP(E142,T_CÓDIGO[],3,FALSE),"")</f>
        <v/>
      </c>
      <c r="H142" s="80"/>
      <c r="I142" s="194"/>
      <c r="J142" s="194">
        <f t="shared" si="4"/>
        <v>0</v>
      </c>
      <c r="K142" s="85"/>
      <c r="L142" s="80">
        <f t="shared" si="5"/>
        <v>0</v>
      </c>
      <c r="N142" s="82"/>
    </row>
    <row r="143" spans="1:14" ht="15" customHeight="1">
      <c r="A143" s="81"/>
      <c r="B143" s="80"/>
      <c r="C143" s="80"/>
      <c r="D143" s="80"/>
      <c r="E143" s="80"/>
      <c r="F143" s="80" t="str">
        <f>IFERROR(VLOOKUP(E143,T_CÓDIGO[],2,FALSE),"")</f>
        <v/>
      </c>
      <c r="G143" s="80" t="str">
        <f>IFERROR(VLOOKUP(E143,T_CÓDIGO[],3,FALSE),"")</f>
        <v/>
      </c>
      <c r="H143" s="80"/>
      <c r="I143" s="194"/>
      <c r="J143" s="194">
        <f t="shared" si="4"/>
        <v>0</v>
      </c>
      <c r="K143" s="85"/>
      <c r="L143" s="80">
        <f t="shared" si="5"/>
        <v>0</v>
      </c>
      <c r="N143" s="82"/>
    </row>
    <row r="144" spans="1:14" ht="15" customHeight="1">
      <c r="A144" s="81"/>
      <c r="B144" s="80"/>
      <c r="C144" s="80"/>
      <c r="D144" s="80"/>
      <c r="E144" s="80"/>
      <c r="F144" s="80" t="str">
        <f>IFERROR(VLOOKUP(E144,T_CÓDIGO[],2,FALSE),"")</f>
        <v/>
      </c>
      <c r="G144" s="80" t="str">
        <f>IFERROR(VLOOKUP(E144,T_CÓDIGO[],3,FALSE),"")</f>
        <v/>
      </c>
      <c r="H144" s="80"/>
      <c r="I144" s="194"/>
      <c r="J144" s="194">
        <f t="shared" si="4"/>
        <v>0</v>
      </c>
      <c r="K144" s="85"/>
      <c r="L144" s="80">
        <f t="shared" si="5"/>
        <v>0</v>
      </c>
      <c r="N144" s="82"/>
    </row>
    <row r="145" spans="1:14" ht="15" customHeight="1">
      <c r="A145" s="81"/>
      <c r="B145" s="80"/>
      <c r="C145" s="80"/>
      <c r="D145" s="80"/>
      <c r="E145" s="80"/>
      <c r="F145" s="80" t="str">
        <f>IFERROR(VLOOKUP(E145,T_CÓDIGO[],2,FALSE),"")</f>
        <v/>
      </c>
      <c r="G145" s="80" t="str">
        <f>IFERROR(VLOOKUP(E145,T_CÓDIGO[],3,FALSE),"")</f>
        <v/>
      </c>
      <c r="H145" s="80"/>
      <c r="I145" s="194"/>
      <c r="J145" s="194">
        <f t="shared" si="4"/>
        <v>0</v>
      </c>
      <c r="K145" s="85"/>
      <c r="L145" s="80">
        <f t="shared" si="5"/>
        <v>0</v>
      </c>
      <c r="N145" s="82"/>
    </row>
    <row r="146" spans="1:14" ht="15" customHeight="1">
      <c r="A146" s="81"/>
      <c r="B146" s="80"/>
      <c r="C146" s="80"/>
      <c r="D146" s="80"/>
      <c r="E146" s="80"/>
      <c r="F146" s="80" t="str">
        <f>IFERROR(VLOOKUP(E146,T_CÓDIGO[],2,FALSE),"")</f>
        <v/>
      </c>
      <c r="G146" s="80" t="str">
        <f>IFERROR(VLOOKUP(E146,T_CÓDIGO[],3,FALSE),"")</f>
        <v/>
      </c>
      <c r="H146" s="80"/>
      <c r="I146" s="194"/>
      <c r="J146" s="194">
        <f t="shared" si="4"/>
        <v>0</v>
      </c>
      <c r="K146" s="85"/>
      <c r="L146" s="80">
        <f t="shared" si="5"/>
        <v>0</v>
      </c>
      <c r="N146" s="82"/>
    </row>
    <row r="147" spans="1:14" ht="15" customHeight="1">
      <c r="A147" s="81"/>
      <c r="B147" s="80"/>
      <c r="C147" s="80"/>
      <c r="D147" s="80"/>
      <c r="E147" s="80"/>
      <c r="F147" s="80" t="str">
        <f>IFERROR(VLOOKUP(E147,T_CÓDIGO[],2,FALSE),"")</f>
        <v/>
      </c>
      <c r="G147" s="80" t="str">
        <f>IFERROR(VLOOKUP(E147,T_CÓDIGO[],3,FALSE),"")</f>
        <v/>
      </c>
      <c r="H147" s="80"/>
      <c r="I147" s="194"/>
      <c r="J147" s="194">
        <f t="shared" si="4"/>
        <v>0</v>
      </c>
      <c r="K147" s="85"/>
      <c r="L147" s="80">
        <f t="shared" si="5"/>
        <v>0</v>
      </c>
      <c r="N147" s="82"/>
    </row>
    <row r="148" spans="1:14" ht="15" customHeight="1">
      <c r="A148" s="81"/>
      <c r="B148" s="80"/>
      <c r="C148" s="80"/>
      <c r="D148" s="80"/>
      <c r="E148" s="80"/>
      <c r="F148" s="80" t="str">
        <f>IFERROR(VLOOKUP(E148,T_CÓDIGO[],2,FALSE),"")</f>
        <v/>
      </c>
      <c r="G148" s="80" t="str">
        <f>IFERROR(VLOOKUP(E148,T_CÓDIGO[],3,FALSE),"")</f>
        <v/>
      </c>
      <c r="H148" s="80"/>
      <c r="I148" s="194"/>
      <c r="J148" s="194">
        <f t="shared" si="4"/>
        <v>0</v>
      </c>
      <c r="K148" s="85"/>
      <c r="L148" s="80">
        <f t="shared" si="5"/>
        <v>0</v>
      </c>
      <c r="N148" s="82"/>
    </row>
    <row r="149" spans="1:14" ht="15" customHeight="1">
      <c r="A149" s="81"/>
      <c r="B149" s="80"/>
      <c r="C149" s="80"/>
      <c r="D149" s="80"/>
      <c r="E149" s="80"/>
      <c r="F149" s="80" t="str">
        <f>IFERROR(VLOOKUP(E149,T_CÓDIGO[],2,FALSE),"")</f>
        <v/>
      </c>
      <c r="G149" s="80" t="str">
        <f>IFERROR(VLOOKUP(E149,T_CÓDIGO[],3,FALSE),"")</f>
        <v/>
      </c>
      <c r="H149" s="80"/>
      <c r="I149" s="194"/>
      <c r="J149" s="194">
        <f t="shared" si="4"/>
        <v>0</v>
      </c>
      <c r="K149" s="85"/>
      <c r="L149" s="80">
        <f t="shared" si="5"/>
        <v>0</v>
      </c>
      <c r="N149" s="82"/>
    </row>
    <row r="150" spans="1:14" ht="15" customHeight="1">
      <c r="A150" s="81"/>
      <c r="B150" s="80"/>
      <c r="C150" s="80"/>
      <c r="D150" s="80"/>
      <c r="E150" s="80"/>
      <c r="F150" s="80" t="str">
        <f>IFERROR(VLOOKUP(E150,T_CÓDIGO[],2,FALSE),"")</f>
        <v/>
      </c>
      <c r="G150" s="80" t="str">
        <f>IFERROR(VLOOKUP(E150,T_CÓDIGO[],3,FALSE),"")</f>
        <v/>
      </c>
      <c r="H150" s="80"/>
      <c r="I150" s="194"/>
      <c r="J150" s="194">
        <f t="shared" si="4"/>
        <v>0</v>
      </c>
      <c r="K150" s="85"/>
      <c r="L150" s="80">
        <f t="shared" si="5"/>
        <v>0</v>
      </c>
      <c r="N150" s="82"/>
    </row>
    <row r="151" spans="1:14" ht="15" customHeight="1">
      <c r="A151" s="81"/>
      <c r="B151" s="80"/>
      <c r="C151" s="80"/>
      <c r="D151" s="80"/>
      <c r="E151" s="80"/>
      <c r="F151" s="80" t="str">
        <f>IFERROR(VLOOKUP(E151,T_CÓDIGO[],2,FALSE),"")</f>
        <v/>
      </c>
      <c r="G151" s="80" t="str">
        <f>IFERROR(VLOOKUP(E151,T_CÓDIGO[],3,FALSE),"")</f>
        <v/>
      </c>
      <c r="H151" s="80"/>
      <c r="I151" s="194"/>
      <c r="J151" s="194">
        <f t="shared" si="4"/>
        <v>0</v>
      </c>
      <c r="K151" s="85"/>
      <c r="L151" s="80">
        <f t="shared" si="5"/>
        <v>0</v>
      </c>
      <c r="N151" s="82"/>
    </row>
    <row r="152" spans="1:14" ht="15" customHeight="1">
      <c r="A152" s="81"/>
      <c r="B152" s="80"/>
      <c r="C152" s="80"/>
      <c r="D152" s="80"/>
      <c r="E152" s="80"/>
      <c r="F152" s="80" t="str">
        <f>IFERROR(VLOOKUP(E152,T_CÓDIGO[],2,FALSE),"")</f>
        <v/>
      </c>
      <c r="G152" s="80" t="str">
        <f>IFERROR(VLOOKUP(E152,T_CÓDIGO[],3,FALSE),"")</f>
        <v/>
      </c>
      <c r="H152" s="80"/>
      <c r="I152" s="194"/>
      <c r="J152" s="194">
        <f t="shared" si="4"/>
        <v>0</v>
      </c>
      <c r="K152" s="85"/>
      <c r="L152" s="80">
        <f t="shared" si="5"/>
        <v>0</v>
      </c>
      <c r="N152" s="82"/>
    </row>
    <row r="153" spans="1:14" ht="15" customHeight="1">
      <c r="A153" s="81"/>
      <c r="B153" s="80"/>
      <c r="C153" s="80"/>
      <c r="D153" s="80"/>
      <c r="E153" s="80"/>
      <c r="F153" s="80" t="str">
        <f>IFERROR(VLOOKUP(E153,T_CÓDIGO[],2,FALSE),"")</f>
        <v/>
      </c>
      <c r="G153" s="80" t="str">
        <f>IFERROR(VLOOKUP(E153,T_CÓDIGO[],3,FALSE),"")</f>
        <v/>
      </c>
      <c r="H153" s="80"/>
      <c r="I153" s="194"/>
      <c r="J153" s="194">
        <f t="shared" si="4"/>
        <v>0</v>
      </c>
      <c r="K153" s="85"/>
      <c r="L153" s="80">
        <f t="shared" si="5"/>
        <v>0</v>
      </c>
      <c r="N153" s="82"/>
    </row>
    <row r="154" spans="1:14" ht="15" customHeight="1">
      <c r="A154" s="81"/>
      <c r="B154" s="80"/>
      <c r="C154" s="80"/>
      <c r="D154" s="80"/>
      <c r="E154" s="80"/>
      <c r="F154" s="80" t="str">
        <f>IFERROR(VLOOKUP(E154,T_CÓDIGO[],2,FALSE),"")</f>
        <v/>
      </c>
      <c r="G154" s="80" t="str">
        <f>IFERROR(VLOOKUP(E154,T_CÓDIGO[],3,FALSE),"")</f>
        <v/>
      </c>
      <c r="H154" s="80"/>
      <c r="I154" s="194"/>
      <c r="J154" s="194">
        <f t="shared" si="4"/>
        <v>0</v>
      </c>
      <c r="K154" s="85"/>
      <c r="L154" s="80">
        <f t="shared" si="5"/>
        <v>0</v>
      </c>
      <c r="N154" s="82"/>
    </row>
    <row r="155" spans="1:14" ht="15" customHeight="1">
      <c r="A155" s="81"/>
      <c r="B155" s="80"/>
      <c r="C155" s="80"/>
      <c r="D155" s="80"/>
      <c r="E155" s="80"/>
      <c r="F155" s="80" t="str">
        <f>IFERROR(VLOOKUP(E155,T_CÓDIGO[],2,FALSE),"")</f>
        <v/>
      </c>
      <c r="G155" s="80" t="str">
        <f>IFERROR(VLOOKUP(E155,T_CÓDIGO[],3,FALSE),"")</f>
        <v/>
      </c>
      <c r="H155" s="80"/>
      <c r="I155" s="194"/>
      <c r="J155" s="194">
        <f t="shared" si="4"/>
        <v>0</v>
      </c>
      <c r="K155" s="85"/>
      <c r="L155" s="80">
        <f t="shared" si="5"/>
        <v>0</v>
      </c>
      <c r="N155" s="82"/>
    </row>
    <row r="156" spans="1:14" ht="15" customHeight="1">
      <c r="A156" s="81"/>
      <c r="B156" s="80"/>
      <c r="C156" s="80"/>
      <c r="D156" s="80"/>
      <c r="E156" s="80"/>
      <c r="F156" s="80" t="str">
        <f>IFERROR(VLOOKUP(E156,T_CÓDIGO[],2,FALSE),"")</f>
        <v/>
      </c>
      <c r="G156" s="80" t="str">
        <f>IFERROR(VLOOKUP(E156,T_CÓDIGO[],3,FALSE),"")</f>
        <v/>
      </c>
      <c r="H156" s="80"/>
      <c r="I156" s="194"/>
      <c r="J156" s="194">
        <f t="shared" si="4"/>
        <v>0</v>
      </c>
      <c r="K156" s="85"/>
      <c r="L156" s="80">
        <f t="shared" si="5"/>
        <v>0</v>
      </c>
      <c r="N156" s="82"/>
    </row>
    <row r="157" spans="1:14" ht="15" customHeight="1">
      <c r="A157" s="81"/>
      <c r="B157" s="80"/>
      <c r="C157" s="80"/>
      <c r="D157" s="80"/>
      <c r="E157" s="80"/>
      <c r="F157" s="80" t="str">
        <f>IFERROR(VLOOKUP(E157,T_CÓDIGO[],2,FALSE),"")</f>
        <v/>
      </c>
      <c r="G157" s="80" t="str">
        <f>IFERROR(VLOOKUP(E157,T_CÓDIGO[],3,FALSE),"")</f>
        <v/>
      </c>
      <c r="H157" s="80"/>
      <c r="I157" s="194"/>
      <c r="J157" s="194">
        <f t="shared" si="4"/>
        <v>0</v>
      </c>
      <c r="K157" s="85"/>
      <c r="L157" s="80">
        <f t="shared" si="5"/>
        <v>0</v>
      </c>
      <c r="N157" s="82"/>
    </row>
    <row r="158" spans="1:14" ht="15" customHeight="1">
      <c r="A158" s="81"/>
      <c r="B158" s="80"/>
      <c r="C158" s="80"/>
      <c r="D158" s="80"/>
      <c r="E158" s="80"/>
      <c r="F158" s="80" t="str">
        <f>IFERROR(VLOOKUP(E158,T_CÓDIGO[],2,FALSE),"")</f>
        <v/>
      </c>
      <c r="G158" s="80" t="str">
        <f>IFERROR(VLOOKUP(E158,T_CÓDIGO[],3,FALSE),"")</f>
        <v/>
      </c>
      <c r="H158" s="80"/>
      <c r="I158" s="194"/>
      <c r="J158" s="194">
        <f t="shared" si="4"/>
        <v>0</v>
      </c>
      <c r="K158" s="85"/>
      <c r="L158" s="80">
        <f t="shared" si="5"/>
        <v>0</v>
      </c>
      <c r="N158" s="82"/>
    </row>
    <row r="159" spans="1:14" ht="15" customHeight="1">
      <c r="A159" s="81"/>
      <c r="B159" s="80"/>
      <c r="C159" s="80"/>
      <c r="D159" s="80"/>
      <c r="E159" s="80"/>
      <c r="F159" s="80" t="str">
        <f>IFERROR(VLOOKUP(E159,T_CÓDIGO[],2,FALSE),"")</f>
        <v/>
      </c>
      <c r="G159" s="80" t="str">
        <f>IFERROR(VLOOKUP(E159,T_CÓDIGO[],3,FALSE),"")</f>
        <v/>
      </c>
      <c r="H159" s="80"/>
      <c r="I159" s="194"/>
      <c r="J159" s="194">
        <f t="shared" si="4"/>
        <v>0</v>
      </c>
      <c r="K159" s="85"/>
      <c r="L159" s="80">
        <f t="shared" si="5"/>
        <v>0</v>
      </c>
      <c r="N159" s="82"/>
    </row>
    <row r="160" spans="1:14" ht="15" customHeight="1">
      <c r="A160" s="81"/>
      <c r="B160" s="80"/>
      <c r="C160" s="80"/>
      <c r="D160" s="80"/>
      <c r="E160" s="80"/>
      <c r="F160" s="80" t="str">
        <f>IFERROR(VLOOKUP(E160,T_CÓDIGO[],2,FALSE),"")</f>
        <v/>
      </c>
      <c r="G160" s="80" t="str">
        <f>IFERROR(VLOOKUP(E160,T_CÓDIGO[],3,FALSE),"")</f>
        <v/>
      </c>
      <c r="H160" s="80"/>
      <c r="I160" s="194"/>
      <c r="J160" s="194">
        <f t="shared" si="4"/>
        <v>0</v>
      </c>
      <c r="K160" s="85"/>
      <c r="L160" s="80">
        <f t="shared" si="5"/>
        <v>0</v>
      </c>
      <c r="N160" s="82"/>
    </row>
    <row r="161" spans="1:14" ht="15" customHeight="1">
      <c r="A161" s="81"/>
      <c r="B161" s="80"/>
      <c r="C161" s="80"/>
      <c r="D161" s="80"/>
      <c r="E161" s="80"/>
      <c r="F161" s="80" t="str">
        <f>IFERROR(VLOOKUP(E161,T_CÓDIGO[],2,FALSE),"")</f>
        <v/>
      </c>
      <c r="G161" s="80" t="str">
        <f>IFERROR(VLOOKUP(E161,T_CÓDIGO[],3,FALSE),"")</f>
        <v/>
      </c>
      <c r="H161" s="80"/>
      <c r="I161" s="194"/>
      <c r="J161" s="194">
        <f t="shared" si="4"/>
        <v>0</v>
      </c>
      <c r="K161" s="85"/>
      <c r="L161" s="80">
        <f t="shared" si="5"/>
        <v>0</v>
      </c>
      <c r="N161" s="82"/>
    </row>
    <row r="162" spans="1:14" ht="15" customHeight="1">
      <c r="A162" s="81"/>
      <c r="B162" s="80"/>
      <c r="C162" s="80"/>
      <c r="D162" s="80"/>
      <c r="E162" s="80"/>
      <c r="F162" s="80" t="str">
        <f>IFERROR(VLOOKUP(E162,T_CÓDIGO[],2,FALSE),"")</f>
        <v/>
      </c>
      <c r="G162" s="80" t="str">
        <f>IFERROR(VLOOKUP(E162,T_CÓDIGO[],3,FALSE),"")</f>
        <v/>
      </c>
      <c r="H162" s="80"/>
      <c r="I162" s="194"/>
      <c r="J162" s="194">
        <f t="shared" si="4"/>
        <v>0</v>
      </c>
      <c r="K162" s="85"/>
      <c r="L162" s="80">
        <f t="shared" si="5"/>
        <v>0</v>
      </c>
      <c r="N162" s="82"/>
    </row>
    <row r="163" spans="1:14" ht="15" customHeight="1">
      <c r="A163" s="81"/>
      <c r="B163" s="80"/>
      <c r="C163" s="80"/>
      <c r="D163" s="80"/>
      <c r="E163" s="80"/>
      <c r="F163" s="80" t="str">
        <f>IFERROR(VLOOKUP(E163,T_CÓDIGO[],2,FALSE),"")</f>
        <v/>
      </c>
      <c r="G163" s="80" t="str">
        <f>IFERROR(VLOOKUP(E163,T_CÓDIGO[],3,FALSE),"")</f>
        <v/>
      </c>
      <c r="H163" s="80"/>
      <c r="I163" s="194"/>
      <c r="J163" s="194">
        <f t="shared" si="4"/>
        <v>0</v>
      </c>
      <c r="K163" s="85"/>
      <c r="L163" s="80">
        <f t="shared" si="5"/>
        <v>0</v>
      </c>
      <c r="N163" s="82"/>
    </row>
    <row r="164" spans="1:14" ht="15" customHeight="1">
      <c r="A164" s="81"/>
      <c r="B164" s="80"/>
      <c r="C164" s="80"/>
      <c r="D164" s="80"/>
      <c r="E164" s="80"/>
      <c r="F164" s="80" t="str">
        <f>IFERROR(VLOOKUP(E164,T_CÓDIGO[],2,FALSE),"")</f>
        <v/>
      </c>
      <c r="G164" s="80" t="str">
        <f>IFERROR(VLOOKUP(E164,T_CÓDIGO[],3,FALSE),"")</f>
        <v/>
      </c>
      <c r="H164" s="80"/>
      <c r="I164" s="194"/>
      <c r="J164" s="194">
        <f t="shared" si="4"/>
        <v>0</v>
      </c>
      <c r="K164" s="85"/>
      <c r="L164" s="80">
        <f t="shared" si="5"/>
        <v>0</v>
      </c>
      <c r="N164" s="82"/>
    </row>
    <row r="165" spans="1:14" ht="15" customHeight="1">
      <c r="A165" s="81"/>
      <c r="B165" s="80"/>
      <c r="C165" s="80"/>
      <c r="D165" s="80"/>
      <c r="E165" s="80"/>
      <c r="F165" s="80" t="str">
        <f>IFERROR(VLOOKUP(E165,T_CÓDIGO[],2,FALSE),"")</f>
        <v/>
      </c>
      <c r="G165" s="80" t="str">
        <f>IFERROR(VLOOKUP(E165,T_CÓDIGO[],3,FALSE),"")</f>
        <v/>
      </c>
      <c r="H165" s="80"/>
      <c r="I165" s="194"/>
      <c r="J165" s="194">
        <f t="shared" si="4"/>
        <v>0</v>
      </c>
      <c r="K165" s="85"/>
      <c r="L165" s="80">
        <f t="shared" si="5"/>
        <v>0</v>
      </c>
      <c r="N165" s="82"/>
    </row>
    <row r="166" spans="1:14" ht="15" customHeight="1">
      <c r="A166" s="81"/>
      <c r="B166" s="80"/>
      <c r="C166" s="80"/>
      <c r="D166" s="80"/>
      <c r="E166" s="80"/>
      <c r="F166" s="80" t="str">
        <f>IFERROR(VLOOKUP(E166,T_CÓDIGO[],2,FALSE),"")</f>
        <v/>
      </c>
      <c r="G166" s="80" t="str">
        <f>IFERROR(VLOOKUP(E166,T_CÓDIGO[],3,FALSE),"")</f>
        <v/>
      </c>
      <c r="H166" s="80"/>
      <c r="I166" s="194"/>
      <c r="J166" s="194">
        <f t="shared" si="4"/>
        <v>0</v>
      </c>
      <c r="K166" s="85"/>
      <c r="L166" s="80">
        <f t="shared" si="5"/>
        <v>0</v>
      </c>
      <c r="N166" s="82"/>
    </row>
    <row r="167" spans="1:14" ht="15" customHeight="1">
      <c r="A167" s="81"/>
      <c r="B167" s="80"/>
      <c r="C167" s="80"/>
      <c r="D167" s="80"/>
      <c r="E167" s="80"/>
      <c r="F167" s="80" t="str">
        <f>IFERROR(VLOOKUP(E167,T_CÓDIGO[],2,FALSE),"")</f>
        <v/>
      </c>
      <c r="G167" s="80" t="str">
        <f>IFERROR(VLOOKUP(E167,T_CÓDIGO[],3,FALSE),"")</f>
        <v/>
      </c>
      <c r="H167" s="80"/>
      <c r="I167" s="194"/>
      <c r="J167" s="194">
        <f t="shared" si="4"/>
        <v>0</v>
      </c>
      <c r="K167" s="85"/>
      <c r="L167" s="80">
        <f t="shared" si="5"/>
        <v>0</v>
      </c>
      <c r="N167" s="82"/>
    </row>
    <row r="168" spans="1:14" ht="15" customHeight="1">
      <c r="A168" s="81"/>
      <c r="B168" s="80"/>
      <c r="C168" s="80"/>
      <c r="D168" s="80"/>
      <c r="E168" s="80"/>
      <c r="F168" s="80" t="str">
        <f>IFERROR(VLOOKUP(E168,T_CÓDIGO[],2,FALSE),"")</f>
        <v/>
      </c>
      <c r="G168" s="80" t="str">
        <f>IFERROR(VLOOKUP(E168,T_CÓDIGO[],3,FALSE),"")</f>
        <v/>
      </c>
      <c r="H168" s="80"/>
      <c r="I168" s="194"/>
      <c r="J168" s="194">
        <f t="shared" si="4"/>
        <v>0</v>
      </c>
      <c r="K168" s="85"/>
      <c r="L168" s="80">
        <f t="shared" si="5"/>
        <v>0</v>
      </c>
      <c r="N168" s="82"/>
    </row>
    <row r="169" spans="1:14" ht="15" customHeight="1">
      <c r="A169" s="81"/>
      <c r="B169" s="80"/>
      <c r="C169" s="80"/>
      <c r="D169" s="80"/>
      <c r="E169" s="80"/>
      <c r="F169" s="80" t="str">
        <f>IFERROR(VLOOKUP(E169,T_CÓDIGO[],2,FALSE),"")</f>
        <v/>
      </c>
      <c r="G169" s="80" t="str">
        <f>IFERROR(VLOOKUP(E169,T_CÓDIGO[],3,FALSE),"")</f>
        <v/>
      </c>
      <c r="H169" s="80"/>
      <c r="I169" s="194"/>
      <c r="J169" s="194">
        <f t="shared" si="4"/>
        <v>0</v>
      </c>
      <c r="K169" s="85"/>
      <c r="L169" s="80">
        <f t="shared" si="5"/>
        <v>0</v>
      </c>
      <c r="N169" s="82"/>
    </row>
    <row r="170" spans="1:14" ht="15" customHeight="1">
      <c r="A170" s="81"/>
      <c r="B170" s="80"/>
      <c r="C170" s="80"/>
      <c r="D170" s="80"/>
      <c r="E170" s="80"/>
      <c r="F170" s="80" t="str">
        <f>IFERROR(VLOOKUP(E170,T_CÓDIGO[],2,FALSE),"")</f>
        <v/>
      </c>
      <c r="G170" s="80" t="str">
        <f>IFERROR(VLOOKUP(E170,T_CÓDIGO[],3,FALSE),"")</f>
        <v/>
      </c>
      <c r="H170" s="80"/>
      <c r="I170" s="194"/>
      <c r="J170" s="194">
        <f t="shared" si="4"/>
        <v>0</v>
      </c>
      <c r="K170" s="85"/>
      <c r="L170" s="80">
        <f t="shared" si="5"/>
        <v>0</v>
      </c>
      <c r="N170" s="82"/>
    </row>
    <row r="171" spans="1:14" ht="15" customHeight="1">
      <c r="A171" s="81"/>
      <c r="B171" s="80"/>
      <c r="C171" s="80"/>
      <c r="D171" s="80"/>
      <c r="E171" s="80"/>
      <c r="F171" s="80" t="str">
        <f>IFERROR(VLOOKUP(E171,T_CÓDIGO[],2,FALSE),"")</f>
        <v/>
      </c>
      <c r="G171" s="80" t="str">
        <f>IFERROR(VLOOKUP(E171,T_CÓDIGO[],3,FALSE),"")</f>
        <v/>
      </c>
      <c r="H171" s="80"/>
      <c r="I171" s="194"/>
      <c r="J171" s="194">
        <f t="shared" si="4"/>
        <v>0</v>
      </c>
      <c r="K171" s="85"/>
      <c r="L171" s="80">
        <f t="shared" si="5"/>
        <v>0</v>
      </c>
      <c r="N171" s="82"/>
    </row>
    <row r="172" spans="1:14" ht="15" customHeight="1">
      <c r="A172" s="81"/>
      <c r="B172" s="80"/>
      <c r="C172" s="80"/>
      <c r="D172" s="80"/>
      <c r="E172" s="80"/>
      <c r="F172" s="80" t="str">
        <f>IFERROR(VLOOKUP(E172,T_CÓDIGO[],2,FALSE),"")</f>
        <v/>
      </c>
      <c r="G172" s="80" t="str">
        <f>IFERROR(VLOOKUP(E172,T_CÓDIGO[],3,FALSE),"")</f>
        <v/>
      </c>
      <c r="H172" s="80"/>
      <c r="I172" s="194"/>
      <c r="J172" s="194">
        <f t="shared" si="4"/>
        <v>0</v>
      </c>
      <c r="K172" s="85"/>
      <c r="L172" s="80">
        <f t="shared" si="5"/>
        <v>0</v>
      </c>
      <c r="N172" s="82"/>
    </row>
    <row r="173" spans="1:14" ht="15" customHeight="1">
      <c r="A173" s="81"/>
      <c r="B173" s="80"/>
      <c r="C173" s="80"/>
      <c r="D173" s="80"/>
      <c r="E173" s="80"/>
      <c r="F173" s="80" t="str">
        <f>IFERROR(VLOOKUP(E173,T_CÓDIGO[],2,FALSE),"")</f>
        <v/>
      </c>
      <c r="G173" s="80" t="str">
        <f>IFERROR(VLOOKUP(E173,T_CÓDIGO[],3,FALSE),"")</f>
        <v/>
      </c>
      <c r="H173" s="80"/>
      <c r="I173" s="194"/>
      <c r="J173" s="194">
        <f t="shared" si="4"/>
        <v>0</v>
      </c>
      <c r="K173" s="85"/>
      <c r="L173" s="80">
        <f t="shared" si="5"/>
        <v>0</v>
      </c>
      <c r="N173" s="82"/>
    </row>
    <row r="174" spans="1:14" ht="15" customHeight="1">
      <c r="A174" s="81"/>
      <c r="B174" s="80"/>
      <c r="C174" s="80"/>
      <c r="D174" s="80"/>
      <c r="E174" s="80"/>
      <c r="F174" s="80" t="str">
        <f>IFERROR(VLOOKUP(E174,T_CÓDIGO[],2,FALSE),"")</f>
        <v/>
      </c>
      <c r="G174" s="80" t="str">
        <f>IFERROR(VLOOKUP(E174,T_CÓDIGO[],3,FALSE),"")</f>
        <v/>
      </c>
      <c r="H174" s="80"/>
      <c r="I174" s="194"/>
      <c r="J174" s="194">
        <f t="shared" si="4"/>
        <v>0</v>
      </c>
      <c r="K174" s="85"/>
      <c r="L174" s="80">
        <f t="shared" si="5"/>
        <v>0</v>
      </c>
      <c r="N174" s="82"/>
    </row>
    <row r="175" spans="1:14" ht="15" customHeight="1">
      <c r="A175" s="81"/>
      <c r="B175" s="80"/>
      <c r="C175" s="80"/>
      <c r="D175" s="80"/>
      <c r="E175" s="80"/>
      <c r="F175" s="80" t="str">
        <f>IFERROR(VLOOKUP(E175,T_CÓDIGO[],2,FALSE),"")</f>
        <v/>
      </c>
      <c r="G175" s="80" t="str">
        <f>IFERROR(VLOOKUP(E175,T_CÓDIGO[],3,FALSE),"")</f>
        <v/>
      </c>
      <c r="H175" s="80"/>
      <c r="I175" s="194"/>
      <c r="J175" s="194">
        <f t="shared" si="4"/>
        <v>0</v>
      </c>
      <c r="K175" s="85"/>
      <c r="L175" s="80">
        <f t="shared" si="5"/>
        <v>0</v>
      </c>
      <c r="N175" s="82"/>
    </row>
    <row r="176" spans="1:14" ht="15" customHeight="1">
      <c r="A176" s="81"/>
      <c r="B176" s="80"/>
      <c r="C176" s="80"/>
      <c r="D176" s="80"/>
      <c r="E176" s="80"/>
      <c r="F176" s="80" t="str">
        <f>IFERROR(VLOOKUP(E176,T_CÓDIGO[],2,FALSE),"")</f>
        <v/>
      </c>
      <c r="G176" s="80" t="str">
        <f>IFERROR(VLOOKUP(E176,T_CÓDIGO[],3,FALSE),"")</f>
        <v/>
      </c>
      <c r="H176" s="80"/>
      <c r="I176" s="194"/>
      <c r="J176" s="194">
        <f t="shared" si="4"/>
        <v>0</v>
      </c>
      <c r="K176" s="85"/>
      <c r="L176" s="80">
        <f t="shared" si="5"/>
        <v>0</v>
      </c>
      <c r="N176" s="82"/>
    </row>
    <row r="177" spans="1:14" ht="15" customHeight="1">
      <c r="A177" s="81"/>
      <c r="B177" s="80"/>
      <c r="C177" s="80"/>
      <c r="D177" s="80"/>
      <c r="E177" s="80"/>
      <c r="F177" s="80" t="str">
        <f>IFERROR(VLOOKUP(E177,T_CÓDIGO[],2,FALSE),"")</f>
        <v/>
      </c>
      <c r="G177" s="80" t="str">
        <f>IFERROR(VLOOKUP(E177,T_CÓDIGO[],3,FALSE),"")</f>
        <v/>
      </c>
      <c r="H177" s="80"/>
      <c r="I177" s="194"/>
      <c r="J177" s="194">
        <f t="shared" si="4"/>
        <v>0</v>
      </c>
      <c r="K177" s="85"/>
      <c r="L177" s="80">
        <f t="shared" si="5"/>
        <v>0</v>
      </c>
      <c r="N177" s="82"/>
    </row>
    <row r="178" spans="1:14" ht="15" customHeight="1">
      <c r="A178" s="81"/>
      <c r="B178" s="80"/>
      <c r="C178" s="80"/>
      <c r="D178" s="80"/>
      <c r="E178" s="80"/>
      <c r="F178" s="80" t="str">
        <f>IFERROR(VLOOKUP(E178,T_CÓDIGO[],2,FALSE),"")</f>
        <v/>
      </c>
      <c r="G178" s="80" t="str">
        <f>IFERROR(VLOOKUP(E178,T_CÓDIGO[],3,FALSE),"")</f>
        <v/>
      </c>
      <c r="H178" s="80"/>
      <c r="I178" s="194"/>
      <c r="J178" s="194">
        <f t="shared" si="4"/>
        <v>0</v>
      </c>
      <c r="K178" s="85"/>
      <c r="L178" s="80">
        <f t="shared" si="5"/>
        <v>0</v>
      </c>
      <c r="N178" s="82"/>
    </row>
    <row r="179" spans="1:14" ht="15" customHeight="1">
      <c r="A179" s="81"/>
      <c r="B179" s="80"/>
      <c r="C179" s="80"/>
      <c r="D179" s="80"/>
      <c r="E179" s="80"/>
      <c r="F179" s="80" t="str">
        <f>IFERROR(VLOOKUP(E179,T_CÓDIGO[],2,FALSE),"")</f>
        <v/>
      </c>
      <c r="G179" s="80" t="str">
        <f>IFERROR(VLOOKUP(E179,T_CÓDIGO[],3,FALSE),"")</f>
        <v/>
      </c>
      <c r="H179" s="80"/>
      <c r="I179" s="194"/>
      <c r="J179" s="194">
        <f t="shared" si="4"/>
        <v>0</v>
      </c>
      <c r="K179" s="85"/>
      <c r="L179" s="80">
        <f t="shared" si="5"/>
        <v>0</v>
      </c>
      <c r="N179" s="82"/>
    </row>
    <row r="180" spans="1:14" ht="15" customHeight="1">
      <c r="A180" s="81"/>
      <c r="B180" s="80"/>
      <c r="C180" s="80"/>
      <c r="D180" s="80"/>
      <c r="E180" s="80"/>
      <c r="F180" s="80" t="str">
        <f>IFERROR(VLOOKUP(E180,T_CÓDIGO[],2,FALSE),"")</f>
        <v/>
      </c>
      <c r="G180" s="80" t="str">
        <f>IFERROR(VLOOKUP(E180,T_CÓDIGO[],3,FALSE),"")</f>
        <v/>
      </c>
      <c r="H180" s="80"/>
      <c r="I180" s="194"/>
      <c r="J180" s="194">
        <f t="shared" si="4"/>
        <v>0</v>
      </c>
      <c r="K180" s="85"/>
      <c r="L180" s="80">
        <f t="shared" si="5"/>
        <v>0</v>
      </c>
      <c r="N180" s="82"/>
    </row>
    <row r="181" spans="1:14" ht="15" customHeight="1">
      <c r="A181" s="81"/>
      <c r="B181" s="80"/>
      <c r="C181" s="80"/>
      <c r="D181" s="80"/>
      <c r="E181" s="80"/>
      <c r="F181" s="80" t="str">
        <f>IFERROR(VLOOKUP(E181,T_CÓDIGO[],2,FALSE),"")</f>
        <v/>
      </c>
      <c r="G181" s="80" t="str">
        <f>IFERROR(VLOOKUP(E181,T_CÓDIGO[],3,FALSE),"")</f>
        <v/>
      </c>
      <c r="H181" s="80"/>
      <c r="I181" s="194"/>
      <c r="J181" s="194">
        <f t="shared" si="4"/>
        <v>0</v>
      </c>
      <c r="K181" s="85"/>
      <c r="L181" s="80">
        <f t="shared" si="5"/>
        <v>0</v>
      </c>
      <c r="N181" s="82"/>
    </row>
    <row r="182" spans="1:14" ht="15" customHeight="1">
      <c r="A182" s="81"/>
      <c r="B182" s="80"/>
      <c r="C182" s="80"/>
      <c r="D182" s="80"/>
      <c r="E182" s="80"/>
      <c r="F182" s="80" t="str">
        <f>IFERROR(VLOOKUP(E182,T_CÓDIGO[],2,FALSE),"")</f>
        <v/>
      </c>
      <c r="G182" s="80" t="str">
        <f>IFERROR(VLOOKUP(E182,T_CÓDIGO[],3,FALSE),"")</f>
        <v/>
      </c>
      <c r="H182" s="80"/>
      <c r="I182" s="194"/>
      <c r="J182" s="194">
        <f t="shared" si="4"/>
        <v>0</v>
      </c>
      <c r="K182" s="85"/>
      <c r="L182" s="80">
        <f t="shared" si="5"/>
        <v>0</v>
      </c>
      <c r="N182" s="82"/>
    </row>
    <row r="183" spans="1:14" ht="15" customHeight="1">
      <c r="A183" s="81"/>
      <c r="B183" s="80"/>
      <c r="C183" s="80"/>
      <c r="D183" s="80"/>
      <c r="E183" s="80"/>
      <c r="F183" s="80" t="str">
        <f>IFERROR(VLOOKUP(E183,T_CÓDIGO[],2,FALSE),"")</f>
        <v/>
      </c>
      <c r="G183" s="80" t="str">
        <f>IFERROR(VLOOKUP(E183,T_CÓDIGO[],3,FALSE),"")</f>
        <v/>
      </c>
      <c r="H183" s="80"/>
      <c r="I183" s="194"/>
      <c r="J183" s="194">
        <f t="shared" si="4"/>
        <v>0</v>
      </c>
      <c r="K183" s="85"/>
      <c r="L183" s="80">
        <f t="shared" si="5"/>
        <v>0</v>
      </c>
      <c r="N183" s="82"/>
    </row>
    <row r="184" spans="1:14" ht="15" customHeight="1">
      <c r="A184" s="81"/>
      <c r="B184" s="80"/>
      <c r="C184" s="80"/>
      <c r="D184" s="80"/>
      <c r="E184" s="80"/>
      <c r="F184" s="80" t="str">
        <f>IFERROR(VLOOKUP(E184,T_CÓDIGO[],2,FALSE),"")</f>
        <v/>
      </c>
      <c r="G184" s="80" t="str">
        <f>IFERROR(VLOOKUP(E184,T_CÓDIGO[],3,FALSE),"")</f>
        <v/>
      </c>
      <c r="H184" s="80"/>
      <c r="I184" s="194"/>
      <c r="J184" s="194">
        <f t="shared" si="4"/>
        <v>0</v>
      </c>
      <c r="K184" s="85"/>
      <c r="L184" s="80">
        <f t="shared" si="5"/>
        <v>0</v>
      </c>
      <c r="N184" s="82"/>
    </row>
    <row r="185" spans="1:14" ht="15" customHeight="1">
      <c r="A185" s="81"/>
      <c r="B185" s="80"/>
      <c r="C185" s="80"/>
      <c r="D185" s="80"/>
      <c r="E185" s="80"/>
      <c r="F185" s="80" t="str">
        <f>IFERROR(VLOOKUP(E185,T_CÓDIGO[],2,FALSE),"")</f>
        <v/>
      </c>
      <c r="G185" s="80" t="str">
        <f>IFERROR(VLOOKUP(E185,T_CÓDIGO[],3,FALSE),"")</f>
        <v/>
      </c>
      <c r="H185" s="80"/>
      <c r="I185" s="194"/>
      <c r="J185" s="194">
        <f t="shared" si="4"/>
        <v>0</v>
      </c>
      <c r="K185" s="85"/>
      <c r="L185" s="80">
        <f t="shared" si="5"/>
        <v>0</v>
      </c>
      <c r="N185" s="82"/>
    </row>
    <row r="186" spans="1:14" ht="15" customHeight="1">
      <c r="A186" s="81"/>
      <c r="B186" s="80"/>
      <c r="C186" s="80"/>
      <c r="D186" s="80"/>
      <c r="E186" s="80"/>
      <c r="F186" s="80" t="str">
        <f>IFERROR(VLOOKUP(E186,T_CÓDIGO[],2,FALSE),"")</f>
        <v/>
      </c>
      <c r="G186" s="80" t="str">
        <f>IFERROR(VLOOKUP(E186,T_CÓDIGO[],3,FALSE),"")</f>
        <v/>
      </c>
      <c r="H186" s="80"/>
      <c r="I186" s="194"/>
      <c r="J186" s="194">
        <f t="shared" si="4"/>
        <v>0</v>
      </c>
      <c r="K186" s="85"/>
      <c r="L186" s="80">
        <f t="shared" si="5"/>
        <v>0</v>
      </c>
      <c r="N186" s="82"/>
    </row>
    <row r="187" spans="1:14" ht="15" customHeight="1">
      <c r="A187" s="81"/>
      <c r="B187" s="80"/>
      <c r="C187" s="80"/>
      <c r="D187" s="80"/>
      <c r="E187" s="80"/>
      <c r="F187" s="80" t="str">
        <f>IFERROR(VLOOKUP(E187,T_CÓDIGO[],2,FALSE),"")</f>
        <v/>
      </c>
      <c r="G187" s="80" t="str">
        <f>IFERROR(VLOOKUP(E187,T_CÓDIGO[],3,FALSE),"")</f>
        <v/>
      </c>
      <c r="H187" s="80"/>
      <c r="I187" s="194"/>
      <c r="J187" s="194">
        <f t="shared" si="4"/>
        <v>0</v>
      </c>
      <c r="K187" s="85"/>
      <c r="L187" s="80">
        <f t="shared" si="5"/>
        <v>0</v>
      </c>
      <c r="N187" s="82"/>
    </row>
    <row r="188" spans="1:14" ht="15" customHeight="1">
      <c r="A188" s="81"/>
      <c r="B188" s="80"/>
      <c r="C188" s="80"/>
      <c r="D188" s="80"/>
      <c r="E188" s="80"/>
      <c r="F188" s="80" t="str">
        <f>IFERROR(VLOOKUP(E188,T_CÓDIGO[],2,FALSE),"")</f>
        <v/>
      </c>
      <c r="G188" s="80" t="str">
        <f>IFERROR(VLOOKUP(E188,T_CÓDIGO[],3,FALSE),"")</f>
        <v/>
      </c>
      <c r="H188" s="80"/>
      <c r="I188" s="194"/>
      <c r="J188" s="194">
        <f t="shared" si="4"/>
        <v>0</v>
      </c>
      <c r="K188" s="85"/>
      <c r="L188" s="80">
        <f t="shared" si="5"/>
        <v>0</v>
      </c>
      <c r="N188" s="82"/>
    </row>
    <row r="189" spans="1:14" ht="15" customHeight="1">
      <c r="A189" s="81"/>
      <c r="B189" s="80"/>
      <c r="C189" s="80"/>
      <c r="D189" s="80"/>
      <c r="E189" s="80"/>
      <c r="F189" s="80" t="str">
        <f>IFERROR(VLOOKUP(E189,T_CÓDIGO[],2,FALSE),"")</f>
        <v/>
      </c>
      <c r="G189" s="80" t="str">
        <f>IFERROR(VLOOKUP(E189,T_CÓDIGO[],3,FALSE),"")</f>
        <v/>
      </c>
      <c r="H189" s="80"/>
      <c r="I189" s="194"/>
      <c r="J189" s="194">
        <f t="shared" si="4"/>
        <v>0</v>
      </c>
      <c r="K189" s="85"/>
      <c r="L189" s="80">
        <f t="shared" si="5"/>
        <v>0</v>
      </c>
      <c r="N189" s="82"/>
    </row>
    <row r="190" spans="1:14" ht="15" customHeight="1">
      <c r="A190" s="81"/>
      <c r="B190" s="80"/>
      <c r="C190" s="80"/>
      <c r="D190" s="80"/>
      <c r="E190" s="80"/>
      <c r="F190" s="80" t="str">
        <f>IFERROR(VLOOKUP(E190,T_CÓDIGO[],2,FALSE),"")</f>
        <v/>
      </c>
      <c r="G190" s="80" t="str">
        <f>IFERROR(VLOOKUP(E190,T_CÓDIGO[],3,FALSE),"")</f>
        <v/>
      </c>
      <c r="H190" s="80"/>
      <c r="I190" s="194"/>
      <c r="J190" s="194">
        <f t="shared" si="4"/>
        <v>0</v>
      </c>
      <c r="K190" s="85"/>
      <c r="L190" s="80">
        <f t="shared" si="5"/>
        <v>0</v>
      </c>
      <c r="N190" s="82"/>
    </row>
    <row r="191" spans="1:14" ht="15" customHeight="1">
      <c r="A191" s="81"/>
      <c r="B191" s="80"/>
      <c r="C191" s="80"/>
      <c r="D191" s="80"/>
      <c r="E191" s="80"/>
      <c r="F191" s="80" t="str">
        <f>IFERROR(VLOOKUP(E191,T_CÓDIGO[],2,FALSE),"")</f>
        <v/>
      </c>
      <c r="G191" s="80" t="str">
        <f>IFERROR(VLOOKUP(E191,T_CÓDIGO[],3,FALSE),"")</f>
        <v/>
      </c>
      <c r="H191" s="80"/>
      <c r="I191" s="194"/>
      <c r="J191" s="194">
        <f t="shared" si="4"/>
        <v>0</v>
      </c>
      <c r="K191" s="85"/>
      <c r="L191" s="80">
        <f t="shared" si="5"/>
        <v>0</v>
      </c>
      <c r="N191" s="82"/>
    </row>
    <row r="192" spans="1:14" ht="15" customHeight="1">
      <c r="A192" s="81"/>
      <c r="B192" s="80"/>
      <c r="C192" s="80"/>
      <c r="D192" s="80"/>
      <c r="E192" s="80"/>
      <c r="F192" s="80" t="str">
        <f>IFERROR(VLOOKUP(E192,T_CÓDIGO[],2,FALSE),"")</f>
        <v/>
      </c>
      <c r="G192" s="80" t="str">
        <f>IFERROR(VLOOKUP(E192,T_CÓDIGO[],3,FALSE),"")</f>
        <v/>
      </c>
      <c r="H192" s="80"/>
      <c r="I192" s="194"/>
      <c r="J192" s="194">
        <f t="shared" si="4"/>
        <v>0</v>
      </c>
      <c r="K192" s="85"/>
      <c r="L192" s="80">
        <f t="shared" si="5"/>
        <v>0</v>
      </c>
      <c r="N192" s="82"/>
    </row>
    <row r="193" spans="1:14" ht="15" customHeight="1">
      <c r="A193" s="81"/>
      <c r="B193" s="80"/>
      <c r="C193" s="80"/>
      <c r="D193" s="80"/>
      <c r="E193" s="80"/>
      <c r="F193" s="80" t="str">
        <f>IFERROR(VLOOKUP(E193,T_CÓDIGO[],2,FALSE),"")</f>
        <v/>
      </c>
      <c r="G193" s="80" t="str">
        <f>IFERROR(VLOOKUP(E193,T_CÓDIGO[],3,FALSE),"")</f>
        <v/>
      </c>
      <c r="H193" s="80"/>
      <c r="I193" s="194"/>
      <c r="J193" s="194">
        <f t="shared" si="4"/>
        <v>0</v>
      </c>
      <c r="K193" s="85"/>
      <c r="L193" s="80">
        <f t="shared" si="5"/>
        <v>0</v>
      </c>
      <c r="N193" s="82"/>
    </row>
    <row r="194" spans="1:14" ht="15" customHeight="1">
      <c r="A194" s="81"/>
      <c r="B194" s="80"/>
      <c r="C194" s="80"/>
      <c r="D194" s="80"/>
      <c r="E194" s="80"/>
      <c r="F194" s="80" t="str">
        <f>IFERROR(VLOOKUP(E194,T_CÓDIGO[],2,FALSE),"")</f>
        <v/>
      </c>
      <c r="G194" s="80" t="str">
        <f>IFERROR(VLOOKUP(E194,T_CÓDIGO[],3,FALSE),"")</f>
        <v/>
      </c>
      <c r="H194" s="80"/>
      <c r="I194" s="194"/>
      <c r="J194" s="194">
        <f t="shared" si="4"/>
        <v>0</v>
      </c>
      <c r="K194" s="85"/>
      <c r="L194" s="80">
        <f t="shared" si="5"/>
        <v>0</v>
      </c>
      <c r="N194" s="82"/>
    </row>
    <row r="195" spans="1:14" ht="15" customHeight="1">
      <c r="A195" s="81"/>
      <c r="B195" s="80"/>
      <c r="C195" s="80"/>
      <c r="D195" s="80"/>
      <c r="E195" s="80"/>
      <c r="F195" s="80" t="str">
        <f>IFERROR(VLOOKUP(E195,T_CÓDIGO[],2,FALSE),"")</f>
        <v/>
      </c>
      <c r="G195" s="80" t="str">
        <f>IFERROR(VLOOKUP(E195,T_CÓDIGO[],3,FALSE),"")</f>
        <v/>
      </c>
      <c r="H195" s="80"/>
      <c r="I195" s="194"/>
      <c r="J195" s="194">
        <f t="shared" si="4"/>
        <v>0</v>
      </c>
      <c r="K195" s="85"/>
      <c r="L195" s="80">
        <f t="shared" si="5"/>
        <v>0</v>
      </c>
      <c r="N195" s="82"/>
    </row>
    <row r="196" spans="1:14" ht="15" customHeight="1">
      <c r="A196" s="81"/>
      <c r="B196" s="80"/>
      <c r="C196" s="80"/>
      <c r="D196" s="80"/>
      <c r="E196" s="80"/>
      <c r="F196" s="80" t="str">
        <f>IFERROR(VLOOKUP(E196,T_CÓDIGO[],2,FALSE),"")</f>
        <v/>
      </c>
      <c r="G196" s="80" t="str">
        <f>IFERROR(VLOOKUP(E196,T_CÓDIGO[],3,FALSE),"")</f>
        <v/>
      </c>
      <c r="H196" s="80"/>
      <c r="I196" s="194"/>
      <c r="J196" s="194">
        <f t="shared" si="4"/>
        <v>0</v>
      </c>
      <c r="K196" s="85"/>
      <c r="L196" s="80">
        <f t="shared" si="5"/>
        <v>0</v>
      </c>
      <c r="N196" s="82"/>
    </row>
    <row r="197" spans="1:14" ht="15" customHeight="1">
      <c r="A197" s="81"/>
      <c r="B197" s="80"/>
      <c r="C197" s="80"/>
      <c r="D197" s="80"/>
      <c r="E197" s="80"/>
      <c r="F197" s="80" t="str">
        <f>IFERROR(VLOOKUP(E197,T_CÓDIGO[],2,FALSE),"")</f>
        <v/>
      </c>
      <c r="G197" s="80" t="str">
        <f>IFERROR(VLOOKUP(E197,T_CÓDIGO[],3,FALSE),"")</f>
        <v/>
      </c>
      <c r="H197" s="80"/>
      <c r="I197" s="194"/>
      <c r="J197" s="194">
        <f t="shared" si="4"/>
        <v>0</v>
      </c>
      <c r="K197" s="85"/>
      <c r="L197" s="80">
        <f t="shared" si="5"/>
        <v>0</v>
      </c>
      <c r="N197" s="82"/>
    </row>
    <row r="198" spans="1:14" ht="15" customHeight="1">
      <c r="A198" s="81"/>
      <c r="B198" s="80"/>
      <c r="C198" s="80"/>
      <c r="D198" s="80"/>
      <c r="E198" s="80"/>
      <c r="F198" s="80" t="str">
        <f>IFERROR(VLOOKUP(E198,T_CÓDIGO[],2,FALSE),"")</f>
        <v/>
      </c>
      <c r="G198" s="80" t="str">
        <f>IFERROR(VLOOKUP(E198,T_CÓDIGO[],3,FALSE),"")</f>
        <v/>
      </c>
      <c r="H198" s="80"/>
      <c r="I198" s="194"/>
      <c r="J198" s="194">
        <f t="shared" si="4"/>
        <v>0</v>
      </c>
      <c r="K198" s="85"/>
      <c r="L198" s="80">
        <f t="shared" si="5"/>
        <v>0</v>
      </c>
      <c r="N198" s="82"/>
    </row>
    <row r="199" spans="1:14" ht="15" customHeight="1">
      <c r="A199" s="81"/>
      <c r="B199" s="80"/>
      <c r="C199" s="80"/>
      <c r="D199" s="80"/>
      <c r="E199" s="80"/>
      <c r="F199" s="80" t="str">
        <f>IFERROR(VLOOKUP(E199,T_CÓDIGO[],2,FALSE),"")</f>
        <v/>
      </c>
      <c r="G199" s="80" t="str">
        <f>IFERROR(VLOOKUP(E199,T_CÓDIGO[],3,FALSE),"")</f>
        <v/>
      </c>
      <c r="H199" s="80"/>
      <c r="I199" s="194"/>
      <c r="J199" s="194">
        <f t="shared" si="4"/>
        <v>0</v>
      </c>
      <c r="K199" s="85"/>
      <c r="L199" s="80">
        <f t="shared" si="5"/>
        <v>0</v>
      </c>
      <c r="N199" s="82"/>
    </row>
    <row r="200" spans="1:14" ht="15" customHeight="1">
      <c r="A200" s="81"/>
      <c r="B200" s="80"/>
      <c r="C200" s="80"/>
      <c r="D200" s="80"/>
      <c r="E200" s="80"/>
      <c r="F200" s="80" t="str">
        <f>IFERROR(VLOOKUP(E200,T_CÓDIGO[],2,FALSE),"")</f>
        <v/>
      </c>
      <c r="G200" s="80" t="str">
        <f>IFERROR(VLOOKUP(E200,T_CÓDIGO[],3,FALSE),"")</f>
        <v/>
      </c>
      <c r="H200" s="80"/>
      <c r="I200" s="194"/>
      <c r="J200" s="194">
        <f t="shared" ref="J200:J263" si="6">H200*I200</f>
        <v>0</v>
      </c>
      <c r="K200" s="85"/>
      <c r="L200" s="80">
        <f t="shared" ref="L200:L263" si="7" xml:space="preserve"> IF(K200="SI",(J200*0.12+J200),J200)</f>
        <v>0</v>
      </c>
      <c r="N200" s="82"/>
    </row>
    <row r="201" spans="1:14" ht="15" customHeight="1">
      <c r="A201" s="81"/>
      <c r="B201" s="80"/>
      <c r="C201" s="80"/>
      <c r="D201" s="80"/>
      <c r="E201" s="80"/>
      <c r="F201" s="80" t="str">
        <f>IFERROR(VLOOKUP(E201,T_CÓDIGO[],2,FALSE),"")</f>
        <v/>
      </c>
      <c r="G201" s="80" t="str">
        <f>IFERROR(VLOOKUP(E201,T_CÓDIGO[],3,FALSE),"")</f>
        <v/>
      </c>
      <c r="H201" s="80"/>
      <c r="I201" s="194"/>
      <c r="J201" s="194">
        <f t="shared" si="6"/>
        <v>0</v>
      </c>
      <c r="K201" s="85"/>
      <c r="L201" s="80">
        <f t="shared" si="7"/>
        <v>0</v>
      </c>
      <c r="N201" s="82"/>
    </row>
    <row r="202" spans="1:14" ht="15" customHeight="1">
      <c r="A202" s="81"/>
      <c r="B202" s="80"/>
      <c r="C202" s="80"/>
      <c r="D202" s="80"/>
      <c r="E202" s="80"/>
      <c r="F202" s="80" t="str">
        <f>IFERROR(VLOOKUP(E202,T_CÓDIGO[],2,FALSE),"")</f>
        <v/>
      </c>
      <c r="G202" s="80" t="str">
        <f>IFERROR(VLOOKUP(E202,T_CÓDIGO[],3,FALSE),"")</f>
        <v/>
      </c>
      <c r="H202" s="80"/>
      <c r="I202" s="194"/>
      <c r="J202" s="194">
        <f t="shared" si="6"/>
        <v>0</v>
      </c>
      <c r="K202" s="85"/>
      <c r="L202" s="80">
        <f t="shared" si="7"/>
        <v>0</v>
      </c>
      <c r="N202" s="82"/>
    </row>
    <row r="203" spans="1:14" ht="15" customHeight="1">
      <c r="A203" s="81"/>
      <c r="B203" s="80"/>
      <c r="C203" s="80"/>
      <c r="D203" s="80"/>
      <c r="E203" s="80"/>
      <c r="F203" s="80" t="str">
        <f>IFERROR(VLOOKUP(E203,T_CÓDIGO[],2,FALSE),"")</f>
        <v/>
      </c>
      <c r="G203" s="80" t="str">
        <f>IFERROR(VLOOKUP(E203,T_CÓDIGO[],3,FALSE),"")</f>
        <v/>
      </c>
      <c r="H203" s="80"/>
      <c r="I203" s="194"/>
      <c r="J203" s="194">
        <f t="shared" si="6"/>
        <v>0</v>
      </c>
      <c r="K203" s="85"/>
      <c r="L203" s="80">
        <f t="shared" si="7"/>
        <v>0</v>
      </c>
      <c r="N203" s="82"/>
    </row>
    <row r="204" spans="1:14" ht="15" customHeight="1">
      <c r="A204" s="81"/>
      <c r="B204" s="80"/>
      <c r="C204" s="80"/>
      <c r="D204" s="80"/>
      <c r="E204" s="80"/>
      <c r="F204" s="80" t="str">
        <f>IFERROR(VLOOKUP(E204,T_CÓDIGO[],2,FALSE),"")</f>
        <v/>
      </c>
      <c r="G204" s="80" t="str">
        <f>IFERROR(VLOOKUP(E204,T_CÓDIGO[],3,FALSE),"")</f>
        <v/>
      </c>
      <c r="H204" s="80"/>
      <c r="I204" s="194"/>
      <c r="J204" s="194">
        <f t="shared" si="6"/>
        <v>0</v>
      </c>
      <c r="K204" s="85"/>
      <c r="L204" s="80">
        <f t="shared" si="7"/>
        <v>0</v>
      </c>
      <c r="N204" s="82"/>
    </row>
    <row r="205" spans="1:14" ht="15" customHeight="1">
      <c r="A205" s="81"/>
      <c r="B205" s="80"/>
      <c r="C205" s="80"/>
      <c r="D205" s="80"/>
      <c r="E205" s="80"/>
      <c r="F205" s="80" t="str">
        <f>IFERROR(VLOOKUP(E205,T_CÓDIGO[],2,FALSE),"")</f>
        <v/>
      </c>
      <c r="G205" s="80" t="str">
        <f>IFERROR(VLOOKUP(E205,T_CÓDIGO[],3,FALSE),"")</f>
        <v/>
      </c>
      <c r="H205" s="80"/>
      <c r="I205" s="194"/>
      <c r="J205" s="194">
        <f t="shared" si="6"/>
        <v>0</v>
      </c>
      <c r="K205" s="85"/>
      <c r="L205" s="80">
        <f t="shared" si="7"/>
        <v>0</v>
      </c>
      <c r="N205" s="82"/>
    </row>
    <row r="206" spans="1:14" ht="15" customHeight="1">
      <c r="A206" s="81"/>
      <c r="B206" s="80"/>
      <c r="C206" s="80"/>
      <c r="D206" s="80"/>
      <c r="E206" s="80"/>
      <c r="F206" s="80" t="str">
        <f>IFERROR(VLOOKUP(E206,T_CÓDIGO[],2,FALSE),"")</f>
        <v/>
      </c>
      <c r="G206" s="80" t="str">
        <f>IFERROR(VLOOKUP(E206,T_CÓDIGO[],3,FALSE),"")</f>
        <v/>
      </c>
      <c r="H206" s="80"/>
      <c r="I206" s="194"/>
      <c r="J206" s="194">
        <f t="shared" si="6"/>
        <v>0</v>
      </c>
      <c r="K206" s="85"/>
      <c r="L206" s="80">
        <f t="shared" si="7"/>
        <v>0</v>
      </c>
      <c r="N206" s="82"/>
    </row>
    <row r="207" spans="1:14" ht="15" customHeight="1">
      <c r="A207" s="81"/>
      <c r="B207" s="80"/>
      <c r="C207" s="80"/>
      <c r="D207" s="80"/>
      <c r="E207" s="80"/>
      <c r="F207" s="80" t="str">
        <f>IFERROR(VLOOKUP(E207,T_CÓDIGO[],2,FALSE),"")</f>
        <v/>
      </c>
      <c r="G207" s="80" t="str">
        <f>IFERROR(VLOOKUP(E207,T_CÓDIGO[],3,FALSE),"")</f>
        <v/>
      </c>
      <c r="H207" s="80"/>
      <c r="I207" s="194"/>
      <c r="J207" s="194">
        <f t="shared" si="6"/>
        <v>0</v>
      </c>
      <c r="K207" s="85"/>
      <c r="L207" s="80">
        <f t="shared" si="7"/>
        <v>0</v>
      </c>
      <c r="N207" s="82"/>
    </row>
    <row r="208" spans="1:14" ht="15" customHeight="1">
      <c r="A208" s="81"/>
      <c r="B208" s="80"/>
      <c r="C208" s="80"/>
      <c r="D208" s="80"/>
      <c r="E208" s="80"/>
      <c r="F208" s="80" t="str">
        <f>IFERROR(VLOOKUP(E208,T_CÓDIGO[],2,FALSE),"")</f>
        <v/>
      </c>
      <c r="G208" s="80" t="str">
        <f>IFERROR(VLOOKUP(E208,T_CÓDIGO[],3,FALSE),"")</f>
        <v/>
      </c>
      <c r="H208" s="80"/>
      <c r="I208" s="194"/>
      <c r="J208" s="194">
        <f t="shared" si="6"/>
        <v>0</v>
      </c>
      <c r="K208" s="85"/>
      <c r="L208" s="80">
        <f t="shared" si="7"/>
        <v>0</v>
      </c>
      <c r="N208" s="82"/>
    </row>
    <row r="209" spans="1:14" ht="15" customHeight="1">
      <c r="A209" s="81"/>
      <c r="B209" s="80"/>
      <c r="C209" s="80"/>
      <c r="D209" s="80"/>
      <c r="E209" s="80"/>
      <c r="F209" s="80" t="str">
        <f>IFERROR(VLOOKUP(E209,T_CÓDIGO[],2,FALSE),"")</f>
        <v/>
      </c>
      <c r="G209" s="80" t="str">
        <f>IFERROR(VLOOKUP(E209,T_CÓDIGO[],3,FALSE),"")</f>
        <v/>
      </c>
      <c r="H209" s="80"/>
      <c r="I209" s="194"/>
      <c r="J209" s="194">
        <f t="shared" si="6"/>
        <v>0</v>
      </c>
      <c r="K209" s="85"/>
      <c r="L209" s="80">
        <f t="shared" si="7"/>
        <v>0</v>
      </c>
      <c r="N209" s="82"/>
    </row>
    <row r="210" spans="1:14" ht="15" customHeight="1">
      <c r="A210" s="81"/>
      <c r="B210" s="80"/>
      <c r="C210" s="80"/>
      <c r="D210" s="80"/>
      <c r="E210" s="80"/>
      <c r="F210" s="80" t="str">
        <f>IFERROR(VLOOKUP(E210,T_CÓDIGO[],2,FALSE),"")</f>
        <v/>
      </c>
      <c r="G210" s="80" t="str">
        <f>IFERROR(VLOOKUP(E210,T_CÓDIGO[],3,FALSE),"")</f>
        <v/>
      </c>
      <c r="H210" s="80"/>
      <c r="I210" s="194"/>
      <c r="J210" s="194">
        <f t="shared" si="6"/>
        <v>0</v>
      </c>
      <c r="K210" s="85"/>
      <c r="L210" s="80">
        <f t="shared" si="7"/>
        <v>0</v>
      </c>
      <c r="N210" s="82"/>
    </row>
    <row r="211" spans="1:14" ht="15" customHeight="1">
      <c r="A211" s="81"/>
      <c r="B211" s="80"/>
      <c r="C211" s="80"/>
      <c r="D211" s="80"/>
      <c r="E211" s="80"/>
      <c r="F211" s="80" t="str">
        <f>IFERROR(VLOOKUP(E211,T_CÓDIGO[],2,FALSE),"")</f>
        <v/>
      </c>
      <c r="G211" s="80" t="str">
        <f>IFERROR(VLOOKUP(E211,T_CÓDIGO[],3,FALSE),"")</f>
        <v/>
      </c>
      <c r="H211" s="80"/>
      <c r="I211" s="194"/>
      <c r="J211" s="194">
        <f t="shared" si="6"/>
        <v>0</v>
      </c>
      <c r="K211" s="85"/>
      <c r="L211" s="80">
        <f t="shared" si="7"/>
        <v>0</v>
      </c>
      <c r="N211" s="82"/>
    </row>
    <row r="212" spans="1:14" ht="15" customHeight="1">
      <c r="A212" s="81"/>
      <c r="B212" s="80"/>
      <c r="C212" s="80"/>
      <c r="D212" s="80"/>
      <c r="E212" s="80"/>
      <c r="F212" s="80" t="str">
        <f>IFERROR(VLOOKUP(E212,T_CÓDIGO[],2,FALSE),"")</f>
        <v/>
      </c>
      <c r="G212" s="80" t="str">
        <f>IFERROR(VLOOKUP(E212,T_CÓDIGO[],3,FALSE),"")</f>
        <v/>
      </c>
      <c r="H212" s="80"/>
      <c r="I212" s="194"/>
      <c r="J212" s="194">
        <f t="shared" si="6"/>
        <v>0</v>
      </c>
      <c r="K212" s="85"/>
      <c r="L212" s="80">
        <f t="shared" si="7"/>
        <v>0</v>
      </c>
      <c r="N212" s="82"/>
    </row>
    <row r="213" spans="1:14" ht="15" customHeight="1">
      <c r="A213" s="81"/>
      <c r="B213" s="80"/>
      <c r="C213" s="80"/>
      <c r="D213" s="80"/>
      <c r="E213" s="80"/>
      <c r="F213" s="80" t="str">
        <f>IFERROR(VLOOKUP(E213,T_CÓDIGO[],2,FALSE),"")</f>
        <v/>
      </c>
      <c r="G213" s="80" t="str">
        <f>IFERROR(VLOOKUP(E213,T_CÓDIGO[],3,FALSE),"")</f>
        <v/>
      </c>
      <c r="H213" s="80"/>
      <c r="I213" s="194"/>
      <c r="J213" s="194">
        <f t="shared" si="6"/>
        <v>0</v>
      </c>
      <c r="K213" s="85"/>
      <c r="L213" s="80">
        <f t="shared" si="7"/>
        <v>0</v>
      </c>
      <c r="N213" s="82"/>
    </row>
    <row r="214" spans="1:14" ht="15" customHeight="1">
      <c r="A214" s="81"/>
      <c r="B214" s="80"/>
      <c r="C214" s="80"/>
      <c r="D214" s="80"/>
      <c r="E214" s="80"/>
      <c r="F214" s="80" t="str">
        <f>IFERROR(VLOOKUP(E214,T_CÓDIGO[],2,FALSE),"")</f>
        <v/>
      </c>
      <c r="G214" s="80" t="str">
        <f>IFERROR(VLOOKUP(E214,T_CÓDIGO[],3,FALSE),"")</f>
        <v/>
      </c>
      <c r="H214" s="80"/>
      <c r="I214" s="194"/>
      <c r="J214" s="194">
        <f t="shared" si="6"/>
        <v>0</v>
      </c>
      <c r="K214" s="85"/>
      <c r="L214" s="80">
        <f t="shared" si="7"/>
        <v>0</v>
      </c>
      <c r="N214" s="82"/>
    </row>
    <row r="215" spans="1:14" ht="15" customHeight="1">
      <c r="A215" s="81"/>
      <c r="B215" s="80"/>
      <c r="C215" s="80"/>
      <c r="D215" s="80"/>
      <c r="E215" s="80"/>
      <c r="F215" s="80" t="str">
        <f>IFERROR(VLOOKUP(E215,T_CÓDIGO[],2,FALSE),"")</f>
        <v/>
      </c>
      <c r="G215" s="80" t="str">
        <f>IFERROR(VLOOKUP(E215,T_CÓDIGO[],3,FALSE),"")</f>
        <v/>
      </c>
      <c r="H215" s="80"/>
      <c r="I215" s="194"/>
      <c r="J215" s="194">
        <f t="shared" si="6"/>
        <v>0</v>
      </c>
      <c r="K215" s="85"/>
      <c r="L215" s="80">
        <f t="shared" si="7"/>
        <v>0</v>
      </c>
      <c r="N215" s="82"/>
    </row>
    <row r="216" spans="1:14" ht="15" customHeight="1">
      <c r="A216" s="81"/>
      <c r="B216" s="80"/>
      <c r="C216" s="80"/>
      <c r="D216" s="80"/>
      <c r="E216" s="80"/>
      <c r="F216" s="80" t="str">
        <f>IFERROR(VLOOKUP(E216,T_CÓDIGO[],2,FALSE),"")</f>
        <v/>
      </c>
      <c r="G216" s="80" t="str">
        <f>IFERROR(VLOOKUP(E216,T_CÓDIGO[],3,FALSE),"")</f>
        <v/>
      </c>
      <c r="H216" s="80"/>
      <c r="I216" s="194"/>
      <c r="J216" s="194">
        <f t="shared" si="6"/>
        <v>0</v>
      </c>
      <c r="K216" s="85"/>
      <c r="L216" s="80">
        <f t="shared" si="7"/>
        <v>0</v>
      </c>
      <c r="N216" s="82"/>
    </row>
    <row r="217" spans="1:14" ht="15" customHeight="1">
      <c r="A217" s="81"/>
      <c r="B217" s="80"/>
      <c r="C217" s="80"/>
      <c r="D217" s="80"/>
      <c r="E217" s="80"/>
      <c r="F217" s="80" t="str">
        <f>IFERROR(VLOOKUP(E217,T_CÓDIGO[],2,FALSE),"")</f>
        <v/>
      </c>
      <c r="G217" s="80" t="str">
        <f>IFERROR(VLOOKUP(E217,T_CÓDIGO[],3,FALSE),"")</f>
        <v/>
      </c>
      <c r="H217" s="80"/>
      <c r="I217" s="194"/>
      <c r="J217" s="194">
        <f t="shared" si="6"/>
        <v>0</v>
      </c>
      <c r="K217" s="85"/>
      <c r="L217" s="80">
        <f t="shared" si="7"/>
        <v>0</v>
      </c>
      <c r="N217" s="82"/>
    </row>
    <row r="218" spans="1:14" ht="15" customHeight="1">
      <c r="A218" s="81"/>
      <c r="B218" s="80"/>
      <c r="C218" s="80"/>
      <c r="D218" s="80"/>
      <c r="E218" s="80"/>
      <c r="F218" s="80" t="str">
        <f>IFERROR(VLOOKUP(E218,T_CÓDIGO[],2,FALSE),"")</f>
        <v/>
      </c>
      <c r="G218" s="80" t="str">
        <f>IFERROR(VLOOKUP(E218,T_CÓDIGO[],3,FALSE),"")</f>
        <v/>
      </c>
      <c r="H218" s="80"/>
      <c r="I218" s="194"/>
      <c r="J218" s="194">
        <f t="shared" si="6"/>
        <v>0</v>
      </c>
      <c r="K218" s="85"/>
      <c r="L218" s="80">
        <f t="shared" si="7"/>
        <v>0</v>
      </c>
      <c r="N218" s="82"/>
    </row>
    <row r="219" spans="1:14" ht="15" customHeight="1">
      <c r="A219" s="81"/>
      <c r="B219" s="80"/>
      <c r="C219" s="80"/>
      <c r="D219" s="80"/>
      <c r="E219" s="80"/>
      <c r="F219" s="80" t="str">
        <f>IFERROR(VLOOKUP(E219,T_CÓDIGO[],2,FALSE),"")</f>
        <v/>
      </c>
      <c r="G219" s="80" t="str">
        <f>IFERROR(VLOOKUP(E219,T_CÓDIGO[],3,FALSE),"")</f>
        <v/>
      </c>
      <c r="H219" s="80"/>
      <c r="I219" s="194"/>
      <c r="J219" s="194">
        <f t="shared" si="6"/>
        <v>0</v>
      </c>
      <c r="K219" s="85"/>
      <c r="L219" s="80">
        <f t="shared" si="7"/>
        <v>0</v>
      </c>
      <c r="N219" s="82"/>
    </row>
    <row r="220" spans="1:14" ht="15" customHeight="1">
      <c r="A220" s="81"/>
      <c r="B220" s="80"/>
      <c r="C220" s="80"/>
      <c r="D220" s="80"/>
      <c r="E220" s="80"/>
      <c r="F220" s="80" t="str">
        <f>IFERROR(VLOOKUP(E220,T_CÓDIGO[],2,FALSE),"")</f>
        <v/>
      </c>
      <c r="G220" s="80" t="str">
        <f>IFERROR(VLOOKUP(E220,T_CÓDIGO[],3,FALSE),"")</f>
        <v/>
      </c>
      <c r="H220" s="80"/>
      <c r="I220" s="194"/>
      <c r="J220" s="194">
        <f t="shared" si="6"/>
        <v>0</v>
      </c>
      <c r="K220" s="85"/>
      <c r="L220" s="80">
        <f t="shared" si="7"/>
        <v>0</v>
      </c>
      <c r="N220" s="82"/>
    </row>
    <row r="221" spans="1:14" ht="15" customHeight="1">
      <c r="A221" s="81"/>
      <c r="B221" s="80"/>
      <c r="C221" s="80"/>
      <c r="D221" s="80"/>
      <c r="E221" s="80"/>
      <c r="F221" s="80" t="str">
        <f>IFERROR(VLOOKUP(E221,T_CÓDIGO[],2,FALSE),"")</f>
        <v/>
      </c>
      <c r="G221" s="80" t="str">
        <f>IFERROR(VLOOKUP(E221,T_CÓDIGO[],3,FALSE),"")</f>
        <v/>
      </c>
      <c r="H221" s="80"/>
      <c r="I221" s="194"/>
      <c r="J221" s="194">
        <f t="shared" si="6"/>
        <v>0</v>
      </c>
      <c r="K221" s="85"/>
      <c r="L221" s="80">
        <f t="shared" si="7"/>
        <v>0</v>
      </c>
      <c r="N221" s="82"/>
    </row>
    <row r="222" spans="1:14" ht="15" customHeight="1">
      <c r="A222" s="81"/>
      <c r="B222" s="80"/>
      <c r="C222" s="80"/>
      <c r="D222" s="80"/>
      <c r="E222" s="80"/>
      <c r="F222" s="80" t="str">
        <f>IFERROR(VLOOKUP(E222,T_CÓDIGO[],2,FALSE),"")</f>
        <v/>
      </c>
      <c r="G222" s="80" t="str">
        <f>IFERROR(VLOOKUP(E222,T_CÓDIGO[],3,FALSE),"")</f>
        <v/>
      </c>
      <c r="H222" s="80"/>
      <c r="I222" s="194"/>
      <c r="J222" s="194">
        <f t="shared" si="6"/>
        <v>0</v>
      </c>
      <c r="K222" s="85"/>
      <c r="L222" s="80">
        <f t="shared" si="7"/>
        <v>0</v>
      </c>
      <c r="N222" s="82"/>
    </row>
    <row r="223" spans="1:14" ht="15" customHeight="1">
      <c r="A223" s="81"/>
      <c r="B223" s="80"/>
      <c r="C223" s="80"/>
      <c r="D223" s="80"/>
      <c r="E223" s="80"/>
      <c r="F223" s="80" t="str">
        <f>IFERROR(VLOOKUP(E223,T_CÓDIGO[],2,FALSE),"")</f>
        <v/>
      </c>
      <c r="G223" s="80" t="str">
        <f>IFERROR(VLOOKUP(E223,T_CÓDIGO[],3,FALSE),"")</f>
        <v/>
      </c>
      <c r="H223" s="80"/>
      <c r="I223" s="194"/>
      <c r="J223" s="194">
        <f t="shared" si="6"/>
        <v>0</v>
      </c>
      <c r="K223" s="85"/>
      <c r="L223" s="80">
        <f t="shared" si="7"/>
        <v>0</v>
      </c>
      <c r="N223" s="82"/>
    </row>
    <row r="224" spans="1:14" ht="15" customHeight="1">
      <c r="A224" s="81"/>
      <c r="B224" s="80"/>
      <c r="C224" s="80"/>
      <c r="D224" s="80"/>
      <c r="E224" s="80"/>
      <c r="F224" s="80" t="str">
        <f>IFERROR(VLOOKUP(E224,T_CÓDIGO[],2,FALSE),"")</f>
        <v/>
      </c>
      <c r="G224" s="80" t="str">
        <f>IFERROR(VLOOKUP(E224,T_CÓDIGO[],3,FALSE),"")</f>
        <v/>
      </c>
      <c r="H224" s="80"/>
      <c r="I224" s="194"/>
      <c r="J224" s="194">
        <f t="shared" si="6"/>
        <v>0</v>
      </c>
      <c r="K224" s="85"/>
      <c r="L224" s="80">
        <f t="shared" si="7"/>
        <v>0</v>
      </c>
      <c r="N224" s="82"/>
    </row>
    <row r="225" spans="1:14" ht="15" customHeight="1">
      <c r="A225" s="81"/>
      <c r="B225" s="80"/>
      <c r="C225" s="80"/>
      <c r="D225" s="80"/>
      <c r="E225" s="80"/>
      <c r="F225" s="80" t="str">
        <f>IFERROR(VLOOKUP(E225,T_CÓDIGO[],2,FALSE),"")</f>
        <v/>
      </c>
      <c r="G225" s="80" t="str">
        <f>IFERROR(VLOOKUP(E225,T_CÓDIGO[],3,FALSE),"")</f>
        <v/>
      </c>
      <c r="H225" s="80"/>
      <c r="I225" s="194"/>
      <c r="J225" s="194">
        <f t="shared" si="6"/>
        <v>0</v>
      </c>
      <c r="K225" s="85"/>
      <c r="L225" s="80">
        <f t="shared" si="7"/>
        <v>0</v>
      </c>
      <c r="N225" s="82"/>
    </row>
    <row r="226" spans="1:14" ht="15" customHeight="1">
      <c r="A226" s="81"/>
      <c r="B226" s="80"/>
      <c r="C226" s="80"/>
      <c r="D226" s="80"/>
      <c r="E226" s="80"/>
      <c r="F226" s="80" t="str">
        <f>IFERROR(VLOOKUP(E226,T_CÓDIGO[],2,FALSE),"")</f>
        <v/>
      </c>
      <c r="G226" s="80" t="str">
        <f>IFERROR(VLOOKUP(E226,T_CÓDIGO[],3,FALSE),"")</f>
        <v/>
      </c>
      <c r="H226" s="80"/>
      <c r="I226" s="194"/>
      <c r="J226" s="194">
        <f t="shared" si="6"/>
        <v>0</v>
      </c>
      <c r="K226" s="85"/>
      <c r="L226" s="80">
        <f t="shared" si="7"/>
        <v>0</v>
      </c>
      <c r="N226" s="82"/>
    </row>
    <row r="227" spans="1:14" ht="15" customHeight="1">
      <c r="A227" s="81"/>
      <c r="B227" s="80"/>
      <c r="C227" s="80"/>
      <c r="D227" s="80"/>
      <c r="E227" s="80"/>
      <c r="F227" s="80" t="str">
        <f>IFERROR(VLOOKUP(E227,T_CÓDIGO[],2,FALSE),"")</f>
        <v/>
      </c>
      <c r="G227" s="80" t="str">
        <f>IFERROR(VLOOKUP(E227,T_CÓDIGO[],3,FALSE),"")</f>
        <v/>
      </c>
      <c r="H227" s="80"/>
      <c r="I227" s="194"/>
      <c r="J227" s="194">
        <f t="shared" si="6"/>
        <v>0</v>
      </c>
      <c r="K227" s="85"/>
      <c r="L227" s="80">
        <f t="shared" si="7"/>
        <v>0</v>
      </c>
      <c r="N227" s="82"/>
    </row>
    <row r="228" spans="1:14" ht="15" customHeight="1">
      <c r="A228" s="81"/>
      <c r="B228" s="80"/>
      <c r="C228" s="80"/>
      <c r="D228" s="80"/>
      <c r="E228" s="80"/>
      <c r="F228" s="80" t="str">
        <f>IFERROR(VLOOKUP(E228,T_CÓDIGO[],2,FALSE),"")</f>
        <v/>
      </c>
      <c r="G228" s="80" t="str">
        <f>IFERROR(VLOOKUP(E228,T_CÓDIGO[],3,FALSE),"")</f>
        <v/>
      </c>
      <c r="H228" s="80"/>
      <c r="I228" s="194"/>
      <c r="J228" s="194">
        <f t="shared" si="6"/>
        <v>0</v>
      </c>
      <c r="K228" s="85"/>
      <c r="L228" s="80">
        <f t="shared" si="7"/>
        <v>0</v>
      </c>
      <c r="N228" s="82"/>
    </row>
    <row r="229" spans="1:14" ht="15" customHeight="1">
      <c r="A229" s="81"/>
      <c r="B229" s="80"/>
      <c r="C229" s="80"/>
      <c r="D229" s="80"/>
      <c r="E229" s="80"/>
      <c r="F229" s="80" t="str">
        <f>IFERROR(VLOOKUP(E229,T_CÓDIGO[],2,FALSE),"")</f>
        <v/>
      </c>
      <c r="G229" s="80" t="str">
        <f>IFERROR(VLOOKUP(E229,T_CÓDIGO[],3,FALSE),"")</f>
        <v/>
      </c>
      <c r="H229" s="80"/>
      <c r="I229" s="194"/>
      <c r="J229" s="194">
        <f t="shared" si="6"/>
        <v>0</v>
      </c>
      <c r="K229" s="85"/>
      <c r="L229" s="80">
        <f t="shared" si="7"/>
        <v>0</v>
      </c>
      <c r="N229" s="82"/>
    </row>
    <row r="230" spans="1:14" ht="15" customHeight="1">
      <c r="A230" s="81"/>
      <c r="B230" s="80"/>
      <c r="C230" s="80"/>
      <c r="D230" s="80"/>
      <c r="E230" s="80"/>
      <c r="F230" s="80" t="str">
        <f>IFERROR(VLOOKUP(E230,T_CÓDIGO[],2,FALSE),"")</f>
        <v/>
      </c>
      <c r="G230" s="80" t="str">
        <f>IFERROR(VLOOKUP(E230,T_CÓDIGO[],3,FALSE),"")</f>
        <v/>
      </c>
      <c r="H230" s="80"/>
      <c r="I230" s="194"/>
      <c r="J230" s="194">
        <f t="shared" si="6"/>
        <v>0</v>
      </c>
      <c r="K230" s="85"/>
      <c r="L230" s="80">
        <f t="shared" si="7"/>
        <v>0</v>
      </c>
      <c r="N230" s="82"/>
    </row>
    <row r="231" spans="1:14" ht="15" customHeight="1">
      <c r="A231" s="81"/>
      <c r="B231" s="80"/>
      <c r="C231" s="80"/>
      <c r="D231" s="80"/>
      <c r="E231" s="80"/>
      <c r="F231" s="80" t="str">
        <f>IFERROR(VLOOKUP(E231,T_CÓDIGO[],2,FALSE),"")</f>
        <v/>
      </c>
      <c r="G231" s="80" t="str">
        <f>IFERROR(VLOOKUP(E231,T_CÓDIGO[],3,FALSE),"")</f>
        <v/>
      </c>
      <c r="H231" s="80"/>
      <c r="I231" s="194"/>
      <c r="J231" s="194">
        <f t="shared" si="6"/>
        <v>0</v>
      </c>
      <c r="K231" s="85"/>
      <c r="L231" s="80">
        <f t="shared" si="7"/>
        <v>0</v>
      </c>
      <c r="N231" s="82"/>
    </row>
    <row r="232" spans="1:14" ht="15" customHeight="1">
      <c r="A232" s="81"/>
      <c r="B232" s="80"/>
      <c r="C232" s="80"/>
      <c r="D232" s="80"/>
      <c r="E232" s="80"/>
      <c r="F232" s="80" t="str">
        <f>IFERROR(VLOOKUP(E232,T_CÓDIGO[],2,FALSE),"")</f>
        <v/>
      </c>
      <c r="G232" s="80" t="str">
        <f>IFERROR(VLOOKUP(E232,T_CÓDIGO[],3,FALSE),"")</f>
        <v/>
      </c>
      <c r="H232" s="80"/>
      <c r="I232" s="194"/>
      <c r="J232" s="194">
        <f t="shared" si="6"/>
        <v>0</v>
      </c>
      <c r="K232" s="85"/>
      <c r="L232" s="80">
        <f t="shared" si="7"/>
        <v>0</v>
      </c>
      <c r="N232" s="82"/>
    </row>
    <row r="233" spans="1:14" ht="15" customHeight="1">
      <c r="A233" s="81"/>
      <c r="B233" s="80"/>
      <c r="C233" s="80"/>
      <c r="D233" s="80"/>
      <c r="E233" s="80"/>
      <c r="F233" s="80" t="str">
        <f>IFERROR(VLOOKUP(E233,T_CÓDIGO[],2,FALSE),"")</f>
        <v/>
      </c>
      <c r="G233" s="80" t="str">
        <f>IFERROR(VLOOKUP(E233,T_CÓDIGO[],3,FALSE),"")</f>
        <v/>
      </c>
      <c r="H233" s="80"/>
      <c r="I233" s="194"/>
      <c r="J233" s="194">
        <f t="shared" si="6"/>
        <v>0</v>
      </c>
      <c r="K233" s="85"/>
      <c r="L233" s="80">
        <f t="shared" si="7"/>
        <v>0</v>
      </c>
      <c r="N233" s="82"/>
    </row>
    <row r="234" spans="1:14" ht="15" customHeight="1">
      <c r="A234" s="81"/>
      <c r="B234" s="80"/>
      <c r="C234" s="80"/>
      <c r="D234" s="80"/>
      <c r="E234" s="80"/>
      <c r="F234" s="80" t="str">
        <f>IFERROR(VLOOKUP(E234,T_CÓDIGO[],2,FALSE),"")</f>
        <v/>
      </c>
      <c r="G234" s="80" t="str">
        <f>IFERROR(VLOOKUP(E234,T_CÓDIGO[],3,FALSE),"")</f>
        <v/>
      </c>
      <c r="H234" s="80"/>
      <c r="I234" s="194"/>
      <c r="J234" s="194">
        <f t="shared" si="6"/>
        <v>0</v>
      </c>
      <c r="K234" s="85"/>
      <c r="L234" s="80">
        <f t="shared" si="7"/>
        <v>0</v>
      </c>
      <c r="N234" s="82"/>
    </row>
    <row r="235" spans="1:14" ht="15" customHeight="1">
      <c r="A235" s="81"/>
      <c r="B235" s="80"/>
      <c r="C235" s="80"/>
      <c r="D235" s="80"/>
      <c r="E235" s="80"/>
      <c r="F235" s="80" t="str">
        <f>IFERROR(VLOOKUP(E235,T_CÓDIGO[],2,FALSE),"")</f>
        <v/>
      </c>
      <c r="G235" s="80" t="str">
        <f>IFERROR(VLOOKUP(E235,T_CÓDIGO[],3,FALSE),"")</f>
        <v/>
      </c>
      <c r="H235" s="80"/>
      <c r="I235" s="194"/>
      <c r="J235" s="194">
        <f t="shared" si="6"/>
        <v>0</v>
      </c>
      <c r="K235" s="85"/>
      <c r="L235" s="80">
        <f t="shared" si="7"/>
        <v>0</v>
      </c>
      <c r="N235" s="82"/>
    </row>
    <row r="236" spans="1:14" ht="15" customHeight="1">
      <c r="A236" s="81"/>
      <c r="B236" s="80"/>
      <c r="C236" s="80"/>
      <c r="D236" s="80"/>
      <c r="E236" s="80"/>
      <c r="F236" s="80" t="str">
        <f>IFERROR(VLOOKUP(E236,T_CÓDIGO[],2,FALSE),"")</f>
        <v/>
      </c>
      <c r="G236" s="80" t="str">
        <f>IFERROR(VLOOKUP(E236,T_CÓDIGO[],3,FALSE),"")</f>
        <v/>
      </c>
      <c r="H236" s="80"/>
      <c r="I236" s="194"/>
      <c r="J236" s="194">
        <f t="shared" si="6"/>
        <v>0</v>
      </c>
      <c r="K236" s="85"/>
      <c r="L236" s="80">
        <f t="shared" si="7"/>
        <v>0</v>
      </c>
      <c r="N236" s="82"/>
    </row>
    <row r="237" spans="1:14" ht="15" customHeight="1">
      <c r="A237" s="81"/>
      <c r="B237" s="80"/>
      <c r="C237" s="80"/>
      <c r="D237" s="80"/>
      <c r="E237" s="80"/>
      <c r="F237" s="80" t="str">
        <f>IFERROR(VLOOKUP(E237,T_CÓDIGO[],2,FALSE),"")</f>
        <v/>
      </c>
      <c r="G237" s="80" t="str">
        <f>IFERROR(VLOOKUP(E237,T_CÓDIGO[],3,FALSE),"")</f>
        <v/>
      </c>
      <c r="H237" s="80"/>
      <c r="I237" s="194"/>
      <c r="J237" s="194">
        <f t="shared" si="6"/>
        <v>0</v>
      </c>
      <c r="K237" s="85"/>
      <c r="L237" s="80">
        <f t="shared" si="7"/>
        <v>0</v>
      </c>
      <c r="N237" s="82"/>
    </row>
    <row r="238" spans="1:14" ht="15" customHeight="1">
      <c r="A238" s="81"/>
      <c r="B238" s="80"/>
      <c r="C238" s="80"/>
      <c r="D238" s="80"/>
      <c r="E238" s="80"/>
      <c r="F238" s="80" t="str">
        <f>IFERROR(VLOOKUP(E238,T_CÓDIGO[],2,FALSE),"")</f>
        <v/>
      </c>
      <c r="G238" s="80" t="str">
        <f>IFERROR(VLOOKUP(E238,T_CÓDIGO[],3,FALSE),"")</f>
        <v/>
      </c>
      <c r="H238" s="80"/>
      <c r="I238" s="194"/>
      <c r="J238" s="194">
        <f t="shared" si="6"/>
        <v>0</v>
      </c>
      <c r="K238" s="85"/>
      <c r="L238" s="80">
        <f t="shared" si="7"/>
        <v>0</v>
      </c>
      <c r="N238" s="82"/>
    </row>
    <row r="239" spans="1:14" ht="15" customHeight="1">
      <c r="A239" s="81"/>
      <c r="B239" s="80"/>
      <c r="C239" s="80"/>
      <c r="D239" s="80"/>
      <c r="E239" s="80"/>
      <c r="F239" s="80" t="str">
        <f>IFERROR(VLOOKUP(E239,T_CÓDIGO[],2,FALSE),"")</f>
        <v/>
      </c>
      <c r="G239" s="80" t="str">
        <f>IFERROR(VLOOKUP(E239,T_CÓDIGO[],3,FALSE),"")</f>
        <v/>
      </c>
      <c r="H239" s="80"/>
      <c r="I239" s="194"/>
      <c r="J239" s="194">
        <f t="shared" si="6"/>
        <v>0</v>
      </c>
      <c r="K239" s="85"/>
      <c r="L239" s="80">
        <f t="shared" si="7"/>
        <v>0</v>
      </c>
      <c r="N239" s="82"/>
    </row>
    <row r="240" spans="1:14" ht="15" customHeight="1">
      <c r="A240" s="81"/>
      <c r="B240" s="80"/>
      <c r="C240" s="80"/>
      <c r="D240" s="80"/>
      <c r="E240" s="80"/>
      <c r="F240" s="80" t="str">
        <f>IFERROR(VLOOKUP(E240,T_CÓDIGO[],2,FALSE),"")</f>
        <v/>
      </c>
      <c r="G240" s="80" t="str">
        <f>IFERROR(VLOOKUP(E240,T_CÓDIGO[],3,FALSE),"")</f>
        <v/>
      </c>
      <c r="H240" s="80"/>
      <c r="I240" s="194"/>
      <c r="J240" s="194">
        <f t="shared" si="6"/>
        <v>0</v>
      </c>
      <c r="K240" s="85"/>
      <c r="L240" s="80">
        <f t="shared" si="7"/>
        <v>0</v>
      </c>
      <c r="N240" s="82"/>
    </row>
    <row r="241" spans="1:14" ht="15" customHeight="1">
      <c r="A241" s="81"/>
      <c r="B241" s="80"/>
      <c r="C241" s="80"/>
      <c r="D241" s="80"/>
      <c r="E241" s="80"/>
      <c r="F241" s="80" t="str">
        <f>IFERROR(VLOOKUP(E241,T_CÓDIGO[],2,FALSE),"")</f>
        <v/>
      </c>
      <c r="G241" s="80" t="str">
        <f>IFERROR(VLOOKUP(E241,T_CÓDIGO[],3,FALSE),"")</f>
        <v/>
      </c>
      <c r="H241" s="80"/>
      <c r="I241" s="194"/>
      <c r="J241" s="194">
        <f t="shared" si="6"/>
        <v>0</v>
      </c>
      <c r="K241" s="85"/>
      <c r="L241" s="80">
        <f t="shared" si="7"/>
        <v>0</v>
      </c>
      <c r="N241" s="82"/>
    </row>
    <row r="242" spans="1:14" ht="15" customHeight="1">
      <c r="A242" s="81"/>
      <c r="B242" s="80"/>
      <c r="C242" s="80"/>
      <c r="D242" s="80"/>
      <c r="E242" s="80"/>
      <c r="F242" s="80" t="str">
        <f>IFERROR(VLOOKUP(E242,T_CÓDIGO[],2,FALSE),"")</f>
        <v/>
      </c>
      <c r="G242" s="80" t="str">
        <f>IFERROR(VLOOKUP(E242,T_CÓDIGO[],3,FALSE),"")</f>
        <v/>
      </c>
      <c r="H242" s="80"/>
      <c r="I242" s="194"/>
      <c r="J242" s="194">
        <f t="shared" si="6"/>
        <v>0</v>
      </c>
      <c r="K242" s="85"/>
      <c r="L242" s="80">
        <f t="shared" si="7"/>
        <v>0</v>
      </c>
      <c r="N242" s="82"/>
    </row>
    <row r="243" spans="1:14" ht="15" customHeight="1">
      <c r="A243" s="81"/>
      <c r="B243" s="80"/>
      <c r="C243" s="80"/>
      <c r="D243" s="80"/>
      <c r="E243" s="80"/>
      <c r="F243" s="80" t="str">
        <f>IFERROR(VLOOKUP(E243,T_CÓDIGO[],2,FALSE),"")</f>
        <v/>
      </c>
      <c r="G243" s="80" t="str">
        <f>IFERROR(VLOOKUP(E243,T_CÓDIGO[],3,FALSE),"")</f>
        <v/>
      </c>
      <c r="H243" s="80"/>
      <c r="I243" s="194"/>
      <c r="J243" s="194">
        <f t="shared" si="6"/>
        <v>0</v>
      </c>
      <c r="K243" s="85"/>
      <c r="L243" s="80">
        <f t="shared" si="7"/>
        <v>0</v>
      </c>
      <c r="N243" s="82"/>
    </row>
    <row r="244" spans="1:14" ht="15" customHeight="1">
      <c r="A244" s="81"/>
      <c r="B244" s="80"/>
      <c r="C244" s="80"/>
      <c r="D244" s="80"/>
      <c r="E244" s="80"/>
      <c r="F244" s="80" t="str">
        <f>IFERROR(VLOOKUP(E244,T_CÓDIGO[],2,FALSE),"")</f>
        <v/>
      </c>
      <c r="G244" s="80" t="str">
        <f>IFERROR(VLOOKUP(E244,T_CÓDIGO[],3,FALSE),"")</f>
        <v/>
      </c>
      <c r="H244" s="80"/>
      <c r="I244" s="194"/>
      <c r="J244" s="194">
        <f t="shared" si="6"/>
        <v>0</v>
      </c>
      <c r="K244" s="85"/>
      <c r="L244" s="80">
        <f t="shared" si="7"/>
        <v>0</v>
      </c>
      <c r="N244" s="82"/>
    </row>
    <row r="245" spans="1:14" ht="15" customHeight="1">
      <c r="A245" s="81"/>
      <c r="B245" s="80"/>
      <c r="C245" s="80"/>
      <c r="D245" s="80"/>
      <c r="E245" s="80"/>
      <c r="F245" s="80" t="str">
        <f>IFERROR(VLOOKUP(E245,T_CÓDIGO[],2,FALSE),"")</f>
        <v/>
      </c>
      <c r="G245" s="80" t="str">
        <f>IFERROR(VLOOKUP(E245,T_CÓDIGO[],3,FALSE),"")</f>
        <v/>
      </c>
      <c r="H245" s="80"/>
      <c r="I245" s="194"/>
      <c r="J245" s="194">
        <f t="shared" si="6"/>
        <v>0</v>
      </c>
      <c r="K245" s="85"/>
      <c r="L245" s="80">
        <f t="shared" si="7"/>
        <v>0</v>
      </c>
      <c r="N245" s="82"/>
    </row>
    <row r="246" spans="1:14" ht="15" customHeight="1">
      <c r="A246" s="81"/>
      <c r="B246" s="80"/>
      <c r="C246" s="80"/>
      <c r="D246" s="80"/>
      <c r="E246" s="80"/>
      <c r="F246" s="80" t="str">
        <f>IFERROR(VLOOKUP(E246,T_CÓDIGO[],2,FALSE),"")</f>
        <v/>
      </c>
      <c r="G246" s="80" t="str">
        <f>IFERROR(VLOOKUP(E246,T_CÓDIGO[],3,FALSE),"")</f>
        <v/>
      </c>
      <c r="H246" s="80"/>
      <c r="I246" s="194"/>
      <c r="J246" s="194">
        <f t="shared" si="6"/>
        <v>0</v>
      </c>
      <c r="K246" s="85"/>
      <c r="L246" s="80">
        <f t="shared" si="7"/>
        <v>0</v>
      </c>
      <c r="N246" s="82"/>
    </row>
    <row r="247" spans="1:14" ht="15" customHeight="1">
      <c r="A247" s="81"/>
      <c r="B247" s="80"/>
      <c r="C247" s="80"/>
      <c r="D247" s="80"/>
      <c r="E247" s="80"/>
      <c r="F247" s="80" t="str">
        <f>IFERROR(VLOOKUP(E247,T_CÓDIGO[],2,FALSE),"")</f>
        <v/>
      </c>
      <c r="G247" s="80" t="str">
        <f>IFERROR(VLOOKUP(E247,T_CÓDIGO[],3,FALSE),"")</f>
        <v/>
      </c>
      <c r="H247" s="80"/>
      <c r="I247" s="194"/>
      <c r="J247" s="194">
        <f t="shared" si="6"/>
        <v>0</v>
      </c>
      <c r="K247" s="85"/>
      <c r="L247" s="80">
        <f t="shared" si="7"/>
        <v>0</v>
      </c>
      <c r="N247" s="82"/>
    </row>
    <row r="248" spans="1:14" ht="15" customHeight="1">
      <c r="A248" s="81"/>
      <c r="B248" s="80"/>
      <c r="C248" s="80"/>
      <c r="D248" s="80"/>
      <c r="E248" s="80"/>
      <c r="F248" s="80" t="str">
        <f>IFERROR(VLOOKUP(E248,T_CÓDIGO[],2,FALSE),"")</f>
        <v/>
      </c>
      <c r="G248" s="80" t="str">
        <f>IFERROR(VLOOKUP(E248,T_CÓDIGO[],3,FALSE),"")</f>
        <v/>
      </c>
      <c r="H248" s="80"/>
      <c r="I248" s="194"/>
      <c r="J248" s="194">
        <f t="shared" si="6"/>
        <v>0</v>
      </c>
      <c r="K248" s="85"/>
      <c r="L248" s="80">
        <f t="shared" si="7"/>
        <v>0</v>
      </c>
      <c r="N248" s="82"/>
    </row>
    <row r="249" spans="1:14" ht="15" customHeight="1">
      <c r="A249" s="81"/>
      <c r="B249" s="80"/>
      <c r="C249" s="80"/>
      <c r="D249" s="80"/>
      <c r="E249" s="80"/>
      <c r="F249" s="80" t="str">
        <f>IFERROR(VLOOKUP(E249,T_CÓDIGO[],2,FALSE),"")</f>
        <v/>
      </c>
      <c r="G249" s="80" t="str">
        <f>IFERROR(VLOOKUP(E249,T_CÓDIGO[],3,FALSE),"")</f>
        <v/>
      </c>
      <c r="H249" s="80"/>
      <c r="I249" s="194"/>
      <c r="J249" s="194">
        <f t="shared" si="6"/>
        <v>0</v>
      </c>
      <c r="K249" s="85"/>
      <c r="L249" s="80">
        <f t="shared" si="7"/>
        <v>0</v>
      </c>
      <c r="N249" s="82"/>
    </row>
    <row r="250" spans="1:14" ht="15" customHeight="1">
      <c r="A250" s="81"/>
      <c r="B250" s="80"/>
      <c r="C250" s="80"/>
      <c r="D250" s="80"/>
      <c r="E250" s="80"/>
      <c r="F250" s="80" t="str">
        <f>IFERROR(VLOOKUP(E250,T_CÓDIGO[],2,FALSE),"")</f>
        <v/>
      </c>
      <c r="G250" s="80" t="str">
        <f>IFERROR(VLOOKUP(E250,T_CÓDIGO[],3,FALSE),"")</f>
        <v/>
      </c>
      <c r="H250" s="80"/>
      <c r="I250" s="194"/>
      <c r="J250" s="194">
        <f t="shared" si="6"/>
        <v>0</v>
      </c>
      <c r="K250" s="85"/>
      <c r="L250" s="80">
        <f t="shared" si="7"/>
        <v>0</v>
      </c>
      <c r="N250" s="82"/>
    </row>
    <row r="251" spans="1:14" ht="15" customHeight="1">
      <c r="A251" s="81"/>
      <c r="B251" s="80"/>
      <c r="C251" s="80"/>
      <c r="D251" s="80"/>
      <c r="E251" s="80"/>
      <c r="F251" s="80" t="str">
        <f>IFERROR(VLOOKUP(E251,T_CÓDIGO[],2,FALSE),"")</f>
        <v/>
      </c>
      <c r="G251" s="80" t="str">
        <f>IFERROR(VLOOKUP(E251,T_CÓDIGO[],3,FALSE),"")</f>
        <v/>
      </c>
      <c r="H251" s="80"/>
      <c r="I251" s="194"/>
      <c r="J251" s="194">
        <f t="shared" si="6"/>
        <v>0</v>
      </c>
      <c r="K251" s="85"/>
      <c r="L251" s="80">
        <f t="shared" si="7"/>
        <v>0</v>
      </c>
      <c r="N251" s="82"/>
    </row>
    <row r="252" spans="1:14" ht="15" customHeight="1">
      <c r="A252" s="81"/>
      <c r="B252" s="80"/>
      <c r="C252" s="80"/>
      <c r="D252" s="80"/>
      <c r="E252" s="80"/>
      <c r="F252" s="80" t="str">
        <f>IFERROR(VLOOKUP(E252,T_CÓDIGO[],2,FALSE),"")</f>
        <v/>
      </c>
      <c r="G252" s="80" t="str">
        <f>IFERROR(VLOOKUP(E252,T_CÓDIGO[],3,FALSE),"")</f>
        <v/>
      </c>
      <c r="H252" s="80"/>
      <c r="I252" s="194"/>
      <c r="J252" s="194">
        <f t="shared" si="6"/>
        <v>0</v>
      </c>
      <c r="K252" s="85"/>
      <c r="L252" s="80">
        <f t="shared" si="7"/>
        <v>0</v>
      </c>
      <c r="N252" s="82"/>
    </row>
    <row r="253" spans="1:14" ht="15" customHeight="1">
      <c r="A253" s="81"/>
      <c r="B253" s="80"/>
      <c r="C253" s="80"/>
      <c r="D253" s="80"/>
      <c r="E253" s="80"/>
      <c r="F253" s="80" t="str">
        <f>IFERROR(VLOOKUP(E253,T_CÓDIGO[],2,FALSE),"")</f>
        <v/>
      </c>
      <c r="G253" s="80" t="str">
        <f>IFERROR(VLOOKUP(E253,T_CÓDIGO[],3,FALSE),"")</f>
        <v/>
      </c>
      <c r="H253" s="80"/>
      <c r="I253" s="194"/>
      <c r="J253" s="194">
        <f t="shared" si="6"/>
        <v>0</v>
      </c>
      <c r="K253" s="85"/>
      <c r="L253" s="80">
        <f t="shared" si="7"/>
        <v>0</v>
      </c>
      <c r="N253" s="82"/>
    </row>
    <row r="254" spans="1:14" ht="15" customHeight="1">
      <c r="A254" s="81"/>
      <c r="B254" s="80"/>
      <c r="C254" s="80"/>
      <c r="D254" s="80"/>
      <c r="E254" s="80"/>
      <c r="F254" s="80" t="str">
        <f>IFERROR(VLOOKUP(E254,T_CÓDIGO[],2,FALSE),"")</f>
        <v/>
      </c>
      <c r="G254" s="80" t="str">
        <f>IFERROR(VLOOKUP(E254,T_CÓDIGO[],3,FALSE),"")</f>
        <v/>
      </c>
      <c r="H254" s="80"/>
      <c r="I254" s="194"/>
      <c r="J254" s="194">
        <f t="shared" si="6"/>
        <v>0</v>
      </c>
      <c r="K254" s="85"/>
      <c r="L254" s="80">
        <f t="shared" si="7"/>
        <v>0</v>
      </c>
      <c r="N254" s="82"/>
    </row>
    <row r="255" spans="1:14" ht="15" customHeight="1">
      <c r="A255" s="81"/>
      <c r="B255" s="80"/>
      <c r="C255" s="80"/>
      <c r="D255" s="80"/>
      <c r="E255" s="80"/>
      <c r="F255" s="80" t="str">
        <f>IFERROR(VLOOKUP(E255,T_CÓDIGO[],2,FALSE),"")</f>
        <v/>
      </c>
      <c r="G255" s="80" t="str">
        <f>IFERROR(VLOOKUP(E255,T_CÓDIGO[],3,FALSE),"")</f>
        <v/>
      </c>
      <c r="H255" s="80"/>
      <c r="I255" s="194"/>
      <c r="J255" s="194">
        <f t="shared" si="6"/>
        <v>0</v>
      </c>
      <c r="K255" s="85"/>
      <c r="L255" s="80">
        <f t="shared" si="7"/>
        <v>0</v>
      </c>
      <c r="N255" s="82"/>
    </row>
    <row r="256" spans="1:14" ht="15" customHeight="1">
      <c r="A256" s="81"/>
      <c r="B256" s="80"/>
      <c r="C256" s="80"/>
      <c r="D256" s="80"/>
      <c r="E256" s="80"/>
      <c r="F256" s="80" t="str">
        <f>IFERROR(VLOOKUP(E256,T_CÓDIGO[],2,FALSE),"")</f>
        <v/>
      </c>
      <c r="G256" s="80" t="str">
        <f>IFERROR(VLOOKUP(E256,T_CÓDIGO[],3,FALSE),"")</f>
        <v/>
      </c>
      <c r="H256" s="80"/>
      <c r="I256" s="194"/>
      <c r="J256" s="194">
        <f t="shared" si="6"/>
        <v>0</v>
      </c>
      <c r="K256" s="85"/>
      <c r="L256" s="80">
        <f t="shared" si="7"/>
        <v>0</v>
      </c>
      <c r="N256" s="82"/>
    </row>
    <row r="257" spans="1:14" ht="15" customHeight="1">
      <c r="A257" s="81"/>
      <c r="B257" s="80"/>
      <c r="C257" s="80"/>
      <c r="D257" s="80"/>
      <c r="E257" s="80"/>
      <c r="F257" s="80" t="str">
        <f>IFERROR(VLOOKUP(E257,T_CÓDIGO[],2,FALSE),"")</f>
        <v/>
      </c>
      <c r="G257" s="80" t="str">
        <f>IFERROR(VLOOKUP(E257,T_CÓDIGO[],3,FALSE),"")</f>
        <v/>
      </c>
      <c r="H257" s="80"/>
      <c r="I257" s="194"/>
      <c r="J257" s="194">
        <f t="shared" si="6"/>
        <v>0</v>
      </c>
      <c r="K257" s="85"/>
      <c r="L257" s="80">
        <f t="shared" si="7"/>
        <v>0</v>
      </c>
      <c r="N257" s="82"/>
    </row>
    <row r="258" spans="1:14" ht="15" customHeight="1">
      <c r="A258" s="81"/>
      <c r="B258" s="80"/>
      <c r="C258" s="80"/>
      <c r="D258" s="80"/>
      <c r="E258" s="80"/>
      <c r="F258" s="80" t="str">
        <f>IFERROR(VLOOKUP(E258,T_CÓDIGO[],2,FALSE),"")</f>
        <v/>
      </c>
      <c r="G258" s="80" t="str">
        <f>IFERROR(VLOOKUP(E258,T_CÓDIGO[],3,FALSE),"")</f>
        <v/>
      </c>
      <c r="H258" s="80"/>
      <c r="I258" s="194"/>
      <c r="J258" s="194">
        <f t="shared" si="6"/>
        <v>0</v>
      </c>
      <c r="K258" s="85"/>
      <c r="L258" s="80">
        <f t="shared" si="7"/>
        <v>0</v>
      </c>
      <c r="N258" s="82"/>
    </row>
    <row r="259" spans="1:14" ht="15" customHeight="1">
      <c r="A259" s="81"/>
      <c r="B259" s="80"/>
      <c r="C259" s="80"/>
      <c r="D259" s="80"/>
      <c r="E259" s="80"/>
      <c r="F259" s="80" t="str">
        <f>IFERROR(VLOOKUP(E259,T_CÓDIGO[],2,FALSE),"")</f>
        <v/>
      </c>
      <c r="G259" s="80" t="str">
        <f>IFERROR(VLOOKUP(E259,T_CÓDIGO[],3,FALSE),"")</f>
        <v/>
      </c>
      <c r="H259" s="80"/>
      <c r="I259" s="194"/>
      <c r="J259" s="194">
        <f t="shared" si="6"/>
        <v>0</v>
      </c>
      <c r="K259" s="85"/>
      <c r="L259" s="80">
        <f t="shared" si="7"/>
        <v>0</v>
      </c>
      <c r="N259" s="82"/>
    </row>
    <row r="260" spans="1:14" ht="15" customHeight="1">
      <c r="A260" s="81"/>
      <c r="B260" s="80"/>
      <c r="C260" s="80"/>
      <c r="D260" s="80"/>
      <c r="E260" s="80"/>
      <c r="F260" s="80" t="str">
        <f>IFERROR(VLOOKUP(E260,T_CÓDIGO[],2,FALSE),"")</f>
        <v/>
      </c>
      <c r="G260" s="80" t="str">
        <f>IFERROR(VLOOKUP(E260,T_CÓDIGO[],3,FALSE),"")</f>
        <v/>
      </c>
      <c r="H260" s="80"/>
      <c r="I260" s="194"/>
      <c r="J260" s="194">
        <f t="shared" si="6"/>
        <v>0</v>
      </c>
      <c r="K260" s="85"/>
      <c r="L260" s="80">
        <f t="shared" si="7"/>
        <v>0</v>
      </c>
      <c r="N260" s="82"/>
    </row>
    <row r="261" spans="1:14" ht="15" customHeight="1">
      <c r="A261" s="81"/>
      <c r="B261" s="80"/>
      <c r="C261" s="80"/>
      <c r="D261" s="80"/>
      <c r="E261" s="80"/>
      <c r="F261" s="80" t="str">
        <f>IFERROR(VLOOKUP(E261,T_CÓDIGO[],2,FALSE),"")</f>
        <v/>
      </c>
      <c r="G261" s="80" t="str">
        <f>IFERROR(VLOOKUP(E261,T_CÓDIGO[],3,FALSE),"")</f>
        <v/>
      </c>
      <c r="H261" s="80"/>
      <c r="I261" s="194"/>
      <c r="J261" s="194">
        <f t="shared" si="6"/>
        <v>0</v>
      </c>
      <c r="K261" s="85"/>
      <c r="L261" s="80">
        <f t="shared" si="7"/>
        <v>0</v>
      </c>
      <c r="N261" s="82"/>
    </row>
    <row r="262" spans="1:14" ht="15" customHeight="1">
      <c r="A262" s="81"/>
      <c r="B262" s="80"/>
      <c r="C262" s="80"/>
      <c r="D262" s="80"/>
      <c r="E262" s="80"/>
      <c r="F262" s="80" t="str">
        <f>IFERROR(VLOOKUP(E262,T_CÓDIGO[],2,FALSE),"")</f>
        <v/>
      </c>
      <c r="G262" s="80" t="str">
        <f>IFERROR(VLOOKUP(E262,T_CÓDIGO[],3,FALSE),"")</f>
        <v/>
      </c>
      <c r="H262" s="80"/>
      <c r="I262" s="194"/>
      <c r="J262" s="194">
        <f t="shared" si="6"/>
        <v>0</v>
      </c>
      <c r="K262" s="85"/>
      <c r="L262" s="80">
        <f t="shared" si="7"/>
        <v>0</v>
      </c>
      <c r="N262" s="82"/>
    </row>
    <row r="263" spans="1:14" ht="15" customHeight="1">
      <c r="A263" s="81"/>
      <c r="B263" s="80"/>
      <c r="C263" s="80"/>
      <c r="D263" s="80"/>
      <c r="E263" s="80"/>
      <c r="F263" s="80" t="str">
        <f>IFERROR(VLOOKUP(E263,T_CÓDIGO[],2,FALSE),"")</f>
        <v/>
      </c>
      <c r="G263" s="80" t="str">
        <f>IFERROR(VLOOKUP(E263,T_CÓDIGO[],3,FALSE),"")</f>
        <v/>
      </c>
      <c r="H263" s="80"/>
      <c r="I263" s="194"/>
      <c r="J263" s="194">
        <f t="shared" si="6"/>
        <v>0</v>
      </c>
      <c r="K263" s="85"/>
      <c r="L263" s="80">
        <f t="shared" si="7"/>
        <v>0</v>
      </c>
      <c r="N263" s="82"/>
    </row>
    <row r="264" spans="1:14" ht="15" customHeight="1">
      <c r="A264" s="81"/>
      <c r="B264" s="80"/>
      <c r="C264" s="80"/>
      <c r="D264" s="80"/>
      <c r="E264" s="80"/>
      <c r="F264" s="80" t="str">
        <f>IFERROR(VLOOKUP(E264,T_CÓDIGO[],2,FALSE),"")</f>
        <v/>
      </c>
      <c r="G264" s="80" t="str">
        <f>IFERROR(VLOOKUP(E264,T_CÓDIGO[],3,FALSE),"")</f>
        <v/>
      </c>
      <c r="H264" s="80"/>
      <c r="I264" s="194"/>
      <c r="J264" s="194">
        <f t="shared" ref="J264:J327" si="8">H264*I264</f>
        <v>0</v>
      </c>
      <c r="K264" s="85"/>
      <c r="L264" s="80">
        <f t="shared" ref="L264:L327" si="9" xml:space="preserve"> IF(K264="SI",(J264*0.12+J264),J264)</f>
        <v>0</v>
      </c>
      <c r="N264" s="82"/>
    </row>
    <row r="265" spans="1:14" ht="15" customHeight="1">
      <c r="A265" s="81"/>
      <c r="B265" s="80"/>
      <c r="C265" s="80"/>
      <c r="D265" s="80"/>
      <c r="E265" s="80"/>
      <c r="F265" s="80" t="str">
        <f>IFERROR(VLOOKUP(E265,T_CÓDIGO[],2,FALSE),"")</f>
        <v/>
      </c>
      <c r="G265" s="80" t="str">
        <f>IFERROR(VLOOKUP(E265,T_CÓDIGO[],3,FALSE),"")</f>
        <v/>
      </c>
      <c r="H265" s="80"/>
      <c r="I265" s="194"/>
      <c r="J265" s="194">
        <f t="shared" si="8"/>
        <v>0</v>
      </c>
      <c r="K265" s="85"/>
      <c r="L265" s="80">
        <f t="shared" si="9"/>
        <v>0</v>
      </c>
      <c r="N265" s="82"/>
    </row>
    <row r="266" spans="1:14" ht="15" customHeight="1">
      <c r="A266" s="81"/>
      <c r="B266" s="80"/>
      <c r="C266" s="80"/>
      <c r="D266" s="80"/>
      <c r="E266" s="80"/>
      <c r="F266" s="80" t="str">
        <f>IFERROR(VLOOKUP(E266,T_CÓDIGO[],2,FALSE),"")</f>
        <v/>
      </c>
      <c r="G266" s="80" t="str">
        <f>IFERROR(VLOOKUP(E266,T_CÓDIGO[],3,FALSE),"")</f>
        <v/>
      </c>
      <c r="H266" s="80"/>
      <c r="I266" s="194"/>
      <c r="J266" s="194">
        <f t="shared" si="8"/>
        <v>0</v>
      </c>
      <c r="K266" s="85"/>
      <c r="L266" s="80">
        <f t="shared" si="9"/>
        <v>0</v>
      </c>
      <c r="N266" s="82"/>
    </row>
    <row r="267" spans="1:14" ht="15" customHeight="1">
      <c r="A267" s="81"/>
      <c r="B267" s="80"/>
      <c r="C267" s="80"/>
      <c r="D267" s="80"/>
      <c r="E267" s="80"/>
      <c r="F267" s="80" t="str">
        <f>IFERROR(VLOOKUP(E267,T_CÓDIGO[],2,FALSE),"")</f>
        <v/>
      </c>
      <c r="G267" s="80" t="str">
        <f>IFERROR(VLOOKUP(E267,T_CÓDIGO[],3,FALSE),"")</f>
        <v/>
      </c>
      <c r="H267" s="80"/>
      <c r="I267" s="194"/>
      <c r="J267" s="194">
        <f t="shared" si="8"/>
        <v>0</v>
      </c>
      <c r="K267" s="85"/>
      <c r="L267" s="80">
        <f t="shared" si="9"/>
        <v>0</v>
      </c>
      <c r="N267" s="82"/>
    </row>
    <row r="268" spans="1:14" ht="15" customHeight="1">
      <c r="A268" s="81"/>
      <c r="B268" s="80"/>
      <c r="C268" s="80"/>
      <c r="D268" s="80"/>
      <c r="E268" s="80"/>
      <c r="F268" s="80" t="str">
        <f>IFERROR(VLOOKUP(E268,T_CÓDIGO[],2,FALSE),"")</f>
        <v/>
      </c>
      <c r="G268" s="80" t="str">
        <f>IFERROR(VLOOKUP(E268,T_CÓDIGO[],3,FALSE),"")</f>
        <v/>
      </c>
      <c r="H268" s="80"/>
      <c r="I268" s="194"/>
      <c r="J268" s="194">
        <f t="shared" si="8"/>
        <v>0</v>
      </c>
      <c r="K268" s="85"/>
      <c r="L268" s="80">
        <f t="shared" si="9"/>
        <v>0</v>
      </c>
      <c r="N268" s="82"/>
    </row>
    <row r="269" spans="1:14" ht="15" customHeight="1">
      <c r="A269" s="81"/>
      <c r="B269" s="80"/>
      <c r="C269" s="80"/>
      <c r="D269" s="80"/>
      <c r="E269" s="80"/>
      <c r="F269" s="80" t="str">
        <f>IFERROR(VLOOKUP(E269,T_CÓDIGO[],2,FALSE),"")</f>
        <v/>
      </c>
      <c r="G269" s="80" t="str">
        <f>IFERROR(VLOOKUP(E269,T_CÓDIGO[],3,FALSE),"")</f>
        <v/>
      </c>
      <c r="H269" s="80"/>
      <c r="I269" s="194"/>
      <c r="J269" s="194">
        <f t="shared" si="8"/>
        <v>0</v>
      </c>
      <c r="K269" s="85"/>
      <c r="L269" s="80">
        <f t="shared" si="9"/>
        <v>0</v>
      </c>
      <c r="N269" s="82"/>
    </row>
    <row r="270" spans="1:14" ht="15" customHeight="1">
      <c r="A270" s="81"/>
      <c r="B270" s="80"/>
      <c r="C270" s="80"/>
      <c r="D270" s="80"/>
      <c r="E270" s="80"/>
      <c r="F270" s="80" t="str">
        <f>IFERROR(VLOOKUP(E270,T_CÓDIGO[],2,FALSE),"")</f>
        <v/>
      </c>
      <c r="G270" s="80" t="str">
        <f>IFERROR(VLOOKUP(E270,T_CÓDIGO[],3,FALSE),"")</f>
        <v/>
      </c>
      <c r="H270" s="80"/>
      <c r="I270" s="194"/>
      <c r="J270" s="194">
        <f t="shared" si="8"/>
        <v>0</v>
      </c>
      <c r="K270" s="85"/>
      <c r="L270" s="80">
        <f t="shared" si="9"/>
        <v>0</v>
      </c>
      <c r="N270" s="82"/>
    </row>
    <row r="271" spans="1:14" ht="15" customHeight="1">
      <c r="A271" s="81"/>
      <c r="B271" s="80"/>
      <c r="C271" s="80"/>
      <c r="D271" s="80"/>
      <c r="E271" s="80"/>
      <c r="F271" s="80" t="str">
        <f>IFERROR(VLOOKUP(E271,T_CÓDIGO[],2,FALSE),"")</f>
        <v/>
      </c>
      <c r="G271" s="80" t="str">
        <f>IFERROR(VLOOKUP(E271,T_CÓDIGO[],3,FALSE),"")</f>
        <v/>
      </c>
      <c r="H271" s="80"/>
      <c r="I271" s="194"/>
      <c r="J271" s="194">
        <f t="shared" si="8"/>
        <v>0</v>
      </c>
      <c r="K271" s="85"/>
      <c r="L271" s="80">
        <f t="shared" si="9"/>
        <v>0</v>
      </c>
      <c r="N271" s="82"/>
    </row>
    <row r="272" spans="1:14" ht="15" customHeight="1">
      <c r="A272" s="81"/>
      <c r="B272" s="80"/>
      <c r="C272" s="80"/>
      <c r="D272" s="80"/>
      <c r="E272" s="80"/>
      <c r="F272" s="80" t="str">
        <f>IFERROR(VLOOKUP(E272,T_CÓDIGO[],2,FALSE),"")</f>
        <v/>
      </c>
      <c r="G272" s="80" t="str">
        <f>IFERROR(VLOOKUP(E272,T_CÓDIGO[],3,FALSE),"")</f>
        <v/>
      </c>
      <c r="H272" s="80"/>
      <c r="I272" s="194"/>
      <c r="J272" s="194">
        <f t="shared" si="8"/>
        <v>0</v>
      </c>
      <c r="K272" s="85"/>
      <c r="L272" s="80">
        <f t="shared" si="9"/>
        <v>0</v>
      </c>
      <c r="N272" s="82"/>
    </row>
    <row r="273" spans="1:14" ht="15" customHeight="1">
      <c r="A273" s="81"/>
      <c r="B273" s="80"/>
      <c r="C273" s="80"/>
      <c r="D273" s="80"/>
      <c r="E273" s="80"/>
      <c r="F273" s="80" t="str">
        <f>IFERROR(VLOOKUP(E273,T_CÓDIGO[],2,FALSE),"")</f>
        <v/>
      </c>
      <c r="G273" s="80" t="str">
        <f>IFERROR(VLOOKUP(E273,T_CÓDIGO[],3,FALSE),"")</f>
        <v/>
      </c>
      <c r="H273" s="80"/>
      <c r="I273" s="194"/>
      <c r="J273" s="194">
        <f t="shared" si="8"/>
        <v>0</v>
      </c>
      <c r="K273" s="85"/>
      <c r="L273" s="80">
        <f t="shared" si="9"/>
        <v>0</v>
      </c>
      <c r="N273" s="82"/>
    </row>
    <row r="274" spans="1:14" ht="15" customHeight="1">
      <c r="A274" s="81"/>
      <c r="B274" s="80"/>
      <c r="C274" s="80"/>
      <c r="D274" s="80"/>
      <c r="E274" s="80"/>
      <c r="F274" s="80" t="str">
        <f>IFERROR(VLOOKUP(E274,T_CÓDIGO[],2,FALSE),"")</f>
        <v/>
      </c>
      <c r="G274" s="80" t="str">
        <f>IFERROR(VLOOKUP(E274,T_CÓDIGO[],3,FALSE),"")</f>
        <v/>
      </c>
      <c r="H274" s="80"/>
      <c r="I274" s="194"/>
      <c r="J274" s="194">
        <f t="shared" si="8"/>
        <v>0</v>
      </c>
      <c r="K274" s="85"/>
      <c r="L274" s="80">
        <f t="shared" si="9"/>
        <v>0</v>
      </c>
      <c r="N274" s="82"/>
    </row>
    <row r="275" spans="1:14" ht="15" customHeight="1">
      <c r="A275" s="81"/>
      <c r="B275" s="80"/>
      <c r="C275" s="80"/>
      <c r="D275" s="80"/>
      <c r="E275" s="80"/>
      <c r="F275" s="80" t="str">
        <f>IFERROR(VLOOKUP(E275,T_CÓDIGO[],2,FALSE),"")</f>
        <v/>
      </c>
      <c r="G275" s="80" t="str">
        <f>IFERROR(VLOOKUP(E275,T_CÓDIGO[],3,FALSE),"")</f>
        <v/>
      </c>
      <c r="H275" s="80"/>
      <c r="I275" s="194"/>
      <c r="J275" s="194">
        <f t="shared" si="8"/>
        <v>0</v>
      </c>
      <c r="K275" s="85"/>
      <c r="L275" s="80">
        <f t="shared" si="9"/>
        <v>0</v>
      </c>
      <c r="N275" s="82"/>
    </row>
    <row r="276" spans="1:14" ht="15" customHeight="1">
      <c r="A276" s="81"/>
      <c r="B276" s="80"/>
      <c r="C276" s="80"/>
      <c r="D276" s="80"/>
      <c r="E276" s="80"/>
      <c r="F276" s="80" t="str">
        <f>IFERROR(VLOOKUP(E276,T_CÓDIGO[],2,FALSE),"")</f>
        <v/>
      </c>
      <c r="G276" s="80" t="str">
        <f>IFERROR(VLOOKUP(E276,T_CÓDIGO[],3,FALSE),"")</f>
        <v/>
      </c>
      <c r="H276" s="80"/>
      <c r="I276" s="194"/>
      <c r="J276" s="194">
        <f t="shared" si="8"/>
        <v>0</v>
      </c>
      <c r="K276" s="85"/>
      <c r="L276" s="80">
        <f t="shared" si="9"/>
        <v>0</v>
      </c>
      <c r="N276" s="82"/>
    </row>
    <row r="277" spans="1:14" ht="15" customHeight="1">
      <c r="A277" s="81"/>
      <c r="B277" s="80"/>
      <c r="C277" s="80"/>
      <c r="D277" s="80"/>
      <c r="E277" s="80"/>
      <c r="F277" s="80" t="str">
        <f>IFERROR(VLOOKUP(E277,T_CÓDIGO[],2,FALSE),"")</f>
        <v/>
      </c>
      <c r="G277" s="80" t="str">
        <f>IFERROR(VLOOKUP(E277,T_CÓDIGO[],3,FALSE),"")</f>
        <v/>
      </c>
      <c r="H277" s="80"/>
      <c r="I277" s="194"/>
      <c r="J277" s="194">
        <f t="shared" si="8"/>
        <v>0</v>
      </c>
      <c r="K277" s="85"/>
      <c r="L277" s="80">
        <f t="shared" si="9"/>
        <v>0</v>
      </c>
      <c r="N277" s="82"/>
    </row>
    <row r="278" spans="1:14" ht="15" customHeight="1">
      <c r="A278" s="81"/>
      <c r="B278" s="80"/>
      <c r="C278" s="80"/>
      <c r="D278" s="80"/>
      <c r="E278" s="80"/>
      <c r="F278" s="80" t="str">
        <f>IFERROR(VLOOKUP(E278,T_CÓDIGO[],2,FALSE),"")</f>
        <v/>
      </c>
      <c r="G278" s="80" t="str">
        <f>IFERROR(VLOOKUP(E278,T_CÓDIGO[],3,FALSE),"")</f>
        <v/>
      </c>
      <c r="H278" s="80"/>
      <c r="I278" s="194"/>
      <c r="J278" s="194">
        <f t="shared" si="8"/>
        <v>0</v>
      </c>
      <c r="K278" s="85"/>
      <c r="L278" s="80">
        <f t="shared" si="9"/>
        <v>0</v>
      </c>
      <c r="N278" s="82"/>
    </row>
    <row r="279" spans="1:14" ht="15" customHeight="1">
      <c r="A279" s="81"/>
      <c r="B279" s="80"/>
      <c r="C279" s="80"/>
      <c r="D279" s="80"/>
      <c r="E279" s="80"/>
      <c r="F279" s="80" t="str">
        <f>IFERROR(VLOOKUP(E279,T_CÓDIGO[],2,FALSE),"")</f>
        <v/>
      </c>
      <c r="G279" s="80" t="str">
        <f>IFERROR(VLOOKUP(E279,T_CÓDIGO[],3,FALSE),"")</f>
        <v/>
      </c>
      <c r="H279" s="80"/>
      <c r="I279" s="194"/>
      <c r="J279" s="194">
        <f t="shared" si="8"/>
        <v>0</v>
      </c>
      <c r="K279" s="85"/>
      <c r="L279" s="80">
        <f t="shared" si="9"/>
        <v>0</v>
      </c>
      <c r="N279" s="82"/>
    </row>
    <row r="280" spans="1:14" ht="15" customHeight="1">
      <c r="A280" s="81"/>
      <c r="B280" s="80"/>
      <c r="C280" s="80"/>
      <c r="D280" s="80"/>
      <c r="E280" s="80"/>
      <c r="F280" s="80" t="str">
        <f>IFERROR(VLOOKUP(E280,T_CÓDIGO[],2,FALSE),"")</f>
        <v/>
      </c>
      <c r="G280" s="80" t="str">
        <f>IFERROR(VLOOKUP(E280,T_CÓDIGO[],3,FALSE),"")</f>
        <v/>
      </c>
      <c r="H280" s="80"/>
      <c r="I280" s="194"/>
      <c r="J280" s="194">
        <f t="shared" si="8"/>
        <v>0</v>
      </c>
      <c r="K280" s="85"/>
      <c r="L280" s="80">
        <f t="shared" si="9"/>
        <v>0</v>
      </c>
      <c r="N280" s="82"/>
    </row>
    <row r="281" spans="1:14" ht="15" customHeight="1">
      <c r="A281" s="81"/>
      <c r="B281" s="80"/>
      <c r="C281" s="80"/>
      <c r="D281" s="80"/>
      <c r="E281" s="80"/>
      <c r="F281" s="80" t="str">
        <f>IFERROR(VLOOKUP(E281,T_CÓDIGO[],2,FALSE),"")</f>
        <v/>
      </c>
      <c r="G281" s="80" t="str">
        <f>IFERROR(VLOOKUP(E281,T_CÓDIGO[],3,FALSE),"")</f>
        <v/>
      </c>
      <c r="H281" s="80"/>
      <c r="I281" s="194"/>
      <c r="J281" s="194">
        <f t="shared" si="8"/>
        <v>0</v>
      </c>
      <c r="K281" s="85"/>
      <c r="L281" s="80">
        <f t="shared" si="9"/>
        <v>0</v>
      </c>
      <c r="N281" s="82"/>
    </row>
    <row r="282" spans="1:14" ht="15" customHeight="1">
      <c r="A282" s="81"/>
      <c r="B282" s="80"/>
      <c r="C282" s="80"/>
      <c r="D282" s="80"/>
      <c r="E282" s="80"/>
      <c r="F282" s="80" t="str">
        <f>IFERROR(VLOOKUP(E282,T_CÓDIGO[],2,FALSE),"")</f>
        <v/>
      </c>
      <c r="G282" s="80" t="str">
        <f>IFERROR(VLOOKUP(E282,T_CÓDIGO[],3,FALSE),"")</f>
        <v/>
      </c>
      <c r="H282" s="80"/>
      <c r="I282" s="194"/>
      <c r="J282" s="194">
        <f t="shared" si="8"/>
        <v>0</v>
      </c>
      <c r="K282" s="85"/>
      <c r="L282" s="80">
        <f t="shared" si="9"/>
        <v>0</v>
      </c>
      <c r="N282" s="82"/>
    </row>
    <row r="283" spans="1:14" ht="15" customHeight="1">
      <c r="A283" s="81"/>
      <c r="B283" s="80"/>
      <c r="C283" s="80"/>
      <c r="D283" s="80"/>
      <c r="E283" s="80"/>
      <c r="F283" s="80" t="str">
        <f>IFERROR(VLOOKUP(E283,T_CÓDIGO[],2,FALSE),"")</f>
        <v/>
      </c>
      <c r="G283" s="80" t="str">
        <f>IFERROR(VLOOKUP(E283,T_CÓDIGO[],3,FALSE),"")</f>
        <v/>
      </c>
      <c r="H283" s="80"/>
      <c r="I283" s="194"/>
      <c r="J283" s="194">
        <f t="shared" si="8"/>
        <v>0</v>
      </c>
      <c r="K283" s="85"/>
      <c r="L283" s="80">
        <f t="shared" si="9"/>
        <v>0</v>
      </c>
      <c r="N283" s="82"/>
    </row>
    <row r="284" spans="1:14" ht="15" customHeight="1">
      <c r="A284" s="81"/>
      <c r="B284" s="80"/>
      <c r="C284" s="80"/>
      <c r="D284" s="80"/>
      <c r="E284" s="80"/>
      <c r="F284" s="80" t="str">
        <f>IFERROR(VLOOKUP(E284,T_CÓDIGO[],2,FALSE),"")</f>
        <v/>
      </c>
      <c r="G284" s="80" t="str">
        <f>IFERROR(VLOOKUP(E284,T_CÓDIGO[],3,FALSE),"")</f>
        <v/>
      </c>
      <c r="H284" s="80"/>
      <c r="I284" s="194"/>
      <c r="J284" s="194">
        <f t="shared" si="8"/>
        <v>0</v>
      </c>
      <c r="K284" s="85"/>
      <c r="L284" s="80">
        <f t="shared" si="9"/>
        <v>0</v>
      </c>
      <c r="N284" s="82"/>
    </row>
    <row r="285" spans="1:14" ht="15" customHeight="1">
      <c r="A285" s="81"/>
      <c r="B285" s="80"/>
      <c r="C285" s="80"/>
      <c r="D285" s="80"/>
      <c r="E285" s="80"/>
      <c r="F285" s="80" t="str">
        <f>IFERROR(VLOOKUP(E285,T_CÓDIGO[],2,FALSE),"")</f>
        <v/>
      </c>
      <c r="G285" s="80" t="str">
        <f>IFERROR(VLOOKUP(E285,T_CÓDIGO[],3,FALSE),"")</f>
        <v/>
      </c>
      <c r="H285" s="80"/>
      <c r="I285" s="194"/>
      <c r="J285" s="194">
        <f t="shared" si="8"/>
        <v>0</v>
      </c>
      <c r="K285" s="85"/>
      <c r="L285" s="80">
        <f t="shared" si="9"/>
        <v>0</v>
      </c>
      <c r="N285" s="82"/>
    </row>
    <row r="286" spans="1:14" ht="15" customHeight="1">
      <c r="A286" s="81"/>
      <c r="B286" s="80"/>
      <c r="C286" s="80"/>
      <c r="D286" s="80"/>
      <c r="E286" s="80"/>
      <c r="F286" s="80" t="str">
        <f>IFERROR(VLOOKUP(E286,T_CÓDIGO[],2,FALSE),"")</f>
        <v/>
      </c>
      <c r="G286" s="80" t="str">
        <f>IFERROR(VLOOKUP(E286,T_CÓDIGO[],3,FALSE),"")</f>
        <v/>
      </c>
      <c r="H286" s="80"/>
      <c r="I286" s="194"/>
      <c r="J286" s="194">
        <f t="shared" si="8"/>
        <v>0</v>
      </c>
      <c r="K286" s="85"/>
      <c r="L286" s="80">
        <f t="shared" si="9"/>
        <v>0</v>
      </c>
      <c r="N286" s="82"/>
    </row>
    <row r="287" spans="1:14" ht="15" customHeight="1">
      <c r="A287" s="81"/>
      <c r="B287" s="80"/>
      <c r="C287" s="80"/>
      <c r="D287" s="80"/>
      <c r="E287" s="80"/>
      <c r="F287" s="80" t="str">
        <f>IFERROR(VLOOKUP(E287,T_CÓDIGO[],2,FALSE),"")</f>
        <v/>
      </c>
      <c r="G287" s="80" t="str">
        <f>IFERROR(VLOOKUP(E287,T_CÓDIGO[],3,FALSE),"")</f>
        <v/>
      </c>
      <c r="H287" s="80"/>
      <c r="I287" s="194"/>
      <c r="J287" s="194">
        <f t="shared" si="8"/>
        <v>0</v>
      </c>
      <c r="K287" s="85"/>
      <c r="L287" s="80">
        <f t="shared" si="9"/>
        <v>0</v>
      </c>
      <c r="N287" s="82"/>
    </row>
    <row r="288" spans="1:14" ht="15" customHeight="1">
      <c r="A288" s="81"/>
      <c r="B288" s="80"/>
      <c r="C288" s="80"/>
      <c r="D288" s="80"/>
      <c r="E288" s="80"/>
      <c r="F288" s="80" t="str">
        <f>IFERROR(VLOOKUP(E288,T_CÓDIGO[],2,FALSE),"")</f>
        <v/>
      </c>
      <c r="G288" s="80" t="str">
        <f>IFERROR(VLOOKUP(E288,T_CÓDIGO[],3,FALSE),"")</f>
        <v/>
      </c>
      <c r="H288" s="80"/>
      <c r="I288" s="194"/>
      <c r="J288" s="194">
        <f t="shared" si="8"/>
        <v>0</v>
      </c>
      <c r="K288" s="85"/>
      <c r="L288" s="80">
        <f t="shared" si="9"/>
        <v>0</v>
      </c>
      <c r="N288" s="82"/>
    </row>
    <row r="289" spans="1:14" ht="15" customHeight="1">
      <c r="A289" s="81"/>
      <c r="B289" s="80"/>
      <c r="C289" s="80"/>
      <c r="D289" s="80"/>
      <c r="E289" s="80"/>
      <c r="F289" s="80" t="str">
        <f>IFERROR(VLOOKUP(E289,T_CÓDIGO[],2,FALSE),"")</f>
        <v/>
      </c>
      <c r="G289" s="80" t="str">
        <f>IFERROR(VLOOKUP(E289,T_CÓDIGO[],3,FALSE),"")</f>
        <v/>
      </c>
      <c r="H289" s="80"/>
      <c r="I289" s="194"/>
      <c r="J289" s="194">
        <f t="shared" si="8"/>
        <v>0</v>
      </c>
      <c r="K289" s="85"/>
      <c r="L289" s="80">
        <f t="shared" si="9"/>
        <v>0</v>
      </c>
      <c r="N289" s="82"/>
    </row>
    <row r="290" spans="1:14" ht="15" customHeight="1">
      <c r="A290" s="81"/>
      <c r="B290" s="80"/>
      <c r="C290" s="80"/>
      <c r="D290" s="80"/>
      <c r="E290" s="80"/>
      <c r="F290" s="80" t="str">
        <f>IFERROR(VLOOKUP(E290,T_CÓDIGO[],2,FALSE),"")</f>
        <v/>
      </c>
      <c r="G290" s="80" t="str">
        <f>IFERROR(VLOOKUP(E290,T_CÓDIGO[],3,FALSE),"")</f>
        <v/>
      </c>
      <c r="H290" s="80"/>
      <c r="I290" s="194"/>
      <c r="J290" s="194">
        <f t="shared" si="8"/>
        <v>0</v>
      </c>
      <c r="K290" s="85"/>
      <c r="L290" s="80">
        <f t="shared" si="9"/>
        <v>0</v>
      </c>
      <c r="N290" s="82"/>
    </row>
    <row r="291" spans="1:14" ht="15" customHeight="1">
      <c r="A291" s="81"/>
      <c r="B291" s="80"/>
      <c r="C291" s="80"/>
      <c r="D291" s="80"/>
      <c r="E291" s="80"/>
      <c r="F291" s="80" t="str">
        <f>IFERROR(VLOOKUP(E291,T_CÓDIGO[],2,FALSE),"")</f>
        <v/>
      </c>
      <c r="G291" s="80" t="str">
        <f>IFERROR(VLOOKUP(E291,T_CÓDIGO[],3,FALSE),"")</f>
        <v/>
      </c>
      <c r="H291" s="80"/>
      <c r="I291" s="194"/>
      <c r="J291" s="194">
        <f t="shared" si="8"/>
        <v>0</v>
      </c>
      <c r="K291" s="85"/>
      <c r="L291" s="80">
        <f t="shared" si="9"/>
        <v>0</v>
      </c>
      <c r="N291" s="82"/>
    </row>
    <row r="292" spans="1:14" ht="15" customHeight="1">
      <c r="A292" s="81"/>
      <c r="B292" s="80"/>
      <c r="C292" s="80"/>
      <c r="D292" s="80"/>
      <c r="E292" s="80"/>
      <c r="F292" s="80" t="str">
        <f>IFERROR(VLOOKUP(E292,T_CÓDIGO[],2,FALSE),"")</f>
        <v/>
      </c>
      <c r="G292" s="80" t="str">
        <f>IFERROR(VLOOKUP(E292,T_CÓDIGO[],3,FALSE),"")</f>
        <v/>
      </c>
      <c r="H292" s="80"/>
      <c r="I292" s="194"/>
      <c r="J292" s="194">
        <f t="shared" si="8"/>
        <v>0</v>
      </c>
      <c r="K292" s="85"/>
      <c r="L292" s="80">
        <f t="shared" si="9"/>
        <v>0</v>
      </c>
      <c r="N292" s="82"/>
    </row>
    <row r="293" spans="1:14" ht="15" customHeight="1">
      <c r="A293" s="81"/>
      <c r="B293" s="80"/>
      <c r="C293" s="80"/>
      <c r="D293" s="80"/>
      <c r="E293" s="80"/>
      <c r="F293" s="80" t="str">
        <f>IFERROR(VLOOKUP(E293,T_CÓDIGO[],2,FALSE),"")</f>
        <v/>
      </c>
      <c r="G293" s="80" t="str">
        <f>IFERROR(VLOOKUP(E293,T_CÓDIGO[],3,FALSE),"")</f>
        <v/>
      </c>
      <c r="H293" s="80"/>
      <c r="I293" s="194"/>
      <c r="J293" s="194">
        <f t="shared" si="8"/>
        <v>0</v>
      </c>
      <c r="K293" s="85"/>
      <c r="L293" s="80">
        <f t="shared" si="9"/>
        <v>0</v>
      </c>
      <c r="N293" s="82"/>
    </row>
    <row r="294" spans="1:14" ht="15" customHeight="1">
      <c r="A294" s="81"/>
      <c r="B294" s="80"/>
      <c r="C294" s="80"/>
      <c r="D294" s="80"/>
      <c r="E294" s="80"/>
      <c r="F294" s="80" t="str">
        <f>IFERROR(VLOOKUP(E294,T_CÓDIGO[],2,FALSE),"")</f>
        <v/>
      </c>
      <c r="G294" s="80" t="str">
        <f>IFERROR(VLOOKUP(E294,T_CÓDIGO[],3,FALSE),"")</f>
        <v/>
      </c>
      <c r="H294" s="80"/>
      <c r="I294" s="194"/>
      <c r="J294" s="194">
        <f t="shared" si="8"/>
        <v>0</v>
      </c>
      <c r="K294" s="85"/>
      <c r="L294" s="80">
        <f t="shared" si="9"/>
        <v>0</v>
      </c>
      <c r="N294" s="82"/>
    </row>
    <row r="295" spans="1:14" ht="15" customHeight="1">
      <c r="A295" s="81"/>
      <c r="B295" s="80"/>
      <c r="C295" s="80"/>
      <c r="D295" s="80"/>
      <c r="E295" s="80"/>
      <c r="F295" s="80" t="str">
        <f>IFERROR(VLOOKUP(E295,T_CÓDIGO[],2,FALSE),"")</f>
        <v/>
      </c>
      <c r="G295" s="80" t="str">
        <f>IFERROR(VLOOKUP(E295,T_CÓDIGO[],3,FALSE),"")</f>
        <v/>
      </c>
      <c r="H295" s="80"/>
      <c r="I295" s="194"/>
      <c r="J295" s="194">
        <f t="shared" si="8"/>
        <v>0</v>
      </c>
      <c r="K295" s="85"/>
      <c r="L295" s="80">
        <f t="shared" si="9"/>
        <v>0</v>
      </c>
      <c r="N295" s="82"/>
    </row>
    <row r="296" spans="1:14" ht="15" customHeight="1">
      <c r="A296" s="81"/>
      <c r="B296" s="80"/>
      <c r="C296" s="80"/>
      <c r="D296" s="80"/>
      <c r="E296" s="80"/>
      <c r="F296" s="80" t="str">
        <f>IFERROR(VLOOKUP(E296,T_CÓDIGO[],2,FALSE),"")</f>
        <v/>
      </c>
      <c r="G296" s="80" t="str">
        <f>IFERROR(VLOOKUP(E296,T_CÓDIGO[],3,FALSE),"")</f>
        <v/>
      </c>
      <c r="H296" s="80"/>
      <c r="I296" s="194"/>
      <c r="J296" s="194">
        <f t="shared" si="8"/>
        <v>0</v>
      </c>
      <c r="K296" s="85"/>
      <c r="L296" s="80">
        <f t="shared" si="9"/>
        <v>0</v>
      </c>
      <c r="N296" s="82"/>
    </row>
    <row r="297" spans="1:14" ht="15" customHeight="1">
      <c r="A297" s="81"/>
      <c r="B297" s="80"/>
      <c r="C297" s="80"/>
      <c r="D297" s="80"/>
      <c r="E297" s="80"/>
      <c r="F297" s="80" t="str">
        <f>IFERROR(VLOOKUP(E297,T_CÓDIGO[],2,FALSE),"")</f>
        <v/>
      </c>
      <c r="G297" s="80" t="str">
        <f>IFERROR(VLOOKUP(E297,T_CÓDIGO[],3,FALSE),"")</f>
        <v/>
      </c>
      <c r="H297" s="80"/>
      <c r="I297" s="194"/>
      <c r="J297" s="194">
        <f t="shared" si="8"/>
        <v>0</v>
      </c>
      <c r="K297" s="85"/>
      <c r="L297" s="80">
        <f t="shared" si="9"/>
        <v>0</v>
      </c>
      <c r="N297" s="82"/>
    </row>
    <row r="298" spans="1:14" ht="15" customHeight="1">
      <c r="A298" s="81"/>
      <c r="B298" s="80"/>
      <c r="C298" s="80"/>
      <c r="D298" s="80"/>
      <c r="E298" s="80"/>
      <c r="F298" s="80" t="str">
        <f>IFERROR(VLOOKUP(E298,T_CÓDIGO[],2,FALSE),"")</f>
        <v/>
      </c>
      <c r="G298" s="80" t="str">
        <f>IFERROR(VLOOKUP(E298,T_CÓDIGO[],3,FALSE),"")</f>
        <v/>
      </c>
      <c r="H298" s="80"/>
      <c r="I298" s="194"/>
      <c r="J298" s="194">
        <f t="shared" si="8"/>
        <v>0</v>
      </c>
      <c r="K298" s="85"/>
      <c r="L298" s="80">
        <f t="shared" si="9"/>
        <v>0</v>
      </c>
      <c r="N298" s="82"/>
    </row>
    <row r="299" spans="1:14" ht="15" customHeight="1" thickBot="1">
      <c r="A299" s="84"/>
      <c r="B299" s="80"/>
      <c r="C299" s="83"/>
      <c r="D299" s="83"/>
      <c r="E299" s="80"/>
      <c r="F299" s="80" t="str">
        <f>IFERROR(VLOOKUP(E299,T_CÓDIGO[],2,FALSE),"")</f>
        <v/>
      </c>
      <c r="G299" s="80" t="str">
        <f>IFERROR(VLOOKUP(E299,T_CÓDIGO[],3,FALSE),"")</f>
        <v/>
      </c>
      <c r="H299" s="83"/>
      <c r="I299" s="195"/>
      <c r="J299" s="194">
        <f t="shared" si="8"/>
        <v>0</v>
      </c>
      <c r="K299" s="85"/>
      <c r="L299" s="80">
        <f t="shared" si="9"/>
        <v>0</v>
      </c>
      <c r="N299" s="82"/>
    </row>
    <row r="300" spans="1:14" ht="15" customHeight="1">
      <c r="A300" s="81"/>
      <c r="B300" s="80"/>
      <c r="C300" s="80"/>
      <c r="D300" s="80"/>
      <c r="E300" s="80"/>
      <c r="F300" s="80" t="str">
        <f>IFERROR(VLOOKUP(E300,T_CÓDIGO[],2,FALSE),"")</f>
        <v/>
      </c>
      <c r="G300" s="80" t="str">
        <f>IFERROR(VLOOKUP(E300,T_CÓDIGO[],3,FALSE),"")</f>
        <v/>
      </c>
      <c r="H300" s="80"/>
      <c r="I300" s="194"/>
      <c r="J300" s="194">
        <f t="shared" si="8"/>
        <v>0</v>
      </c>
      <c r="K300" s="85"/>
      <c r="L300" s="80">
        <f t="shared" si="9"/>
        <v>0</v>
      </c>
      <c r="N300" s="82"/>
    </row>
    <row r="301" spans="1:14" ht="15" customHeight="1">
      <c r="A301" s="81"/>
      <c r="B301" s="80"/>
      <c r="C301" s="80"/>
      <c r="D301" s="80"/>
      <c r="E301" s="80"/>
      <c r="F301" s="80" t="str">
        <f>IFERROR(VLOOKUP(E301,T_CÓDIGO[],2,FALSE),"")</f>
        <v/>
      </c>
      <c r="G301" s="80" t="str">
        <f>IFERROR(VLOOKUP(E301,T_CÓDIGO[],3,FALSE),"")</f>
        <v/>
      </c>
      <c r="H301" s="80"/>
      <c r="I301" s="194"/>
      <c r="J301" s="194">
        <f t="shared" si="8"/>
        <v>0</v>
      </c>
      <c r="K301" s="85"/>
      <c r="L301" s="80">
        <f t="shared" si="9"/>
        <v>0</v>
      </c>
      <c r="N301" s="82"/>
    </row>
    <row r="302" spans="1:14" ht="15" customHeight="1">
      <c r="A302" s="81"/>
      <c r="B302" s="80"/>
      <c r="C302" s="80"/>
      <c r="D302" s="80"/>
      <c r="E302" s="80"/>
      <c r="F302" s="80" t="str">
        <f>IFERROR(VLOOKUP(E302,T_CÓDIGO[],2,FALSE),"")</f>
        <v/>
      </c>
      <c r="G302" s="80" t="str">
        <f>IFERROR(VLOOKUP(E302,T_CÓDIGO[],3,FALSE),"")</f>
        <v/>
      </c>
      <c r="H302" s="80"/>
      <c r="I302" s="194"/>
      <c r="J302" s="194">
        <f t="shared" si="8"/>
        <v>0</v>
      </c>
      <c r="K302" s="85"/>
      <c r="L302" s="80">
        <f t="shared" si="9"/>
        <v>0</v>
      </c>
      <c r="N302" s="82"/>
    </row>
    <row r="303" spans="1:14" ht="15" customHeight="1">
      <c r="A303" s="81"/>
      <c r="B303" s="80"/>
      <c r="C303" s="80"/>
      <c r="D303" s="80"/>
      <c r="E303" s="80"/>
      <c r="F303" s="80" t="str">
        <f>IFERROR(VLOOKUP(E303,T_CÓDIGO[],2,FALSE),"")</f>
        <v/>
      </c>
      <c r="G303" s="80" t="str">
        <f>IFERROR(VLOOKUP(E303,T_CÓDIGO[],3,FALSE),"")</f>
        <v/>
      </c>
      <c r="H303" s="80"/>
      <c r="I303" s="194"/>
      <c r="J303" s="194">
        <f t="shared" si="8"/>
        <v>0</v>
      </c>
      <c r="K303" s="85"/>
      <c r="L303" s="80">
        <f t="shared" si="9"/>
        <v>0</v>
      </c>
      <c r="N303" s="82"/>
    </row>
    <row r="304" spans="1:14" ht="15" customHeight="1">
      <c r="A304" s="81"/>
      <c r="B304" s="80"/>
      <c r="C304" s="80"/>
      <c r="D304" s="80"/>
      <c r="E304" s="80"/>
      <c r="F304" s="80" t="str">
        <f>IFERROR(VLOOKUP(E304,T_CÓDIGO[],2,FALSE),"")</f>
        <v/>
      </c>
      <c r="G304" s="80" t="str">
        <f>IFERROR(VLOOKUP(E304,T_CÓDIGO[],3,FALSE),"")</f>
        <v/>
      </c>
      <c r="H304" s="80"/>
      <c r="I304" s="194"/>
      <c r="J304" s="194">
        <f t="shared" si="8"/>
        <v>0</v>
      </c>
      <c r="K304" s="85"/>
      <c r="L304" s="80">
        <f t="shared" si="9"/>
        <v>0</v>
      </c>
      <c r="N304" s="82"/>
    </row>
    <row r="305" spans="1:14" ht="15" customHeight="1">
      <c r="A305" s="81"/>
      <c r="B305" s="80"/>
      <c r="C305" s="80"/>
      <c r="D305" s="80"/>
      <c r="E305" s="80"/>
      <c r="F305" s="80" t="str">
        <f>IFERROR(VLOOKUP(E305,T_CÓDIGO[],2,FALSE),"")</f>
        <v/>
      </c>
      <c r="G305" s="80" t="str">
        <f>IFERROR(VLOOKUP(E305,T_CÓDIGO[],3,FALSE),"")</f>
        <v/>
      </c>
      <c r="H305" s="80"/>
      <c r="I305" s="194"/>
      <c r="J305" s="194">
        <f t="shared" si="8"/>
        <v>0</v>
      </c>
      <c r="K305" s="85"/>
      <c r="L305" s="80">
        <f t="shared" si="9"/>
        <v>0</v>
      </c>
      <c r="N305" s="82"/>
    </row>
    <row r="306" spans="1:14" ht="15" customHeight="1">
      <c r="A306" s="81"/>
      <c r="B306" s="80"/>
      <c r="C306" s="80"/>
      <c r="D306" s="80"/>
      <c r="E306" s="80"/>
      <c r="F306" s="80" t="str">
        <f>IFERROR(VLOOKUP(E306,T_CÓDIGO[],2,FALSE),"")</f>
        <v/>
      </c>
      <c r="G306" s="80" t="str">
        <f>IFERROR(VLOOKUP(E306,T_CÓDIGO[],3,FALSE),"")</f>
        <v/>
      </c>
      <c r="H306" s="80"/>
      <c r="I306" s="194"/>
      <c r="J306" s="194">
        <f t="shared" si="8"/>
        <v>0</v>
      </c>
      <c r="K306" s="85"/>
      <c r="L306" s="80">
        <f t="shared" si="9"/>
        <v>0</v>
      </c>
      <c r="N306" s="82"/>
    </row>
    <row r="307" spans="1:14" ht="15" customHeight="1">
      <c r="A307" s="81"/>
      <c r="B307" s="80"/>
      <c r="C307" s="80"/>
      <c r="D307" s="80"/>
      <c r="E307" s="80"/>
      <c r="F307" s="80" t="str">
        <f>IFERROR(VLOOKUP(E307,T_CÓDIGO[],2,FALSE),"")</f>
        <v/>
      </c>
      <c r="G307" s="80" t="str">
        <f>IFERROR(VLOOKUP(E307,T_CÓDIGO[],3,FALSE),"")</f>
        <v/>
      </c>
      <c r="H307" s="80"/>
      <c r="I307" s="194"/>
      <c r="J307" s="194">
        <f t="shared" si="8"/>
        <v>0</v>
      </c>
      <c r="K307" s="85"/>
      <c r="L307" s="80">
        <f t="shared" si="9"/>
        <v>0</v>
      </c>
      <c r="N307" s="82"/>
    </row>
    <row r="308" spans="1:14" ht="15" customHeight="1">
      <c r="A308" s="81"/>
      <c r="B308" s="80"/>
      <c r="C308" s="80"/>
      <c r="D308" s="80"/>
      <c r="E308" s="80"/>
      <c r="F308" s="80" t="str">
        <f>IFERROR(VLOOKUP(E308,T_CÓDIGO[],2,FALSE),"")</f>
        <v/>
      </c>
      <c r="G308" s="80" t="str">
        <f>IFERROR(VLOOKUP(E308,T_CÓDIGO[],3,FALSE),"")</f>
        <v/>
      </c>
      <c r="H308" s="80"/>
      <c r="I308" s="194"/>
      <c r="J308" s="194">
        <f t="shared" si="8"/>
        <v>0</v>
      </c>
      <c r="K308" s="85"/>
      <c r="L308" s="80">
        <f t="shared" si="9"/>
        <v>0</v>
      </c>
      <c r="N308" s="82"/>
    </row>
    <row r="309" spans="1:14" ht="15" customHeight="1">
      <c r="A309" s="81"/>
      <c r="B309" s="80"/>
      <c r="C309" s="80"/>
      <c r="D309" s="80"/>
      <c r="E309" s="80"/>
      <c r="F309" s="80" t="str">
        <f>IFERROR(VLOOKUP(E309,T_CÓDIGO[],2,FALSE),"")</f>
        <v/>
      </c>
      <c r="G309" s="80" t="str">
        <f>IFERROR(VLOOKUP(E309,T_CÓDIGO[],3,FALSE),"")</f>
        <v/>
      </c>
      <c r="H309" s="80"/>
      <c r="I309" s="194"/>
      <c r="J309" s="194">
        <f t="shared" si="8"/>
        <v>0</v>
      </c>
      <c r="K309" s="85"/>
      <c r="L309" s="80">
        <f t="shared" si="9"/>
        <v>0</v>
      </c>
      <c r="N309" s="82"/>
    </row>
    <row r="310" spans="1:14" ht="15" customHeight="1">
      <c r="A310" s="81"/>
      <c r="B310" s="80"/>
      <c r="C310" s="80"/>
      <c r="D310" s="80"/>
      <c r="E310" s="80"/>
      <c r="F310" s="80" t="str">
        <f>IFERROR(VLOOKUP(E310,T_CÓDIGO[],2,FALSE),"")</f>
        <v/>
      </c>
      <c r="G310" s="80" t="str">
        <f>IFERROR(VLOOKUP(E310,T_CÓDIGO[],3,FALSE),"")</f>
        <v/>
      </c>
      <c r="H310" s="80"/>
      <c r="I310" s="194"/>
      <c r="J310" s="194">
        <f t="shared" si="8"/>
        <v>0</v>
      </c>
      <c r="K310" s="85"/>
      <c r="L310" s="80">
        <f t="shared" si="9"/>
        <v>0</v>
      </c>
      <c r="N310" s="82"/>
    </row>
    <row r="311" spans="1:14" ht="15" customHeight="1">
      <c r="A311" s="81"/>
      <c r="B311" s="80"/>
      <c r="C311" s="80"/>
      <c r="D311" s="80"/>
      <c r="E311" s="80"/>
      <c r="F311" s="80" t="str">
        <f>IFERROR(VLOOKUP(E311,T_CÓDIGO[],2,FALSE),"")</f>
        <v/>
      </c>
      <c r="G311" s="80" t="str">
        <f>IFERROR(VLOOKUP(E311,T_CÓDIGO[],3,FALSE),"")</f>
        <v/>
      </c>
      <c r="H311" s="80"/>
      <c r="I311" s="194"/>
      <c r="J311" s="194">
        <f t="shared" si="8"/>
        <v>0</v>
      </c>
      <c r="K311" s="85"/>
      <c r="L311" s="80">
        <f t="shared" si="9"/>
        <v>0</v>
      </c>
      <c r="N311" s="82"/>
    </row>
    <row r="312" spans="1:14" ht="15" customHeight="1">
      <c r="A312" s="81"/>
      <c r="B312" s="80"/>
      <c r="C312" s="80"/>
      <c r="D312" s="80"/>
      <c r="E312" s="80"/>
      <c r="F312" s="80" t="str">
        <f>IFERROR(VLOOKUP(E312,T_CÓDIGO[],2,FALSE),"")</f>
        <v/>
      </c>
      <c r="G312" s="80" t="str">
        <f>IFERROR(VLOOKUP(E312,T_CÓDIGO[],3,FALSE),"")</f>
        <v/>
      </c>
      <c r="H312" s="80"/>
      <c r="I312" s="194"/>
      <c r="J312" s="194">
        <f t="shared" si="8"/>
        <v>0</v>
      </c>
      <c r="K312" s="85"/>
      <c r="L312" s="80">
        <f t="shared" si="9"/>
        <v>0</v>
      </c>
      <c r="N312" s="82"/>
    </row>
    <row r="313" spans="1:14" ht="15" customHeight="1">
      <c r="A313" s="81"/>
      <c r="B313" s="80"/>
      <c r="C313" s="80"/>
      <c r="D313" s="80"/>
      <c r="E313" s="80"/>
      <c r="F313" s="80" t="str">
        <f>IFERROR(VLOOKUP(E313,T_CÓDIGO[],2,FALSE),"")</f>
        <v/>
      </c>
      <c r="G313" s="80" t="str">
        <f>IFERROR(VLOOKUP(E313,T_CÓDIGO[],3,FALSE),"")</f>
        <v/>
      </c>
      <c r="H313" s="80"/>
      <c r="I313" s="194"/>
      <c r="J313" s="194">
        <f t="shared" si="8"/>
        <v>0</v>
      </c>
      <c r="K313" s="85"/>
      <c r="L313" s="80">
        <f t="shared" si="9"/>
        <v>0</v>
      </c>
      <c r="N313" s="82"/>
    </row>
    <row r="314" spans="1:14" ht="15" customHeight="1">
      <c r="A314" s="81"/>
      <c r="B314" s="80"/>
      <c r="C314" s="80"/>
      <c r="D314" s="80"/>
      <c r="E314" s="80"/>
      <c r="F314" s="80" t="str">
        <f>IFERROR(VLOOKUP(E314,T_CÓDIGO[],2,FALSE),"")</f>
        <v/>
      </c>
      <c r="G314" s="80" t="str">
        <f>IFERROR(VLOOKUP(E314,T_CÓDIGO[],3,FALSE),"")</f>
        <v/>
      </c>
      <c r="H314" s="80"/>
      <c r="I314" s="194"/>
      <c r="J314" s="194">
        <f t="shared" si="8"/>
        <v>0</v>
      </c>
      <c r="K314" s="85"/>
      <c r="L314" s="80">
        <f t="shared" si="9"/>
        <v>0</v>
      </c>
      <c r="N314" s="82"/>
    </row>
    <row r="315" spans="1:14" ht="15" customHeight="1">
      <c r="A315" s="81"/>
      <c r="B315" s="80"/>
      <c r="C315" s="80"/>
      <c r="D315" s="80"/>
      <c r="E315" s="80"/>
      <c r="F315" s="80" t="str">
        <f>IFERROR(VLOOKUP(E315,T_CÓDIGO[],2,FALSE),"")</f>
        <v/>
      </c>
      <c r="G315" s="80" t="str">
        <f>IFERROR(VLOOKUP(E315,T_CÓDIGO[],3,FALSE),"")</f>
        <v/>
      </c>
      <c r="H315" s="80"/>
      <c r="I315" s="194"/>
      <c r="J315" s="194">
        <f t="shared" si="8"/>
        <v>0</v>
      </c>
      <c r="K315" s="85"/>
      <c r="L315" s="80">
        <f t="shared" si="9"/>
        <v>0</v>
      </c>
      <c r="N315" s="82"/>
    </row>
    <row r="316" spans="1:14" ht="15" customHeight="1">
      <c r="A316" s="81"/>
      <c r="B316" s="80"/>
      <c r="C316" s="80"/>
      <c r="D316" s="80"/>
      <c r="E316" s="80"/>
      <c r="F316" s="80" t="str">
        <f>IFERROR(VLOOKUP(E316,T_CÓDIGO[],2,FALSE),"")</f>
        <v/>
      </c>
      <c r="G316" s="80" t="str">
        <f>IFERROR(VLOOKUP(E316,T_CÓDIGO[],3,FALSE),"")</f>
        <v/>
      </c>
      <c r="H316" s="80"/>
      <c r="I316" s="194"/>
      <c r="J316" s="194">
        <f t="shared" si="8"/>
        <v>0</v>
      </c>
      <c r="K316" s="85"/>
      <c r="L316" s="80">
        <f t="shared" si="9"/>
        <v>0</v>
      </c>
      <c r="N316" s="82"/>
    </row>
    <row r="317" spans="1:14" ht="15" customHeight="1">
      <c r="A317" s="81"/>
      <c r="B317" s="80"/>
      <c r="C317" s="80"/>
      <c r="D317" s="80"/>
      <c r="E317" s="80"/>
      <c r="F317" s="80" t="str">
        <f>IFERROR(VLOOKUP(E317,T_CÓDIGO[],2,FALSE),"")</f>
        <v/>
      </c>
      <c r="G317" s="80" t="str">
        <f>IFERROR(VLOOKUP(E317,T_CÓDIGO[],3,FALSE),"")</f>
        <v/>
      </c>
      <c r="H317" s="80"/>
      <c r="I317" s="194"/>
      <c r="J317" s="194">
        <f t="shared" si="8"/>
        <v>0</v>
      </c>
      <c r="K317" s="85"/>
      <c r="L317" s="80">
        <f t="shared" si="9"/>
        <v>0</v>
      </c>
      <c r="N317" s="82"/>
    </row>
    <row r="318" spans="1:14" ht="15" customHeight="1">
      <c r="A318" s="81"/>
      <c r="B318" s="80"/>
      <c r="C318" s="80"/>
      <c r="D318" s="80"/>
      <c r="E318" s="80"/>
      <c r="F318" s="80" t="str">
        <f>IFERROR(VLOOKUP(E318,T_CÓDIGO[],2,FALSE),"")</f>
        <v/>
      </c>
      <c r="G318" s="80" t="str">
        <f>IFERROR(VLOOKUP(E318,T_CÓDIGO[],3,FALSE),"")</f>
        <v/>
      </c>
      <c r="H318" s="80"/>
      <c r="I318" s="194"/>
      <c r="J318" s="194">
        <f t="shared" si="8"/>
        <v>0</v>
      </c>
      <c r="K318" s="85"/>
      <c r="L318" s="80">
        <f t="shared" si="9"/>
        <v>0</v>
      </c>
      <c r="N318" s="82"/>
    </row>
    <row r="319" spans="1:14" ht="15" customHeight="1">
      <c r="A319" s="81"/>
      <c r="B319" s="80"/>
      <c r="C319" s="80"/>
      <c r="D319" s="80"/>
      <c r="E319" s="80"/>
      <c r="F319" s="80" t="str">
        <f>IFERROR(VLOOKUP(E319,T_CÓDIGO[],2,FALSE),"")</f>
        <v/>
      </c>
      <c r="G319" s="80" t="str">
        <f>IFERROR(VLOOKUP(E319,T_CÓDIGO[],3,FALSE),"")</f>
        <v/>
      </c>
      <c r="H319" s="80"/>
      <c r="I319" s="194"/>
      <c r="J319" s="194">
        <f t="shared" si="8"/>
        <v>0</v>
      </c>
      <c r="K319" s="85"/>
      <c r="L319" s="80">
        <f t="shared" si="9"/>
        <v>0</v>
      </c>
      <c r="N319" s="82"/>
    </row>
    <row r="320" spans="1:14" ht="15" customHeight="1">
      <c r="A320" s="81"/>
      <c r="B320" s="80"/>
      <c r="C320" s="80"/>
      <c r="D320" s="80"/>
      <c r="E320" s="80"/>
      <c r="F320" s="80" t="str">
        <f>IFERROR(VLOOKUP(E320,T_CÓDIGO[],2,FALSE),"")</f>
        <v/>
      </c>
      <c r="G320" s="80" t="str">
        <f>IFERROR(VLOOKUP(E320,T_CÓDIGO[],3,FALSE),"")</f>
        <v/>
      </c>
      <c r="H320" s="80"/>
      <c r="I320" s="194"/>
      <c r="J320" s="194">
        <f t="shared" si="8"/>
        <v>0</v>
      </c>
      <c r="K320" s="85"/>
      <c r="L320" s="80">
        <f t="shared" si="9"/>
        <v>0</v>
      </c>
      <c r="N320" s="82"/>
    </row>
    <row r="321" spans="1:14" ht="15" customHeight="1">
      <c r="A321" s="81"/>
      <c r="B321" s="80"/>
      <c r="C321" s="80"/>
      <c r="D321" s="80"/>
      <c r="E321" s="80"/>
      <c r="F321" s="80" t="str">
        <f>IFERROR(VLOOKUP(E321,T_CÓDIGO[],2,FALSE),"")</f>
        <v/>
      </c>
      <c r="G321" s="80" t="str">
        <f>IFERROR(VLOOKUP(E321,T_CÓDIGO[],3,FALSE),"")</f>
        <v/>
      </c>
      <c r="H321" s="80"/>
      <c r="I321" s="194"/>
      <c r="J321" s="194">
        <f t="shared" si="8"/>
        <v>0</v>
      </c>
      <c r="K321" s="85"/>
      <c r="L321" s="80">
        <f t="shared" si="9"/>
        <v>0</v>
      </c>
      <c r="N321" s="82"/>
    </row>
    <row r="322" spans="1:14" ht="15" customHeight="1">
      <c r="A322" s="81"/>
      <c r="B322" s="80"/>
      <c r="C322" s="80"/>
      <c r="D322" s="80"/>
      <c r="E322" s="80"/>
      <c r="F322" s="80" t="str">
        <f>IFERROR(VLOOKUP(E322,T_CÓDIGO[],2,FALSE),"")</f>
        <v/>
      </c>
      <c r="G322" s="80" t="str">
        <f>IFERROR(VLOOKUP(E322,T_CÓDIGO[],3,FALSE),"")</f>
        <v/>
      </c>
      <c r="H322" s="80"/>
      <c r="I322" s="194"/>
      <c r="J322" s="194">
        <f t="shared" si="8"/>
        <v>0</v>
      </c>
      <c r="K322" s="85"/>
      <c r="L322" s="80">
        <f t="shared" si="9"/>
        <v>0</v>
      </c>
      <c r="N322" s="82"/>
    </row>
    <row r="323" spans="1:14" ht="15" customHeight="1">
      <c r="A323" s="81"/>
      <c r="B323" s="80"/>
      <c r="C323" s="80"/>
      <c r="D323" s="80"/>
      <c r="E323" s="80"/>
      <c r="F323" s="80" t="str">
        <f>IFERROR(VLOOKUP(E323,T_CÓDIGO[],2,FALSE),"")</f>
        <v/>
      </c>
      <c r="G323" s="80" t="str">
        <f>IFERROR(VLOOKUP(E323,T_CÓDIGO[],3,FALSE),"")</f>
        <v/>
      </c>
      <c r="H323" s="80"/>
      <c r="I323" s="194"/>
      <c r="J323" s="194">
        <f t="shared" si="8"/>
        <v>0</v>
      </c>
      <c r="K323" s="85"/>
      <c r="L323" s="80">
        <f t="shared" si="9"/>
        <v>0</v>
      </c>
      <c r="N323" s="82"/>
    </row>
    <row r="324" spans="1:14" ht="15" customHeight="1">
      <c r="A324" s="81"/>
      <c r="B324" s="80"/>
      <c r="C324" s="80"/>
      <c r="D324" s="80"/>
      <c r="E324" s="80"/>
      <c r="F324" s="80" t="str">
        <f>IFERROR(VLOOKUP(E324,T_CÓDIGO[],2,FALSE),"")</f>
        <v/>
      </c>
      <c r="G324" s="80" t="str">
        <f>IFERROR(VLOOKUP(E324,T_CÓDIGO[],3,FALSE),"")</f>
        <v/>
      </c>
      <c r="H324" s="80"/>
      <c r="I324" s="194"/>
      <c r="J324" s="194">
        <f t="shared" si="8"/>
        <v>0</v>
      </c>
      <c r="K324" s="85"/>
      <c r="L324" s="80">
        <f t="shared" si="9"/>
        <v>0</v>
      </c>
      <c r="N324" s="82"/>
    </row>
    <row r="325" spans="1:14" ht="15" customHeight="1">
      <c r="A325" s="81"/>
      <c r="B325" s="80"/>
      <c r="C325" s="80"/>
      <c r="D325" s="80"/>
      <c r="E325" s="80"/>
      <c r="F325" s="80" t="str">
        <f>IFERROR(VLOOKUP(E325,T_CÓDIGO[],2,FALSE),"")</f>
        <v/>
      </c>
      <c r="G325" s="80" t="str">
        <f>IFERROR(VLOOKUP(E325,T_CÓDIGO[],3,FALSE),"")</f>
        <v/>
      </c>
      <c r="H325" s="80"/>
      <c r="I325" s="194"/>
      <c r="J325" s="194">
        <f t="shared" si="8"/>
        <v>0</v>
      </c>
      <c r="K325" s="85"/>
      <c r="L325" s="80">
        <f t="shared" si="9"/>
        <v>0</v>
      </c>
      <c r="N325" s="82"/>
    </row>
    <row r="326" spans="1:14" ht="15" customHeight="1">
      <c r="A326" s="81"/>
      <c r="B326" s="80"/>
      <c r="C326" s="80"/>
      <c r="D326" s="80"/>
      <c r="E326" s="80"/>
      <c r="F326" s="80" t="str">
        <f>IFERROR(VLOOKUP(E326,T_CÓDIGO[],2,FALSE),"")</f>
        <v/>
      </c>
      <c r="G326" s="80" t="str">
        <f>IFERROR(VLOOKUP(E326,T_CÓDIGO[],3,FALSE),"")</f>
        <v/>
      </c>
      <c r="H326" s="80"/>
      <c r="I326" s="194"/>
      <c r="J326" s="194">
        <f t="shared" si="8"/>
        <v>0</v>
      </c>
      <c r="K326" s="85"/>
      <c r="L326" s="80">
        <f t="shared" si="9"/>
        <v>0</v>
      </c>
      <c r="N326" s="82"/>
    </row>
    <row r="327" spans="1:14" ht="15" customHeight="1">
      <c r="A327" s="81"/>
      <c r="B327" s="80"/>
      <c r="C327" s="80"/>
      <c r="D327" s="80"/>
      <c r="E327" s="80"/>
      <c r="F327" s="80" t="str">
        <f>IFERROR(VLOOKUP(E327,T_CÓDIGO[],2,FALSE),"")</f>
        <v/>
      </c>
      <c r="G327" s="80" t="str">
        <f>IFERROR(VLOOKUP(E327,T_CÓDIGO[],3,FALSE),"")</f>
        <v/>
      </c>
      <c r="H327" s="80"/>
      <c r="I327" s="194"/>
      <c r="J327" s="194">
        <f t="shared" si="8"/>
        <v>0</v>
      </c>
      <c r="K327" s="85"/>
      <c r="L327" s="80">
        <f t="shared" si="9"/>
        <v>0</v>
      </c>
      <c r="N327" s="82"/>
    </row>
    <row r="328" spans="1:14" ht="15" customHeight="1">
      <c r="A328" s="81"/>
      <c r="B328" s="80"/>
      <c r="C328" s="80"/>
      <c r="D328" s="80"/>
      <c r="E328" s="80"/>
      <c r="F328" s="80" t="str">
        <f>IFERROR(VLOOKUP(E328,T_CÓDIGO[],2,FALSE),"")</f>
        <v/>
      </c>
      <c r="G328" s="80" t="str">
        <f>IFERROR(VLOOKUP(E328,T_CÓDIGO[],3,FALSE),"")</f>
        <v/>
      </c>
      <c r="H328" s="80"/>
      <c r="I328" s="194"/>
      <c r="J328" s="194">
        <f t="shared" ref="J328:J391" si="10">H328*I328</f>
        <v>0</v>
      </c>
      <c r="K328" s="85"/>
      <c r="L328" s="80">
        <f t="shared" ref="L328:L391" si="11" xml:space="preserve"> IF(K328="SI",(J328*0.12+J328),J328)</f>
        <v>0</v>
      </c>
      <c r="N328" s="82"/>
    </row>
    <row r="329" spans="1:14" ht="15" customHeight="1">
      <c r="A329" s="81"/>
      <c r="B329" s="80"/>
      <c r="C329" s="80"/>
      <c r="D329" s="80"/>
      <c r="E329" s="80"/>
      <c r="F329" s="80" t="str">
        <f>IFERROR(VLOOKUP(E329,T_CÓDIGO[],2,FALSE),"")</f>
        <v/>
      </c>
      <c r="G329" s="80" t="str">
        <f>IFERROR(VLOOKUP(E329,T_CÓDIGO[],3,FALSE),"")</f>
        <v/>
      </c>
      <c r="H329" s="80"/>
      <c r="I329" s="194"/>
      <c r="J329" s="194">
        <f t="shared" si="10"/>
        <v>0</v>
      </c>
      <c r="K329" s="85"/>
      <c r="L329" s="80">
        <f t="shared" si="11"/>
        <v>0</v>
      </c>
      <c r="N329" s="82"/>
    </row>
    <row r="330" spans="1:14" ht="15" customHeight="1">
      <c r="A330" s="81"/>
      <c r="B330" s="80"/>
      <c r="C330" s="80"/>
      <c r="D330" s="80"/>
      <c r="E330" s="80"/>
      <c r="F330" s="80" t="str">
        <f>IFERROR(VLOOKUP(E330,T_CÓDIGO[],2,FALSE),"")</f>
        <v/>
      </c>
      <c r="G330" s="80" t="str">
        <f>IFERROR(VLOOKUP(E330,T_CÓDIGO[],3,FALSE),"")</f>
        <v/>
      </c>
      <c r="H330" s="80"/>
      <c r="I330" s="194"/>
      <c r="J330" s="194">
        <f t="shared" si="10"/>
        <v>0</v>
      </c>
      <c r="K330" s="85"/>
      <c r="L330" s="80">
        <f t="shared" si="11"/>
        <v>0</v>
      </c>
      <c r="N330" s="82"/>
    </row>
    <row r="331" spans="1:14" ht="15" customHeight="1">
      <c r="A331" s="81"/>
      <c r="B331" s="80"/>
      <c r="C331" s="80"/>
      <c r="D331" s="80"/>
      <c r="E331" s="80"/>
      <c r="F331" s="80" t="str">
        <f>IFERROR(VLOOKUP(E331,T_CÓDIGO[],2,FALSE),"")</f>
        <v/>
      </c>
      <c r="G331" s="80" t="str">
        <f>IFERROR(VLOOKUP(E331,T_CÓDIGO[],3,FALSE),"")</f>
        <v/>
      </c>
      <c r="H331" s="80"/>
      <c r="I331" s="194"/>
      <c r="J331" s="194">
        <f t="shared" si="10"/>
        <v>0</v>
      </c>
      <c r="K331" s="85"/>
      <c r="L331" s="80">
        <f t="shared" si="11"/>
        <v>0</v>
      </c>
      <c r="N331" s="82"/>
    </row>
    <row r="332" spans="1:14" ht="15" customHeight="1">
      <c r="A332" s="81"/>
      <c r="B332" s="80"/>
      <c r="C332" s="80"/>
      <c r="D332" s="80"/>
      <c r="E332" s="80"/>
      <c r="F332" s="80" t="str">
        <f>IFERROR(VLOOKUP(E332,T_CÓDIGO[],2,FALSE),"")</f>
        <v/>
      </c>
      <c r="G332" s="80" t="str">
        <f>IFERROR(VLOOKUP(E332,T_CÓDIGO[],3,FALSE),"")</f>
        <v/>
      </c>
      <c r="H332" s="80"/>
      <c r="I332" s="194"/>
      <c r="J332" s="194">
        <f t="shared" si="10"/>
        <v>0</v>
      </c>
      <c r="K332" s="85"/>
      <c r="L332" s="80">
        <f t="shared" si="11"/>
        <v>0</v>
      </c>
      <c r="N332" s="82"/>
    </row>
    <row r="333" spans="1:14" ht="15" customHeight="1">
      <c r="A333" s="81"/>
      <c r="B333" s="80"/>
      <c r="C333" s="80"/>
      <c r="D333" s="80"/>
      <c r="E333" s="80"/>
      <c r="F333" s="80" t="str">
        <f>IFERROR(VLOOKUP(E333,T_CÓDIGO[],2,FALSE),"")</f>
        <v/>
      </c>
      <c r="G333" s="80" t="str">
        <f>IFERROR(VLOOKUP(E333,T_CÓDIGO[],3,FALSE),"")</f>
        <v/>
      </c>
      <c r="H333" s="80"/>
      <c r="I333" s="194"/>
      <c r="J333" s="194">
        <f t="shared" si="10"/>
        <v>0</v>
      </c>
      <c r="K333" s="85"/>
      <c r="L333" s="80">
        <f t="shared" si="11"/>
        <v>0</v>
      </c>
      <c r="N333" s="82"/>
    </row>
    <row r="334" spans="1:14" ht="15" customHeight="1">
      <c r="A334" s="81"/>
      <c r="B334" s="80"/>
      <c r="C334" s="80"/>
      <c r="D334" s="80"/>
      <c r="E334" s="80"/>
      <c r="F334" s="80" t="str">
        <f>IFERROR(VLOOKUP(E334,T_CÓDIGO[],2,FALSE),"")</f>
        <v/>
      </c>
      <c r="G334" s="80" t="str">
        <f>IFERROR(VLOOKUP(E334,T_CÓDIGO[],3,FALSE),"")</f>
        <v/>
      </c>
      <c r="H334" s="80"/>
      <c r="I334" s="194"/>
      <c r="J334" s="194">
        <f t="shared" si="10"/>
        <v>0</v>
      </c>
      <c r="K334" s="85"/>
      <c r="L334" s="80">
        <f t="shared" si="11"/>
        <v>0</v>
      </c>
      <c r="N334" s="82"/>
    </row>
    <row r="335" spans="1:14" ht="15" customHeight="1">
      <c r="A335" s="81"/>
      <c r="B335" s="80"/>
      <c r="C335" s="80"/>
      <c r="D335" s="80"/>
      <c r="E335" s="80"/>
      <c r="F335" s="80" t="str">
        <f>IFERROR(VLOOKUP(E335,T_CÓDIGO[],2,FALSE),"")</f>
        <v/>
      </c>
      <c r="G335" s="80" t="str">
        <f>IFERROR(VLOOKUP(E335,T_CÓDIGO[],3,FALSE),"")</f>
        <v/>
      </c>
      <c r="H335" s="80"/>
      <c r="I335" s="194"/>
      <c r="J335" s="194">
        <f t="shared" si="10"/>
        <v>0</v>
      </c>
      <c r="K335" s="85"/>
      <c r="L335" s="80">
        <f t="shared" si="11"/>
        <v>0</v>
      </c>
      <c r="N335" s="82"/>
    </row>
    <row r="336" spans="1:14" ht="15" customHeight="1">
      <c r="A336" s="81"/>
      <c r="B336" s="80"/>
      <c r="C336" s="80"/>
      <c r="D336" s="80"/>
      <c r="E336" s="80"/>
      <c r="F336" s="80" t="str">
        <f>IFERROR(VLOOKUP(E336,T_CÓDIGO[],2,FALSE),"")</f>
        <v/>
      </c>
      <c r="G336" s="80" t="str">
        <f>IFERROR(VLOOKUP(E336,T_CÓDIGO[],3,FALSE),"")</f>
        <v/>
      </c>
      <c r="H336" s="80"/>
      <c r="I336" s="194"/>
      <c r="J336" s="194">
        <f t="shared" si="10"/>
        <v>0</v>
      </c>
      <c r="K336" s="85"/>
      <c r="L336" s="80">
        <f t="shared" si="11"/>
        <v>0</v>
      </c>
      <c r="N336" s="82"/>
    </row>
    <row r="337" spans="1:14" ht="15" customHeight="1">
      <c r="A337" s="81"/>
      <c r="B337" s="80"/>
      <c r="C337" s="80"/>
      <c r="D337" s="80"/>
      <c r="E337" s="80"/>
      <c r="F337" s="80" t="str">
        <f>IFERROR(VLOOKUP(E337,T_CÓDIGO[],2,FALSE),"")</f>
        <v/>
      </c>
      <c r="G337" s="80" t="str">
        <f>IFERROR(VLOOKUP(E337,T_CÓDIGO[],3,FALSE),"")</f>
        <v/>
      </c>
      <c r="H337" s="80"/>
      <c r="I337" s="194"/>
      <c r="J337" s="194">
        <f t="shared" si="10"/>
        <v>0</v>
      </c>
      <c r="K337" s="85"/>
      <c r="L337" s="80">
        <f t="shared" si="11"/>
        <v>0</v>
      </c>
      <c r="N337" s="82"/>
    </row>
    <row r="338" spans="1:14" ht="15" customHeight="1">
      <c r="A338" s="81"/>
      <c r="B338" s="80"/>
      <c r="C338" s="80"/>
      <c r="D338" s="80"/>
      <c r="E338" s="80"/>
      <c r="F338" s="80" t="str">
        <f>IFERROR(VLOOKUP(E338,T_CÓDIGO[],2,FALSE),"")</f>
        <v/>
      </c>
      <c r="G338" s="80" t="str">
        <f>IFERROR(VLOOKUP(E338,T_CÓDIGO[],3,FALSE),"")</f>
        <v/>
      </c>
      <c r="H338" s="80"/>
      <c r="I338" s="194"/>
      <c r="J338" s="194">
        <f t="shared" si="10"/>
        <v>0</v>
      </c>
      <c r="K338" s="85"/>
      <c r="L338" s="80">
        <f t="shared" si="11"/>
        <v>0</v>
      </c>
      <c r="N338" s="82"/>
    </row>
    <row r="339" spans="1:14" ht="15" customHeight="1">
      <c r="A339" s="81"/>
      <c r="B339" s="80"/>
      <c r="C339" s="80"/>
      <c r="D339" s="80"/>
      <c r="E339" s="80"/>
      <c r="F339" s="80" t="str">
        <f>IFERROR(VLOOKUP(E339,T_CÓDIGO[],2,FALSE),"")</f>
        <v/>
      </c>
      <c r="G339" s="80" t="str">
        <f>IFERROR(VLOOKUP(E339,T_CÓDIGO[],3,FALSE),"")</f>
        <v/>
      </c>
      <c r="H339" s="80"/>
      <c r="I339" s="194"/>
      <c r="J339" s="194">
        <f t="shared" si="10"/>
        <v>0</v>
      </c>
      <c r="K339" s="85"/>
      <c r="L339" s="80">
        <f t="shared" si="11"/>
        <v>0</v>
      </c>
      <c r="N339" s="82"/>
    </row>
    <row r="340" spans="1:14" ht="15" customHeight="1">
      <c r="A340" s="81"/>
      <c r="B340" s="80"/>
      <c r="C340" s="80"/>
      <c r="D340" s="80"/>
      <c r="E340" s="80"/>
      <c r="F340" s="80" t="str">
        <f>IFERROR(VLOOKUP(E340,T_CÓDIGO[],2,FALSE),"")</f>
        <v/>
      </c>
      <c r="G340" s="80" t="str">
        <f>IFERROR(VLOOKUP(E340,T_CÓDIGO[],3,FALSE),"")</f>
        <v/>
      </c>
      <c r="H340" s="80"/>
      <c r="I340" s="194"/>
      <c r="J340" s="194">
        <f t="shared" si="10"/>
        <v>0</v>
      </c>
      <c r="K340" s="85"/>
      <c r="L340" s="80">
        <f t="shared" si="11"/>
        <v>0</v>
      </c>
      <c r="N340" s="82"/>
    </row>
    <row r="341" spans="1:14" ht="15" customHeight="1">
      <c r="A341" s="81"/>
      <c r="B341" s="80"/>
      <c r="C341" s="80"/>
      <c r="D341" s="80"/>
      <c r="E341" s="80"/>
      <c r="F341" s="80" t="str">
        <f>IFERROR(VLOOKUP(E341,T_CÓDIGO[],2,FALSE),"")</f>
        <v/>
      </c>
      <c r="G341" s="80" t="str">
        <f>IFERROR(VLOOKUP(E341,T_CÓDIGO[],3,FALSE),"")</f>
        <v/>
      </c>
      <c r="H341" s="80"/>
      <c r="I341" s="194"/>
      <c r="J341" s="194">
        <f t="shared" si="10"/>
        <v>0</v>
      </c>
      <c r="K341" s="85"/>
      <c r="L341" s="80">
        <f t="shared" si="11"/>
        <v>0</v>
      </c>
      <c r="N341" s="82"/>
    </row>
    <row r="342" spans="1:14" ht="15" customHeight="1">
      <c r="A342" s="81"/>
      <c r="B342" s="80"/>
      <c r="C342" s="80"/>
      <c r="D342" s="80"/>
      <c r="E342" s="80"/>
      <c r="F342" s="80" t="str">
        <f>IFERROR(VLOOKUP(E342,T_CÓDIGO[],2,FALSE),"")</f>
        <v/>
      </c>
      <c r="G342" s="80" t="str">
        <f>IFERROR(VLOOKUP(E342,T_CÓDIGO[],3,FALSE),"")</f>
        <v/>
      </c>
      <c r="H342" s="80"/>
      <c r="I342" s="194"/>
      <c r="J342" s="194">
        <f t="shared" si="10"/>
        <v>0</v>
      </c>
      <c r="K342" s="85"/>
      <c r="L342" s="80">
        <f t="shared" si="11"/>
        <v>0</v>
      </c>
      <c r="N342" s="82"/>
    </row>
    <row r="343" spans="1:14" ht="15" customHeight="1">
      <c r="A343" s="81"/>
      <c r="B343" s="80"/>
      <c r="C343" s="80"/>
      <c r="D343" s="80"/>
      <c r="E343" s="80"/>
      <c r="F343" s="80" t="str">
        <f>IFERROR(VLOOKUP(E343,T_CÓDIGO[],2,FALSE),"")</f>
        <v/>
      </c>
      <c r="G343" s="80" t="str">
        <f>IFERROR(VLOOKUP(E343,T_CÓDIGO[],3,FALSE),"")</f>
        <v/>
      </c>
      <c r="H343" s="80"/>
      <c r="I343" s="194"/>
      <c r="J343" s="194">
        <f t="shared" si="10"/>
        <v>0</v>
      </c>
      <c r="K343" s="85"/>
      <c r="L343" s="80">
        <f t="shared" si="11"/>
        <v>0</v>
      </c>
      <c r="N343" s="82"/>
    </row>
    <row r="344" spans="1:14" ht="15" customHeight="1">
      <c r="A344" s="81"/>
      <c r="B344" s="80"/>
      <c r="C344" s="80"/>
      <c r="D344" s="80"/>
      <c r="E344" s="80"/>
      <c r="F344" s="80" t="str">
        <f>IFERROR(VLOOKUP(E344,T_CÓDIGO[],2,FALSE),"")</f>
        <v/>
      </c>
      <c r="G344" s="80" t="str">
        <f>IFERROR(VLOOKUP(E344,T_CÓDIGO[],3,FALSE),"")</f>
        <v/>
      </c>
      <c r="H344" s="80"/>
      <c r="I344" s="194"/>
      <c r="J344" s="194">
        <f t="shared" si="10"/>
        <v>0</v>
      </c>
      <c r="K344" s="85"/>
      <c r="L344" s="80">
        <f t="shared" si="11"/>
        <v>0</v>
      </c>
      <c r="N344" s="82"/>
    </row>
    <row r="345" spans="1:14" ht="15" customHeight="1">
      <c r="A345" s="81"/>
      <c r="B345" s="80"/>
      <c r="C345" s="80"/>
      <c r="D345" s="80"/>
      <c r="E345" s="80"/>
      <c r="F345" s="80" t="str">
        <f>IFERROR(VLOOKUP(E345,T_CÓDIGO[],2,FALSE),"")</f>
        <v/>
      </c>
      <c r="G345" s="80" t="str">
        <f>IFERROR(VLOOKUP(E345,T_CÓDIGO[],3,FALSE),"")</f>
        <v/>
      </c>
      <c r="H345" s="80"/>
      <c r="I345" s="194"/>
      <c r="J345" s="194">
        <f t="shared" si="10"/>
        <v>0</v>
      </c>
      <c r="K345" s="85"/>
      <c r="L345" s="80">
        <f t="shared" si="11"/>
        <v>0</v>
      </c>
      <c r="N345" s="82"/>
    </row>
    <row r="346" spans="1:14" ht="15" customHeight="1">
      <c r="A346" s="81"/>
      <c r="B346" s="80"/>
      <c r="C346" s="80"/>
      <c r="D346" s="80"/>
      <c r="E346" s="80"/>
      <c r="F346" s="80" t="str">
        <f>IFERROR(VLOOKUP(E346,T_CÓDIGO[],2,FALSE),"")</f>
        <v/>
      </c>
      <c r="G346" s="80" t="str">
        <f>IFERROR(VLOOKUP(E346,T_CÓDIGO[],3,FALSE),"")</f>
        <v/>
      </c>
      <c r="H346" s="80"/>
      <c r="I346" s="194"/>
      <c r="J346" s="194">
        <f t="shared" si="10"/>
        <v>0</v>
      </c>
      <c r="K346" s="85"/>
      <c r="L346" s="80">
        <f t="shared" si="11"/>
        <v>0</v>
      </c>
      <c r="N346" s="82"/>
    </row>
    <row r="347" spans="1:14" ht="15" customHeight="1">
      <c r="A347" s="81"/>
      <c r="B347" s="80"/>
      <c r="C347" s="80"/>
      <c r="D347" s="80"/>
      <c r="E347" s="80"/>
      <c r="F347" s="80" t="str">
        <f>IFERROR(VLOOKUP(E347,T_CÓDIGO[],2,FALSE),"")</f>
        <v/>
      </c>
      <c r="G347" s="80" t="str">
        <f>IFERROR(VLOOKUP(E347,T_CÓDIGO[],3,FALSE),"")</f>
        <v/>
      </c>
      <c r="H347" s="80"/>
      <c r="I347" s="194"/>
      <c r="J347" s="194">
        <f t="shared" si="10"/>
        <v>0</v>
      </c>
      <c r="K347" s="85"/>
      <c r="L347" s="80">
        <f t="shared" si="11"/>
        <v>0</v>
      </c>
      <c r="N347" s="82"/>
    </row>
    <row r="348" spans="1:14" ht="15" customHeight="1">
      <c r="A348" s="81"/>
      <c r="B348" s="80"/>
      <c r="C348" s="80"/>
      <c r="D348" s="80"/>
      <c r="E348" s="80"/>
      <c r="F348" s="80" t="str">
        <f>IFERROR(VLOOKUP(E348,T_CÓDIGO[],2,FALSE),"")</f>
        <v/>
      </c>
      <c r="G348" s="80" t="str">
        <f>IFERROR(VLOOKUP(E348,T_CÓDIGO[],3,FALSE),"")</f>
        <v/>
      </c>
      <c r="H348" s="80"/>
      <c r="I348" s="194"/>
      <c r="J348" s="194">
        <f t="shared" si="10"/>
        <v>0</v>
      </c>
      <c r="K348" s="85"/>
      <c r="L348" s="80">
        <f t="shared" si="11"/>
        <v>0</v>
      </c>
      <c r="N348" s="82"/>
    </row>
    <row r="349" spans="1:14" ht="15" customHeight="1">
      <c r="A349" s="81"/>
      <c r="B349" s="80"/>
      <c r="C349" s="80"/>
      <c r="D349" s="80"/>
      <c r="E349" s="80"/>
      <c r="F349" s="80" t="str">
        <f>IFERROR(VLOOKUP(E349,T_CÓDIGO[],2,FALSE),"")</f>
        <v/>
      </c>
      <c r="G349" s="80" t="str">
        <f>IFERROR(VLOOKUP(E349,T_CÓDIGO[],3,FALSE),"")</f>
        <v/>
      </c>
      <c r="H349" s="80"/>
      <c r="I349" s="194"/>
      <c r="J349" s="194">
        <f t="shared" si="10"/>
        <v>0</v>
      </c>
      <c r="K349" s="85"/>
      <c r="L349" s="80">
        <f t="shared" si="11"/>
        <v>0</v>
      </c>
      <c r="N349" s="82"/>
    </row>
    <row r="350" spans="1:14" ht="15" customHeight="1">
      <c r="A350" s="81"/>
      <c r="B350" s="80"/>
      <c r="C350" s="80"/>
      <c r="D350" s="80"/>
      <c r="E350" s="80"/>
      <c r="F350" s="80" t="str">
        <f>IFERROR(VLOOKUP(E350,T_CÓDIGO[],2,FALSE),"")</f>
        <v/>
      </c>
      <c r="G350" s="80" t="str">
        <f>IFERROR(VLOOKUP(E350,T_CÓDIGO[],3,FALSE),"")</f>
        <v/>
      </c>
      <c r="H350" s="80"/>
      <c r="I350" s="194"/>
      <c r="J350" s="194">
        <f t="shared" si="10"/>
        <v>0</v>
      </c>
      <c r="K350" s="85"/>
      <c r="L350" s="80">
        <f t="shared" si="11"/>
        <v>0</v>
      </c>
      <c r="N350" s="82"/>
    </row>
    <row r="351" spans="1:14" ht="15" customHeight="1">
      <c r="A351" s="81"/>
      <c r="B351" s="80"/>
      <c r="C351" s="80"/>
      <c r="D351" s="80"/>
      <c r="E351" s="80"/>
      <c r="F351" s="80" t="str">
        <f>IFERROR(VLOOKUP(E351,T_CÓDIGO[],2,FALSE),"")</f>
        <v/>
      </c>
      <c r="G351" s="80" t="str">
        <f>IFERROR(VLOOKUP(E351,T_CÓDIGO[],3,FALSE),"")</f>
        <v/>
      </c>
      <c r="H351" s="80"/>
      <c r="I351" s="194"/>
      <c r="J351" s="194">
        <f t="shared" si="10"/>
        <v>0</v>
      </c>
      <c r="K351" s="85"/>
      <c r="L351" s="80">
        <f t="shared" si="11"/>
        <v>0</v>
      </c>
      <c r="N351" s="82"/>
    </row>
    <row r="352" spans="1:14" ht="15" customHeight="1">
      <c r="A352" s="81"/>
      <c r="B352" s="80"/>
      <c r="C352" s="80"/>
      <c r="D352" s="80"/>
      <c r="E352" s="80"/>
      <c r="F352" s="80" t="str">
        <f>IFERROR(VLOOKUP(E352,T_CÓDIGO[],2,FALSE),"")</f>
        <v/>
      </c>
      <c r="G352" s="80" t="str">
        <f>IFERROR(VLOOKUP(E352,T_CÓDIGO[],3,FALSE),"")</f>
        <v/>
      </c>
      <c r="H352" s="80"/>
      <c r="I352" s="194"/>
      <c r="J352" s="194">
        <f t="shared" si="10"/>
        <v>0</v>
      </c>
      <c r="K352" s="85"/>
      <c r="L352" s="80">
        <f t="shared" si="11"/>
        <v>0</v>
      </c>
      <c r="N352" s="82"/>
    </row>
    <row r="353" spans="1:14" ht="15" customHeight="1">
      <c r="A353" s="81"/>
      <c r="B353" s="80"/>
      <c r="C353" s="80"/>
      <c r="D353" s="80"/>
      <c r="E353" s="80"/>
      <c r="F353" s="80" t="str">
        <f>IFERROR(VLOOKUP(E353,T_CÓDIGO[],2,FALSE),"")</f>
        <v/>
      </c>
      <c r="G353" s="80" t="str">
        <f>IFERROR(VLOOKUP(E353,T_CÓDIGO[],3,FALSE),"")</f>
        <v/>
      </c>
      <c r="H353" s="80"/>
      <c r="I353" s="194"/>
      <c r="J353" s="194">
        <f t="shared" si="10"/>
        <v>0</v>
      </c>
      <c r="K353" s="85"/>
      <c r="L353" s="80">
        <f t="shared" si="11"/>
        <v>0</v>
      </c>
      <c r="N353" s="82"/>
    </row>
    <row r="354" spans="1:14" ht="15" customHeight="1">
      <c r="A354" s="81"/>
      <c r="B354" s="80"/>
      <c r="C354" s="80"/>
      <c r="D354" s="80"/>
      <c r="E354" s="80"/>
      <c r="F354" s="80" t="str">
        <f>IFERROR(VLOOKUP(E354,T_CÓDIGO[],2,FALSE),"")</f>
        <v/>
      </c>
      <c r="G354" s="80" t="str">
        <f>IFERROR(VLOOKUP(E354,T_CÓDIGO[],3,FALSE),"")</f>
        <v/>
      </c>
      <c r="H354" s="80"/>
      <c r="I354" s="194"/>
      <c r="J354" s="194">
        <f t="shared" si="10"/>
        <v>0</v>
      </c>
      <c r="K354" s="85"/>
      <c r="L354" s="80">
        <f t="shared" si="11"/>
        <v>0</v>
      </c>
      <c r="N354" s="82"/>
    </row>
    <row r="355" spans="1:14" ht="15" customHeight="1">
      <c r="A355" s="81"/>
      <c r="B355" s="80"/>
      <c r="C355" s="80"/>
      <c r="D355" s="80"/>
      <c r="E355" s="80"/>
      <c r="F355" s="80" t="str">
        <f>IFERROR(VLOOKUP(E355,T_CÓDIGO[],2,FALSE),"")</f>
        <v/>
      </c>
      <c r="G355" s="80" t="str">
        <f>IFERROR(VLOOKUP(E355,T_CÓDIGO[],3,FALSE),"")</f>
        <v/>
      </c>
      <c r="H355" s="80"/>
      <c r="I355" s="194"/>
      <c r="J355" s="194">
        <f t="shared" si="10"/>
        <v>0</v>
      </c>
      <c r="K355" s="85"/>
      <c r="L355" s="80">
        <f t="shared" si="11"/>
        <v>0</v>
      </c>
      <c r="N355" s="82"/>
    </row>
    <row r="356" spans="1:14" ht="15" customHeight="1">
      <c r="A356" s="81"/>
      <c r="B356" s="80"/>
      <c r="C356" s="80"/>
      <c r="D356" s="80"/>
      <c r="E356" s="80"/>
      <c r="F356" s="80" t="str">
        <f>IFERROR(VLOOKUP(E356,T_CÓDIGO[],2,FALSE),"")</f>
        <v/>
      </c>
      <c r="G356" s="80" t="str">
        <f>IFERROR(VLOOKUP(E356,T_CÓDIGO[],3,FALSE),"")</f>
        <v/>
      </c>
      <c r="H356" s="80"/>
      <c r="I356" s="194"/>
      <c r="J356" s="194">
        <f t="shared" si="10"/>
        <v>0</v>
      </c>
      <c r="K356" s="85"/>
      <c r="L356" s="80">
        <f t="shared" si="11"/>
        <v>0</v>
      </c>
      <c r="N356" s="82"/>
    </row>
    <row r="357" spans="1:14" ht="15" customHeight="1">
      <c r="A357" s="81"/>
      <c r="B357" s="80"/>
      <c r="C357" s="80"/>
      <c r="D357" s="80"/>
      <c r="E357" s="80"/>
      <c r="F357" s="80" t="str">
        <f>IFERROR(VLOOKUP(E357,T_CÓDIGO[],2,FALSE),"")</f>
        <v/>
      </c>
      <c r="G357" s="80" t="str">
        <f>IFERROR(VLOOKUP(E357,T_CÓDIGO[],3,FALSE),"")</f>
        <v/>
      </c>
      <c r="H357" s="80"/>
      <c r="I357" s="194"/>
      <c r="J357" s="194">
        <f t="shared" si="10"/>
        <v>0</v>
      </c>
      <c r="K357" s="85"/>
      <c r="L357" s="80">
        <f t="shared" si="11"/>
        <v>0</v>
      </c>
      <c r="N357" s="82"/>
    </row>
    <row r="358" spans="1:14" ht="15" customHeight="1">
      <c r="A358" s="81"/>
      <c r="B358" s="80"/>
      <c r="C358" s="80"/>
      <c r="D358" s="80"/>
      <c r="E358" s="80"/>
      <c r="F358" s="80" t="str">
        <f>IFERROR(VLOOKUP(E358,T_CÓDIGO[],2,FALSE),"")</f>
        <v/>
      </c>
      <c r="G358" s="80" t="str">
        <f>IFERROR(VLOOKUP(E358,T_CÓDIGO[],3,FALSE),"")</f>
        <v/>
      </c>
      <c r="H358" s="80"/>
      <c r="I358" s="194"/>
      <c r="J358" s="194">
        <f t="shared" si="10"/>
        <v>0</v>
      </c>
      <c r="K358" s="85"/>
      <c r="L358" s="80">
        <f t="shared" si="11"/>
        <v>0</v>
      </c>
      <c r="N358" s="82"/>
    </row>
    <row r="359" spans="1:14" ht="15" customHeight="1">
      <c r="A359" s="81"/>
      <c r="B359" s="80"/>
      <c r="C359" s="80"/>
      <c r="D359" s="80"/>
      <c r="E359" s="80"/>
      <c r="F359" s="80" t="str">
        <f>IFERROR(VLOOKUP(E359,T_CÓDIGO[],2,FALSE),"")</f>
        <v/>
      </c>
      <c r="G359" s="80" t="str">
        <f>IFERROR(VLOOKUP(E359,T_CÓDIGO[],3,FALSE),"")</f>
        <v/>
      </c>
      <c r="H359" s="80"/>
      <c r="I359" s="194"/>
      <c r="J359" s="194">
        <f t="shared" si="10"/>
        <v>0</v>
      </c>
      <c r="K359" s="85"/>
      <c r="L359" s="80">
        <f t="shared" si="11"/>
        <v>0</v>
      </c>
      <c r="N359" s="82"/>
    </row>
    <row r="360" spans="1:14" ht="15" customHeight="1">
      <c r="A360" s="81"/>
      <c r="B360" s="80"/>
      <c r="C360" s="80"/>
      <c r="D360" s="80"/>
      <c r="E360" s="80"/>
      <c r="F360" s="80" t="str">
        <f>IFERROR(VLOOKUP(E360,T_CÓDIGO[],2,FALSE),"")</f>
        <v/>
      </c>
      <c r="G360" s="80" t="str">
        <f>IFERROR(VLOOKUP(E360,T_CÓDIGO[],3,FALSE),"")</f>
        <v/>
      </c>
      <c r="H360" s="80"/>
      <c r="I360" s="194"/>
      <c r="J360" s="194">
        <f t="shared" si="10"/>
        <v>0</v>
      </c>
      <c r="K360" s="85"/>
      <c r="L360" s="80">
        <f t="shared" si="11"/>
        <v>0</v>
      </c>
      <c r="N360" s="82"/>
    </row>
    <row r="361" spans="1:14" ht="15" customHeight="1">
      <c r="A361" s="81"/>
      <c r="B361" s="80"/>
      <c r="C361" s="80"/>
      <c r="D361" s="80"/>
      <c r="E361" s="80"/>
      <c r="F361" s="80" t="str">
        <f>IFERROR(VLOOKUP(E361,T_CÓDIGO[],2,FALSE),"")</f>
        <v/>
      </c>
      <c r="G361" s="80" t="str">
        <f>IFERROR(VLOOKUP(E361,T_CÓDIGO[],3,FALSE),"")</f>
        <v/>
      </c>
      <c r="H361" s="80"/>
      <c r="I361" s="194"/>
      <c r="J361" s="194">
        <f t="shared" si="10"/>
        <v>0</v>
      </c>
      <c r="K361" s="85"/>
      <c r="L361" s="80">
        <f t="shared" si="11"/>
        <v>0</v>
      </c>
      <c r="N361" s="82"/>
    </row>
    <row r="362" spans="1:14" ht="15" customHeight="1">
      <c r="A362" s="81"/>
      <c r="B362" s="80"/>
      <c r="C362" s="80"/>
      <c r="D362" s="80"/>
      <c r="E362" s="80"/>
      <c r="F362" s="80" t="str">
        <f>IFERROR(VLOOKUP(E362,T_CÓDIGO[],2,FALSE),"")</f>
        <v/>
      </c>
      <c r="G362" s="80" t="str">
        <f>IFERROR(VLOOKUP(E362,T_CÓDIGO[],3,FALSE),"")</f>
        <v/>
      </c>
      <c r="H362" s="80"/>
      <c r="I362" s="194"/>
      <c r="J362" s="194">
        <f t="shared" si="10"/>
        <v>0</v>
      </c>
      <c r="K362" s="85"/>
      <c r="L362" s="80">
        <f t="shared" si="11"/>
        <v>0</v>
      </c>
      <c r="N362" s="82"/>
    </row>
    <row r="363" spans="1:14" ht="15" customHeight="1">
      <c r="A363" s="81"/>
      <c r="B363" s="80"/>
      <c r="C363" s="80"/>
      <c r="D363" s="80"/>
      <c r="E363" s="80"/>
      <c r="F363" s="80" t="str">
        <f>IFERROR(VLOOKUP(E363,T_CÓDIGO[],2,FALSE),"")</f>
        <v/>
      </c>
      <c r="G363" s="80" t="str">
        <f>IFERROR(VLOOKUP(E363,T_CÓDIGO[],3,FALSE),"")</f>
        <v/>
      </c>
      <c r="H363" s="80"/>
      <c r="I363" s="194"/>
      <c r="J363" s="194">
        <f t="shared" si="10"/>
        <v>0</v>
      </c>
      <c r="K363" s="85"/>
      <c r="L363" s="80">
        <f t="shared" si="11"/>
        <v>0</v>
      </c>
      <c r="N363" s="82"/>
    </row>
    <row r="364" spans="1:14" ht="15" customHeight="1">
      <c r="A364" s="81"/>
      <c r="B364" s="80"/>
      <c r="C364" s="80"/>
      <c r="D364" s="80"/>
      <c r="E364" s="80"/>
      <c r="F364" s="80" t="str">
        <f>IFERROR(VLOOKUP(E364,T_CÓDIGO[],2,FALSE),"")</f>
        <v/>
      </c>
      <c r="G364" s="80" t="str">
        <f>IFERROR(VLOOKUP(E364,T_CÓDIGO[],3,FALSE),"")</f>
        <v/>
      </c>
      <c r="H364" s="80"/>
      <c r="I364" s="194"/>
      <c r="J364" s="194">
        <f t="shared" si="10"/>
        <v>0</v>
      </c>
      <c r="K364" s="85"/>
      <c r="L364" s="80">
        <f t="shared" si="11"/>
        <v>0</v>
      </c>
      <c r="N364" s="82"/>
    </row>
    <row r="365" spans="1:14" ht="15" customHeight="1">
      <c r="A365" s="81"/>
      <c r="B365" s="80"/>
      <c r="C365" s="80"/>
      <c r="D365" s="80"/>
      <c r="E365" s="80"/>
      <c r="F365" s="80" t="str">
        <f>IFERROR(VLOOKUP(E365,T_CÓDIGO[],2,FALSE),"")</f>
        <v/>
      </c>
      <c r="G365" s="80" t="str">
        <f>IFERROR(VLOOKUP(E365,T_CÓDIGO[],3,FALSE),"")</f>
        <v/>
      </c>
      <c r="H365" s="80"/>
      <c r="I365" s="194"/>
      <c r="J365" s="194">
        <f t="shared" si="10"/>
        <v>0</v>
      </c>
      <c r="K365" s="85"/>
      <c r="L365" s="80">
        <f t="shared" si="11"/>
        <v>0</v>
      </c>
      <c r="N365" s="82"/>
    </row>
    <row r="366" spans="1:14" ht="15" customHeight="1">
      <c r="A366" s="81"/>
      <c r="B366" s="80"/>
      <c r="C366" s="80"/>
      <c r="D366" s="80"/>
      <c r="E366" s="80"/>
      <c r="F366" s="80" t="str">
        <f>IFERROR(VLOOKUP(E366,T_CÓDIGO[],2,FALSE),"")</f>
        <v/>
      </c>
      <c r="G366" s="80" t="str">
        <f>IFERROR(VLOOKUP(E366,T_CÓDIGO[],3,FALSE),"")</f>
        <v/>
      </c>
      <c r="H366" s="80"/>
      <c r="I366" s="194"/>
      <c r="J366" s="194">
        <f t="shared" si="10"/>
        <v>0</v>
      </c>
      <c r="K366" s="85"/>
      <c r="L366" s="80">
        <f t="shared" si="11"/>
        <v>0</v>
      </c>
      <c r="N366" s="82"/>
    </row>
    <row r="367" spans="1:14" ht="15" customHeight="1">
      <c r="A367" s="81"/>
      <c r="B367" s="80"/>
      <c r="C367" s="80"/>
      <c r="D367" s="80"/>
      <c r="E367" s="80"/>
      <c r="F367" s="80" t="str">
        <f>IFERROR(VLOOKUP(E367,T_CÓDIGO[],2,FALSE),"")</f>
        <v/>
      </c>
      <c r="G367" s="80" t="str">
        <f>IFERROR(VLOOKUP(E367,T_CÓDIGO[],3,FALSE),"")</f>
        <v/>
      </c>
      <c r="H367" s="80"/>
      <c r="I367" s="194"/>
      <c r="J367" s="194">
        <f t="shared" si="10"/>
        <v>0</v>
      </c>
      <c r="K367" s="85"/>
      <c r="L367" s="80">
        <f t="shared" si="11"/>
        <v>0</v>
      </c>
      <c r="N367" s="82"/>
    </row>
    <row r="368" spans="1:14" ht="15" customHeight="1">
      <c r="A368" s="81"/>
      <c r="B368" s="80"/>
      <c r="C368" s="80"/>
      <c r="D368" s="80"/>
      <c r="E368" s="80"/>
      <c r="F368" s="80" t="str">
        <f>IFERROR(VLOOKUP(E368,T_CÓDIGO[],2,FALSE),"")</f>
        <v/>
      </c>
      <c r="G368" s="80" t="str">
        <f>IFERROR(VLOOKUP(E368,T_CÓDIGO[],3,FALSE),"")</f>
        <v/>
      </c>
      <c r="H368" s="80"/>
      <c r="I368" s="194"/>
      <c r="J368" s="194">
        <f t="shared" si="10"/>
        <v>0</v>
      </c>
      <c r="K368" s="85"/>
      <c r="L368" s="80">
        <f t="shared" si="11"/>
        <v>0</v>
      </c>
      <c r="N368" s="82"/>
    </row>
    <row r="369" spans="1:14" ht="15" customHeight="1">
      <c r="A369" s="81"/>
      <c r="B369" s="80"/>
      <c r="C369" s="80"/>
      <c r="D369" s="80"/>
      <c r="E369" s="80"/>
      <c r="F369" s="80" t="str">
        <f>IFERROR(VLOOKUP(E369,T_CÓDIGO[],2,FALSE),"")</f>
        <v/>
      </c>
      <c r="G369" s="80" t="str">
        <f>IFERROR(VLOOKUP(E369,T_CÓDIGO[],3,FALSE),"")</f>
        <v/>
      </c>
      <c r="H369" s="80"/>
      <c r="I369" s="194"/>
      <c r="J369" s="194">
        <f t="shared" si="10"/>
        <v>0</v>
      </c>
      <c r="K369" s="85"/>
      <c r="L369" s="80">
        <f t="shared" si="11"/>
        <v>0</v>
      </c>
      <c r="N369" s="82"/>
    </row>
    <row r="370" spans="1:14" ht="15" customHeight="1">
      <c r="A370" s="81"/>
      <c r="B370" s="80"/>
      <c r="C370" s="80"/>
      <c r="D370" s="80"/>
      <c r="E370" s="80"/>
      <c r="F370" s="80" t="str">
        <f>IFERROR(VLOOKUP(E370,T_CÓDIGO[],2,FALSE),"")</f>
        <v/>
      </c>
      <c r="G370" s="80" t="str">
        <f>IFERROR(VLOOKUP(E370,T_CÓDIGO[],3,FALSE),"")</f>
        <v/>
      </c>
      <c r="H370" s="80"/>
      <c r="I370" s="194"/>
      <c r="J370" s="194">
        <f t="shared" si="10"/>
        <v>0</v>
      </c>
      <c r="K370" s="85"/>
      <c r="L370" s="80">
        <f t="shared" si="11"/>
        <v>0</v>
      </c>
      <c r="N370" s="82"/>
    </row>
    <row r="371" spans="1:14" ht="15" customHeight="1">
      <c r="A371" s="81"/>
      <c r="B371" s="80"/>
      <c r="C371" s="80"/>
      <c r="D371" s="80"/>
      <c r="E371" s="80"/>
      <c r="F371" s="80" t="str">
        <f>IFERROR(VLOOKUP(E371,T_CÓDIGO[],2,FALSE),"")</f>
        <v/>
      </c>
      <c r="G371" s="80" t="str">
        <f>IFERROR(VLOOKUP(E371,T_CÓDIGO[],3,FALSE),"")</f>
        <v/>
      </c>
      <c r="H371" s="80"/>
      <c r="I371" s="194"/>
      <c r="J371" s="194">
        <f t="shared" si="10"/>
        <v>0</v>
      </c>
      <c r="K371" s="85"/>
      <c r="L371" s="80">
        <f t="shared" si="11"/>
        <v>0</v>
      </c>
      <c r="N371" s="82"/>
    </row>
    <row r="372" spans="1:14" ht="15" customHeight="1">
      <c r="A372" s="81"/>
      <c r="B372" s="80"/>
      <c r="C372" s="80"/>
      <c r="D372" s="80"/>
      <c r="E372" s="80"/>
      <c r="F372" s="80" t="str">
        <f>IFERROR(VLOOKUP(E372,T_CÓDIGO[],2,FALSE),"")</f>
        <v/>
      </c>
      <c r="G372" s="80" t="str">
        <f>IFERROR(VLOOKUP(E372,T_CÓDIGO[],3,FALSE),"")</f>
        <v/>
      </c>
      <c r="H372" s="80"/>
      <c r="I372" s="194"/>
      <c r="J372" s="194">
        <f t="shared" si="10"/>
        <v>0</v>
      </c>
      <c r="K372" s="85"/>
      <c r="L372" s="80">
        <f t="shared" si="11"/>
        <v>0</v>
      </c>
      <c r="N372" s="82"/>
    </row>
    <row r="373" spans="1:14" ht="15" customHeight="1">
      <c r="A373" s="81"/>
      <c r="B373" s="80"/>
      <c r="C373" s="80"/>
      <c r="D373" s="80"/>
      <c r="E373" s="80"/>
      <c r="F373" s="80" t="str">
        <f>IFERROR(VLOOKUP(E373,T_CÓDIGO[],2,FALSE),"")</f>
        <v/>
      </c>
      <c r="G373" s="80" t="str">
        <f>IFERROR(VLOOKUP(E373,T_CÓDIGO[],3,FALSE),"")</f>
        <v/>
      </c>
      <c r="H373" s="80"/>
      <c r="I373" s="194"/>
      <c r="J373" s="194">
        <f t="shared" si="10"/>
        <v>0</v>
      </c>
      <c r="K373" s="85"/>
      <c r="L373" s="80">
        <f t="shared" si="11"/>
        <v>0</v>
      </c>
      <c r="N373" s="82"/>
    </row>
    <row r="374" spans="1:14" ht="15" customHeight="1">
      <c r="A374" s="81"/>
      <c r="B374" s="80"/>
      <c r="C374" s="80"/>
      <c r="D374" s="80"/>
      <c r="E374" s="80"/>
      <c r="F374" s="80" t="str">
        <f>IFERROR(VLOOKUP(E374,T_CÓDIGO[],2,FALSE),"")</f>
        <v/>
      </c>
      <c r="G374" s="80" t="str">
        <f>IFERROR(VLOOKUP(E374,T_CÓDIGO[],3,FALSE),"")</f>
        <v/>
      </c>
      <c r="H374" s="80"/>
      <c r="I374" s="194"/>
      <c r="J374" s="194">
        <f t="shared" si="10"/>
        <v>0</v>
      </c>
      <c r="K374" s="85"/>
      <c r="L374" s="80">
        <f t="shared" si="11"/>
        <v>0</v>
      </c>
      <c r="N374" s="82"/>
    </row>
    <row r="375" spans="1:14" ht="15" customHeight="1">
      <c r="A375" s="81"/>
      <c r="B375" s="80"/>
      <c r="C375" s="80"/>
      <c r="D375" s="80"/>
      <c r="E375" s="80"/>
      <c r="F375" s="80" t="str">
        <f>IFERROR(VLOOKUP(E375,T_CÓDIGO[],2,FALSE),"")</f>
        <v/>
      </c>
      <c r="G375" s="80" t="str">
        <f>IFERROR(VLOOKUP(E375,T_CÓDIGO[],3,FALSE),"")</f>
        <v/>
      </c>
      <c r="H375" s="80"/>
      <c r="I375" s="194"/>
      <c r="J375" s="194">
        <f t="shared" si="10"/>
        <v>0</v>
      </c>
      <c r="K375" s="85"/>
      <c r="L375" s="80">
        <f t="shared" si="11"/>
        <v>0</v>
      </c>
      <c r="N375" s="82"/>
    </row>
    <row r="376" spans="1:14" ht="15" customHeight="1">
      <c r="A376" s="81"/>
      <c r="B376" s="80"/>
      <c r="C376" s="80"/>
      <c r="D376" s="80"/>
      <c r="E376" s="80"/>
      <c r="F376" s="80" t="str">
        <f>IFERROR(VLOOKUP(E376,T_CÓDIGO[],2,FALSE),"")</f>
        <v/>
      </c>
      <c r="G376" s="80" t="str">
        <f>IFERROR(VLOOKUP(E376,T_CÓDIGO[],3,FALSE),"")</f>
        <v/>
      </c>
      <c r="H376" s="80"/>
      <c r="I376" s="194"/>
      <c r="J376" s="194">
        <f t="shared" si="10"/>
        <v>0</v>
      </c>
      <c r="K376" s="85"/>
      <c r="L376" s="80">
        <f t="shared" si="11"/>
        <v>0</v>
      </c>
      <c r="N376" s="82"/>
    </row>
    <row r="377" spans="1:14" ht="15" customHeight="1">
      <c r="A377" s="81"/>
      <c r="B377" s="80"/>
      <c r="C377" s="80"/>
      <c r="D377" s="80"/>
      <c r="E377" s="80"/>
      <c r="F377" s="80" t="str">
        <f>IFERROR(VLOOKUP(E377,T_CÓDIGO[],2,FALSE),"")</f>
        <v/>
      </c>
      <c r="G377" s="80" t="str">
        <f>IFERROR(VLOOKUP(E377,T_CÓDIGO[],3,FALSE),"")</f>
        <v/>
      </c>
      <c r="H377" s="80"/>
      <c r="I377" s="194"/>
      <c r="J377" s="194">
        <f t="shared" si="10"/>
        <v>0</v>
      </c>
      <c r="K377" s="85"/>
      <c r="L377" s="80">
        <f t="shared" si="11"/>
        <v>0</v>
      </c>
      <c r="N377" s="82"/>
    </row>
    <row r="378" spans="1:14" ht="15" customHeight="1">
      <c r="A378" s="81"/>
      <c r="B378" s="80"/>
      <c r="C378" s="80"/>
      <c r="D378" s="80"/>
      <c r="E378" s="80"/>
      <c r="F378" s="80" t="str">
        <f>IFERROR(VLOOKUP(E378,T_CÓDIGO[],2,FALSE),"")</f>
        <v/>
      </c>
      <c r="G378" s="80" t="str">
        <f>IFERROR(VLOOKUP(E378,T_CÓDIGO[],3,FALSE),"")</f>
        <v/>
      </c>
      <c r="H378" s="80"/>
      <c r="I378" s="194"/>
      <c r="J378" s="194">
        <f t="shared" si="10"/>
        <v>0</v>
      </c>
      <c r="K378" s="85"/>
      <c r="L378" s="80">
        <f t="shared" si="11"/>
        <v>0</v>
      </c>
      <c r="N378" s="82"/>
    </row>
    <row r="379" spans="1:14" ht="15" customHeight="1">
      <c r="A379" s="81"/>
      <c r="B379" s="80"/>
      <c r="C379" s="80"/>
      <c r="D379" s="80"/>
      <c r="E379" s="80"/>
      <c r="F379" s="80" t="str">
        <f>IFERROR(VLOOKUP(E379,T_CÓDIGO[],2,FALSE),"")</f>
        <v/>
      </c>
      <c r="G379" s="80" t="str">
        <f>IFERROR(VLOOKUP(E379,T_CÓDIGO[],3,FALSE),"")</f>
        <v/>
      </c>
      <c r="H379" s="80"/>
      <c r="I379" s="194"/>
      <c r="J379" s="194">
        <f t="shared" si="10"/>
        <v>0</v>
      </c>
      <c r="K379" s="85"/>
      <c r="L379" s="80">
        <f t="shared" si="11"/>
        <v>0</v>
      </c>
      <c r="N379" s="82"/>
    </row>
    <row r="380" spans="1:14" ht="15" customHeight="1">
      <c r="A380" s="81"/>
      <c r="B380" s="80"/>
      <c r="C380" s="80"/>
      <c r="D380" s="80"/>
      <c r="E380" s="80"/>
      <c r="F380" s="80" t="str">
        <f>IFERROR(VLOOKUP(E380,T_CÓDIGO[],2,FALSE),"")</f>
        <v/>
      </c>
      <c r="G380" s="80" t="str">
        <f>IFERROR(VLOOKUP(E380,T_CÓDIGO[],3,FALSE),"")</f>
        <v/>
      </c>
      <c r="H380" s="80"/>
      <c r="I380" s="194"/>
      <c r="J380" s="194">
        <f t="shared" si="10"/>
        <v>0</v>
      </c>
      <c r="K380" s="85"/>
      <c r="L380" s="80">
        <f t="shared" si="11"/>
        <v>0</v>
      </c>
      <c r="N380" s="82"/>
    </row>
    <row r="381" spans="1:14" ht="15" customHeight="1">
      <c r="A381" s="81"/>
      <c r="B381" s="80"/>
      <c r="C381" s="80"/>
      <c r="D381" s="80"/>
      <c r="E381" s="80"/>
      <c r="F381" s="80" t="str">
        <f>IFERROR(VLOOKUP(E381,T_CÓDIGO[],2,FALSE),"")</f>
        <v/>
      </c>
      <c r="G381" s="80" t="str">
        <f>IFERROR(VLOOKUP(E381,T_CÓDIGO[],3,FALSE),"")</f>
        <v/>
      </c>
      <c r="H381" s="80"/>
      <c r="I381" s="194"/>
      <c r="J381" s="194">
        <f t="shared" si="10"/>
        <v>0</v>
      </c>
      <c r="K381" s="85"/>
      <c r="L381" s="80">
        <f t="shared" si="11"/>
        <v>0</v>
      </c>
      <c r="N381" s="82"/>
    </row>
    <row r="382" spans="1:14" ht="15" customHeight="1">
      <c r="A382" s="81"/>
      <c r="B382" s="80"/>
      <c r="C382" s="80"/>
      <c r="D382" s="80"/>
      <c r="E382" s="80"/>
      <c r="F382" s="80" t="str">
        <f>IFERROR(VLOOKUP(E382,T_CÓDIGO[],2,FALSE),"")</f>
        <v/>
      </c>
      <c r="G382" s="80" t="str">
        <f>IFERROR(VLOOKUP(E382,T_CÓDIGO[],3,FALSE),"")</f>
        <v/>
      </c>
      <c r="H382" s="80"/>
      <c r="I382" s="194"/>
      <c r="J382" s="194">
        <f t="shared" si="10"/>
        <v>0</v>
      </c>
      <c r="K382" s="85"/>
      <c r="L382" s="80">
        <f t="shared" si="11"/>
        <v>0</v>
      </c>
      <c r="N382" s="82"/>
    </row>
    <row r="383" spans="1:14" ht="15" customHeight="1">
      <c r="A383" s="81"/>
      <c r="B383" s="80"/>
      <c r="C383" s="80"/>
      <c r="D383" s="80"/>
      <c r="E383" s="80"/>
      <c r="F383" s="80" t="str">
        <f>IFERROR(VLOOKUP(E383,T_CÓDIGO[],2,FALSE),"")</f>
        <v/>
      </c>
      <c r="G383" s="80" t="str">
        <f>IFERROR(VLOOKUP(E383,T_CÓDIGO[],3,FALSE),"")</f>
        <v/>
      </c>
      <c r="H383" s="80"/>
      <c r="I383" s="194"/>
      <c r="J383" s="194">
        <f t="shared" si="10"/>
        <v>0</v>
      </c>
      <c r="K383" s="85"/>
      <c r="L383" s="80">
        <f t="shared" si="11"/>
        <v>0</v>
      </c>
      <c r="N383" s="82"/>
    </row>
    <row r="384" spans="1:14" ht="15" customHeight="1">
      <c r="A384" s="81"/>
      <c r="B384" s="80"/>
      <c r="C384" s="80"/>
      <c r="D384" s="80"/>
      <c r="E384" s="80"/>
      <c r="F384" s="80" t="str">
        <f>IFERROR(VLOOKUP(E384,T_CÓDIGO[],2,FALSE),"")</f>
        <v/>
      </c>
      <c r="G384" s="80" t="str">
        <f>IFERROR(VLOOKUP(E384,T_CÓDIGO[],3,FALSE),"")</f>
        <v/>
      </c>
      <c r="H384" s="80"/>
      <c r="I384" s="194"/>
      <c r="J384" s="194">
        <f t="shared" si="10"/>
        <v>0</v>
      </c>
      <c r="K384" s="85"/>
      <c r="L384" s="80">
        <f t="shared" si="11"/>
        <v>0</v>
      </c>
      <c r="N384" s="82"/>
    </row>
    <row r="385" spans="1:14" ht="15" customHeight="1">
      <c r="A385" s="81"/>
      <c r="B385" s="80"/>
      <c r="C385" s="80"/>
      <c r="D385" s="80"/>
      <c r="E385" s="80"/>
      <c r="F385" s="80" t="str">
        <f>IFERROR(VLOOKUP(E385,T_CÓDIGO[],2,FALSE),"")</f>
        <v/>
      </c>
      <c r="G385" s="80" t="str">
        <f>IFERROR(VLOOKUP(E385,T_CÓDIGO[],3,FALSE),"")</f>
        <v/>
      </c>
      <c r="H385" s="80"/>
      <c r="I385" s="194"/>
      <c r="J385" s="194">
        <f t="shared" si="10"/>
        <v>0</v>
      </c>
      <c r="K385" s="85"/>
      <c r="L385" s="80">
        <f t="shared" si="11"/>
        <v>0</v>
      </c>
      <c r="N385" s="82"/>
    </row>
    <row r="386" spans="1:14" ht="15" customHeight="1">
      <c r="A386" s="81"/>
      <c r="B386" s="80"/>
      <c r="C386" s="80"/>
      <c r="D386" s="80"/>
      <c r="E386" s="80"/>
      <c r="F386" s="80" t="str">
        <f>IFERROR(VLOOKUP(E386,T_CÓDIGO[],2,FALSE),"")</f>
        <v/>
      </c>
      <c r="G386" s="80" t="str">
        <f>IFERROR(VLOOKUP(E386,T_CÓDIGO[],3,FALSE),"")</f>
        <v/>
      </c>
      <c r="H386" s="80"/>
      <c r="I386" s="194"/>
      <c r="J386" s="194">
        <f t="shared" si="10"/>
        <v>0</v>
      </c>
      <c r="K386" s="85"/>
      <c r="L386" s="80">
        <f t="shared" si="11"/>
        <v>0</v>
      </c>
      <c r="N386" s="82"/>
    </row>
    <row r="387" spans="1:14" ht="15" customHeight="1">
      <c r="A387" s="81"/>
      <c r="B387" s="80"/>
      <c r="C387" s="80"/>
      <c r="D387" s="80"/>
      <c r="E387" s="80"/>
      <c r="F387" s="80" t="str">
        <f>IFERROR(VLOOKUP(E387,T_CÓDIGO[],2,FALSE),"")</f>
        <v/>
      </c>
      <c r="G387" s="80" t="str">
        <f>IFERROR(VLOOKUP(E387,T_CÓDIGO[],3,FALSE),"")</f>
        <v/>
      </c>
      <c r="H387" s="80"/>
      <c r="I387" s="194"/>
      <c r="J387" s="194">
        <f t="shared" si="10"/>
        <v>0</v>
      </c>
      <c r="K387" s="85"/>
      <c r="L387" s="80">
        <f t="shared" si="11"/>
        <v>0</v>
      </c>
      <c r="N387" s="82"/>
    </row>
    <row r="388" spans="1:14" ht="15" customHeight="1">
      <c r="A388" s="81"/>
      <c r="B388" s="80"/>
      <c r="C388" s="80"/>
      <c r="D388" s="80"/>
      <c r="E388" s="80"/>
      <c r="F388" s="80" t="str">
        <f>IFERROR(VLOOKUP(E388,T_CÓDIGO[],2,FALSE),"")</f>
        <v/>
      </c>
      <c r="G388" s="80" t="str">
        <f>IFERROR(VLOOKUP(E388,T_CÓDIGO[],3,FALSE),"")</f>
        <v/>
      </c>
      <c r="H388" s="80"/>
      <c r="I388" s="194"/>
      <c r="J388" s="194">
        <f t="shared" si="10"/>
        <v>0</v>
      </c>
      <c r="K388" s="85"/>
      <c r="L388" s="80">
        <f t="shared" si="11"/>
        <v>0</v>
      </c>
      <c r="N388" s="82"/>
    </row>
    <row r="389" spans="1:14" ht="15" customHeight="1">
      <c r="A389" s="81"/>
      <c r="B389" s="80"/>
      <c r="C389" s="80"/>
      <c r="D389" s="80"/>
      <c r="E389" s="80"/>
      <c r="F389" s="80" t="str">
        <f>IFERROR(VLOOKUP(E389,T_CÓDIGO[],2,FALSE),"")</f>
        <v/>
      </c>
      <c r="G389" s="80" t="str">
        <f>IFERROR(VLOOKUP(E389,T_CÓDIGO[],3,FALSE),"")</f>
        <v/>
      </c>
      <c r="H389" s="80"/>
      <c r="I389" s="194"/>
      <c r="J389" s="194">
        <f t="shared" si="10"/>
        <v>0</v>
      </c>
      <c r="K389" s="85"/>
      <c r="L389" s="80">
        <f t="shared" si="11"/>
        <v>0</v>
      </c>
      <c r="N389" s="82"/>
    </row>
    <row r="390" spans="1:14" ht="15" customHeight="1">
      <c r="A390" s="81"/>
      <c r="B390" s="80"/>
      <c r="C390" s="80"/>
      <c r="D390" s="80"/>
      <c r="E390" s="80"/>
      <c r="F390" s="80" t="str">
        <f>IFERROR(VLOOKUP(E390,T_CÓDIGO[],2,FALSE),"")</f>
        <v/>
      </c>
      <c r="G390" s="80" t="str">
        <f>IFERROR(VLOOKUP(E390,T_CÓDIGO[],3,FALSE),"")</f>
        <v/>
      </c>
      <c r="H390" s="80"/>
      <c r="I390" s="194"/>
      <c r="J390" s="194">
        <f t="shared" si="10"/>
        <v>0</v>
      </c>
      <c r="K390" s="85"/>
      <c r="L390" s="80">
        <f t="shared" si="11"/>
        <v>0</v>
      </c>
      <c r="N390" s="82"/>
    </row>
    <row r="391" spans="1:14" ht="15" customHeight="1">
      <c r="A391" s="81"/>
      <c r="B391" s="80"/>
      <c r="C391" s="80"/>
      <c r="D391" s="80"/>
      <c r="E391" s="80"/>
      <c r="F391" s="80" t="str">
        <f>IFERROR(VLOOKUP(E391,T_CÓDIGO[],2,FALSE),"")</f>
        <v/>
      </c>
      <c r="G391" s="80" t="str">
        <f>IFERROR(VLOOKUP(E391,T_CÓDIGO[],3,FALSE),"")</f>
        <v/>
      </c>
      <c r="H391" s="80"/>
      <c r="I391" s="194"/>
      <c r="J391" s="194">
        <f t="shared" si="10"/>
        <v>0</v>
      </c>
      <c r="K391" s="85"/>
      <c r="L391" s="80">
        <f t="shared" si="11"/>
        <v>0</v>
      </c>
      <c r="N391" s="82"/>
    </row>
    <row r="392" spans="1:14" ht="15" customHeight="1">
      <c r="A392" s="81"/>
      <c r="B392" s="80"/>
      <c r="C392" s="80"/>
      <c r="D392" s="80"/>
      <c r="E392" s="80"/>
      <c r="F392" s="80" t="str">
        <f>IFERROR(VLOOKUP(E392,T_CÓDIGO[],2,FALSE),"")</f>
        <v/>
      </c>
      <c r="G392" s="80" t="str">
        <f>IFERROR(VLOOKUP(E392,T_CÓDIGO[],3,FALSE),"")</f>
        <v/>
      </c>
      <c r="H392" s="80"/>
      <c r="I392" s="194"/>
      <c r="J392" s="194">
        <f t="shared" ref="J392:J455" si="12">H392*I392</f>
        <v>0</v>
      </c>
      <c r="K392" s="85"/>
      <c r="L392" s="80">
        <f t="shared" ref="L392:L455" si="13" xml:space="preserve"> IF(K392="SI",(J392*0.12+J392),J392)</f>
        <v>0</v>
      </c>
      <c r="N392" s="82"/>
    </row>
    <row r="393" spans="1:14" ht="15" customHeight="1">
      <c r="A393" s="81"/>
      <c r="B393" s="80"/>
      <c r="C393" s="80"/>
      <c r="D393" s="80"/>
      <c r="E393" s="80"/>
      <c r="F393" s="80" t="str">
        <f>IFERROR(VLOOKUP(E393,T_CÓDIGO[],2,FALSE),"")</f>
        <v/>
      </c>
      <c r="G393" s="80" t="str">
        <f>IFERROR(VLOOKUP(E393,T_CÓDIGO[],3,FALSE),"")</f>
        <v/>
      </c>
      <c r="H393" s="80"/>
      <c r="I393" s="194"/>
      <c r="J393" s="194">
        <f t="shared" si="12"/>
        <v>0</v>
      </c>
      <c r="K393" s="85"/>
      <c r="L393" s="80">
        <f t="shared" si="13"/>
        <v>0</v>
      </c>
      <c r="N393" s="82"/>
    </row>
    <row r="394" spans="1:14" ht="15" customHeight="1">
      <c r="A394" s="81"/>
      <c r="B394" s="80"/>
      <c r="C394" s="80"/>
      <c r="D394" s="80"/>
      <c r="E394" s="80"/>
      <c r="F394" s="80" t="str">
        <f>IFERROR(VLOOKUP(E394,T_CÓDIGO[],2,FALSE),"")</f>
        <v/>
      </c>
      <c r="G394" s="80" t="str">
        <f>IFERROR(VLOOKUP(E394,T_CÓDIGO[],3,FALSE),"")</f>
        <v/>
      </c>
      <c r="H394" s="80"/>
      <c r="I394" s="194"/>
      <c r="J394" s="194">
        <f t="shared" si="12"/>
        <v>0</v>
      </c>
      <c r="K394" s="85"/>
      <c r="L394" s="80">
        <f t="shared" si="13"/>
        <v>0</v>
      </c>
      <c r="N394" s="82"/>
    </row>
    <row r="395" spans="1:14" ht="15" customHeight="1">
      <c r="A395" s="81"/>
      <c r="B395" s="80"/>
      <c r="C395" s="80"/>
      <c r="D395" s="80"/>
      <c r="E395" s="80"/>
      <c r="F395" s="80" t="str">
        <f>IFERROR(VLOOKUP(E395,T_CÓDIGO[],2,FALSE),"")</f>
        <v/>
      </c>
      <c r="G395" s="80" t="str">
        <f>IFERROR(VLOOKUP(E395,T_CÓDIGO[],3,FALSE),"")</f>
        <v/>
      </c>
      <c r="H395" s="80"/>
      <c r="I395" s="194"/>
      <c r="J395" s="194">
        <f t="shared" si="12"/>
        <v>0</v>
      </c>
      <c r="K395" s="85"/>
      <c r="L395" s="80">
        <f t="shared" si="13"/>
        <v>0</v>
      </c>
      <c r="N395" s="82"/>
    </row>
    <row r="396" spans="1:14" ht="15" customHeight="1">
      <c r="A396" s="81"/>
      <c r="B396" s="80"/>
      <c r="C396" s="80"/>
      <c r="D396" s="80"/>
      <c r="E396" s="80"/>
      <c r="F396" s="80" t="str">
        <f>IFERROR(VLOOKUP(E396,T_CÓDIGO[],2,FALSE),"")</f>
        <v/>
      </c>
      <c r="G396" s="80" t="str">
        <f>IFERROR(VLOOKUP(E396,T_CÓDIGO[],3,FALSE),"")</f>
        <v/>
      </c>
      <c r="H396" s="80"/>
      <c r="I396" s="194"/>
      <c r="J396" s="194">
        <f t="shared" si="12"/>
        <v>0</v>
      </c>
      <c r="K396" s="85"/>
      <c r="L396" s="80">
        <f t="shared" si="13"/>
        <v>0</v>
      </c>
      <c r="N396" s="82"/>
    </row>
    <row r="397" spans="1:14" ht="15" customHeight="1">
      <c r="A397" s="81"/>
      <c r="B397" s="80"/>
      <c r="C397" s="80"/>
      <c r="D397" s="80"/>
      <c r="E397" s="80"/>
      <c r="F397" s="80" t="str">
        <f>IFERROR(VLOOKUP(E397,T_CÓDIGO[],2,FALSE),"")</f>
        <v/>
      </c>
      <c r="G397" s="80" t="str">
        <f>IFERROR(VLOOKUP(E397,T_CÓDIGO[],3,FALSE),"")</f>
        <v/>
      </c>
      <c r="H397" s="80"/>
      <c r="I397" s="194"/>
      <c r="J397" s="194">
        <f t="shared" si="12"/>
        <v>0</v>
      </c>
      <c r="K397" s="85"/>
      <c r="L397" s="80">
        <f t="shared" si="13"/>
        <v>0</v>
      </c>
      <c r="N397" s="82"/>
    </row>
    <row r="398" spans="1:14" ht="15" customHeight="1">
      <c r="A398" s="81"/>
      <c r="B398" s="80"/>
      <c r="C398" s="80"/>
      <c r="D398" s="80"/>
      <c r="E398" s="80"/>
      <c r="F398" s="80" t="str">
        <f>IFERROR(VLOOKUP(E398,T_CÓDIGO[],2,FALSE),"")</f>
        <v/>
      </c>
      <c r="G398" s="80" t="str">
        <f>IFERROR(VLOOKUP(E398,T_CÓDIGO[],3,FALSE),"")</f>
        <v/>
      </c>
      <c r="H398" s="80"/>
      <c r="I398" s="194"/>
      <c r="J398" s="194">
        <f t="shared" si="12"/>
        <v>0</v>
      </c>
      <c r="K398" s="85"/>
      <c r="L398" s="80">
        <f t="shared" si="13"/>
        <v>0</v>
      </c>
      <c r="N398" s="82"/>
    </row>
    <row r="399" spans="1:14" ht="15" customHeight="1">
      <c r="A399" s="81"/>
      <c r="B399" s="80"/>
      <c r="C399" s="80"/>
      <c r="D399" s="80"/>
      <c r="E399" s="80"/>
      <c r="F399" s="80" t="str">
        <f>IFERROR(VLOOKUP(E399,T_CÓDIGO[],2,FALSE),"")</f>
        <v/>
      </c>
      <c r="G399" s="80" t="str">
        <f>IFERROR(VLOOKUP(E399,T_CÓDIGO[],3,FALSE),"")</f>
        <v/>
      </c>
      <c r="H399" s="80"/>
      <c r="I399" s="194"/>
      <c r="J399" s="194">
        <f t="shared" si="12"/>
        <v>0</v>
      </c>
      <c r="K399" s="85"/>
      <c r="L399" s="80">
        <f t="shared" si="13"/>
        <v>0</v>
      </c>
      <c r="N399" s="82"/>
    </row>
    <row r="400" spans="1:14" ht="15" customHeight="1">
      <c r="A400" s="81"/>
      <c r="B400" s="80"/>
      <c r="C400" s="80"/>
      <c r="D400" s="80"/>
      <c r="E400" s="80"/>
      <c r="F400" s="80" t="str">
        <f>IFERROR(VLOOKUP(E400,T_CÓDIGO[],2,FALSE),"")</f>
        <v/>
      </c>
      <c r="G400" s="80" t="str">
        <f>IFERROR(VLOOKUP(E400,T_CÓDIGO[],3,FALSE),"")</f>
        <v/>
      </c>
      <c r="H400" s="80"/>
      <c r="I400" s="194"/>
      <c r="J400" s="194">
        <f t="shared" si="12"/>
        <v>0</v>
      </c>
      <c r="K400" s="85"/>
      <c r="L400" s="80">
        <f t="shared" si="13"/>
        <v>0</v>
      </c>
      <c r="N400" s="82"/>
    </row>
    <row r="401" spans="1:14" ht="15" customHeight="1">
      <c r="A401" s="81"/>
      <c r="B401" s="80"/>
      <c r="C401" s="80"/>
      <c r="D401" s="80"/>
      <c r="E401" s="80"/>
      <c r="F401" s="80" t="str">
        <f>IFERROR(VLOOKUP(E401,T_CÓDIGO[],2,FALSE),"")</f>
        <v/>
      </c>
      <c r="G401" s="80" t="str">
        <f>IFERROR(VLOOKUP(E401,T_CÓDIGO[],3,FALSE),"")</f>
        <v/>
      </c>
      <c r="H401" s="80"/>
      <c r="I401" s="194"/>
      <c r="J401" s="194">
        <f t="shared" si="12"/>
        <v>0</v>
      </c>
      <c r="K401" s="85"/>
      <c r="L401" s="80">
        <f t="shared" si="13"/>
        <v>0</v>
      </c>
      <c r="N401" s="82"/>
    </row>
    <row r="402" spans="1:14" ht="15" customHeight="1">
      <c r="A402" s="81"/>
      <c r="B402" s="80"/>
      <c r="C402" s="80"/>
      <c r="D402" s="80"/>
      <c r="E402" s="80"/>
      <c r="F402" s="80" t="str">
        <f>IFERROR(VLOOKUP(E402,T_CÓDIGO[],2,FALSE),"")</f>
        <v/>
      </c>
      <c r="G402" s="80" t="str">
        <f>IFERROR(VLOOKUP(E402,T_CÓDIGO[],3,FALSE),"")</f>
        <v/>
      </c>
      <c r="H402" s="80"/>
      <c r="I402" s="194"/>
      <c r="J402" s="194">
        <f t="shared" si="12"/>
        <v>0</v>
      </c>
      <c r="K402" s="85"/>
      <c r="L402" s="80">
        <f t="shared" si="13"/>
        <v>0</v>
      </c>
      <c r="N402" s="82"/>
    </row>
    <row r="403" spans="1:14" ht="15" customHeight="1">
      <c r="A403" s="81"/>
      <c r="B403" s="80"/>
      <c r="C403" s="80"/>
      <c r="D403" s="80"/>
      <c r="E403" s="80"/>
      <c r="F403" s="80" t="str">
        <f>IFERROR(VLOOKUP(E403,T_CÓDIGO[],2,FALSE),"")</f>
        <v/>
      </c>
      <c r="G403" s="80" t="str">
        <f>IFERROR(VLOOKUP(E403,T_CÓDIGO[],3,FALSE),"")</f>
        <v/>
      </c>
      <c r="H403" s="80"/>
      <c r="I403" s="194"/>
      <c r="J403" s="194">
        <f t="shared" si="12"/>
        <v>0</v>
      </c>
      <c r="K403" s="85"/>
      <c r="L403" s="80">
        <f t="shared" si="13"/>
        <v>0</v>
      </c>
      <c r="N403" s="82"/>
    </row>
    <row r="404" spans="1:14" ht="15" customHeight="1">
      <c r="A404" s="81"/>
      <c r="B404" s="80"/>
      <c r="C404" s="80"/>
      <c r="D404" s="80"/>
      <c r="E404" s="80"/>
      <c r="F404" s="80" t="str">
        <f>IFERROR(VLOOKUP(E404,T_CÓDIGO[],2,FALSE),"")</f>
        <v/>
      </c>
      <c r="G404" s="80" t="str">
        <f>IFERROR(VLOOKUP(E404,T_CÓDIGO[],3,FALSE),"")</f>
        <v/>
      </c>
      <c r="H404" s="80"/>
      <c r="I404" s="194"/>
      <c r="J404" s="194">
        <f t="shared" si="12"/>
        <v>0</v>
      </c>
      <c r="K404" s="85"/>
      <c r="L404" s="80">
        <f t="shared" si="13"/>
        <v>0</v>
      </c>
      <c r="N404" s="82"/>
    </row>
    <row r="405" spans="1:14" ht="15" customHeight="1">
      <c r="A405" s="81"/>
      <c r="B405" s="80"/>
      <c r="C405" s="80"/>
      <c r="D405" s="80"/>
      <c r="E405" s="80"/>
      <c r="F405" s="80" t="str">
        <f>IFERROR(VLOOKUP(E405,T_CÓDIGO[],2,FALSE),"")</f>
        <v/>
      </c>
      <c r="G405" s="80" t="str">
        <f>IFERROR(VLOOKUP(E405,T_CÓDIGO[],3,FALSE),"")</f>
        <v/>
      </c>
      <c r="H405" s="80"/>
      <c r="I405" s="194"/>
      <c r="J405" s="194">
        <f t="shared" si="12"/>
        <v>0</v>
      </c>
      <c r="K405" s="85"/>
      <c r="L405" s="80">
        <f t="shared" si="13"/>
        <v>0</v>
      </c>
      <c r="N405" s="82"/>
    </row>
    <row r="406" spans="1:14" ht="15" customHeight="1">
      <c r="A406" s="81"/>
      <c r="B406" s="80"/>
      <c r="C406" s="80"/>
      <c r="D406" s="80"/>
      <c r="E406" s="80"/>
      <c r="F406" s="80" t="str">
        <f>IFERROR(VLOOKUP(E406,T_CÓDIGO[],2,FALSE),"")</f>
        <v/>
      </c>
      <c r="G406" s="80" t="str">
        <f>IFERROR(VLOOKUP(E406,T_CÓDIGO[],3,FALSE),"")</f>
        <v/>
      </c>
      <c r="H406" s="80"/>
      <c r="I406" s="194"/>
      <c r="J406" s="194">
        <f t="shared" si="12"/>
        <v>0</v>
      </c>
      <c r="K406" s="85"/>
      <c r="L406" s="80">
        <f t="shared" si="13"/>
        <v>0</v>
      </c>
      <c r="N406" s="82"/>
    </row>
    <row r="407" spans="1:14" ht="15" customHeight="1">
      <c r="A407" s="81"/>
      <c r="B407" s="80"/>
      <c r="C407" s="80"/>
      <c r="D407" s="80"/>
      <c r="E407" s="80"/>
      <c r="F407" s="80" t="str">
        <f>IFERROR(VLOOKUP(E407,T_CÓDIGO[],2,FALSE),"")</f>
        <v/>
      </c>
      <c r="G407" s="80" t="str">
        <f>IFERROR(VLOOKUP(E407,T_CÓDIGO[],3,FALSE),"")</f>
        <v/>
      </c>
      <c r="H407" s="80"/>
      <c r="I407" s="194"/>
      <c r="J407" s="194">
        <f t="shared" si="12"/>
        <v>0</v>
      </c>
      <c r="K407" s="85"/>
      <c r="L407" s="80">
        <f t="shared" si="13"/>
        <v>0</v>
      </c>
      <c r="N407" s="82"/>
    </row>
    <row r="408" spans="1:14" ht="15" customHeight="1">
      <c r="A408" s="81"/>
      <c r="B408" s="80"/>
      <c r="C408" s="80"/>
      <c r="D408" s="80"/>
      <c r="E408" s="80"/>
      <c r="F408" s="80" t="str">
        <f>IFERROR(VLOOKUP(E408,T_CÓDIGO[],2,FALSE),"")</f>
        <v/>
      </c>
      <c r="G408" s="80" t="str">
        <f>IFERROR(VLOOKUP(E408,T_CÓDIGO[],3,FALSE),"")</f>
        <v/>
      </c>
      <c r="H408" s="80"/>
      <c r="I408" s="194"/>
      <c r="J408" s="194">
        <f t="shared" si="12"/>
        <v>0</v>
      </c>
      <c r="K408" s="85"/>
      <c r="L408" s="80">
        <f t="shared" si="13"/>
        <v>0</v>
      </c>
      <c r="N408" s="82"/>
    </row>
    <row r="409" spans="1:14" ht="15" customHeight="1">
      <c r="A409" s="81"/>
      <c r="B409" s="80"/>
      <c r="C409" s="80"/>
      <c r="D409" s="80"/>
      <c r="E409" s="80"/>
      <c r="F409" s="80" t="str">
        <f>IFERROR(VLOOKUP(E409,T_CÓDIGO[],2,FALSE),"")</f>
        <v/>
      </c>
      <c r="G409" s="80" t="str">
        <f>IFERROR(VLOOKUP(E409,T_CÓDIGO[],3,FALSE),"")</f>
        <v/>
      </c>
      <c r="H409" s="80"/>
      <c r="I409" s="194"/>
      <c r="J409" s="194">
        <f t="shared" si="12"/>
        <v>0</v>
      </c>
      <c r="K409" s="85"/>
      <c r="L409" s="80">
        <f t="shared" si="13"/>
        <v>0</v>
      </c>
      <c r="N409" s="82"/>
    </row>
    <row r="410" spans="1:14" ht="15" customHeight="1">
      <c r="A410" s="81"/>
      <c r="B410" s="80"/>
      <c r="C410" s="80"/>
      <c r="D410" s="80"/>
      <c r="E410" s="80"/>
      <c r="F410" s="80" t="str">
        <f>IFERROR(VLOOKUP(E410,T_CÓDIGO[],2,FALSE),"")</f>
        <v/>
      </c>
      <c r="G410" s="80" t="str">
        <f>IFERROR(VLOOKUP(E410,T_CÓDIGO[],3,FALSE),"")</f>
        <v/>
      </c>
      <c r="H410" s="80"/>
      <c r="I410" s="194"/>
      <c r="J410" s="194">
        <f t="shared" si="12"/>
        <v>0</v>
      </c>
      <c r="K410" s="85"/>
      <c r="L410" s="80">
        <f t="shared" si="13"/>
        <v>0</v>
      </c>
      <c r="N410" s="82"/>
    </row>
    <row r="411" spans="1:14" ht="15" customHeight="1">
      <c r="A411" s="81"/>
      <c r="B411" s="80"/>
      <c r="C411" s="80"/>
      <c r="D411" s="80"/>
      <c r="E411" s="80"/>
      <c r="F411" s="80" t="str">
        <f>IFERROR(VLOOKUP(E411,T_CÓDIGO[],2,FALSE),"")</f>
        <v/>
      </c>
      <c r="G411" s="80" t="str">
        <f>IFERROR(VLOOKUP(E411,T_CÓDIGO[],3,FALSE),"")</f>
        <v/>
      </c>
      <c r="H411" s="80"/>
      <c r="I411" s="194"/>
      <c r="J411" s="194">
        <f t="shared" si="12"/>
        <v>0</v>
      </c>
      <c r="K411" s="85"/>
      <c r="L411" s="80">
        <f t="shared" si="13"/>
        <v>0</v>
      </c>
      <c r="N411" s="82"/>
    </row>
    <row r="412" spans="1:14" ht="15" customHeight="1">
      <c r="A412" s="81"/>
      <c r="B412" s="80"/>
      <c r="C412" s="80"/>
      <c r="D412" s="80"/>
      <c r="E412" s="80"/>
      <c r="F412" s="80" t="str">
        <f>IFERROR(VLOOKUP(E412,T_CÓDIGO[],2,FALSE),"")</f>
        <v/>
      </c>
      <c r="G412" s="80" t="str">
        <f>IFERROR(VLOOKUP(E412,T_CÓDIGO[],3,FALSE),"")</f>
        <v/>
      </c>
      <c r="H412" s="80"/>
      <c r="I412" s="194"/>
      <c r="J412" s="194">
        <f t="shared" si="12"/>
        <v>0</v>
      </c>
      <c r="K412" s="85"/>
      <c r="L412" s="80">
        <f t="shared" si="13"/>
        <v>0</v>
      </c>
      <c r="N412" s="82"/>
    </row>
    <row r="413" spans="1:14" ht="15" customHeight="1">
      <c r="A413" s="81"/>
      <c r="B413" s="80"/>
      <c r="C413" s="80"/>
      <c r="D413" s="80"/>
      <c r="E413" s="80"/>
      <c r="F413" s="80" t="str">
        <f>IFERROR(VLOOKUP(E413,T_CÓDIGO[],2,FALSE),"")</f>
        <v/>
      </c>
      <c r="G413" s="80" t="str">
        <f>IFERROR(VLOOKUP(E413,T_CÓDIGO[],3,FALSE),"")</f>
        <v/>
      </c>
      <c r="H413" s="80"/>
      <c r="I413" s="194"/>
      <c r="J413" s="194">
        <f t="shared" si="12"/>
        <v>0</v>
      </c>
      <c r="K413" s="85"/>
      <c r="L413" s="80">
        <f t="shared" si="13"/>
        <v>0</v>
      </c>
      <c r="N413" s="82"/>
    </row>
    <row r="414" spans="1:14" ht="15" customHeight="1">
      <c r="A414" s="81"/>
      <c r="B414" s="80"/>
      <c r="C414" s="80"/>
      <c r="D414" s="80"/>
      <c r="E414" s="80"/>
      <c r="F414" s="80" t="str">
        <f>IFERROR(VLOOKUP(E414,T_CÓDIGO[],2,FALSE),"")</f>
        <v/>
      </c>
      <c r="G414" s="80" t="str">
        <f>IFERROR(VLOOKUP(E414,T_CÓDIGO[],3,FALSE),"")</f>
        <v/>
      </c>
      <c r="H414" s="80"/>
      <c r="I414" s="194"/>
      <c r="J414" s="194">
        <f t="shared" si="12"/>
        <v>0</v>
      </c>
      <c r="K414" s="85"/>
      <c r="L414" s="80">
        <f t="shared" si="13"/>
        <v>0</v>
      </c>
      <c r="N414" s="82"/>
    </row>
    <row r="415" spans="1:14" ht="15" customHeight="1">
      <c r="A415" s="81"/>
      <c r="B415" s="80"/>
      <c r="C415" s="80"/>
      <c r="D415" s="80"/>
      <c r="E415" s="80"/>
      <c r="F415" s="80" t="str">
        <f>IFERROR(VLOOKUP(E415,T_CÓDIGO[],2,FALSE),"")</f>
        <v/>
      </c>
      <c r="G415" s="80" t="str">
        <f>IFERROR(VLOOKUP(E415,T_CÓDIGO[],3,FALSE),"")</f>
        <v/>
      </c>
      <c r="H415" s="80"/>
      <c r="I415" s="194"/>
      <c r="J415" s="194">
        <f t="shared" si="12"/>
        <v>0</v>
      </c>
      <c r="K415" s="85"/>
      <c r="L415" s="80">
        <f t="shared" si="13"/>
        <v>0</v>
      </c>
      <c r="N415" s="82"/>
    </row>
    <row r="416" spans="1:14" ht="15" customHeight="1">
      <c r="A416" s="81"/>
      <c r="B416" s="80"/>
      <c r="C416" s="80"/>
      <c r="D416" s="80"/>
      <c r="E416" s="80"/>
      <c r="F416" s="80" t="str">
        <f>IFERROR(VLOOKUP(E416,T_CÓDIGO[],2,FALSE),"")</f>
        <v/>
      </c>
      <c r="G416" s="80" t="str">
        <f>IFERROR(VLOOKUP(E416,T_CÓDIGO[],3,FALSE),"")</f>
        <v/>
      </c>
      <c r="H416" s="80"/>
      <c r="I416" s="194"/>
      <c r="J416" s="194">
        <f t="shared" si="12"/>
        <v>0</v>
      </c>
      <c r="K416" s="85"/>
      <c r="L416" s="80">
        <f t="shared" si="13"/>
        <v>0</v>
      </c>
      <c r="N416" s="82"/>
    </row>
    <row r="417" spans="1:14" ht="15" customHeight="1">
      <c r="A417" s="81"/>
      <c r="B417" s="80"/>
      <c r="C417" s="80"/>
      <c r="D417" s="80"/>
      <c r="E417" s="80"/>
      <c r="F417" s="80" t="str">
        <f>IFERROR(VLOOKUP(E417,T_CÓDIGO[],2,FALSE),"")</f>
        <v/>
      </c>
      <c r="G417" s="80" t="str">
        <f>IFERROR(VLOOKUP(E417,T_CÓDIGO[],3,FALSE),"")</f>
        <v/>
      </c>
      <c r="H417" s="80"/>
      <c r="I417" s="194"/>
      <c r="J417" s="194">
        <f t="shared" si="12"/>
        <v>0</v>
      </c>
      <c r="K417" s="85"/>
      <c r="L417" s="80">
        <f t="shared" si="13"/>
        <v>0</v>
      </c>
      <c r="N417" s="82"/>
    </row>
    <row r="418" spans="1:14" ht="15" customHeight="1">
      <c r="A418" s="81"/>
      <c r="B418" s="80"/>
      <c r="C418" s="80"/>
      <c r="D418" s="80"/>
      <c r="E418" s="80"/>
      <c r="F418" s="80" t="str">
        <f>IFERROR(VLOOKUP(E418,T_CÓDIGO[],2,FALSE),"")</f>
        <v/>
      </c>
      <c r="G418" s="80" t="str">
        <f>IFERROR(VLOOKUP(E418,T_CÓDIGO[],3,FALSE),"")</f>
        <v/>
      </c>
      <c r="H418" s="80"/>
      <c r="I418" s="194"/>
      <c r="J418" s="194">
        <f t="shared" si="12"/>
        <v>0</v>
      </c>
      <c r="K418" s="85"/>
      <c r="L418" s="80">
        <f t="shared" si="13"/>
        <v>0</v>
      </c>
      <c r="N418" s="82"/>
    </row>
    <row r="419" spans="1:14" ht="15" customHeight="1">
      <c r="A419" s="81"/>
      <c r="B419" s="80"/>
      <c r="C419" s="80"/>
      <c r="D419" s="80"/>
      <c r="E419" s="80"/>
      <c r="F419" s="80" t="str">
        <f>IFERROR(VLOOKUP(E419,T_CÓDIGO[],2,FALSE),"")</f>
        <v/>
      </c>
      <c r="G419" s="80" t="str">
        <f>IFERROR(VLOOKUP(E419,T_CÓDIGO[],3,FALSE),"")</f>
        <v/>
      </c>
      <c r="H419" s="80"/>
      <c r="I419" s="194"/>
      <c r="J419" s="194">
        <f t="shared" si="12"/>
        <v>0</v>
      </c>
      <c r="K419" s="85"/>
      <c r="L419" s="80">
        <f t="shared" si="13"/>
        <v>0</v>
      </c>
      <c r="N419" s="82"/>
    </row>
    <row r="420" spans="1:14" ht="15" customHeight="1">
      <c r="A420" s="81"/>
      <c r="B420" s="80"/>
      <c r="C420" s="80"/>
      <c r="D420" s="80"/>
      <c r="E420" s="80"/>
      <c r="F420" s="80" t="str">
        <f>IFERROR(VLOOKUP(E420,T_CÓDIGO[],2,FALSE),"")</f>
        <v/>
      </c>
      <c r="G420" s="80" t="str">
        <f>IFERROR(VLOOKUP(E420,T_CÓDIGO[],3,FALSE),"")</f>
        <v/>
      </c>
      <c r="H420" s="80"/>
      <c r="I420" s="194"/>
      <c r="J420" s="194">
        <f t="shared" si="12"/>
        <v>0</v>
      </c>
      <c r="K420" s="85"/>
      <c r="L420" s="80">
        <f t="shared" si="13"/>
        <v>0</v>
      </c>
      <c r="N420" s="82"/>
    </row>
    <row r="421" spans="1:14" ht="15" customHeight="1">
      <c r="A421" s="81"/>
      <c r="B421" s="80"/>
      <c r="C421" s="80"/>
      <c r="D421" s="80"/>
      <c r="E421" s="80"/>
      <c r="F421" s="80" t="str">
        <f>IFERROR(VLOOKUP(E421,T_CÓDIGO[],2,FALSE),"")</f>
        <v/>
      </c>
      <c r="G421" s="80" t="str">
        <f>IFERROR(VLOOKUP(E421,T_CÓDIGO[],3,FALSE),"")</f>
        <v/>
      </c>
      <c r="H421" s="80"/>
      <c r="I421" s="194"/>
      <c r="J421" s="194">
        <f t="shared" si="12"/>
        <v>0</v>
      </c>
      <c r="K421" s="85"/>
      <c r="L421" s="80">
        <f t="shared" si="13"/>
        <v>0</v>
      </c>
      <c r="N421" s="82"/>
    </row>
    <row r="422" spans="1:14" ht="15" customHeight="1">
      <c r="A422" s="81"/>
      <c r="B422" s="80"/>
      <c r="C422" s="80"/>
      <c r="D422" s="80"/>
      <c r="E422" s="80"/>
      <c r="F422" s="80" t="str">
        <f>IFERROR(VLOOKUP(E422,T_CÓDIGO[],2,FALSE),"")</f>
        <v/>
      </c>
      <c r="G422" s="80" t="str">
        <f>IFERROR(VLOOKUP(E422,T_CÓDIGO[],3,FALSE),"")</f>
        <v/>
      </c>
      <c r="H422" s="80"/>
      <c r="I422" s="194"/>
      <c r="J422" s="194">
        <f t="shared" si="12"/>
        <v>0</v>
      </c>
      <c r="K422" s="85"/>
      <c r="L422" s="80">
        <f t="shared" si="13"/>
        <v>0</v>
      </c>
      <c r="N422" s="82"/>
    </row>
    <row r="423" spans="1:14" ht="15" customHeight="1">
      <c r="A423" s="81"/>
      <c r="B423" s="80"/>
      <c r="C423" s="80"/>
      <c r="D423" s="80"/>
      <c r="E423" s="80"/>
      <c r="F423" s="80" t="str">
        <f>IFERROR(VLOOKUP(E423,T_CÓDIGO[],2,FALSE),"")</f>
        <v/>
      </c>
      <c r="G423" s="80" t="str">
        <f>IFERROR(VLOOKUP(E423,T_CÓDIGO[],3,FALSE),"")</f>
        <v/>
      </c>
      <c r="H423" s="80"/>
      <c r="I423" s="194"/>
      <c r="J423" s="194">
        <f t="shared" si="12"/>
        <v>0</v>
      </c>
      <c r="K423" s="85"/>
      <c r="L423" s="80">
        <f t="shared" si="13"/>
        <v>0</v>
      </c>
      <c r="N423" s="82"/>
    </row>
    <row r="424" spans="1:14" ht="15" customHeight="1">
      <c r="A424" s="81"/>
      <c r="B424" s="80"/>
      <c r="C424" s="80"/>
      <c r="D424" s="80"/>
      <c r="E424" s="80"/>
      <c r="F424" s="80" t="str">
        <f>IFERROR(VLOOKUP(E424,T_CÓDIGO[],2,FALSE),"")</f>
        <v/>
      </c>
      <c r="G424" s="80" t="str">
        <f>IFERROR(VLOOKUP(E424,T_CÓDIGO[],3,FALSE),"")</f>
        <v/>
      </c>
      <c r="H424" s="80"/>
      <c r="I424" s="194"/>
      <c r="J424" s="194">
        <f t="shared" si="12"/>
        <v>0</v>
      </c>
      <c r="K424" s="85"/>
      <c r="L424" s="80">
        <f t="shared" si="13"/>
        <v>0</v>
      </c>
      <c r="N424" s="82"/>
    </row>
    <row r="425" spans="1:14" ht="15" customHeight="1">
      <c r="A425" s="81"/>
      <c r="B425" s="80"/>
      <c r="C425" s="80"/>
      <c r="D425" s="80"/>
      <c r="E425" s="80"/>
      <c r="F425" s="80" t="str">
        <f>IFERROR(VLOOKUP(E425,T_CÓDIGO[],2,FALSE),"")</f>
        <v/>
      </c>
      <c r="G425" s="80" t="str">
        <f>IFERROR(VLOOKUP(E425,T_CÓDIGO[],3,FALSE),"")</f>
        <v/>
      </c>
      <c r="H425" s="80"/>
      <c r="I425" s="194"/>
      <c r="J425" s="194">
        <f t="shared" si="12"/>
        <v>0</v>
      </c>
      <c r="K425" s="85"/>
      <c r="L425" s="80">
        <f t="shared" si="13"/>
        <v>0</v>
      </c>
      <c r="N425" s="82"/>
    </row>
    <row r="426" spans="1:14" ht="15" customHeight="1">
      <c r="A426" s="81"/>
      <c r="B426" s="80"/>
      <c r="C426" s="80"/>
      <c r="D426" s="80"/>
      <c r="E426" s="80"/>
      <c r="F426" s="80" t="str">
        <f>IFERROR(VLOOKUP(E426,T_CÓDIGO[],2,FALSE),"")</f>
        <v/>
      </c>
      <c r="G426" s="80" t="str">
        <f>IFERROR(VLOOKUP(E426,T_CÓDIGO[],3,FALSE),"")</f>
        <v/>
      </c>
      <c r="H426" s="80"/>
      <c r="I426" s="194"/>
      <c r="J426" s="194">
        <f t="shared" si="12"/>
        <v>0</v>
      </c>
      <c r="K426" s="85"/>
      <c r="L426" s="80">
        <f t="shared" si="13"/>
        <v>0</v>
      </c>
      <c r="N426" s="82"/>
    </row>
    <row r="427" spans="1:14" ht="15" customHeight="1">
      <c r="A427" s="81"/>
      <c r="B427" s="80"/>
      <c r="C427" s="80"/>
      <c r="D427" s="80"/>
      <c r="E427" s="80"/>
      <c r="F427" s="80" t="str">
        <f>IFERROR(VLOOKUP(E427,T_CÓDIGO[],2,FALSE),"")</f>
        <v/>
      </c>
      <c r="G427" s="80" t="str">
        <f>IFERROR(VLOOKUP(E427,T_CÓDIGO[],3,FALSE),"")</f>
        <v/>
      </c>
      <c r="H427" s="80"/>
      <c r="I427" s="194"/>
      <c r="J427" s="194">
        <f t="shared" si="12"/>
        <v>0</v>
      </c>
      <c r="K427" s="85"/>
      <c r="L427" s="80">
        <f t="shared" si="13"/>
        <v>0</v>
      </c>
      <c r="N427" s="82"/>
    </row>
    <row r="428" spans="1:14" ht="15" customHeight="1">
      <c r="A428" s="81"/>
      <c r="B428" s="80"/>
      <c r="C428" s="80"/>
      <c r="D428" s="80"/>
      <c r="E428" s="80"/>
      <c r="F428" s="80" t="str">
        <f>IFERROR(VLOOKUP(E428,T_CÓDIGO[],2,FALSE),"")</f>
        <v/>
      </c>
      <c r="G428" s="80" t="str">
        <f>IFERROR(VLOOKUP(E428,T_CÓDIGO[],3,FALSE),"")</f>
        <v/>
      </c>
      <c r="H428" s="80"/>
      <c r="I428" s="194"/>
      <c r="J428" s="194">
        <f t="shared" si="12"/>
        <v>0</v>
      </c>
      <c r="K428" s="85"/>
      <c r="L428" s="80">
        <f t="shared" si="13"/>
        <v>0</v>
      </c>
      <c r="N428" s="82"/>
    </row>
    <row r="429" spans="1:14" ht="15" customHeight="1">
      <c r="A429" s="81"/>
      <c r="B429" s="80"/>
      <c r="C429" s="80"/>
      <c r="D429" s="80"/>
      <c r="E429" s="80"/>
      <c r="F429" s="80" t="str">
        <f>IFERROR(VLOOKUP(E429,T_CÓDIGO[],2,FALSE),"")</f>
        <v/>
      </c>
      <c r="G429" s="80" t="str">
        <f>IFERROR(VLOOKUP(E429,T_CÓDIGO[],3,FALSE),"")</f>
        <v/>
      </c>
      <c r="H429" s="80"/>
      <c r="I429" s="194"/>
      <c r="J429" s="194">
        <f t="shared" si="12"/>
        <v>0</v>
      </c>
      <c r="K429" s="85"/>
      <c r="L429" s="80">
        <f t="shared" si="13"/>
        <v>0</v>
      </c>
      <c r="N429" s="82"/>
    </row>
    <row r="430" spans="1:14" ht="15" customHeight="1">
      <c r="A430" s="81"/>
      <c r="B430" s="80"/>
      <c r="C430" s="80"/>
      <c r="D430" s="80"/>
      <c r="E430" s="80"/>
      <c r="F430" s="80" t="str">
        <f>IFERROR(VLOOKUP(E430,T_CÓDIGO[],2,FALSE),"")</f>
        <v/>
      </c>
      <c r="G430" s="80" t="str">
        <f>IFERROR(VLOOKUP(E430,T_CÓDIGO[],3,FALSE),"")</f>
        <v/>
      </c>
      <c r="H430" s="80"/>
      <c r="I430" s="194"/>
      <c r="J430" s="194">
        <f t="shared" si="12"/>
        <v>0</v>
      </c>
      <c r="K430" s="85"/>
      <c r="L430" s="80">
        <f t="shared" si="13"/>
        <v>0</v>
      </c>
      <c r="N430" s="82"/>
    </row>
    <row r="431" spans="1:14" ht="15" customHeight="1">
      <c r="A431" s="81"/>
      <c r="B431" s="80"/>
      <c r="C431" s="80"/>
      <c r="D431" s="80"/>
      <c r="E431" s="80"/>
      <c r="F431" s="80" t="str">
        <f>IFERROR(VLOOKUP(E431,T_CÓDIGO[],2,FALSE),"")</f>
        <v/>
      </c>
      <c r="G431" s="80" t="str">
        <f>IFERROR(VLOOKUP(E431,T_CÓDIGO[],3,FALSE),"")</f>
        <v/>
      </c>
      <c r="H431" s="80"/>
      <c r="I431" s="194"/>
      <c r="J431" s="194">
        <f t="shared" si="12"/>
        <v>0</v>
      </c>
      <c r="K431" s="85"/>
      <c r="L431" s="80">
        <f t="shared" si="13"/>
        <v>0</v>
      </c>
      <c r="N431" s="82"/>
    </row>
    <row r="432" spans="1:14" ht="15" customHeight="1">
      <c r="A432" s="81"/>
      <c r="B432" s="80"/>
      <c r="C432" s="80"/>
      <c r="D432" s="80"/>
      <c r="E432" s="80"/>
      <c r="F432" s="80" t="str">
        <f>IFERROR(VLOOKUP(E432,T_CÓDIGO[],2,FALSE),"")</f>
        <v/>
      </c>
      <c r="G432" s="80" t="str">
        <f>IFERROR(VLOOKUP(E432,T_CÓDIGO[],3,FALSE),"")</f>
        <v/>
      </c>
      <c r="H432" s="80"/>
      <c r="I432" s="194"/>
      <c r="J432" s="194">
        <f t="shared" si="12"/>
        <v>0</v>
      </c>
      <c r="K432" s="85"/>
      <c r="L432" s="80">
        <f t="shared" si="13"/>
        <v>0</v>
      </c>
      <c r="N432" s="82"/>
    </row>
    <row r="433" spans="1:14" ht="15" customHeight="1">
      <c r="A433" s="81"/>
      <c r="B433" s="80"/>
      <c r="C433" s="80"/>
      <c r="D433" s="80"/>
      <c r="E433" s="80"/>
      <c r="F433" s="80" t="str">
        <f>IFERROR(VLOOKUP(E433,T_CÓDIGO[],2,FALSE),"")</f>
        <v/>
      </c>
      <c r="G433" s="80" t="str">
        <f>IFERROR(VLOOKUP(E433,T_CÓDIGO[],3,FALSE),"")</f>
        <v/>
      </c>
      <c r="H433" s="80"/>
      <c r="I433" s="194"/>
      <c r="J433" s="194">
        <f t="shared" si="12"/>
        <v>0</v>
      </c>
      <c r="K433" s="85"/>
      <c r="L433" s="80">
        <f t="shared" si="13"/>
        <v>0</v>
      </c>
      <c r="N433" s="82"/>
    </row>
    <row r="434" spans="1:14" ht="15" customHeight="1">
      <c r="A434" s="81"/>
      <c r="B434" s="80"/>
      <c r="C434" s="80"/>
      <c r="D434" s="80"/>
      <c r="E434" s="80"/>
      <c r="F434" s="80" t="str">
        <f>IFERROR(VLOOKUP(E434,T_CÓDIGO[],2,FALSE),"")</f>
        <v/>
      </c>
      <c r="G434" s="80" t="str">
        <f>IFERROR(VLOOKUP(E434,T_CÓDIGO[],3,FALSE),"")</f>
        <v/>
      </c>
      <c r="H434" s="80"/>
      <c r="I434" s="194"/>
      <c r="J434" s="194">
        <f t="shared" si="12"/>
        <v>0</v>
      </c>
      <c r="K434" s="85"/>
      <c r="L434" s="80">
        <f t="shared" si="13"/>
        <v>0</v>
      </c>
      <c r="N434" s="82"/>
    </row>
    <row r="435" spans="1:14" ht="15" customHeight="1">
      <c r="A435" s="81"/>
      <c r="B435" s="80"/>
      <c r="C435" s="80"/>
      <c r="D435" s="80"/>
      <c r="E435" s="80"/>
      <c r="F435" s="80" t="str">
        <f>IFERROR(VLOOKUP(E435,T_CÓDIGO[],2,FALSE),"")</f>
        <v/>
      </c>
      <c r="G435" s="80" t="str">
        <f>IFERROR(VLOOKUP(E435,T_CÓDIGO[],3,FALSE),"")</f>
        <v/>
      </c>
      <c r="H435" s="80"/>
      <c r="I435" s="194"/>
      <c r="J435" s="194">
        <f t="shared" si="12"/>
        <v>0</v>
      </c>
      <c r="K435" s="85"/>
      <c r="L435" s="80">
        <f t="shared" si="13"/>
        <v>0</v>
      </c>
      <c r="N435" s="82"/>
    </row>
    <row r="436" spans="1:14" ht="15" customHeight="1">
      <c r="A436" s="81"/>
      <c r="B436" s="80"/>
      <c r="C436" s="80"/>
      <c r="D436" s="80"/>
      <c r="E436" s="80"/>
      <c r="F436" s="80" t="str">
        <f>IFERROR(VLOOKUP(E436,T_CÓDIGO[],2,FALSE),"")</f>
        <v/>
      </c>
      <c r="G436" s="80" t="str">
        <f>IFERROR(VLOOKUP(E436,T_CÓDIGO[],3,FALSE),"")</f>
        <v/>
      </c>
      <c r="H436" s="80"/>
      <c r="I436" s="194"/>
      <c r="J436" s="194">
        <f t="shared" si="12"/>
        <v>0</v>
      </c>
      <c r="K436" s="85"/>
      <c r="L436" s="80">
        <f t="shared" si="13"/>
        <v>0</v>
      </c>
      <c r="N436" s="82"/>
    </row>
    <row r="437" spans="1:14" ht="15" customHeight="1">
      <c r="A437" s="81"/>
      <c r="B437" s="80"/>
      <c r="C437" s="80"/>
      <c r="D437" s="80"/>
      <c r="E437" s="80"/>
      <c r="F437" s="80" t="str">
        <f>IFERROR(VLOOKUP(E437,T_CÓDIGO[],2,FALSE),"")</f>
        <v/>
      </c>
      <c r="G437" s="80" t="str">
        <f>IFERROR(VLOOKUP(E437,T_CÓDIGO[],3,FALSE),"")</f>
        <v/>
      </c>
      <c r="H437" s="80"/>
      <c r="I437" s="194"/>
      <c r="J437" s="194">
        <f t="shared" si="12"/>
        <v>0</v>
      </c>
      <c r="K437" s="85"/>
      <c r="L437" s="80">
        <f t="shared" si="13"/>
        <v>0</v>
      </c>
      <c r="N437" s="82"/>
    </row>
    <row r="438" spans="1:14" ht="15" customHeight="1">
      <c r="A438" s="81"/>
      <c r="B438" s="80"/>
      <c r="C438" s="80"/>
      <c r="D438" s="80"/>
      <c r="E438" s="80"/>
      <c r="F438" s="80" t="str">
        <f>IFERROR(VLOOKUP(E438,T_CÓDIGO[],2,FALSE),"")</f>
        <v/>
      </c>
      <c r="G438" s="80" t="str">
        <f>IFERROR(VLOOKUP(E438,T_CÓDIGO[],3,FALSE),"")</f>
        <v/>
      </c>
      <c r="H438" s="80"/>
      <c r="I438" s="194"/>
      <c r="J438" s="194">
        <f t="shared" si="12"/>
        <v>0</v>
      </c>
      <c r="K438" s="85"/>
      <c r="L438" s="80">
        <f t="shared" si="13"/>
        <v>0</v>
      </c>
      <c r="N438" s="82"/>
    </row>
    <row r="439" spans="1:14" ht="15" customHeight="1">
      <c r="A439" s="81"/>
      <c r="B439" s="80"/>
      <c r="C439" s="80"/>
      <c r="D439" s="80"/>
      <c r="E439" s="80"/>
      <c r="F439" s="80" t="str">
        <f>IFERROR(VLOOKUP(E439,T_CÓDIGO[],2,FALSE),"")</f>
        <v/>
      </c>
      <c r="G439" s="80" t="str">
        <f>IFERROR(VLOOKUP(E439,T_CÓDIGO[],3,FALSE),"")</f>
        <v/>
      </c>
      <c r="H439" s="80"/>
      <c r="I439" s="194"/>
      <c r="J439" s="194">
        <f t="shared" si="12"/>
        <v>0</v>
      </c>
      <c r="K439" s="85"/>
      <c r="L439" s="80">
        <f t="shared" si="13"/>
        <v>0</v>
      </c>
      <c r="N439" s="82"/>
    </row>
    <row r="440" spans="1:14" ht="15" customHeight="1">
      <c r="A440" s="81"/>
      <c r="B440" s="80"/>
      <c r="C440" s="80"/>
      <c r="D440" s="80"/>
      <c r="E440" s="80"/>
      <c r="F440" s="80" t="str">
        <f>IFERROR(VLOOKUP(E440,T_CÓDIGO[],2,FALSE),"")</f>
        <v/>
      </c>
      <c r="G440" s="80" t="str">
        <f>IFERROR(VLOOKUP(E440,T_CÓDIGO[],3,FALSE),"")</f>
        <v/>
      </c>
      <c r="H440" s="80"/>
      <c r="I440" s="194"/>
      <c r="J440" s="194">
        <f t="shared" si="12"/>
        <v>0</v>
      </c>
      <c r="K440" s="85"/>
      <c r="L440" s="80">
        <f t="shared" si="13"/>
        <v>0</v>
      </c>
      <c r="N440" s="82"/>
    </row>
    <row r="441" spans="1:14" ht="15" customHeight="1">
      <c r="A441" s="81"/>
      <c r="B441" s="80"/>
      <c r="C441" s="80"/>
      <c r="D441" s="80"/>
      <c r="E441" s="80"/>
      <c r="F441" s="80" t="str">
        <f>IFERROR(VLOOKUP(E441,T_CÓDIGO[],2,FALSE),"")</f>
        <v/>
      </c>
      <c r="G441" s="80" t="str">
        <f>IFERROR(VLOOKUP(E441,T_CÓDIGO[],3,FALSE),"")</f>
        <v/>
      </c>
      <c r="H441" s="80"/>
      <c r="I441" s="194"/>
      <c r="J441" s="194">
        <f t="shared" si="12"/>
        <v>0</v>
      </c>
      <c r="K441" s="85"/>
      <c r="L441" s="80">
        <f t="shared" si="13"/>
        <v>0</v>
      </c>
      <c r="N441" s="82"/>
    </row>
    <row r="442" spans="1:14" ht="15" customHeight="1">
      <c r="A442" s="81"/>
      <c r="B442" s="80"/>
      <c r="C442" s="80"/>
      <c r="D442" s="80"/>
      <c r="E442" s="80"/>
      <c r="F442" s="80" t="str">
        <f>IFERROR(VLOOKUP(E442,T_CÓDIGO[],2,FALSE),"")</f>
        <v/>
      </c>
      <c r="G442" s="80" t="str">
        <f>IFERROR(VLOOKUP(E442,T_CÓDIGO[],3,FALSE),"")</f>
        <v/>
      </c>
      <c r="H442" s="80"/>
      <c r="I442" s="194"/>
      <c r="J442" s="194">
        <f t="shared" si="12"/>
        <v>0</v>
      </c>
      <c r="K442" s="85"/>
      <c r="L442" s="80">
        <f t="shared" si="13"/>
        <v>0</v>
      </c>
      <c r="N442" s="82"/>
    </row>
    <row r="443" spans="1:14" ht="15" customHeight="1">
      <c r="A443" s="81"/>
      <c r="B443" s="80"/>
      <c r="C443" s="80"/>
      <c r="D443" s="80"/>
      <c r="E443" s="80"/>
      <c r="F443" s="80" t="str">
        <f>IFERROR(VLOOKUP(E443,T_CÓDIGO[],2,FALSE),"")</f>
        <v/>
      </c>
      <c r="G443" s="80" t="str">
        <f>IFERROR(VLOOKUP(E443,T_CÓDIGO[],3,FALSE),"")</f>
        <v/>
      </c>
      <c r="H443" s="80"/>
      <c r="I443" s="194"/>
      <c r="J443" s="194">
        <f t="shared" si="12"/>
        <v>0</v>
      </c>
      <c r="K443" s="85"/>
      <c r="L443" s="80">
        <f t="shared" si="13"/>
        <v>0</v>
      </c>
      <c r="N443" s="82"/>
    </row>
    <row r="444" spans="1:14" ht="15" customHeight="1">
      <c r="A444" s="81"/>
      <c r="B444" s="80"/>
      <c r="C444" s="80"/>
      <c r="D444" s="80"/>
      <c r="E444" s="80"/>
      <c r="F444" s="80" t="str">
        <f>IFERROR(VLOOKUP(E444,T_CÓDIGO[],2,FALSE),"")</f>
        <v/>
      </c>
      <c r="G444" s="80" t="str">
        <f>IFERROR(VLOOKUP(E444,T_CÓDIGO[],3,FALSE),"")</f>
        <v/>
      </c>
      <c r="H444" s="80"/>
      <c r="I444" s="194"/>
      <c r="J444" s="194">
        <f t="shared" si="12"/>
        <v>0</v>
      </c>
      <c r="K444" s="85"/>
      <c r="L444" s="80">
        <f t="shared" si="13"/>
        <v>0</v>
      </c>
      <c r="N444" s="82"/>
    </row>
    <row r="445" spans="1:14" ht="15" customHeight="1">
      <c r="A445" s="81"/>
      <c r="B445" s="80"/>
      <c r="C445" s="80"/>
      <c r="D445" s="80"/>
      <c r="E445" s="80"/>
      <c r="F445" s="80" t="str">
        <f>IFERROR(VLOOKUP(E445,T_CÓDIGO[],2,FALSE),"")</f>
        <v/>
      </c>
      <c r="G445" s="80" t="str">
        <f>IFERROR(VLOOKUP(E445,T_CÓDIGO[],3,FALSE),"")</f>
        <v/>
      </c>
      <c r="H445" s="80"/>
      <c r="I445" s="194"/>
      <c r="J445" s="194">
        <f t="shared" si="12"/>
        <v>0</v>
      </c>
      <c r="K445" s="85"/>
      <c r="L445" s="80">
        <f t="shared" si="13"/>
        <v>0</v>
      </c>
      <c r="N445" s="82"/>
    </row>
    <row r="446" spans="1:14" ht="15" customHeight="1">
      <c r="A446" s="81"/>
      <c r="B446" s="80"/>
      <c r="C446" s="80"/>
      <c r="D446" s="80"/>
      <c r="E446" s="80"/>
      <c r="F446" s="80" t="str">
        <f>IFERROR(VLOOKUP(E446,T_CÓDIGO[],2,FALSE),"")</f>
        <v/>
      </c>
      <c r="G446" s="80" t="str">
        <f>IFERROR(VLOOKUP(E446,T_CÓDIGO[],3,FALSE),"")</f>
        <v/>
      </c>
      <c r="H446" s="80"/>
      <c r="I446" s="194"/>
      <c r="J446" s="194">
        <f t="shared" si="12"/>
        <v>0</v>
      </c>
      <c r="K446" s="85"/>
      <c r="L446" s="80">
        <f t="shared" si="13"/>
        <v>0</v>
      </c>
      <c r="N446" s="82"/>
    </row>
    <row r="447" spans="1:14" ht="15" customHeight="1">
      <c r="A447" s="81"/>
      <c r="B447" s="80"/>
      <c r="C447" s="80"/>
      <c r="D447" s="80"/>
      <c r="E447" s="80"/>
      <c r="F447" s="80" t="str">
        <f>IFERROR(VLOOKUP(E447,T_CÓDIGO[],2,FALSE),"")</f>
        <v/>
      </c>
      <c r="G447" s="80" t="str">
        <f>IFERROR(VLOOKUP(E447,T_CÓDIGO[],3,FALSE),"")</f>
        <v/>
      </c>
      <c r="H447" s="80"/>
      <c r="I447" s="194"/>
      <c r="J447" s="194">
        <f t="shared" si="12"/>
        <v>0</v>
      </c>
      <c r="K447" s="85"/>
      <c r="L447" s="80">
        <f t="shared" si="13"/>
        <v>0</v>
      </c>
      <c r="N447" s="82"/>
    </row>
    <row r="448" spans="1:14" ht="15" customHeight="1">
      <c r="A448" s="81"/>
      <c r="B448" s="80"/>
      <c r="C448" s="80"/>
      <c r="D448" s="80"/>
      <c r="E448" s="80"/>
      <c r="F448" s="80" t="str">
        <f>IFERROR(VLOOKUP(E448,T_CÓDIGO[],2,FALSE),"")</f>
        <v/>
      </c>
      <c r="G448" s="80" t="str">
        <f>IFERROR(VLOOKUP(E448,T_CÓDIGO[],3,FALSE),"")</f>
        <v/>
      </c>
      <c r="H448" s="80"/>
      <c r="I448" s="194"/>
      <c r="J448" s="194">
        <f t="shared" si="12"/>
        <v>0</v>
      </c>
      <c r="K448" s="85"/>
      <c r="L448" s="80">
        <f t="shared" si="13"/>
        <v>0</v>
      </c>
      <c r="N448" s="82"/>
    </row>
    <row r="449" spans="1:14" ht="15" customHeight="1">
      <c r="A449" s="81"/>
      <c r="B449" s="80"/>
      <c r="C449" s="80"/>
      <c r="D449" s="80"/>
      <c r="E449" s="80"/>
      <c r="F449" s="80" t="str">
        <f>IFERROR(VLOOKUP(E449,T_CÓDIGO[],2,FALSE),"")</f>
        <v/>
      </c>
      <c r="G449" s="80" t="str">
        <f>IFERROR(VLOOKUP(E449,T_CÓDIGO[],3,FALSE),"")</f>
        <v/>
      </c>
      <c r="H449" s="80"/>
      <c r="I449" s="194"/>
      <c r="J449" s="194">
        <f t="shared" si="12"/>
        <v>0</v>
      </c>
      <c r="K449" s="85"/>
      <c r="L449" s="80">
        <f t="shared" si="13"/>
        <v>0</v>
      </c>
      <c r="N449" s="82"/>
    </row>
    <row r="450" spans="1:14" ht="15" customHeight="1">
      <c r="A450" s="81"/>
      <c r="B450" s="80"/>
      <c r="C450" s="80"/>
      <c r="D450" s="80"/>
      <c r="E450" s="80"/>
      <c r="F450" s="80" t="str">
        <f>IFERROR(VLOOKUP(E450,T_CÓDIGO[],2,FALSE),"")</f>
        <v/>
      </c>
      <c r="G450" s="80" t="str">
        <f>IFERROR(VLOOKUP(E450,T_CÓDIGO[],3,FALSE),"")</f>
        <v/>
      </c>
      <c r="H450" s="80"/>
      <c r="I450" s="194"/>
      <c r="J450" s="194">
        <f t="shared" si="12"/>
        <v>0</v>
      </c>
      <c r="K450" s="85"/>
      <c r="L450" s="80">
        <f t="shared" si="13"/>
        <v>0</v>
      </c>
      <c r="N450" s="82"/>
    </row>
    <row r="451" spans="1:14" ht="15" customHeight="1">
      <c r="A451" s="81"/>
      <c r="B451" s="80"/>
      <c r="C451" s="80"/>
      <c r="D451" s="80"/>
      <c r="E451" s="80"/>
      <c r="F451" s="80" t="str">
        <f>IFERROR(VLOOKUP(E451,T_CÓDIGO[],2,FALSE),"")</f>
        <v/>
      </c>
      <c r="G451" s="80" t="str">
        <f>IFERROR(VLOOKUP(E451,T_CÓDIGO[],3,FALSE),"")</f>
        <v/>
      </c>
      <c r="H451" s="80"/>
      <c r="I451" s="194"/>
      <c r="J451" s="194">
        <f t="shared" si="12"/>
        <v>0</v>
      </c>
      <c r="K451" s="85"/>
      <c r="L451" s="80">
        <f t="shared" si="13"/>
        <v>0</v>
      </c>
      <c r="N451" s="82"/>
    </row>
    <row r="452" spans="1:14" ht="15" customHeight="1">
      <c r="A452" s="81"/>
      <c r="B452" s="80"/>
      <c r="C452" s="80"/>
      <c r="D452" s="80"/>
      <c r="E452" s="80"/>
      <c r="F452" s="80" t="str">
        <f>IFERROR(VLOOKUP(E452,T_CÓDIGO[],2,FALSE),"")</f>
        <v/>
      </c>
      <c r="G452" s="80" t="str">
        <f>IFERROR(VLOOKUP(E452,T_CÓDIGO[],3,FALSE),"")</f>
        <v/>
      </c>
      <c r="H452" s="80"/>
      <c r="I452" s="194"/>
      <c r="J452" s="194">
        <f t="shared" si="12"/>
        <v>0</v>
      </c>
      <c r="K452" s="85"/>
      <c r="L452" s="80">
        <f t="shared" si="13"/>
        <v>0</v>
      </c>
      <c r="N452" s="82"/>
    </row>
    <row r="453" spans="1:14" ht="15" customHeight="1">
      <c r="A453" s="81"/>
      <c r="B453" s="80"/>
      <c r="C453" s="80"/>
      <c r="D453" s="80"/>
      <c r="E453" s="80"/>
      <c r="F453" s="80" t="str">
        <f>IFERROR(VLOOKUP(E453,T_CÓDIGO[],2,FALSE),"")</f>
        <v/>
      </c>
      <c r="G453" s="80" t="str">
        <f>IFERROR(VLOOKUP(E453,T_CÓDIGO[],3,FALSE),"")</f>
        <v/>
      </c>
      <c r="H453" s="80"/>
      <c r="I453" s="194"/>
      <c r="J453" s="194">
        <f t="shared" si="12"/>
        <v>0</v>
      </c>
      <c r="K453" s="85"/>
      <c r="L453" s="80">
        <f t="shared" si="13"/>
        <v>0</v>
      </c>
      <c r="N453" s="82"/>
    </row>
    <row r="454" spans="1:14" ht="15" customHeight="1">
      <c r="A454" s="81"/>
      <c r="B454" s="80"/>
      <c r="C454" s="80"/>
      <c r="D454" s="80"/>
      <c r="E454" s="80"/>
      <c r="F454" s="80" t="str">
        <f>IFERROR(VLOOKUP(E454,T_CÓDIGO[],2,FALSE),"")</f>
        <v/>
      </c>
      <c r="G454" s="80" t="str">
        <f>IFERROR(VLOOKUP(E454,T_CÓDIGO[],3,FALSE),"")</f>
        <v/>
      </c>
      <c r="H454" s="80"/>
      <c r="I454" s="194"/>
      <c r="J454" s="194">
        <f t="shared" si="12"/>
        <v>0</v>
      </c>
      <c r="K454" s="85"/>
      <c r="L454" s="80">
        <f t="shared" si="13"/>
        <v>0</v>
      </c>
      <c r="N454" s="82"/>
    </row>
    <row r="455" spans="1:14" ht="15" customHeight="1">
      <c r="A455" s="81"/>
      <c r="B455" s="80"/>
      <c r="C455" s="80"/>
      <c r="D455" s="80"/>
      <c r="E455" s="80"/>
      <c r="F455" s="80" t="str">
        <f>IFERROR(VLOOKUP(E455,T_CÓDIGO[],2,FALSE),"")</f>
        <v/>
      </c>
      <c r="G455" s="80" t="str">
        <f>IFERROR(VLOOKUP(E455,T_CÓDIGO[],3,FALSE),"")</f>
        <v/>
      </c>
      <c r="H455" s="80"/>
      <c r="I455" s="194"/>
      <c r="J455" s="194">
        <f t="shared" si="12"/>
        <v>0</v>
      </c>
      <c r="K455" s="85"/>
      <c r="L455" s="80">
        <f t="shared" si="13"/>
        <v>0</v>
      </c>
      <c r="N455" s="82"/>
    </row>
    <row r="456" spans="1:14" ht="15" customHeight="1">
      <c r="A456" s="81"/>
      <c r="B456" s="80"/>
      <c r="C456" s="80"/>
      <c r="D456" s="80"/>
      <c r="E456" s="80"/>
      <c r="F456" s="80" t="str">
        <f>IFERROR(VLOOKUP(E456,T_CÓDIGO[],2,FALSE),"")</f>
        <v/>
      </c>
      <c r="G456" s="80" t="str">
        <f>IFERROR(VLOOKUP(E456,T_CÓDIGO[],3,FALSE),"")</f>
        <v/>
      </c>
      <c r="H456" s="80"/>
      <c r="I456" s="194"/>
      <c r="J456" s="194">
        <f t="shared" ref="J456:J519" si="14">H456*I456</f>
        <v>0</v>
      </c>
      <c r="K456" s="85"/>
      <c r="L456" s="80">
        <f t="shared" ref="L456:L519" si="15" xml:space="preserve"> IF(K456="SI",(J456*0.12+J456),J456)</f>
        <v>0</v>
      </c>
      <c r="N456" s="82"/>
    </row>
    <row r="457" spans="1:14" ht="15" customHeight="1">
      <c r="A457" s="81"/>
      <c r="B457" s="80"/>
      <c r="C457" s="80"/>
      <c r="D457" s="80"/>
      <c r="E457" s="80"/>
      <c r="F457" s="80" t="str">
        <f>IFERROR(VLOOKUP(E457,T_CÓDIGO[],2,FALSE),"")</f>
        <v/>
      </c>
      <c r="G457" s="80" t="str">
        <f>IFERROR(VLOOKUP(E457,T_CÓDIGO[],3,FALSE),"")</f>
        <v/>
      </c>
      <c r="H457" s="80"/>
      <c r="I457" s="194"/>
      <c r="J457" s="194">
        <f t="shared" si="14"/>
        <v>0</v>
      </c>
      <c r="K457" s="85"/>
      <c r="L457" s="80">
        <f t="shared" si="15"/>
        <v>0</v>
      </c>
      <c r="N457" s="82"/>
    </row>
    <row r="458" spans="1:14" ht="15" customHeight="1">
      <c r="A458" s="81"/>
      <c r="B458" s="80"/>
      <c r="C458" s="80"/>
      <c r="D458" s="80"/>
      <c r="E458" s="80"/>
      <c r="F458" s="80" t="str">
        <f>IFERROR(VLOOKUP(E458,T_CÓDIGO[],2,FALSE),"")</f>
        <v/>
      </c>
      <c r="G458" s="80" t="str">
        <f>IFERROR(VLOOKUP(E458,T_CÓDIGO[],3,FALSE),"")</f>
        <v/>
      </c>
      <c r="H458" s="80"/>
      <c r="I458" s="194"/>
      <c r="J458" s="194">
        <f t="shared" si="14"/>
        <v>0</v>
      </c>
      <c r="K458" s="85"/>
      <c r="L458" s="80">
        <f t="shared" si="15"/>
        <v>0</v>
      </c>
      <c r="N458" s="82"/>
    </row>
    <row r="459" spans="1:14" ht="15" customHeight="1">
      <c r="A459" s="81"/>
      <c r="B459" s="80"/>
      <c r="C459" s="80"/>
      <c r="D459" s="80"/>
      <c r="E459" s="80"/>
      <c r="F459" s="80" t="str">
        <f>IFERROR(VLOOKUP(E459,T_CÓDIGO[],2,FALSE),"")</f>
        <v/>
      </c>
      <c r="G459" s="80" t="str">
        <f>IFERROR(VLOOKUP(E459,T_CÓDIGO[],3,FALSE),"")</f>
        <v/>
      </c>
      <c r="H459" s="80"/>
      <c r="I459" s="194"/>
      <c r="J459" s="194">
        <f t="shared" si="14"/>
        <v>0</v>
      </c>
      <c r="K459" s="85"/>
      <c r="L459" s="80">
        <f t="shared" si="15"/>
        <v>0</v>
      </c>
      <c r="N459" s="82"/>
    </row>
    <row r="460" spans="1:14" ht="15" customHeight="1">
      <c r="A460" s="81"/>
      <c r="B460" s="80"/>
      <c r="C460" s="80"/>
      <c r="D460" s="80"/>
      <c r="E460" s="80"/>
      <c r="F460" s="80" t="str">
        <f>IFERROR(VLOOKUP(E460,T_CÓDIGO[],2,FALSE),"")</f>
        <v/>
      </c>
      <c r="G460" s="80" t="str">
        <f>IFERROR(VLOOKUP(E460,T_CÓDIGO[],3,FALSE),"")</f>
        <v/>
      </c>
      <c r="H460" s="80"/>
      <c r="I460" s="194"/>
      <c r="J460" s="194">
        <f t="shared" si="14"/>
        <v>0</v>
      </c>
      <c r="K460" s="85"/>
      <c r="L460" s="80">
        <f t="shared" si="15"/>
        <v>0</v>
      </c>
      <c r="N460" s="82"/>
    </row>
    <row r="461" spans="1:14" ht="15" customHeight="1">
      <c r="A461" s="81"/>
      <c r="B461" s="80"/>
      <c r="C461" s="80"/>
      <c r="D461" s="80"/>
      <c r="E461" s="80"/>
      <c r="F461" s="80" t="str">
        <f>IFERROR(VLOOKUP(E461,T_CÓDIGO[],2,FALSE),"")</f>
        <v/>
      </c>
      <c r="G461" s="80" t="str">
        <f>IFERROR(VLOOKUP(E461,T_CÓDIGO[],3,FALSE),"")</f>
        <v/>
      </c>
      <c r="H461" s="80"/>
      <c r="I461" s="194"/>
      <c r="J461" s="194">
        <f t="shared" si="14"/>
        <v>0</v>
      </c>
      <c r="K461" s="85"/>
      <c r="L461" s="80">
        <f t="shared" si="15"/>
        <v>0</v>
      </c>
      <c r="N461" s="82"/>
    </row>
    <row r="462" spans="1:14" ht="15" customHeight="1" thickBot="1">
      <c r="A462" s="84"/>
      <c r="B462" s="80"/>
      <c r="C462" s="83"/>
      <c r="D462" s="83"/>
      <c r="E462" s="80"/>
      <c r="F462" s="80" t="str">
        <f>IFERROR(VLOOKUP(E462,T_CÓDIGO[],2,FALSE),"")</f>
        <v/>
      </c>
      <c r="G462" s="80" t="str">
        <f>IFERROR(VLOOKUP(E462,T_CÓDIGO[],3,FALSE),"")</f>
        <v/>
      </c>
      <c r="H462" s="83"/>
      <c r="I462" s="195"/>
      <c r="J462" s="194">
        <f t="shared" si="14"/>
        <v>0</v>
      </c>
      <c r="K462" s="85"/>
      <c r="L462" s="80">
        <f t="shared" si="15"/>
        <v>0</v>
      </c>
      <c r="N462" s="82"/>
    </row>
    <row r="463" spans="1:14" ht="15" customHeight="1">
      <c r="A463" s="81"/>
      <c r="B463" s="80"/>
      <c r="C463" s="80"/>
      <c r="D463" s="80"/>
      <c r="E463" s="80"/>
      <c r="F463" s="80" t="str">
        <f>IFERROR(VLOOKUP(E463,T_CÓDIGO[],2,FALSE),"")</f>
        <v/>
      </c>
      <c r="G463" s="80" t="str">
        <f>IFERROR(VLOOKUP(E463,T_CÓDIGO[],3,FALSE),"")</f>
        <v/>
      </c>
      <c r="H463" s="80"/>
      <c r="I463" s="194"/>
      <c r="J463" s="194">
        <f t="shared" si="14"/>
        <v>0</v>
      </c>
      <c r="K463" s="85"/>
      <c r="L463" s="80">
        <f t="shared" si="15"/>
        <v>0</v>
      </c>
      <c r="N463" s="82"/>
    </row>
    <row r="464" spans="1:14" ht="15" customHeight="1">
      <c r="A464" s="81"/>
      <c r="B464" s="80"/>
      <c r="C464" s="80"/>
      <c r="D464" s="80"/>
      <c r="E464" s="80"/>
      <c r="F464" s="80" t="str">
        <f>IFERROR(VLOOKUP(E464,T_CÓDIGO[],2,FALSE),"")</f>
        <v/>
      </c>
      <c r="G464" s="80" t="str">
        <f>IFERROR(VLOOKUP(E464,T_CÓDIGO[],3,FALSE),"")</f>
        <v/>
      </c>
      <c r="H464" s="80"/>
      <c r="I464" s="194"/>
      <c r="J464" s="194">
        <f t="shared" si="14"/>
        <v>0</v>
      </c>
      <c r="K464" s="85"/>
      <c r="L464" s="80">
        <f t="shared" si="15"/>
        <v>0</v>
      </c>
      <c r="N464" s="82"/>
    </row>
    <row r="465" spans="1:14" ht="15" customHeight="1">
      <c r="A465" s="81"/>
      <c r="B465" s="80"/>
      <c r="C465" s="80"/>
      <c r="D465" s="80"/>
      <c r="E465" s="80"/>
      <c r="F465" s="80" t="str">
        <f>IFERROR(VLOOKUP(E465,T_CÓDIGO[],2,FALSE),"")</f>
        <v/>
      </c>
      <c r="G465" s="80" t="str">
        <f>IFERROR(VLOOKUP(E465,T_CÓDIGO[],3,FALSE),"")</f>
        <v/>
      </c>
      <c r="H465" s="80"/>
      <c r="I465" s="194"/>
      <c r="J465" s="194">
        <f t="shared" si="14"/>
        <v>0</v>
      </c>
      <c r="K465" s="85"/>
      <c r="L465" s="80">
        <f t="shared" si="15"/>
        <v>0</v>
      </c>
      <c r="N465" s="82"/>
    </row>
    <row r="466" spans="1:14" ht="15" customHeight="1">
      <c r="A466" s="81"/>
      <c r="B466" s="80"/>
      <c r="C466" s="80"/>
      <c r="D466" s="80"/>
      <c r="E466" s="80"/>
      <c r="F466" s="80" t="str">
        <f>IFERROR(VLOOKUP(E466,T_CÓDIGO[],2,FALSE),"")</f>
        <v/>
      </c>
      <c r="G466" s="80" t="str">
        <f>IFERROR(VLOOKUP(E466,T_CÓDIGO[],3,FALSE),"")</f>
        <v/>
      </c>
      <c r="H466" s="80"/>
      <c r="I466" s="194"/>
      <c r="J466" s="194">
        <f t="shared" si="14"/>
        <v>0</v>
      </c>
      <c r="K466" s="85"/>
      <c r="L466" s="80">
        <f t="shared" si="15"/>
        <v>0</v>
      </c>
      <c r="N466" s="82"/>
    </row>
    <row r="467" spans="1:14" ht="15" customHeight="1">
      <c r="A467" s="81"/>
      <c r="B467" s="80"/>
      <c r="C467" s="80"/>
      <c r="D467" s="80"/>
      <c r="E467" s="80"/>
      <c r="F467" s="80" t="str">
        <f>IFERROR(VLOOKUP(E467,T_CÓDIGO[],2,FALSE),"")</f>
        <v/>
      </c>
      <c r="G467" s="80" t="str">
        <f>IFERROR(VLOOKUP(E467,T_CÓDIGO[],3,FALSE),"")</f>
        <v/>
      </c>
      <c r="H467" s="80"/>
      <c r="I467" s="194"/>
      <c r="J467" s="194">
        <f t="shared" si="14"/>
        <v>0</v>
      </c>
      <c r="K467" s="85"/>
      <c r="L467" s="80">
        <f t="shared" si="15"/>
        <v>0</v>
      </c>
      <c r="N467" s="82"/>
    </row>
    <row r="468" spans="1:14" ht="15" customHeight="1">
      <c r="A468" s="81"/>
      <c r="B468" s="80"/>
      <c r="C468" s="80"/>
      <c r="D468" s="80"/>
      <c r="E468" s="80"/>
      <c r="F468" s="80" t="str">
        <f>IFERROR(VLOOKUP(E468,T_CÓDIGO[],2,FALSE),"")</f>
        <v/>
      </c>
      <c r="G468" s="80" t="str">
        <f>IFERROR(VLOOKUP(E468,T_CÓDIGO[],3,FALSE),"")</f>
        <v/>
      </c>
      <c r="H468" s="80"/>
      <c r="I468" s="194"/>
      <c r="J468" s="194">
        <f t="shared" si="14"/>
        <v>0</v>
      </c>
      <c r="K468" s="85"/>
      <c r="L468" s="80">
        <f t="shared" si="15"/>
        <v>0</v>
      </c>
      <c r="N468" s="82"/>
    </row>
    <row r="469" spans="1:14" ht="15" customHeight="1">
      <c r="A469" s="81"/>
      <c r="B469" s="80"/>
      <c r="C469" s="80"/>
      <c r="D469" s="80"/>
      <c r="E469" s="80"/>
      <c r="F469" s="80" t="str">
        <f>IFERROR(VLOOKUP(E469,T_CÓDIGO[],2,FALSE),"")</f>
        <v/>
      </c>
      <c r="G469" s="80" t="str">
        <f>IFERROR(VLOOKUP(E469,T_CÓDIGO[],3,FALSE),"")</f>
        <v/>
      </c>
      <c r="H469" s="80"/>
      <c r="I469" s="194"/>
      <c r="J469" s="194">
        <f t="shared" si="14"/>
        <v>0</v>
      </c>
      <c r="K469" s="85"/>
      <c r="L469" s="80">
        <f t="shared" si="15"/>
        <v>0</v>
      </c>
      <c r="N469" s="82"/>
    </row>
    <row r="470" spans="1:14" ht="15" customHeight="1">
      <c r="A470" s="81"/>
      <c r="B470" s="80"/>
      <c r="C470" s="80"/>
      <c r="D470" s="80"/>
      <c r="E470" s="80"/>
      <c r="F470" s="80" t="str">
        <f>IFERROR(VLOOKUP(E470,T_CÓDIGO[],2,FALSE),"")</f>
        <v/>
      </c>
      <c r="G470" s="80" t="str">
        <f>IFERROR(VLOOKUP(E470,T_CÓDIGO[],3,FALSE),"")</f>
        <v/>
      </c>
      <c r="H470" s="80"/>
      <c r="I470" s="194"/>
      <c r="J470" s="194">
        <f t="shared" si="14"/>
        <v>0</v>
      </c>
      <c r="K470" s="85"/>
      <c r="L470" s="80">
        <f t="shared" si="15"/>
        <v>0</v>
      </c>
      <c r="N470" s="82"/>
    </row>
    <row r="471" spans="1:14" ht="15" customHeight="1">
      <c r="A471" s="81"/>
      <c r="B471" s="80"/>
      <c r="C471" s="80"/>
      <c r="D471" s="80"/>
      <c r="E471" s="80"/>
      <c r="F471" s="80" t="str">
        <f>IFERROR(VLOOKUP(E471,T_CÓDIGO[],2,FALSE),"")</f>
        <v/>
      </c>
      <c r="G471" s="80" t="str">
        <f>IFERROR(VLOOKUP(E471,T_CÓDIGO[],3,FALSE),"")</f>
        <v/>
      </c>
      <c r="H471" s="80"/>
      <c r="I471" s="194"/>
      <c r="J471" s="194">
        <f t="shared" si="14"/>
        <v>0</v>
      </c>
      <c r="K471" s="85"/>
      <c r="L471" s="80">
        <f t="shared" si="15"/>
        <v>0</v>
      </c>
      <c r="N471" s="82"/>
    </row>
    <row r="472" spans="1:14" ht="15" customHeight="1">
      <c r="A472" s="81"/>
      <c r="B472" s="80"/>
      <c r="C472" s="80"/>
      <c r="D472" s="80"/>
      <c r="E472" s="80"/>
      <c r="F472" s="80" t="str">
        <f>IFERROR(VLOOKUP(E472,T_CÓDIGO[],2,FALSE),"")</f>
        <v/>
      </c>
      <c r="G472" s="80" t="str">
        <f>IFERROR(VLOOKUP(E472,T_CÓDIGO[],3,FALSE),"")</f>
        <v/>
      </c>
      <c r="H472" s="80"/>
      <c r="I472" s="194"/>
      <c r="J472" s="194">
        <f t="shared" si="14"/>
        <v>0</v>
      </c>
      <c r="K472" s="85"/>
      <c r="L472" s="80">
        <f t="shared" si="15"/>
        <v>0</v>
      </c>
      <c r="N472" s="82"/>
    </row>
    <row r="473" spans="1:14" ht="15" customHeight="1">
      <c r="A473" s="81"/>
      <c r="B473" s="80"/>
      <c r="C473" s="80"/>
      <c r="D473" s="80"/>
      <c r="E473" s="80"/>
      <c r="F473" s="80" t="str">
        <f>IFERROR(VLOOKUP(E473,T_CÓDIGO[],2,FALSE),"")</f>
        <v/>
      </c>
      <c r="G473" s="80" t="str">
        <f>IFERROR(VLOOKUP(E473,T_CÓDIGO[],3,FALSE),"")</f>
        <v/>
      </c>
      <c r="H473" s="80"/>
      <c r="I473" s="194"/>
      <c r="J473" s="194">
        <f t="shared" si="14"/>
        <v>0</v>
      </c>
      <c r="K473" s="85"/>
      <c r="L473" s="80">
        <f t="shared" si="15"/>
        <v>0</v>
      </c>
      <c r="N473" s="82"/>
    </row>
    <row r="474" spans="1:14" ht="15" customHeight="1">
      <c r="A474" s="81"/>
      <c r="B474" s="80"/>
      <c r="C474" s="80"/>
      <c r="D474" s="80"/>
      <c r="E474" s="80"/>
      <c r="F474" s="80" t="str">
        <f>IFERROR(VLOOKUP(E474,T_CÓDIGO[],2,FALSE),"")</f>
        <v/>
      </c>
      <c r="G474" s="80" t="str">
        <f>IFERROR(VLOOKUP(E474,T_CÓDIGO[],3,FALSE),"")</f>
        <v/>
      </c>
      <c r="H474" s="80"/>
      <c r="I474" s="194"/>
      <c r="J474" s="194">
        <f t="shared" si="14"/>
        <v>0</v>
      </c>
      <c r="K474" s="85"/>
      <c r="L474" s="80">
        <f t="shared" si="15"/>
        <v>0</v>
      </c>
      <c r="N474" s="82"/>
    </row>
    <row r="475" spans="1:14" ht="15" customHeight="1">
      <c r="A475" s="81"/>
      <c r="B475" s="80"/>
      <c r="C475" s="80"/>
      <c r="D475" s="80"/>
      <c r="E475" s="80"/>
      <c r="F475" s="80" t="str">
        <f>IFERROR(VLOOKUP(E475,T_CÓDIGO[],2,FALSE),"")</f>
        <v/>
      </c>
      <c r="G475" s="80" t="str">
        <f>IFERROR(VLOOKUP(E475,T_CÓDIGO[],3,FALSE),"")</f>
        <v/>
      </c>
      <c r="H475" s="80"/>
      <c r="I475" s="194"/>
      <c r="J475" s="194">
        <f t="shared" si="14"/>
        <v>0</v>
      </c>
      <c r="K475" s="85"/>
      <c r="L475" s="80">
        <f t="shared" si="15"/>
        <v>0</v>
      </c>
      <c r="N475" s="82"/>
    </row>
    <row r="476" spans="1:14" ht="15" customHeight="1">
      <c r="A476" s="81"/>
      <c r="B476" s="80"/>
      <c r="C476" s="80"/>
      <c r="D476" s="80"/>
      <c r="E476" s="80"/>
      <c r="F476" s="80" t="str">
        <f>IFERROR(VLOOKUP(E476,T_CÓDIGO[],2,FALSE),"")</f>
        <v/>
      </c>
      <c r="G476" s="80" t="str">
        <f>IFERROR(VLOOKUP(E476,T_CÓDIGO[],3,FALSE),"")</f>
        <v/>
      </c>
      <c r="H476" s="80"/>
      <c r="I476" s="194"/>
      <c r="J476" s="194">
        <f t="shared" si="14"/>
        <v>0</v>
      </c>
      <c r="K476" s="85"/>
      <c r="L476" s="80">
        <f t="shared" si="15"/>
        <v>0</v>
      </c>
      <c r="N476" s="82"/>
    </row>
    <row r="477" spans="1:14" ht="15" customHeight="1">
      <c r="A477" s="81"/>
      <c r="B477" s="80"/>
      <c r="C477" s="80"/>
      <c r="D477" s="80"/>
      <c r="E477" s="80"/>
      <c r="F477" s="80" t="str">
        <f>IFERROR(VLOOKUP(E477,T_CÓDIGO[],2,FALSE),"")</f>
        <v/>
      </c>
      <c r="G477" s="80" t="str">
        <f>IFERROR(VLOOKUP(E477,T_CÓDIGO[],3,FALSE),"")</f>
        <v/>
      </c>
      <c r="H477" s="80"/>
      <c r="I477" s="194"/>
      <c r="J477" s="194">
        <f t="shared" si="14"/>
        <v>0</v>
      </c>
      <c r="K477" s="85"/>
      <c r="L477" s="80">
        <f t="shared" si="15"/>
        <v>0</v>
      </c>
      <c r="N477" s="82"/>
    </row>
    <row r="478" spans="1:14" ht="15" customHeight="1">
      <c r="A478" s="81"/>
      <c r="B478" s="80"/>
      <c r="C478" s="80"/>
      <c r="D478" s="80"/>
      <c r="E478" s="80"/>
      <c r="F478" s="80" t="str">
        <f>IFERROR(VLOOKUP(E478,T_CÓDIGO[],2,FALSE),"")</f>
        <v/>
      </c>
      <c r="G478" s="80" t="str">
        <f>IFERROR(VLOOKUP(E478,T_CÓDIGO[],3,FALSE),"")</f>
        <v/>
      </c>
      <c r="H478" s="80"/>
      <c r="I478" s="194"/>
      <c r="J478" s="194">
        <f t="shared" si="14"/>
        <v>0</v>
      </c>
      <c r="K478" s="85"/>
      <c r="L478" s="80">
        <f t="shared" si="15"/>
        <v>0</v>
      </c>
      <c r="N478" s="82"/>
    </row>
    <row r="479" spans="1:14" ht="15" customHeight="1">
      <c r="A479" s="81"/>
      <c r="B479" s="80"/>
      <c r="C479" s="80"/>
      <c r="D479" s="80"/>
      <c r="E479" s="80"/>
      <c r="F479" s="80" t="str">
        <f>IFERROR(VLOOKUP(E479,T_CÓDIGO[],2,FALSE),"")</f>
        <v/>
      </c>
      <c r="G479" s="80" t="str">
        <f>IFERROR(VLOOKUP(E479,T_CÓDIGO[],3,FALSE),"")</f>
        <v/>
      </c>
      <c r="H479" s="80"/>
      <c r="I479" s="194"/>
      <c r="J479" s="194">
        <f t="shared" si="14"/>
        <v>0</v>
      </c>
      <c r="K479" s="85"/>
      <c r="L479" s="80">
        <f t="shared" si="15"/>
        <v>0</v>
      </c>
      <c r="N479" s="82"/>
    </row>
    <row r="480" spans="1:14" ht="15" customHeight="1">
      <c r="A480" s="81"/>
      <c r="B480" s="80"/>
      <c r="C480" s="80"/>
      <c r="D480" s="80"/>
      <c r="E480" s="80"/>
      <c r="F480" s="80" t="str">
        <f>IFERROR(VLOOKUP(E480,T_CÓDIGO[],2,FALSE),"")</f>
        <v/>
      </c>
      <c r="G480" s="80" t="str">
        <f>IFERROR(VLOOKUP(E480,T_CÓDIGO[],3,FALSE),"")</f>
        <v/>
      </c>
      <c r="H480" s="80"/>
      <c r="I480" s="194"/>
      <c r="J480" s="194">
        <f t="shared" si="14"/>
        <v>0</v>
      </c>
      <c r="K480" s="85"/>
      <c r="L480" s="80">
        <f t="shared" si="15"/>
        <v>0</v>
      </c>
      <c r="N480" s="82"/>
    </row>
    <row r="481" spans="1:14" ht="15" customHeight="1">
      <c r="A481" s="81"/>
      <c r="B481" s="80"/>
      <c r="C481" s="80"/>
      <c r="D481" s="80"/>
      <c r="E481" s="80"/>
      <c r="F481" s="80" t="str">
        <f>IFERROR(VLOOKUP(E481,T_CÓDIGO[],2,FALSE),"")</f>
        <v/>
      </c>
      <c r="G481" s="80" t="str">
        <f>IFERROR(VLOOKUP(E481,T_CÓDIGO[],3,FALSE),"")</f>
        <v/>
      </c>
      <c r="H481" s="80"/>
      <c r="I481" s="194"/>
      <c r="J481" s="194">
        <f t="shared" si="14"/>
        <v>0</v>
      </c>
      <c r="K481" s="85"/>
      <c r="L481" s="80">
        <f t="shared" si="15"/>
        <v>0</v>
      </c>
      <c r="N481" s="82"/>
    </row>
    <row r="482" spans="1:14" ht="15" customHeight="1">
      <c r="A482" s="81"/>
      <c r="B482" s="80"/>
      <c r="C482" s="80"/>
      <c r="D482" s="80"/>
      <c r="E482" s="80"/>
      <c r="F482" s="80" t="str">
        <f>IFERROR(VLOOKUP(E482,T_CÓDIGO[],2,FALSE),"")</f>
        <v/>
      </c>
      <c r="G482" s="80" t="str">
        <f>IFERROR(VLOOKUP(E482,T_CÓDIGO[],3,FALSE),"")</f>
        <v/>
      </c>
      <c r="H482" s="80"/>
      <c r="I482" s="194"/>
      <c r="J482" s="194">
        <f t="shared" si="14"/>
        <v>0</v>
      </c>
      <c r="K482" s="85"/>
      <c r="L482" s="80">
        <f t="shared" si="15"/>
        <v>0</v>
      </c>
      <c r="N482" s="82"/>
    </row>
    <row r="483" spans="1:14" ht="15" customHeight="1">
      <c r="A483" s="81"/>
      <c r="B483" s="80"/>
      <c r="C483" s="80"/>
      <c r="D483" s="80"/>
      <c r="E483" s="80"/>
      <c r="F483" s="80" t="str">
        <f>IFERROR(VLOOKUP(E483,T_CÓDIGO[],2,FALSE),"")</f>
        <v/>
      </c>
      <c r="G483" s="80" t="str">
        <f>IFERROR(VLOOKUP(E483,T_CÓDIGO[],3,FALSE),"")</f>
        <v/>
      </c>
      <c r="H483" s="80"/>
      <c r="I483" s="194"/>
      <c r="J483" s="194">
        <f t="shared" si="14"/>
        <v>0</v>
      </c>
      <c r="K483" s="85"/>
      <c r="L483" s="80">
        <f t="shared" si="15"/>
        <v>0</v>
      </c>
      <c r="N483" s="82"/>
    </row>
    <row r="484" spans="1:14" ht="15" customHeight="1">
      <c r="A484" s="81"/>
      <c r="B484" s="80"/>
      <c r="C484" s="80"/>
      <c r="D484" s="80"/>
      <c r="E484" s="80"/>
      <c r="F484" s="80" t="str">
        <f>IFERROR(VLOOKUP(E484,T_CÓDIGO[],2,FALSE),"")</f>
        <v/>
      </c>
      <c r="G484" s="80" t="str">
        <f>IFERROR(VLOOKUP(E484,T_CÓDIGO[],3,FALSE),"")</f>
        <v/>
      </c>
      <c r="H484" s="80"/>
      <c r="I484" s="194"/>
      <c r="J484" s="194">
        <f t="shared" si="14"/>
        <v>0</v>
      </c>
      <c r="K484" s="85"/>
      <c r="L484" s="80">
        <f t="shared" si="15"/>
        <v>0</v>
      </c>
      <c r="N484" s="82"/>
    </row>
    <row r="485" spans="1:14" ht="15" customHeight="1">
      <c r="A485" s="81"/>
      <c r="B485" s="80"/>
      <c r="C485" s="80"/>
      <c r="D485" s="80"/>
      <c r="E485" s="80"/>
      <c r="F485" s="80" t="str">
        <f>IFERROR(VLOOKUP(E485,T_CÓDIGO[],2,FALSE),"")</f>
        <v/>
      </c>
      <c r="G485" s="80" t="str">
        <f>IFERROR(VLOOKUP(E485,T_CÓDIGO[],3,FALSE),"")</f>
        <v/>
      </c>
      <c r="H485" s="80"/>
      <c r="I485" s="194"/>
      <c r="J485" s="194">
        <f t="shared" si="14"/>
        <v>0</v>
      </c>
      <c r="K485" s="85"/>
      <c r="L485" s="80">
        <f t="shared" si="15"/>
        <v>0</v>
      </c>
      <c r="N485" s="82"/>
    </row>
    <row r="486" spans="1:14" ht="15" customHeight="1">
      <c r="A486" s="81"/>
      <c r="B486" s="80"/>
      <c r="C486" s="80"/>
      <c r="D486" s="80"/>
      <c r="E486" s="80"/>
      <c r="F486" s="80" t="str">
        <f>IFERROR(VLOOKUP(E486,T_CÓDIGO[],2,FALSE),"")</f>
        <v/>
      </c>
      <c r="G486" s="80" t="str">
        <f>IFERROR(VLOOKUP(E486,T_CÓDIGO[],3,FALSE),"")</f>
        <v/>
      </c>
      <c r="H486" s="80"/>
      <c r="I486" s="194"/>
      <c r="J486" s="194">
        <f t="shared" si="14"/>
        <v>0</v>
      </c>
      <c r="K486" s="85"/>
      <c r="L486" s="80">
        <f t="shared" si="15"/>
        <v>0</v>
      </c>
      <c r="N486" s="82"/>
    </row>
    <row r="487" spans="1:14" ht="15" customHeight="1">
      <c r="A487" s="81"/>
      <c r="B487" s="80"/>
      <c r="C487" s="80"/>
      <c r="D487" s="80"/>
      <c r="E487" s="80"/>
      <c r="F487" s="80" t="str">
        <f>IFERROR(VLOOKUP(E487,T_CÓDIGO[],2,FALSE),"")</f>
        <v/>
      </c>
      <c r="G487" s="80" t="str">
        <f>IFERROR(VLOOKUP(E487,T_CÓDIGO[],3,FALSE),"")</f>
        <v/>
      </c>
      <c r="H487" s="80"/>
      <c r="I487" s="194"/>
      <c r="J487" s="194">
        <f t="shared" si="14"/>
        <v>0</v>
      </c>
      <c r="K487" s="85"/>
      <c r="L487" s="80">
        <f t="shared" si="15"/>
        <v>0</v>
      </c>
      <c r="N487" s="82"/>
    </row>
    <row r="488" spans="1:14" ht="15" customHeight="1">
      <c r="A488" s="81"/>
      <c r="B488" s="80"/>
      <c r="C488" s="80"/>
      <c r="D488" s="80"/>
      <c r="E488" s="80"/>
      <c r="F488" s="80" t="str">
        <f>IFERROR(VLOOKUP(E488,T_CÓDIGO[],2,FALSE),"")</f>
        <v/>
      </c>
      <c r="G488" s="80" t="str">
        <f>IFERROR(VLOOKUP(E488,T_CÓDIGO[],3,FALSE),"")</f>
        <v/>
      </c>
      <c r="H488" s="80"/>
      <c r="I488" s="194"/>
      <c r="J488" s="194">
        <f t="shared" si="14"/>
        <v>0</v>
      </c>
      <c r="K488" s="85"/>
      <c r="L488" s="80">
        <f t="shared" si="15"/>
        <v>0</v>
      </c>
      <c r="N488" s="82"/>
    </row>
    <row r="489" spans="1:14" ht="15" customHeight="1">
      <c r="A489" s="81"/>
      <c r="B489" s="80"/>
      <c r="C489" s="80"/>
      <c r="D489" s="80"/>
      <c r="E489" s="80"/>
      <c r="F489" s="80" t="str">
        <f>IFERROR(VLOOKUP(E489,T_CÓDIGO[],2,FALSE),"")</f>
        <v/>
      </c>
      <c r="G489" s="80" t="str">
        <f>IFERROR(VLOOKUP(E489,T_CÓDIGO[],3,FALSE),"")</f>
        <v/>
      </c>
      <c r="H489" s="80"/>
      <c r="I489" s="194"/>
      <c r="J489" s="194">
        <f t="shared" si="14"/>
        <v>0</v>
      </c>
      <c r="K489" s="85"/>
      <c r="L489" s="80">
        <f t="shared" si="15"/>
        <v>0</v>
      </c>
      <c r="N489" s="82"/>
    </row>
    <row r="490" spans="1:14" ht="15" customHeight="1">
      <c r="A490" s="81"/>
      <c r="B490" s="80"/>
      <c r="C490" s="80"/>
      <c r="D490" s="80"/>
      <c r="E490" s="80"/>
      <c r="F490" s="80" t="str">
        <f>IFERROR(VLOOKUP(E490,T_CÓDIGO[],2,FALSE),"")</f>
        <v/>
      </c>
      <c r="G490" s="80" t="str">
        <f>IFERROR(VLOOKUP(E490,T_CÓDIGO[],3,FALSE),"")</f>
        <v/>
      </c>
      <c r="H490" s="80"/>
      <c r="I490" s="194"/>
      <c r="J490" s="194">
        <f t="shared" si="14"/>
        <v>0</v>
      </c>
      <c r="K490" s="85"/>
      <c r="L490" s="80">
        <f t="shared" si="15"/>
        <v>0</v>
      </c>
      <c r="N490" s="82"/>
    </row>
    <row r="491" spans="1:14" ht="15" customHeight="1">
      <c r="A491" s="81"/>
      <c r="B491" s="80"/>
      <c r="C491" s="80"/>
      <c r="D491" s="80"/>
      <c r="E491" s="80"/>
      <c r="F491" s="80" t="str">
        <f>IFERROR(VLOOKUP(E491,T_CÓDIGO[],2,FALSE),"")</f>
        <v/>
      </c>
      <c r="G491" s="80" t="str">
        <f>IFERROR(VLOOKUP(E491,T_CÓDIGO[],3,FALSE),"")</f>
        <v/>
      </c>
      <c r="H491" s="80"/>
      <c r="I491" s="194"/>
      <c r="J491" s="194">
        <f t="shared" si="14"/>
        <v>0</v>
      </c>
      <c r="K491" s="85"/>
      <c r="L491" s="80">
        <f t="shared" si="15"/>
        <v>0</v>
      </c>
      <c r="N491" s="82"/>
    </row>
    <row r="492" spans="1:14" ht="15" customHeight="1">
      <c r="A492" s="81"/>
      <c r="B492" s="80"/>
      <c r="C492" s="80"/>
      <c r="D492" s="80"/>
      <c r="E492" s="80"/>
      <c r="F492" s="80" t="str">
        <f>IFERROR(VLOOKUP(E492,T_CÓDIGO[],2,FALSE),"")</f>
        <v/>
      </c>
      <c r="G492" s="80" t="str">
        <f>IFERROR(VLOOKUP(E492,T_CÓDIGO[],3,FALSE),"")</f>
        <v/>
      </c>
      <c r="H492" s="80"/>
      <c r="I492" s="194"/>
      <c r="J492" s="194">
        <f t="shared" si="14"/>
        <v>0</v>
      </c>
      <c r="K492" s="85"/>
      <c r="L492" s="80">
        <f t="shared" si="15"/>
        <v>0</v>
      </c>
      <c r="N492" s="82"/>
    </row>
    <row r="493" spans="1:14" ht="15" customHeight="1">
      <c r="A493" s="81"/>
      <c r="B493" s="80"/>
      <c r="C493" s="80"/>
      <c r="D493" s="80"/>
      <c r="E493" s="80"/>
      <c r="F493" s="80" t="str">
        <f>IFERROR(VLOOKUP(E493,T_CÓDIGO[],2,FALSE),"")</f>
        <v/>
      </c>
      <c r="G493" s="80" t="str">
        <f>IFERROR(VLOOKUP(E493,T_CÓDIGO[],3,FALSE),"")</f>
        <v/>
      </c>
      <c r="H493" s="80"/>
      <c r="I493" s="194"/>
      <c r="J493" s="194">
        <f t="shared" si="14"/>
        <v>0</v>
      </c>
      <c r="K493" s="85"/>
      <c r="L493" s="80">
        <f t="shared" si="15"/>
        <v>0</v>
      </c>
      <c r="N493" s="82"/>
    </row>
    <row r="494" spans="1:14" ht="15" customHeight="1">
      <c r="A494" s="81"/>
      <c r="B494" s="80"/>
      <c r="C494" s="80"/>
      <c r="D494" s="80"/>
      <c r="E494" s="80"/>
      <c r="F494" s="80" t="str">
        <f>IFERROR(VLOOKUP(E494,T_CÓDIGO[],2,FALSE),"")</f>
        <v/>
      </c>
      <c r="G494" s="80" t="str">
        <f>IFERROR(VLOOKUP(E494,T_CÓDIGO[],3,FALSE),"")</f>
        <v/>
      </c>
      <c r="H494" s="80"/>
      <c r="I494" s="194"/>
      <c r="J494" s="194">
        <f t="shared" si="14"/>
        <v>0</v>
      </c>
      <c r="K494" s="85"/>
      <c r="L494" s="80">
        <f t="shared" si="15"/>
        <v>0</v>
      </c>
      <c r="N494" s="82"/>
    </row>
    <row r="495" spans="1:14" ht="15" customHeight="1">
      <c r="A495" s="81"/>
      <c r="B495" s="80"/>
      <c r="C495" s="80"/>
      <c r="D495" s="80"/>
      <c r="E495" s="80"/>
      <c r="F495" s="80" t="str">
        <f>IFERROR(VLOOKUP(E495,T_CÓDIGO[],2,FALSE),"")</f>
        <v/>
      </c>
      <c r="G495" s="80" t="str">
        <f>IFERROR(VLOOKUP(E495,T_CÓDIGO[],3,FALSE),"")</f>
        <v/>
      </c>
      <c r="H495" s="80"/>
      <c r="I495" s="194"/>
      <c r="J495" s="194">
        <f t="shared" si="14"/>
        <v>0</v>
      </c>
      <c r="K495" s="85"/>
      <c r="L495" s="80">
        <f t="shared" si="15"/>
        <v>0</v>
      </c>
      <c r="N495" s="82"/>
    </row>
    <row r="496" spans="1:14" ht="15" customHeight="1">
      <c r="A496" s="81"/>
      <c r="B496" s="80"/>
      <c r="C496" s="80"/>
      <c r="D496" s="80"/>
      <c r="E496" s="80"/>
      <c r="F496" s="80" t="str">
        <f>IFERROR(VLOOKUP(E496,T_CÓDIGO[],2,FALSE),"")</f>
        <v/>
      </c>
      <c r="G496" s="80" t="str">
        <f>IFERROR(VLOOKUP(E496,T_CÓDIGO[],3,FALSE),"")</f>
        <v/>
      </c>
      <c r="H496" s="80"/>
      <c r="I496" s="194"/>
      <c r="J496" s="194">
        <f t="shared" si="14"/>
        <v>0</v>
      </c>
      <c r="K496" s="85"/>
      <c r="L496" s="80">
        <f t="shared" si="15"/>
        <v>0</v>
      </c>
      <c r="N496" s="82"/>
    </row>
    <row r="497" spans="1:14" ht="15" customHeight="1">
      <c r="A497" s="81"/>
      <c r="B497" s="80"/>
      <c r="C497" s="80"/>
      <c r="D497" s="80"/>
      <c r="E497" s="80"/>
      <c r="F497" s="80" t="str">
        <f>IFERROR(VLOOKUP(E497,T_CÓDIGO[],2,FALSE),"")</f>
        <v/>
      </c>
      <c r="G497" s="80" t="str">
        <f>IFERROR(VLOOKUP(E497,T_CÓDIGO[],3,FALSE),"")</f>
        <v/>
      </c>
      <c r="H497" s="80"/>
      <c r="I497" s="194"/>
      <c r="J497" s="194">
        <f t="shared" si="14"/>
        <v>0</v>
      </c>
      <c r="K497" s="85"/>
      <c r="L497" s="80">
        <f t="shared" si="15"/>
        <v>0</v>
      </c>
      <c r="N497" s="82"/>
    </row>
    <row r="498" spans="1:14" ht="15" customHeight="1">
      <c r="A498" s="81"/>
      <c r="B498" s="80"/>
      <c r="C498" s="80"/>
      <c r="D498" s="80"/>
      <c r="E498" s="80"/>
      <c r="F498" s="80" t="str">
        <f>IFERROR(VLOOKUP(E498,T_CÓDIGO[],2,FALSE),"")</f>
        <v/>
      </c>
      <c r="G498" s="80" t="str">
        <f>IFERROR(VLOOKUP(E498,T_CÓDIGO[],3,FALSE),"")</f>
        <v/>
      </c>
      <c r="H498" s="80"/>
      <c r="I498" s="194"/>
      <c r="J498" s="194">
        <f t="shared" si="14"/>
        <v>0</v>
      </c>
      <c r="K498" s="85"/>
      <c r="L498" s="80">
        <f t="shared" si="15"/>
        <v>0</v>
      </c>
      <c r="N498" s="82"/>
    </row>
    <row r="499" spans="1:14" ht="15" customHeight="1">
      <c r="A499" s="81"/>
      <c r="B499" s="80"/>
      <c r="C499" s="80"/>
      <c r="D499" s="80"/>
      <c r="E499" s="80"/>
      <c r="F499" s="80" t="str">
        <f>IFERROR(VLOOKUP(E499,T_CÓDIGO[],2,FALSE),"")</f>
        <v/>
      </c>
      <c r="G499" s="80" t="str">
        <f>IFERROR(VLOOKUP(E499,T_CÓDIGO[],3,FALSE),"")</f>
        <v/>
      </c>
      <c r="H499" s="80"/>
      <c r="I499" s="194"/>
      <c r="J499" s="194">
        <f t="shared" si="14"/>
        <v>0</v>
      </c>
      <c r="K499" s="85"/>
      <c r="L499" s="80">
        <f t="shared" si="15"/>
        <v>0</v>
      </c>
      <c r="N499" s="82"/>
    </row>
    <row r="500" spans="1:14" ht="15" customHeight="1">
      <c r="A500" s="81"/>
      <c r="B500" s="80"/>
      <c r="C500" s="80"/>
      <c r="D500" s="80"/>
      <c r="E500" s="80"/>
      <c r="F500" s="80" t="str">
        <f>IFERROR(VLOOKUP(E500,T_CÓDIGO[],2,FALSE),"")</f>
        <v/>
      </c>
      <c r="G500" s="80" t="str">
        <f>IFERROR(VLOOKUP(E500,T_CÓDIGO[],3,FALSE),"")</f>
        <v/>
      </c>
      <c r="H500" s="80"/>
      <c r="I500" s="194"/>
      <c r="J500" s="194">
        <f t="shared" si="14"/>
        <v>0</v>
      </c>
      <c r="K500" s="85"/>
      <c r="L500" s="80">
        <f t="shared" si="15"/>
        <v>0</v>
      </c>
      <c r="N500" s="82"/>
    </row>
    <row r="501" spans="1:14" ht="15" customHeight="1">
      <c r="A501" s="81"/>
      <c r="B501" s="80"/>
      <c r="C501" s="80"/>
      <c r="D501" s="80"/>
      <c r="E501" s="80"/>
      <c r="F501" s="80" t="str">
        <f>IFERROR(VLOOKUP(E501,T_CÓDIGO[],2,FALSE),"")</f>
        <v/>
      </c>
      <c r="G501" s="80" t="str">
        <f>IFERROR(VLOOKUP(E501,T_CÓDIGO[],3,FALSE),"")</f>
        <v/>
      </c>
      <c r="H501" s="80"/>
      <c r="I501" s="194"/>
      <c r="J501" s="194">
        <f t="shared" si="14"/>
        <v>0</v>
      </c>
      <c r="K501" s="85"/>
      <c r="L501" s="80">
        <f t="shared" si="15"/>
        <v>0</v>
      </c>
      <c r="N501" s="82"/>
    </row>
    <row r="502" spans="1:14" ht="15" customHeight="1">
      <c r="A502" s="81"/>
      <c r="B502" s="80"/>
      <c r="C502" s="80"/>
      <c r="D502" s="80"/>
      <c r="E502" s="80"/>
      <c r="F502" s="80" t="str">
        <f>IFERROR(VLOOKUP(E502,T_CÓDIGO[],2,FALSE),"")</f>
        <v/>
      </c>
      <c r="G502" s="80" t="str">
        <f>IFERROR(VLOOKUP(E502,T_CÓDIGO[],3,FALSE),"")</f>
        <v/>
      </c>
      <c r="H502" s="80"/>
      <c r="I502" s="194"/>
      <c r="J502" s="194">
        <f t="shared" si="14"/>
        <v>0</v>
      </c>
      <c r="K502" s="85"/>
      <c r="L502" s="80">
        <f t="shared" si="15"/>
        <v>0</v>
      </c>
      <c r="N502" s="82"/>
    </row>
    <row r="503" spans="1:14" ht="15" customHeight="1">
      <c r="A503" s="81"/>
      <c r="B503" s="80"/>
      <c r="C503" s="80"/>
      <c r="D503" s="80"/>
      <c r="E503" s="80"/>
      <c r="F503" s="80" t="str">
        <f>IFERROR(VLOOKUP(E503,T_CÓDIGO[],2,FALSE),"")</f>
        <v/>
      </c>
      <c r="G503" s="80" t="str">
        <f>IFERROR(VLOOKUP(E503,T_CÓDIGO[],3,FALSE),"")</f>
        <v/>
      </c>
      <c r="H503" s="80"/>
      <c r="I503" s="194"/>
      <c r="J503" s="194">
        <f t="shared" si="14"/>
        <v>0</v>
      </c>
      <c r="K503" s="85"/>
      <c r="L503" s="80">
        <f t="shared" si="15"/>
        <v>0</v>
      </c>
      <c r="N503" s="82"/>
    </row>
    <row r="504" spans="1:14" ht="15" customHeight="1">
      <c r="A504" s="81"/>
      <c r="B504" s="80"/>
      <c r="C504" s="80"/>
      <c r="D504" s="80"/>
      <c r="E504" s="80"/>
      <c r="F504" s="80" t="str">
        <f>IFERROR(VLOOKUP(E504,T_CÓDIGO[],2,FALSE),"")</f>
        <v/>
      </c>
      <c r="G504" s="80" t="str">
        <f>IFERROR(VLOOKUP(E504,T_CÓDIGO[],3,FALSE),"")</f>
        <v/>
      </c>
      <c r="H504" s="80"/>
      <c r="I504" s="194"/>
      <c r="J504" s="194">
        <f t="shared" si="14"/>
        <v>0</v>
      </c>
      <c r="K504" s="85"/>
      <c r="L504" s="80">
        <f t="shared" si="15"/>
        <v>0</v>
      </c>
      <c r="N504" s="82"/>
    </row>
    <row r="505" spans="1:14" ht="15" customHeight="1">
      <c r="A505" s="81"/>
      <c r="B505" s="80"/>
      <c r="C505" s="80"/>
      <c r="D505" s="80"/>
      <c r="E505" s="80"/>
      <c r="F505" s="80" t="str">
        <f>IFERROR(VLOOKUP(E505,T_CÓDIGO[],2,FALSE),"")</f>
        <v/>
      </c>
      <c r="G505" s="80" t="str">
        <f>IFERROR(VLOOKUP(E505,T_CÓDIGO[],3,FALSE),"")</f>
        <v/>
      </c>
      <c r="H505" s="80"/>
      <c r="I505" s="194"/>
      <c r="J505" s="194">
        <f t="shared" si="14"/>
        <v>0</v>
      </c>
      <c r="K505" s="85"/>
      <c r="L505" s="80">
        <f t="shared" si="15"/>
        <v>0</v>
      </c>
      <c r="N505" s="82"/>
    </row>
    <row r="506" spans="1:14" ht="15" customHeight="1">
      <c r="A506" s="81"/>
      <c r="B506" s="80"/>
      <c r="C506" s="80"/>
      <c r="D506" s="80"/>
      <c r="E506" s="80"/>
      <c r="F506" s="80" t="str">
        <f>IFERROR(VLOOKUP(E506,T_CÓDIGO[],2,FALSE),"")</f>
        <v/>
      </c>
      <c r="G506" s="80" t="str">
        <f>IFERROR(VLOOKUP(E506,T_CÓDIGO[],3,FALSE),"")</f>
        <v/>
      </c>
      <c r="H506" s="80"/>
      <c r="I506" s="194"/>
      <c r="J506" s="194">
        <f t="shared" si="14"/>
        <v>0</v>
      </c>
      <c r="K506" s="85"/>
      <c r="L506" s="80">
        <f t="shared" si="15"/>
        <v>0</v>
      </c>
      <c r="N506" s="82"/>
    </row>
    <row r="507" spans="1:14" ht="15" customHeight="1">
      <c r="A507" s="81"/>
      <c r="B507" s="80"/>
      <c r="C507" s="80"/>
      <c r="D507" s="80"/>
      <c r="E507" s="80"/>
      <c r="F507" s="80" t="str">
        <f>IFERROR(VLOOKUP(E507,T_CÓDIGO[],2,FALSE),"")</f>
        <v/>
      </c>
      <c r="G507" s="80" t="str">
        <f>IFERROR(VLOOKUP(E507,T_CÓDIGO[],3,FALSE),"")</f>
        <v/>
      </c>
      <c r="H507" s="80"/>
      <c r="I507" s="194"/>
      <c r="J507" s="194">
        <f t="shared" si="14"/>
        <v>0</v>
      </c>
      <c r="K507" s="85"/>
      <c r="L507" s="80">
        <f t="shared" si="15"/>
        <v>0</v>
      </c>
      <c r="N507" s="82"/>
    </row>
    <row r="508" spans="1:14" ht="15" customHeight="1">
      <c r="A508" s="81"/>
      <c r="B508" s="80"/>
      <c r="C508" s="80"/>
      <c r="D508" s="80"/>
      <c r="E508" s="80"/>
      <c r="F508" s="80" t="str">
        <f>IFERROR(VLOOKUP(E508,T_CÓDIGO[],2,FALSE),"")</f>
        <v/>
      </c>
      <c r="G508" s="80" t="str">
        <f>IFERROR(VLOOKUP(E508,T_CÓDIGO[],3,FALSE),"")</f>
        <v/>
      </c>
      <c r="H508" s="80"/>
      <c r="I508" s="194"/>
      <c r="J508" s="194">
        <f t="shared" si="14"/>
        <v>0</v>
      </c>
      <c r="K508" s="85"/>
      <c r="L508" s="80">
        <f t="shared" si="15"/>
        <v>0</v>
      </c>
      <c r="N508" s="82"/>
    </row>
    <row r="509" spans="1:14" ht="15" customHeight="1">
      <c r="A509" s="81"/>
      <c r="B509" s="80"/>
      <c r="C509" s="80"/>
      <c r="D509" s="80"/>
      <c r="E509" s="80"/>
      <c r="F509" s="80" t="str">
        <f>IFERROR(VLOOKUP(E509,T_CÓDIGO[],2,FALSE),"")</f>
        <v/>
      </c>
      <c r="G509" s="80" t="str">
        <f>IFERROR(VLOOKUP(E509,T_CÓDIGO[],3,FALSE),"")</f>
        <v/>
      </c>
      <c r="H509" s="80"/>
      <c r="I509" s="194"/>
      <c r="J509" s="194">
        <f t="shared" si="14"/>
        <v>0</v>
      </c>
      <c r="K509" s="85"/>
      <c r="L509" s="80">
        <f t="shared" si="15"/>
        <v>0</v>
      </c>
      <c r="N509" s="82"/>
    </row>
    <row r="510" spans="1:14" ht="15" customHeight="1">
      <c r="A510" s="81"/>
      <c r="B510" s="80"/>
      <c r="C510" s="80"/>
      <c r="D510" s="80"/>
      <c r="E510" s="80"/>
      <c r="F510" s="80" t="str">
        <f>IFERROR(VLOOKUP(E510,T_CÓDIGO[],2,FALSE),"")</f>
        <v/>
      </c>
      <c r="G510" s="80" t="str">
        <f>IFERROR(VLOOKUP(E510,T_CÓDIGO[],3,FALSE),"")</f>
        <v/>
      </c>
      <c r="H510" s="80"/>
      <c r="I510" s="194"/>
      <c r="J510" s="194">
        <f t="shared" si="14"/>
        <v>0</v>
      </c>
      <c r="K510" s="85"/>
      <c r="L510" s="80">
        <f t="shared" si="15"/>
        <v>0</v>
      </c>
      <c r="N510" s="82"/>
    </row>
    <row r="511" spans="1:14" ht="15" customHeight="1">
      <c r="A511" s="81"/>
      <c r="B511" s="80"/>
      <c r="C511" s="80"/>
      <c r="D511" s="80"/>
      <c r="E511" s="80"/>
      <c r="F511" s="80" t="str">
        <f>IFERROR(VLOOKUP(E511,T_CÓDIGO[],2,FALSE),"")</f>
        <v/>
      </c>
      <c r="G511" s="80" t="str">
        <f>IFERROR(VLOOKUP(E511,T_CÓDIGO[],3,FALSE),"")</f>
        <v/>
      </c>
      <c r="H511" s="80"/>
      <c r="I511" s="194"/>
      <c r="J511" s="194">
        <f t="shared" si="14"/>
        <v>0</v>
      </c>
      <c r="K511" s="85"/>
      <c r="L511" s="80">
        <f t="shared" si="15"/>
        <v>0</v>
      </c>
      <c r="N511" s="82"/>
    </row>
    <row r="512" spans="1:14" ht="15" customHeight="1">
      <c r="A512" s="81"/>
      <c r="B512" s="80"/>
      <c r="C512" s="80"/>
      <c r="D512" s="80"/>
      <c r="E512" s="80"/>
      <c r="F512" s="80" t="str">
        <f>IFERROR(VLOOKUP(E512,T_CÓDIGO[],2,FALSE),"")</f>
        <v/>
      </c>
      <c r="G512" s="80" t="str">
        <f>IFERROR(VLOOKUP(E512,T_CÓDIGO[],3,FALSE),"")</f>
        <v/>
      </c>
      <c r="H512" s="80"/>
      <c r="I512" s="194"/>
      <c r="J512" s="194">
        <f t="shared" si="14"/>
        <v>0</v>
      </c>
      <c r="K512" s="85"/>
      <c r="L512" s="80">
        <f t="shared" si="15"/>
        <v>0</v>
      </c>
      <c r="N512" s="82"/>
    </row>
    <row r="513" spans="1:14" ht="15" customHeight="1">
      <c r="A513" s="81"/>
      <c r="B513" s="80"/>
      <c r="C513" s="80"/>
      <c r="D513" s="80"/>
      <c r="E513" s="80"/>
      <c r="F513" s="80" t="str">
        <f>IFERROR(VLOOKUP(E513,T_CÓDIGO[],2,FALSE),"")</f>
        <v/>
      </c>
      <c r="G513" s="80" t="str">
        <f>IFERROR(VLOOKUP(E513,T_CÓDIGO[],3,FALSE),"")</f>
        <v/>
      </c>
      <c r="H513" s="80"/>
      <c r="I513" s="194"/>
      <c r="J513" s="194">
        <f t="shared" si="14"/>
        <v>0</v>
      </c>
      <c r="K513" s="85"/>
      <c r="L513" s="80">
        <f t="shared" si="15"/>
        <v>0</v>
      </c>
      <c r="N513" s="82"/>
    </row>
    <row r="514" spans="1:14" ht="15" customHeight="1">
      <c r="A514" s="81"/>
      <c r="B514" s="80"/>
      <c r="C514" s="80"/>
      <c r="D514" s="80"/>
      <c r="E514" s="80"/>
      <c r="F514" s="80" t="str">
        <f>IFERROR(VLOOKUP(E514,T_CÓDIGO[],2,FALSE),"")</f>
        <v/>
      </c>
      <c r="G514" s="80" t="str">
        <f>IFERROR(VLOOKUP(E514,T_CÓDIGO[],3,FALSE),"")</f>
        <v/>
      </c>
      <c r="H514" s="80"/>
      <c r="I514" s="194"/>
      <c r="J514" s="194">
        <f t="shared" si="14"/>
        <v>0</v>
      </c>
      <c r="K514" s="85"/>
      <c r="L514" s="80">
        <f t="shared" si="15"/>
        <v>0</v>
      </c>
      <c r="N514" s="82"/>
    </row>
    <row r="515" spans="1:14" ht="15" customHeight="1">
      <c r="A515" s="81"/>
      <c r="B515" s="80"/>
      <c r="C515" s="80"/>
      <c r="D515" s="80"/>
      <c r="E515" s="80"/>
      <c r="F515" s="80" t="str">
        <f>IFERROR(VLOOKUP(E515,T_CÓDIGO[],2,FALSE),"")</f>
        <v/>
      </c>
      <c r="G515" s="80" t="str">
        <f>IFERROR(VLOOKUP(E515,T_CÓDIGO[],3,FALSE),"")</f>
        <v/>
      </c>
      <c r="H515" s="80"/>
      <c r="I515" s="194"/>
      <c r="J515" s="194">
        <f t="shared" si="14"/>
        <v>0</v>
      </c>
      <c r="K515" s="85"/>
      <c r="L515" s="80">
        <f t="shared" si="15"/>
        <v>0</v>
      </c>
      <c r="N515" s="82"/>
    </row>
    <row r="516" spans="1:14" ht="15" customHeight="1">
      <c r="A516" s="81"/>
      <c r="B516" s="80"/>
      <c r="C516" s="80"/>
      <c r="D516" s="80"/>
      <c r="E516" s="80"/>
      <c r="F516" s="80" t="str">
        <f>IFERROR(VLOOKUP(E516,T_CÓDIGO[],2,FALSE),"")</f>
        <v/>
      </c>
      <c r="G516" s="80" t="str">
        <f>IFERROR(VLOOKUP(E516,T_CÓDIGO[],3,FALSE),"")</f>
        <v/>
      </c>
      <c r="H516" s="80"/>
      <c r="I516" s="194"/>
      <c r="J516" s="194">
        <f t="shared" si="14"/>
        <v>0</v>
      </c>
      <c r="K516" s="85"/>
      <c r="L516" s="80">
        <f t="shared" si="15"/>
        <v>0</v>
      </c>
      <c r="N516" s="82"/>
    </row>
    <row r="517" spans="1:14" ht="15" customHeight="1">
      <c r="A517" s="81"/>
      <c r="B517" s="80"/>
      <c r="C517" s="80"/>
      <c r="D517" s="80"/>
      <c r="E517" s="80"/>
      <c r="F517" s="80" t="str">
        <f>IFERROR(VLOOKUP(E517,T_CÓDIGO[],2,FALSE),"")</f>
        <v/>
      </c>
      <c r="G517" s="80" t="str">
        <f>IFERROR(VLOOKUP(E517,T_CÓDIGO[],3,FALSE),"")</f>
        <v/>
      </c>
      <c r="H517" s="80"/>
      <c r="I517" s="194"/>
      <c r="J517" s="194">
        <f t="shared" si="14"/>
        <v>0</v>
      </c>
      <c r="K517" s="85"/>
      <c r="L517" s="80">
        <f t="shared" si="15"/>
        <v>0</v>
      </c>
      <c r="N517" s="82"/>
    </row>
    <row r="518" spans="1:14" ht="15" customHeight="1">
      <c r="A518" s="81"/>
      <c r="B518" s="80"/>
      <c r="C518" s="80"/>
      <c r="D518" s="80"/>
      <c r="E518" s="80"/>
      <c r="F518" s="80" t="str">
        <f>IFERROR(VLOOKUP(E518,T_CÓDIGO[],2,FALSE),"")</f>
        <v/>
      </c>
      <c r="G518" s="80" t="str">
        <f>IFERROR(VLOOKUP(E518,T_CÓDIGO[],3,FALSE),"")</f>
        <v/>
      </c>
      <c r="H518" s="80"/>
      <c r="I518" s="194"/>
      <c r="J518" s="194">
        <f t="shared" si="14"/>
        <v>0</v>
      </c>
      <c r="K518" s="85"/>
      <c r="L518" s="80">
        <f t="shared" si="15"/>
        <v>0</v>
      </c>
      <c r="N518" s="82"/>
    </row>
    <row r="519" spans="1:14" ht="15" customHeight="1">
      <c r="A519" s="81"/>
      <c r="B519" s="80"/>
      <c r="C519" s="80"/>
      <c r="D519" s="80"/>
      <c r="E519" s="80"/>
      <c r="F519" s="80" t="str">
        <f>IFERROR(VLOOKUP(E519,T_CÓDIGO[],2,FALSE),"")</f>
        <v/>
      </c>
      <c r="G519" s="80" t="str">
        <f>IFERROR(VLOOKUP(E519,T_CÓDIGO[],3,FALSE),"")</f>
        <v/>
      </c>
      <c r="H519" s="80"/>
      <c r="I519" s="194"/>
      <c r="J519" s="194">
        <f t="shared" si="14"/>
        <v>0</v>
      </c>
      <c r="K519" s="85"/>
      <c r="L519" s="80">
        <f t="shared" si="15"/>
        <v>0</v>
      </c>
      <c r="N519" s="82"/>
    </row>
    <row r="520" spans="1:14" ht="15" customHeight="1">
      <c r="A520" s="81"/>
      <c r="B520" s="80"/>
      <c r="C520" s="80"/>
      <c r="D520" s="80"/>
      <c r="E520" s="80"/>
      <c r="F520" s="80" t="str">
        <f>IFERROR(VLOOKUP(E520,T_CÓDIGO[],2,FALSE),"")</f>
        <v/>
      </c>
      <c r="G520" s="80" t="str">
        <f>IFERROR(VLOOKUP(E520,T_CÓDIGO[],3,FALSE),"")</f>
        <v/>
      </c>
      <c r="H520" s="80"/>
      <c r="I520" s="194"/>
      <c r="J520" s="194">
        <f t="shared" ref="J520:J583" si="16">H520*I520</f>
        <v>0</v>
      </c>
      <c r="K520" s="85"/>
      <c r="L520" s="80">
        <f t="shared" ref="L520:L583" si="17" xml:space="preserve"> IF(K520="SI",(J520*0.12+J520),J520)</f>
        <v>0</v>
      </c>
      <c r="N520" s="82"/>
    </row>
    <row r="521" spans="1:14" ht="15" customHeight="1">
      <c r="A521" s="81"/>
      <c r="B521" s="80"/>
      <c r="C521" s="80"/>
      <c r="D521" s="80"/>
      <c r="E521" s="80"/>
      <c r="F521" s="80" t="str">
        <f>IFERROR(VLOOKUP(E521,T_CÓDIGO[],2,FALSE),"")</f>
        <v/>
      </c>
      <c r="G521" s="80" t="str">
        <f>IFERROR(VLOOKUP(E521,T_CÓDIGO[],3,FALSE),"")</f>
        <v/>
      </c>
      <c r="H521" s="80"/>
      <c r="I521" s="194"/>
      <c r="J521" s="194">
        <f t="shared" si="16"/>
        <v>0</v>
      </c>
      <c r="K521" s="85"/>
      <c r="L521" s="80">
        <f t="shared" si="17"/>
        <v>0</v>
      </c>
      <c r="N521" s="82"/>
    </row>
    <row r="522" spans="1:14" ht="15" customHeight="1">
      <c r="A522" s="81"/>
      <c r="B522" s="80"/>
      <c r="C522" s="80"/>
      <c r="D522" s="80"/>
      <c r="E522" s="80"/>
      <c r="F522" s="80" t="str">
        <f>IFERROR(VLOOKUP(E522,T_CÓDIGO[],2,FALSE),"")</f>
        <v/>
      </c>
      <c r="G522" s="80" t="str">
        <f>IFERROR(VLOOKUP(E522,T_CÓDIGO[],3,FALSE),"")</f>
        <v/>
      </c>
      <c r="H522" s="80"/>
      <c r="I522" s="194"/>
      <c r="J522" s="194">
        <f t="shared" si="16"/>
        <v>0</v>
      </c>
      <c r="K522" s="85"/>
      <c r="L522" s="80">
        <f t="shared" si="17"/>
        <v>0</v>
      </c>
      <c r="N522" s="82"/>
    </row>
    <row r="523" spans="1:14" ht="15" customHeight="1">
      <c r="A523" s="81"/>
      <c r="B523" s="80"/>
      <c r="C523" s="80"/>
      <c r="D523" s="80"/>
      <c r="E523" s="80"/>
      <c r="F523" s="80" t="str">
        <f>IFERROR(VLOOKUP(E523,T_CÓDIGO[],2,FALSE),"")</f>
        <v/>
      </c>
      <c r="G523" s="80" t="str">
        <f>IFERROR(VLOOKUP(E523,T_CÓDIGO[],3,FALSE),"")</f>
        <v/>
      </c>
      <c r="H523" s="80"/>
      <c r="I523" s="194"/>
      <c r="J523" s="194">
        <f t="shared" si="16"/>
        <v>0</v>
      </c>
      <c r="K523" s="85"/>
      <c r="L523" s="80">
        <f t="shared" si="17"/>
        <v>0</v>
      </c>
      <c r="N523" s="82"/>
    </row>
    <row r="524" spans="1:14" ht="15" customHeight="1">
      <c r="A524" s="81"/>
      <c r="B524" s="80"/>
      <c r="C524" s="80"/>
      <c r="D524" s="80"/>
      <c r="E524" s="80"/>
      <c r="F524" s="80" t="str">
        <f>IFERROR(VLOOKUP(E524,T_CÓDIGO[],2,FALSE),"")</f>
        <v/>
      </c>
      <c r="G524" s="80" t="str">
        <f>IFERROR(VLOOKUP(E524,T_CÓDIGO[],3,FALSE),"")</f>
        <v/>
      </c>
      <c r="H524" s="80"/>
      <c r="I524" s="194"/>
      <c r="J524" s="194">
        <f t="shared" si="16"/>
        <v>0</v>
      </c>
      <c r="K524" s="85"/>
      <c r="L524" s="80">
        <f t="shared" si="17"/>
        <v>0</v>
      </c>
      <c r="N524" s="82"/>
    </row>
    <row r="525" spans="1:14" ht="15" customHeight="1">
      <c r="A525" s="81"/>
      <c r="B525" s="80"/>
      <c r="C525" s="80"/>
      <c r="D525" s="80"/>
      <c r="E525" s="80"/>
      <c r="F525" s="80" t="str">
        <f>IFERROR(VLOOKUP(E525,T_CÓDIGO[],2,FALSE),"")</f>
        <v/>
      </c>
      <c r="G525" s="80" t="str">
        <f>IFERROR(VLOOKUP(E525,T_CÓDIGO[],3,FALSE),"")</f>
        <v/>
      </c>
      <c r="H525" s="80"/>
      <c r="I525" s="194"/>
      <c r="J525" s="194">
        <f t="shared" si="16"/>
        <v>0</v>
      </c>
      <c r="K525" s="85"/>
      <c r="L525" s="80">
        <f t="shared" si="17"/>
        <v>0</v>
      </c>
      <c r="N525" s="82"/>
    </row>
    <row r="526" spans="1:14" ht="15" customHeight="1">
      <c r="A526" s="81"/>
      <c r="B526" s="80"/>
      <c r="C526" s="80"/>
      <c r="D526" s="80"/>
      <c r="E526" s="80"/>
      <c r="F526" s="80" t="str">
        <f>IFERROR(VLOOKUP(E526,T_CÓDIGO[],2,FALSE),"")</f>
        <v/>
      </c>
      <c r="G526" s="80" t="str">
        <f>IFERROR(VLOOKUP(E526,T_CÓDIGO[],3,FALSE),"")</f>
        <v/>
      </c>
      <c r="H526" s="80"/>
      <c r="I526" s="194"/>
      <c r="J526" s="194">
        <f t="shared" si="16"/>
        <v>0</v>
      </c>
      <c r="K526" s="85"/>
      <c r="L526" s="80">
        <f t="shared" si="17"/>
        <v>0</v>
      </c>
      <c r="N526" s="82"/>
    </row>
    <row r="527" spans="1:14" ht="15" customHeight="1">
      <c r="A527" s="81"/>
      <c r="B527" s="80"/>
      <c r="C527" s="80"/>
      <c r="D527" s="80"/>
      <c r="E527" s="80"/>
      <c r="F527" s="80" t="str">
        <f>IFERROR(VLOOKUP(E527,T_CÓDIGO[],2,FALSE),"")</f>
        <v/>
      </c>
      <c r="G527" s="80" t="str">
        <f>IFERROR(VLOOKUP(E527,T_CÓDIGO[],3,FALSE),"")</f>
        <v/>
      </c>
      <c r="H527" s="80"/>
      <c r="I527" s="194"/>
      <c r="J527" s="194">
        <f t="shared" si="16"/>
        <v>0</v>
      </c>
      <c r="K527" s="85"/>
      <c r="L527" s="80">
        <f t="shared" si="17"/>
        <v>0</v>
      </c>
      <c r="N527" s="82"/>
    </row>
    <row r="528" spans="1:14" ht="15" customHeight="1">
      <c r="A528" s="81"/>
      <c r="B528" s="80"/>
      <c r="C528" s="80"/>
      <c r="D528" s="80"/>
      <c r="E528" s="80"/>
      <c r="F528" s="80" t="str">
        <f>IFERROR(VLOOKUP(E528,T_CÓDIGO[],2,FALSE),"")</f>
        <v/>
      </c>
      <c r="G528" s="80" t="str">
        <f>IFERROR(VLOOKUP(E528,T_CÓDIGO[],3,FALSE),"")</f>
        <v/>
      </c>
      <c r="H528" s="80"/>
      <c r="I528" s="194"/>
      <c r="J528" s="194">
        <f t="shared" si="16"/>
        <v>0</v>
      </c>
      <c r="K528" s="85"/>
      <c r="L528" s="80">
        <f t="shared" si="17"/>
        <v>0</v>
      </c>
      <c r="N528" s="82"/>
    </row>
    <row r="529" spans="1:14" ht="15" customHeight="1">
      <c r="A529" s="81"/>
      <c r="B529" s="80"/>
      <c r="C529" s="80"/>
      <c r="D529" s="80"/>
      <c r="E529" s="80"/>
      <c r="F529" s="80" t="str">
        <f>IFERROR(VLOOKUP(E529,T_CÓDIGO[],2,FALSE),"")</f>
        <v/>
      </c>
      <c r="G529" s="80" t="str">
        <f>IFERROR(VLOOKUP(E529,T_CÓDIGO[],3,FALSE),"")</f>
        <v/>
      </c>
      <c r="H529" s="80"/>
      <c r="I529" s="194"/>
      <c r="J529" s="194">
        <f t="shared" si="16"/>
        <v>0</v>
      </c>
      <c r="K529" s="85"/>
      <c r="L529" s="80">
        <f t="shared" si="17"/>
        <v>0</v>
      </c>
      <c r="N529" s="82"/>
    </row>
    <row r="530" spans="1:14" ht="15" customHeight="1">
      <c r="A530" s="81"/>
      <c r="B530" s="80"/>
      <c r="C530" s="80"/>
      <c r="D530" s="80"/>
      <c r="E530" s="80"/>
      <c r="F530" s="80" t="str">
        <f>IFERROR(VLOOKUP(E530,T_CÓDIGO[],2,FALSE),"")</f>
        <v/>
      </c>
      <c r="G530" s="80" t="str">
        <f>IFERROR(VLOOKUP(E530,T_CÓDIGO[],3,FALSE),"")</f>
        <v/>
      </c>
      <c r="H530" s="80"/>
      <c r="I530" s="194"/>
      <c r="J530" s="194">
        <f t="shared" si="16"/>
        <v>0</v>
      </c>
      <c r="K530" s="85"/>
      <c r="L530" s="80">
        <f t="shared" si="17"/>
        <v>0</v>
      </c>
      <c r="N530" s="82"/>
    </row>
    <row r="531" spans="1:14" ht="15" customHeight="1">
      <c r="A531" s="81"/>
      <c r="B531" s="80"/>
      <c r="C531" s="80"/>
      <c r="D531" s="80"/>
      <c r="E531" s="80"/>
      <c r="F531" s="80" t="str">
        <f>IFERROR(VLOOKUP(E531,T_CÓDIGO[],2,FALSE),"")</f>
        <v/>
      </c>
      <c r="G531" s="80" t="str">
        <f>IFERROR(VLOOKUP(E531,T_CÓDIGO[],3,FALSE),"")</f>
        <v/>
      </c>
      <c r="H531" s="80"/>
      <c r="I531" s="194"/>
      <c r="J531" s="194">
        <f t="shared" si="16"/>
        <v>0</v>
      </c>
      <c r="K531" s="85"/>
      <c r="L531" s="80">
        <f t="shared" si="17"/>
        <v>0</v>
      </c>
      <c r="N531" s="82"/>
    </row>
    <row r="532" spans="1:14" ht="15" customHeight="1">
      <c r="A532" s="81"/>
      <c r="B532" s="80"/>
      <c r="C532" s="80"/>
      <c r="D532" s="80"/>
      <c r="E532" s="80"/>
      <c r="F532" s="80" t="str">
        <f>IFERROR(VLOOKUP(E532,T_CÓDIGO[],2,FALSE),"")</f>
        <v/>
      </c>
      <c r="G532" s="80" t="str">
        <f>IFERROR(VLOOKUP(E532,T_CÓDIGO[],3,FALSE),"")</f>
        <v/>
      </c>
      <c r="H532" s="80"/>
      <c r="I532" s="194"/>
      <c r="J532" s="194">
        <f t="shared" si="16"/>
        <v>0</v>
      </c>
      <c r="K532" s="85"/>
      <c r="L532" s="80">
        <f t="shared" si="17"/>
        <v>0</v>
      </c>
      <c r="N532" s="82"/>
    </row>
    <row r="533" spans="1:14" ht="15" customHeight="1">
      <c r="A533" s="81"/>
      <c r="B533" s="80"/>
      <c r="C533" s="80"/>
      <c r="D533" s="80"/>
      <c r="E533" s="80"/>
      <c r="F533" s="80" t="str">
        <f>IFERROR(VLOOKUP(E533,T_CÓDIGO[],2,FALSE),"")</f>
        <v/>
      </c>
      <c r="G533" s="80" t="str">
        <f>IFERROR(VLOOKUP(E533,T_CÓDIGO[],3,FALSE),"")</f>
        <v/>
      </c>
      <c r="H533" s="80"/>
      <c r="I533" s="194"/>
      <c r="J533" s="194">
        <f t="shared" si="16"/>
        <v>0</v>
      </c>
      <c r="K533" s="85"/>
      <c r="L533" s="80">
        <f t="shared" si="17"/>
        <v>0</v>
      </c>
      <c r="N533" s="82"/>
    </row>
    <row r="534" spans="1:14" ht="15" customHeight="1">
      <c r="A534" s="81"/>
      <c r="B534" s="80"/>
      <c r="C534" s="80"/>
      <c r="D534" s="80"/>
      <c r="E534" s="80"/>
      <c r="F534" s="80" t="str">
        <f>IFERROR(VLOOKUP(E534,T_CÓDIGO[],2,FALSE),"")</f>
        <v/>
      </c>
      <c r="G534" s="80" t="str">
        <f>IFERROR(VLOOKUP(E534,T_CÓDIGO[],3,FALSE),"")</f>
        <v/>
      </c>
      <c r="H534" s="80"/>
      <c r="I534" s="194"/>
      <c r="J534" s="194">
        <f t="shared" si="16"/>
        <v>0</v>
      </c>
      <c r="K534" s="85"/>
      <c r="L534" s="80">
        <f t="shared" si="17"/>
        <v>0</v>
      </c>
      <c r="N534" s="82"/>
    </row>
    <row r="535" spans="1:14" ht="15" customHeight="1">
      <c r="A535" s="81"/>
      <c r="B535" s="80"/>
      <c r="C535" s="80"/>
      <c r="D535" s="80"/>
      <c r="E535" s="80"/>
      <c r="F535" s="80" t="str">
        <f>IFERROR(VLOOKUP(E535,T_CÓDIGO[],2,FALSE),"")</f>
        <v/>
      </c>
      <c r="G535" s="80" t="str">
        <f>IFERROR(VLOOKUP(E535,T_CÓDIGO[],3,FALSE),"")</f>
        <v/>
      </c>
      <c r="H535" s="80"/>
      <c r="I535" s="194"/>
      <c r="J535" s="194">
        <f t="shared" si="16"/>
        <v>0</v>
      </c>
      <c r="K535" s="85"/>
      <c r="L535" s="80">
        <f t="shared" si="17"/>
        <v>0</v>
      </c>
      <c r="N535" s="82"/>
    </row>
    <row r="536" spans="1:14" ht="15" customHeight="1">
      <c r="A536" s="81"/>
      <c r="B536" s="80"/>
      <c r="C536" s="80"/>
      <c r="D536" s="80"/>
      <c r="E536" s="80"/>
      <c r="F536" s="80" t="str">
        <f>IFERROR(VLOOKUP(E536,T_CÓDIGO[],2,FALSE),"")</f>
        <v/>
      </c>
      <c r="G536" s="80" t="str">
        <f>IFERROR(VLOOKUP(E536,T_CÓDIGO[],3,FALSE),"")</f>
        <v/>
      </c>
      <c r="H536" s="80"/>
      <c r="I536" s="194"/>
      <c r="J536" s="194">
        <f t="shared" si="16"/>
        <v>0</v>
      </c>
      <c r="K536" s="85"/>
      <c r="L536" s="80">
        <f t="shared" si="17"/>
        <v>0</v>
      </c>
      <c r="N536" s="82"/>
    </row>
    <row r="537" spans="1:14" ht="15" customHeight="1">
      <c r="A537" s="81"/>
      <c r="B537" s="80"/>
      <c r="C537" s="80"/>
      <c r="D537" s="80"/>
      <c r="E537" s="80"/>
      <c r="F537" s="80" t="str">
        <f>IFERROR(VLOOKUP(E537,T_CÓDIGO[],2,FALSE),"")</f>
        <v/>
      </c>
      <c r="G537" s="80" t="str">
        <f>IFERROR(VLOOKUP(E537,T_CÓDIGO[],3,FALSE),"")</f>
        <v/>
      </c>
      <c r="H537" s="80"/>
      <c r="I537" s="194"/>
      <c r="J537" s="194">
        <f t="shared" si="16"/>
        <v>0</v>
      </c>
      <c r="K537" s="85"/>
      <c r="L537" s="80">
        <f t="shared" si="17"/>
        <v>0</v>
      </c>
      <c r="N537" s="82"/>
    </row>
    <row r="538" spans="1:14" ht="15" customHeight="1">
      <c r="A538" s="81"/>
      <c r="B538" s="80"/>
      <c r="C538" s="80"/>
      <c r="D538" s="80"/>
      <c r="E538" s="80"/>
      <c r="F538" s="80" t="str">
        <f>IFERROR(VLOOKUP(E538,T_CÓDIGO[],2,FALSE),"")</f>
        <v/>
      </c>
      <c r="G538" s="80" t="str">
        <f>IFERROR(VLOOKUP(E538,T_CÓDIGO[],3,FALSE),"")</f>
        <v/>
      </c>
      <c r="H538" s="80"/>
      <c r="I538" s="194"/>
      <c r="J538" s="194">
        <f t="shared" si="16"/>
        <v>0</v>
      </c>
      <c r="K538" s="85"/>
      <c r="L538" s="80">
        <f t="shared" si="17"/>
        <v>0</v>
      </c>
      <c r="N538" s="82"/>
    </row>
    <row r="539" spans="1:14" ht="15" customHeight="1">
      <c r="A539" s="81"/>
      <c r="B539" s="80"/>
      <c r="C539" s="80"/>
      <c r="D539" s="80"/>
      <c r="E539" s="80"/>
      <c r="F539" s="80" t="str">
        <f>IFERROR(VLOOKUP(E539,T_CÓDIGO[],2,FALSE),"")</f>
        <v/>
      </c>
      <c r="G539" s="80" t="str">
        <f>IFERROR(VLOOKUP(E539,T_CÓDIGO[],3,FALSE),"")</f>
        <v/>
      </c>
      <c r="H539" s="80"/>
      <c r="I539" s="194"/>
      <c r="J539" s="194">
        <f t="shared" si="16"/>
        <v>0</v>
      </c>
      <c r="K539" s="85"/>
      <c r="L539" s="80">
        <f t="shared" si="17"/>
        <v>0</v>
      </c>
      <c r="N539" s="82"/>
    </row>
    <row r="540" spans="1:14" ht="15" customHeight="1">
      <c r="A540" s="81"/>
      <c r="B540" s="80"/>
      <c r="C540" s="80"/>
      <c r="D540" s="80"/>
      <c r="E540" s="80"/>
      <c r="F540" s="80" t="str">
        <f>IFERROR(VLOOKUP(E540,T_CÓDIGO[],2,FALSE),"")</f>
        <v/>
      </c>
      <c r="G540" s="80" t="str">
        <f>IFERROR(VLOOKUP(E540,T_CÓDIGO[],3,FALSE),"")</f>
        <v/>
      </c>
      <c r="H540" s="80"/>
      <c r="I540" s="194"/>
      <c r="J540" s="194">
        <f t="shared" si="16"/>
        <v>0</v>
      </c>
      <c r="K540" s="85"/>
      <c r="L540" s="80">
        <f t="shared" si="17"/>
        <v>0</v>
      </c>
      <c r="N540" s="82"/>
    </row>
    <row r="541" spans="1:14" ht="15" customHeight="1">
      <c r="A541" s="81"/>
      <c r="B541" s="80"/>
      <c r="C541" s="80"/>
      <c r="D541" s="80"/>
      <c r="E541" s="80"/>
      <c r="F541" s="80" t="str">
        <f>IFERROR(VLOOKUP(E541,T_CÓDIGO[],2,FALSE),"")</f>
        <v/>
      </c>
      <c r="G541" s="80" t="str">
        <f>IFERROR(VLOOKUP(E541,T_CÓDIGO[],3,FALSE),"")</f>
        <v/>
      </c>
      <c r="H541" s="80"/>
      <c r="I541" s="194"/>
      <c r="J541" s="194">
        <f t="shared" si="16"/>
        <v>0</v>
      </c>
      <c r="K541" s="85"/>
      <c r="L541" s="80">
        <f t="shared" si="17"/>
        <v>0</v>
      </c>
      <c r="N541" s="82"/>
    </row>
    <row r="542" spans="1:14" ht="15" customHeight="1">
      <c r="A542" s="81"/>
      <c r="B542" s="80"/>
      <c r="C542" s="80"/>
      <c r="D542" s="80"/>
      <c r="E542" s="80"/>
      <c r="F542" s="80" t="str">
        <f>IFERROR(VLOOKUP(E542,T_CÓDIGO[],2,FALSE),"")</f>
        <v/>
      </c>
      <c r="G542" s="80" t="str">
        <f>IFERROR(VLOOKUP(E542,T_CÓDIGO[],3,FALSE),"")</f>
        <v/>
      </c>
      <c r="H542" s="80"/>
      <c r="I542" s="194"/>
      <c r="J542" s="194">
        <f t="shared" si="16"/>
        <v>0</v>
      </c>
      <c r="K542" s="85"/>
      <c r="L542" s="80">
        <f t="shared" si="17"/>
        <v>0</v>
      </c>
      <c r="N542" s="82"/>
    </row>
    <row r="543" spans="1:14" ht="15" customHeight="1">
      <c r="A543" s="81"/>
      <c r="B543" s="80"/>
      <c r="C543" s="80"/>
      <c r="D543" s="80"/>
      <c r="E543" s="80"/>
      <c r="F543" s="80" t="str">
        <f>IFERROR(VLOOKUP(E543,T_CÓDIGO[],2,FALSE),"")</f>
        <v/>
      </c>
      <c r="G543" s="80" t="str">
        <f>IFERROR(VLOOKUP(E543,T_CÓDIGO[],3,FALSE),"")</f>
        <v/>
      </c>
      <c r="H543" s="80"/>
      <c r="I543" s="194"/>
      <c r="J543" s="194">
        <f t="shared" si="16"/>
        <v>0</v>
      </c>
      <c r="K543" s="85"/>
      <c r="L543" s="80">
        <f t="shared" si="17"/>
        <v>0</v>
      </c>
      <c r="N543" s="82"/>
    </row>
    <row r="544" spans="1:14" ht="15" customHeight="1">
      <c r="A544" s="81"/>
      <c r="B544" s="80"/>
      <c r="C544" s="80"/>
      <c r="D544" s="80"/>
      <c r="E544" s="80"/>
      <c r="F544" s="80" t="str">
        <f>IFERROR(VLOOKUP(E544,T_CÓDIGO[],2,FALSE),"")</f>
        <v/>
      </c>
      <c r="G544" s="80" t="str">
        <f>IFERROR(VLOOKUP(E544,T_CÓDIGO[],3,FALSE),"")</f>
        <v/>
      </c>
      <c r="H544" s="80"/>
      <c r="I544" s="194"/>
      <c r="J544" s="194">
        <f t="shared" si="16"/>
        <v>0</v>
      </c>
      <c r="K544" s="85"/>
      <c r="L544" s="80">
        <f t="shared" si="17"/>
        <v>0</v>
      </c>
      <c r="N544" s="82"/>
    </row>
    <row r="545" spans="1:14" ht="15" customHeight="1">
      <c r="A545" s="81"/>
      <c r="B545" s="80"/>
      <c r="C545" s="80"/>
      <c r="D545" s="80"/>
      <c r="E545" s="80"/>
      <c r="F545" s="80" t="str">
        <f>IFERROR(VLOOKUP(E545,T_CÓDIGO[],2,FALSE),"")</f>
        <v/>
      </c>
      <c r="G545" s="80" t="str">
        <f>IFERROR(VLOOKUP(E545,T_CÓDIGO[],3,FALSE),"")</f>
        <v/>
      </c>
      <c r="H545" s="80"/>
      <c r="I545" s="194"/>
      <c r="J545" s="194">
        <f t="shared" si="16"/>
        <v>0</v>
      </c>
      <c r="K545" s="85"/>
      <c r="L545" s="80">
        <f t="shared" si="17"/>
        <v>0</v>
      </c>
      <c r="N545" s="82"/>
    </row>
    <row r="546" spans="1:14" ht="15" customHeight="1">
      <c r="A546" s="81"/>
      <c r="B546" s="80"/>
      <c r="C546" s="80"/>
      <c r="D546" s="80"/>
      <c r="E546" s="80"/>
      <c r="F546" s="80" t="str">
        <f>IFERROR(VLOOKUP(E546,T_CÓDIGO[],2,FALSE),"")</f>
        <v/>
      </c>
      <c r="G546" s="80" t="str">
        <f>IFERROR(VLOOKUP(E546,T_CÓDIGO[],3,FALSE),"")</f>
        <v/>
      </c>
      <c r="H546" s="80"/>
      <c r="I546" s="194"/>
      <c r="J546" s="194">
        <f t="shared" si="16"/>
        <v>0</v>
      </c>
      <c r="K546" s="85"/>
      <c r="L546" s="80">
        <f t="shared" si="17"/>
        <v>0</v>
      </c>
      <c r="N546" s="82"/>
    </row>
    <row r="547" spans="1:14" ht="15" customHeight="1">
      <c r="A547" s="81"/>
      <c r="B547" s="80"/>
      <c r="C547" s="80"/>
      <c r="D547" s="80"/>
      <c r="E547" s="80"/>
      <c r="F547" s="80" t="str">
        <f>IFERROR(VLOOKUP(E547,T_CÓDIGO[],2,FALSE),"")</f>
        <v/>
      </c>
      <c r="G547" s="80" t="str">
        <f>IFERROR(VLOOKUP(E547,T_CÓDIGO[],3,FALSE),"")</f>
        <v/>
      </c>
      <c r="H547" s="80"/>
      <c r="I547" s="194"/>
      <c r="J547" s="194">
        <f t="shared" si="16"/>
        <v>0</v>
      </c>
      <c r="K547" s="85"/>
      <c r="L547" s="80">
        <f t="shared" si="17"/>
        <v>0</v>
      </c>
      <c r="N547" s="82"/>
    </row>
    <row r="548" spans="1:14" ht="15" customHeight="1">
      <c r="A548" s="81"/>
      <c r="B548" s="80"/>
      <c r="C548" s="80"/>
      <c r="D548" s="80"/>
      <c r="E548" s="80"/>
      <c r="F548" s="80" t="str">
        <f>IFERROR(VLOOKUP(E548,T_CÓDIGO[],2,FALSE),"")</f>
        <v/>
      </c>
      <c r="G548" s="80" t="str">
        <f>IFERROR(VLOOKUP(E548,T_CÓDIGO[],3,FALSE),"")</f>
        <v/>
      </c>
      <c r="H548" s="80"/>
      <c r="I548" s="194"/>
      <c r="J548" s="194">
        <f t="shared" si="16"/>
        <v>0</v>
      </c>
      <c r="K548" s="85"/>
      <c r="L548" s="80">
        <f t="shared" si="17"/>
        <v>0</v>
      </c>
      <c r="N548" s="82"/>
    </row>
    <row r="549" spans="1:14" ht="15" customHeight="1">
      <c r="A549" s="81"/>
      <c r="B549" s="80"/>
      <c r="C549" s="80"/>
      <c r="D549" s="80"/>
      <c r="E549" s="80"/>
      <c r="F549" s="80" t="str">
        <f>IFERROR(VLOOKUP(E549,T_CÓDIGO[],2,FALSE),"")</f>
        <v/>
      </c>
      <c r="G549" s="80" t="str">
        <f>IFERROR(VLOOKUP(E549,T_CÓDIGO[],3,FALSE),"")</f>
        <v/>
      </c>
      <c r="H549" s="80"/>
      <c r="I549" s="194"/>
      <c r="J549" s="194">
        <f t="shared" si="16"/>
        <v>0</v>
      </c>
      <c r="K549" s="85"/>
      <c r="L549" s="80">
        <f t="shared" si="17"/>
        <v>0</v>
      </c>
      <c r="N549" s="82"/>
    </row>
    <row r="550" spans="1:14" ht="15" customHeight="1">
      <c r="A550" s="81"/>
      <c r="B550" s="80"/>
      <c r="C550" s="80"/>
      <c r="D550" s="80"/>
      <c r="E550" s="80"/>
      <c r="F550" s="80" t="str">
        <f>IFERROR(VLOOKUP(E550,T_CÓDIGO[],2,FALSE),"")</f>
        <v/>
      </c>
      <c r="G550" s="80" t="str">
        <f>IFERROR(VLOOKUP(E550,T_CÓDIGO[],3,FALSE),"")</f>
        <v/>
      </c>
      <c r="H550" s="80"/>
      <c r="I550" s="194"/>
      <c r="J550" s="194">
        <f t="shared" si="16"/>
        <v>0</v>
      </c>
      <c r="K550" s="85"/>
      <c r="L550" s="80">
        <f t="shared" si="17"/>
        <v>0</v>
      </c>
      <c r="N550" s="82"/>
    </row>
    <row r="551" spans="1:14" ht="15" customHeight="1">
      <c r="A551" s="81"/>
      <c r="B551" s="80"/>
      <c r="C551" s="80"/>
      <c r="D551" s="80"/>
      <c r="E551" s="80"/>
      <c r="F551" s="80" t="str">
        <f>IFERROR(VLOOKUP(E551,T_CÓDIGO[],2,FALSE),"")</f>
        <v/>
      </c>
      <c r="G551" s="80" t="str">
        <f>IFERROR(VLOOKUP(E551,T_CÓDIGO[],3,FALSE),"")</f>
        <v/>
      </c>
      <c r="H551" s="80"/>
      <c r="I551" s="194"/>
      <c r="J551" s="194">
        <f t="shared" si="16"/>
        <v>0</v>
      </c>
      <c r="K551" s="85"/>
      <c r="L551" s="80">
        <f t="shared" si="17"/>
        <v>0</v>
      </c>
      <c r="N551" s="82"/>
    </row>
    <row r="552" spans="1:14" ht="15" customHeight="1">
      <c r="A552" s="81"/>
      <c r="B552" s="80"/>
      <c r="C552" s="80"/>
      <c r="D552" s="80"/>
      <c r="E552" s="80"/>
      <c r="F552" s="80" t="str">
        <f>IFERROR(VLOOKUP(E552,T_CÓDIGO[],2,FALSE),"")</f>
        <v/>
      </c>
      <c r="G552" s="80" t="str">
        <f>IFERROR(VLOOKUP(E552,T_CÓDIGO[],3,FALSE),"")</f>
        <v/>
      </c>
      <c r="H552" s="80"/>
      <c r="I552" s="194"/>
      <c r="J552" s="194">
        <f t="shared" si="16"/>
        <v>0</v>
      </c>
      <c r="K552" s="85"/>
      <c r="L552" s="80">
        <f t="shared" si="17"/>
        <v>0</v>
      </c>
      <c r="N552" s="82"/>
    </row>
    <row r="553" spans="1:14" ht="15" customHeight="1">
      <c r="A553" s="81"/>
      <c r="B553" s="80"/>
      <c r="C553" s="80"/>
      <c r="D553" s="80"/>
      <c r="E553" s="80"/>
      <c r="F553" s="80" t="str">
        <f>IFERROR(VLOOKUP(E553,T_CÓDIGO[],2,FALSE),"")</f>
        <v/>
      </c>
      <c r="G553" s="80" t="str">
        <f>IFERROR(VLOOKUP(E553,T_CÓDIGO[],3,FALSE),"")</f>
        <v/>
      </c>
      <c r="H553" s="80"/>
      <c r="I553" s="194"/>
      <c r="J553" s="194">
        <f t="shared" si="16"/>
        <v>0</v>
      </c>
      <c r="K553" s="85"/>
      <c r="L553" s="80">
        <f t="shared" si="17"/>
        <v>0</v>
      </c>
      <c r="N553" s="82"/>
    </row>
    <row r="554" spans="1:14" ht="15" customHeight="1">
      <c r="A554" s="81"/>
      <c r="B554" s="80"/>
      <c r="C554" s="80"/>
      <c r="D554" s="80"/>
      <c r="E554" s="80"/>
      <c r="F554" s="80" t="str">
        <f>IFERROR(VLOOKUP(E554,T_CÓDIGO[],2,FALSE),"")</f>
        <v/>
      </c>
      <c r="G554" s="80" t="str">
        <f>IFERROR(VLOOKUP(E554,T_CÓDIGO[],3,FALSE),"")</f>
        <v/>
      </c>
      <c r="H554" s="80"/>
      <c r="I554" s="194"/>
      <c r="J554" s="194">
        <f t="shared" si="16"/>
        <v>0</v>
      </c>
      <c r="K554" s="85"/>
      <c r="L554" s="80">
        <f t="shared" si="17"/>
        <v>0</v>
      </c>
      <c r="N554" s="82"/>
    </row>
    <row r="555" spans="1:14" ht="15" customHeight="1">
      <c r="A555" s="81"/>
      <c r="B555" s="80"/>
      <c r="C555" s="80"/>
      <c r="D555" s="80"/>
      <c r="E555" s="80"/>
      <c r="F555" s="80" t="str">
        <f>IFERROR(VLOOKUP(E555,T_CÓDIGO[],2,FALSE),"")</f>
        <v/>
      </c>
      <c r="G555" s="80" t="str">
        <f>IFERROR(VLOOKUP(E555,T_CÓDIGO[],3,FALSE),"")</f>
        <v/>
      </c>
      <c r="H555" s="80"/>
      <c r="I555" s="194"/>
      <c r="J555" s="194">
        <f t="shared" si="16"/>
        <v>0</v>
      </c>
      <c r="K555" s="85"/>
      <c r="L555" s="80">
        <f t="shared" si="17"/>
        <v>0</v>
      </c>
      <c r="N555" s="82"/>
    </row>
    <row r="556" spans="1:14" ht="15" customHeight="1">
      <c r="A556" s="81"/>
      <c r="B556" s="80"/>
      <c r="C556" s="80"/>
      <c r="D556" s="80"/>
      <c r="E556" s="80"/>
      <c r="F556" s="80" t="str">
        <f>IFERROR(VLOOKUP(E556,T_CÓDIGO[],2,FALSE),"")</f>
        <v/>
      </c>
      <c r="G556" s="80" t="str">
        <f>IFERROR(VLOOKUP(E556,T_CÓDIGO[],3,FALSE),"")</f>
        <v/>
      </c>
      <c r="H556" s="80"/>
      <c r="I556" s="194"/>
      <c r="J556" s="194">
        <f t="shared" si="16"/>
        <v>0</v>
      </c>
      <c r="K556" s="85"/>
      <c r="L556" s="80">
        <f t="shared" si="17"/>
        <v>0</v>
      </c>
      <c r="N556" s="82"/>
    </row>
    <row r="557" spans="1:14" ht="15" customHeight="1">
      <c r="A557" s="81"/>
      <c r="B557" s="80"/>
      <c r="C557" s="80"/>
      <c r="D557" s="80"/>
      <c r="E557" s="80"/>
      <c r="F557" s="80" t="str">
        <f>IFERROR(VLOOKUP(E557,T_CÓDIGO[],2,FALSE),"")</f>
        <v/>
      </c>
      <c r="G557" s="80" t="str">
        <f>IFERROR(VLOOKUP(E557,T_CÓDIGO[],3,FALSE),"")</f>
        <v/>
      </c>
      <c r="H557" s="80"/>
      <c r="I557" s="194"/>
      <c r="J557" s="194">
        <f t="shared" si="16"/>
        <v>0</v>
      </c>
      <c r="K557" s="85"/>
      <c r="L557" s="80">
        <f t="shared" si="17"/>
        <v>0</v>
      </c>
      <c r="N557" s="82"/>
    </row>
    <row r="558" spans="1:14" ht="15" customHeight="1">
      <c r="A558" s="81"/>
      <c r="B558" s="80"/>
      <c r="C558" s="80"/>
      <c r="D558" s="80"/>
      <c r="E558" s="80"/>
      <c r="F558" s="80" t="str">
        <f>IFERROR(VLOOKUP(E558,T_CÓDIGO[],2,FALSE),"")</f>
        <v/>
      </c>
      <c r="G558" s="80" t="str">
        <f>IFERROR(VLOOKUP(E558,T_CÓDIGO[],3,FALSE),"")</f>
        <v/>
      </c>
      <c r="H558" s="80"/>
      <c r="I558" s="194"/>
      <c r="J558" s="194">
        <f t="shared" si="16"/>
        <v>0</v>
      </c>
      <c r="K558" s="85"/>
      <c r="L558" s="80">
        <f t="shared" si="17"/>
        <v>0</v>
      </c>
      <c r="N558" s="82"/>
    </row>
    <row r="559" spans="1:14" ht="15" customHeight="1">
      <c r="A559" s="81"/>
      <c r="B559" s="80"/>
      <c r="C559" s="80"/>
      <c r="D559" s="80"/>
      <c r="E559" s="80"/>
      <c r="F559" s="80" t="str">
        <f>IFERROR(VLOOKUP(E559,T_CÓDIGO[],2,FALSE),"")</f>
        <v/>
      </c>
      <c r="G559" s="80" t="str">
        <f>IFERROR(VLOOKUP(E559,T_CÓDIGO[],3,FALSE),"")</f>
        <v/>
      </c>
      <c r="H559" s="80"/>
      <c r="I559" s="194"/>
      <c r="J559" s="194">
        <f t="shared" si="16"/>
        <v>0</v>
      </c>
      <c r="K559" s="85"/>
      <c r="L559" s="80">
        <f t="shared" si="17"/>
        <v>0</v>
      </c>
      <c r="N559" s="82"/>
    </row>
    <row r="560" spans="1:14" ht="15" customHeight="1">
      <c r="A560" s="81"/>
      <c r="B560" s="80"/>
      <c r="C560" s="80"/>
      <c r="D560" s="80"/>
      <c r="E560" s="80"/>
      <c r="F560" s="80" t="str">
        <f>IFERROR(VLOOKUP(E560,T_CÓDIGO[],2,FALSE),"")</f>
        <v/>
      </c>
      <c r="G560" s="80" t="str">
        <f>IFERROR(VLOOKUP(E560,T_CÓDIGO[],3,FALSE),"")</f>
        <v/>
      </c>
      <c r="H560" s="80"/>
      <c r="I560" s="194"/>
      <c r="J560" s="194">
        <f t="shared" si="16"/>
        <v>0</v>
      </c>
      <c r="K560" s="85"/>
      <c r="L560" s="80">
        <f t="shared" si="17"/>
        <v>0</v>
      </c>
      <c r="N560" s="82"/>
    </row>
    <row r="561" spans="1:14" ht="15" customHeight="1">
      <c r="A561" s="81"/>
      <c r="B561" s="80"/>
      <c r="C561" s="80"/>
      <c r="D561" s="80"/>
      <c r="E561" s="80"/>
      <c r="F561" s="80" t="str">
        <f>IFERROR(VLOOKUP(E561,T_CÓDIGO[],2,FALSE),"")</f>
        <v/>
      </c>
      <c r="G561" s="80" t="str">
        <f>IFERROR(VLOOKUP(E561,T_CÓDIGO[],3,FALSE),"")</f>
        <v/>
      </c>
      <c r="H561" s="80"/>
      <c r="I561" s="194"/>
      <c r="J561" s="194">
        <f t="shared" si="16"/>
        <v>0</v>
      </c>
      <c r="K561" s="85"/>
      <c r="L561" s="80">
        <f t="shared" si="17"/>
        <v>0</v>
      </c>
      <c r="N561" s="82"/>
    </row>
    <row r="562" spans="1:14" ht="15" customHeight="1">
      <c r="A562" s="81"/>
      <c r="B562" s="80"/>
      <c r="C562" s="80"/>
      <c r="D562" s="80"/>
      <c r="E562" s="80"/>
      <c r="F562" s="80" t="str">
        <f>IFERROR(VLOOKUP(E562,T_CÓDIGO[],2,FALSE),"")</f>
        <v/>
      </c>
      <c r="G562" s="80" t="str">
        <f>IFERROR(VLOOKUP(E562,T_CÓDIGO[],3,FALSE),"")</f>
        <v/>
      </c>
      <c r="H562" s="80"/>
      <c r="I562" s="194"/>
      <c r="J562" s="194">
        <f t="shared" si="16"/>
        <v>0</v>
      </c>
      <c r="K562" s="85"/>
      <c r="L562" s="80">
        <f t="shared" si="17"/>
        <v>0</v>
      </c>
      <c r="N562" s="82"/>
    </row>
    <row r="563" spans="1:14" ht="15" customHeight="1">
      <c r="A563" s="81"/>
      <c r="B563" s="80"/>
      <c r="C563" s="80"/>
      <c r="D563" s="80"/>
      <c r="E563" s="80"/>
      <c r="F563" s="80" t="str">
        <f>IFERROR(VLOOKUP(E563,T_CÓDIGO[],2,FALSE),"")</f>
        <v/>
      </c>
      <c r="G563" s="80" t="str">
        <f>IFERROR(VLOOKUP(E563,T_CÓDIGO[],3,FALSE),"")</f>
        <v/>
      </c>
      <c r="H563" s="80"/>
      <c r="I563" s="194"/>
      <c r="J563" s="194">
        <f t="shared" si="16"/>
        <v>0</v>
      </c>
      <c r="K563" s="85"/>
      <c r="L563" s="80">
        <f t="shared" si="17"/>
        <v>0</v>
      </c>
      <c r="N563" s="82"/>
    </row>
    <row r="564" spans="1:14" ht="15" customHeight="1">
      <c r="A564" s="81"/>
      <c r="B564" s="80"/>
      <c r="C564" s="80"/>
      <c r="D564" s="80"/>
      <c r="E564" s="80"/>
      <c r="F564" s="80" t="str">
        <f>IFERROR(VLOOKUP(E564,T_CÓDIGO[],2,FALSE),"")</f>
        <v/>
      </c>
      <c r="G564" s="80" t="str">
        <f>IFERROR(VLOOKUP(E564,T_CÓDIGO[],3,FALSE),"")</f>
        <v/>
      </c>
      <c r="H564" s="80"/>
      <c r="I564" s="194"/>
      <c r="J564" s="194">
        <f t="shared" si="16"/>
        <v>0</v>
      </c>
      <c r="K564" s="85"/>
      <c r="L564" s="80">
        <f t="shared" si="17"/>
        <v>0</v>
      </c>
      <c r="N564" s="82"/>
    </row>
    <row r="565" spans="1:14" ht="15" customHeight="1">
      <c r="A565" s="81"/>
      <c r="B565" s="80"/>
      <c r="C565" s="80"/>
      <c r="D565" s="80"/>
      <c r="E565" s="80"/>
      <c r="F565" s="80" t="str">
        <f>IFERROR(VLOOKUP(E565,T_CÓDIGO[],2,FALSE),"")</f>
        <v/>
      </c>
      <c r="G565" s="80" t="str">
        <f>IFERROR(VLOOKUP(E565,T_CÓDIGO[],3,FALSE),"")</f>
        <v/>
      </c>
      <c r="H565" s="80"/>
      <c r="I565" s="194"/>
      <c r="J565" s="194">
        <f t="shared" si="16"/>
        <v>0</v>
      </c>
      <c r="K565" s="85"/>
      <c r="L565" s="80">
        <f t="shared" si="17"/>
        <v>0</v>
      </c>
      <c r="N565" s="82"/>
    </row>
    <row r="566" spans="1:14" ht="15" customHeight="1">
      <c r="A566" s="81"/>
      <c r="B566" s="80"/>
      <c r="C566" s="80"/>
      <c r="D566" s="80"/>
      <c r="E566" s="80"/>
      <c r="F566" s="80" t="str">
        <f>IFERROR(VLOOKUP(E566,T_CÓDIGO[],2,FALSE),"")</f>
        <v/>
      </c>
      <c r="G566" s="80" t="str">
        <f>IFERROR(VLOOKUP(E566,T_CÓDIGO[],3,FALSE),"")</f>
        <v/>
      </c>
      <c r="H566" s="80"/>
      <c r="I566" s="194"/>
      <c r="J566" s="194">
        <f t="shared" si="16"/>
        <v>0</v>
      </c>
      <c r="K566" s="85"/>
      <c r="L566" s="80">
        <f t="shared" si="17"/>
        <v>0</v>
      </c>
      <c r="N566" s="82"/>
    </row>
    <row r="567" spans="1:14" ht="15" customHeight="1">
      <c r="A567" s="81"/>
      <c r="B567" s="80"/>
      <c r="C567" s="80"/>
      <c r="D567" s="80"/>
      <c r="E567" s="80"/>
      <c r="F567" s="80" t="str">
        <f>IFERROR(VLOOKUP(E567,T_CÓDIGO[],2,FALSE),"")</f>
        <v/>
      </c>
      <c r="G567" s="80" t="str">
        <f>IFERROR(VLOOKUP(E567,T_CÓDIGO[],3,FALSE),"")</f>
        <v/>
      </c>
      <c r="H567" s="80"/>
      <c r="I567" s="194"/>
      <c r="J567" s="194">
        <f t="shared" si="16"/>
        <v>0</v>
      </c>
      <c r="K567" s="85"/>
      <c r="L567" s="80">
        <f t="shared" si="17"/>
        <v>0</v>
      </c>
      <c r="N567" s="82"/>
    </row>
    <row r="568" spans="1:14" ht="15" customHeight="1">
      <c r="A568" s="81"/>
      <c r="B568" s="80"/>
      <c r="C568" s="80"/>
      <c r="D568" s="80"/>
      <c r="E568" s="80"/>
      <c r="F568" s="80" t="str">
        <f>IFERROR(VLOOKUP(E568,T_CÓDIGO[],2,FALSE),"")</f>
        <v/>
      </c>
      <c r="G568" s="80" t="str">
        <f>IFERROR(VLOOKUP(E568,T_CÓDIGO[],3,FALSE),"")</f>
        <v/>
      </c>
      <c r="H568" s="80"/>
      <c r="I568" s="194"/>
      <c r="J568" s="194">
        <f t="shared" si="16"/>
        <v>0</v>
      </c>
      <c r="K568" s="85"/>
      <c r="L568" s="80">
        <f t="shared" si="17"/>
        <v>0</v>
      </c>
      <c r="N568" s="82"/>
    </row>
    <row r="569" spans="1:14" ht="15" customHeight="1">
      <c r="A569" s="81"/>
      <c r="B569" s="80"/>
      <c r="C569" s="80"/>
      <c r="D569" s="80"/>
      <c r="E569" s="80"/>
      <c r="F569" s="80" t="str">
        <f>IFERROR(VLOOKUP(E569,T_CÓDIGO[],2,FALSE),"")</f>
        <v/>
      </c>
      <c r="G569" s="80" t="str">
        <f>IFERROR(VLOOKUP(E569,T_CÓDIGO[],3,FALSE),"")</f>
        <v/>
      </c>
      <c r="H569" s="80"/>
      <c r="I569" s="194"/>
      <c r="J569" s="194">
        <f t="shared" si="16"/>
        <v>0</v>
      </c>
      <c r="K569" s="85"/>
      <c r="L569" s="80">
        <f t="shared" si="17"/>
        <v>0</v>
      </c>
      <c r="N569" s="82"/>
    </row>
    <row r="570" spans="1:14" ht="15" customHeight="1">
      <c r="A570" s="81"/>
      <c r="B570" s="80"/>
      <c r="C570" s="80"/>
      <c r="D570" s="80"/>
      <c r="E570" s="80"/>
      <c r="F570" s="80" t="str">
        <f>IFERROR(VLOOKUP(E570,T_CÓDIGO[],2,FALSE),"")</f>
        <v/>
      </c>
      <c r="G570" s="80" t="str">
        <f>IFERROR(VLOOKUP(E570,T_CÓDIGO[],3,FALSE),"")</f>
        <v/>
      </c>
      <c r="H570" s="80"/>
      <c r="I570" s="194"/>
      <c r="J570" s="194">
        <f t="shared" si="16"/>
        <v>0</v>
      </c>
      <c r="K570" s="85"/>
      <c r="L570" s="80">
        <f t="shared" si="17"/>
        <v>0</v>
      </c>
      <c r="N570" s="82"/>
    </row>
    <row r="571" spans="1:14" ht="15" customHeight="1">
      <c r="A571" s="81"/>
      <c r="B571" s="80"/>
      <c r="C571" s="80"/>
      <c r="D571" s="80"/>
      <c r="E571" s="80"/>
      <c r="F571" s="80" t="str">
        <f>IFERROR(VLOOKUP(E571,T_CÓDIGO[],2,FALSE),"")</f>
        <v/>
      </c>
      <c r="G571" s="80" t="str">
        <f>IFERROR(VLOOKUP(E571,T_CÓDIGO[],3,FALSE),"")</f>
        <v/>
      </c>
      <c r="H571" s="80"/>
      <c r="I571" s="194"/>
      <c r="J571" s="194">
        <f t="shared" si="16"/>
        <v>0</v>
      </c>
      <c r="K571" s="85"/>
      <c r="L571" s="80">
        <f t="shared" si="17"/>
        <v>0</v>
      </c>
      <c r="N571" s="82"/>
    </row>
    <row r="572" spans="1:14" ht="15" customHeight="1">
      <c r="A572" s="81"/>
      <c r="B572" s="80"/>
      <c r="C572" s="80"/>
      <c r="D572" s="80"/>
      <c r="E572" s="80"/>
      <c r="F572" s="80" t="str">
        <f>IFERROR(VLOOKUP(E572,T_CÓDIGO[],2,FALSE),"")</f>
        <v/>
      </c>
      <c r="G572" s="80" t="str">
        <f>IFERROR(VLOOKUP(E572,T_CÓDIGO[],3,FALSE),"")</f>
        <v/>
      </c>
      <c r="H572" s="80"/>
      <c r="I572" s="194"/>
      <c r="J572" s="194">
        <f t="shared" si="16"/>
        <v>0</v>
      </c>
      <c r="K572" s="85"/>
      <c r="L572" s="80">
        <f t="shared" si="17"/>
        <v>0</v>
      </c>
      <c r="N572" s="82"/>
    </row>
    <row r="573" spans="1:14" ht="15" customHeight="1">
      <c r="A573" s="81"/>
      <c r="B573" s="80"/>
      <c r="C573" s="80"/>
      <c r="D573" s="80"/>
      <c r="E573" s="80"/>
      <c r="F573" s="80" t="str">
        <f>IFERROR(VLOOKUP(E573,T_CÓDIGO[],2,FALSE),"")</f>
        <v/>
      </c>
      <c r="G573" s="80" t="str">
        <f>IFERROR(VLOOKUP(E573,T_CÓDIGO[],3,FALSE),"")</f>
        <v/>
      </c>
      <c r="H573" s="80"/>
      <c r="I573" s="194"/>
      <c r="J573" s="194">
        <f t="shared" si="16"/>
        <v>0</v>
      </c>
      <c r="K573" s="85"/>
      <c r="L573" s="80">
        <f t="shared" si="17"/>
        <v>0</v>
      </c>
      <c r="N573" s="82"/>
    </row>
    <row r="574" spans="1:14" ht="15" customHeight="1">
      <c r="A574" s="81"/>
      <c r="B574" s="80"/>
      <c r="C574" s="80"/>
      <c r="D574" s="80"/>
      <c r="E574" s="80"/>
      <c r="F574" s="80" t="str">
        <f>IFERROR(VLOOKUP(E574,T_CÓDIGO[],2,FALSE),"")</f>
        <v/>
      </c>
      <c r="G574" s="80" t="str">
        <f>IFERROR(VLOOKUP(E574,T_CÓDIGO[],3,FALSE),"")</f>
        <v/>
      </c>
      <c r="H574" s="80"/>
      <c r="I574" s="194"/>
      <c r="J574" s="194">
        <f t="shared" si="16"/>
        <v>0</v>
      </c>
      <c r="K574" s="85"/>
      <c r="L574" s="80">
        <f t="shared" si="17"/>
        <v>0</v>
      </c>
      <c r="N574" s="82"/>
    </row>
    <row r="575" spans="1:14" ht="15" customHeight="1">
      <c r="A575" s="81"/>
      <c r="B575" s="80"/>
      <c r="C575" s="80"/>
      <c r="D575" s="80"/>
      <c r="E575" s="80"/>
      <c r="F575" s="80" t="str">
        <f>IFERROR(VLOOKUP(E575,T_CÓDIGO[],2,FALSE),"")</f>
        <v/>
      </c>
      <c r="G575" s="80" t="str">
        <f>IFERROR(VLOOKUP(E575,T_CÓDIGO[],3,FALSE),"")</f>
        <v/>
      </c>
      <c r="H575" s="80"/>
      <c r="I575" s="194"/>
      <c r="J575" s="194">
        <f t="shared" si="16"/>
        <v>0</v>
      </c>
      <c r="K575" s="85"/>
      <c r="L575" s="80">
        <f t="shared" si="17"/>
        <v>0</v>
      </c>
      <c r="N575" s="82"/>
    </row>
    <row r="576" spans="1:14" ht="15" customHeight="1">
      <c r="A576" s="81"/>
      <c r="B576" s="80"/>
      <c r="C576" s="80"/>
      <c r="D576" s="80"/>
      <c r="E576" s="80"/>
      <c r="F576" s="80" t="str">
        <f>IFERROR(VLOOKUP(E576,T_CÓDIGO[],2,FALSE),"")</f>
        <v/>
      </c>
      <c r="G576" s="80" t="str">
        <f>IFERROR(VLOOKUP(E576,T_CÓDIGO[],3,FALSE),"")</f>
        <v/>
      </c>
      <c r="H576" s="80"/>
      <c r="I576" s="194"/>
      <c r="J576" s="194">
        <f t="shared" si="16"/>
        <v>0</v>
      </c>
      <c r="K576" s="85"/>
      <c r="L576" s="80">
        <f t="shared" si="17"/>
        <v>0</v>
      </c>
      <c r="N576" s="82"/>
    </row>
    <row r="577" spans="1:14" ht="15" customHeight="1">
      <c r="A577" s="81"/>
      <c r="B577" s="80"/>
      <c r="C577" s="80"/>
      <c r="D577" s="80"/>
      <c r="E577" s="80"/>
      <c r="F577" s="80" t="str">
        <f>IFERROR(VLOOKUP(E577,T_CÓDIGO[],2,FALSE),"")</f>
        <v/>
      </c>
      <c r="G577" s="80" t="str">
        <f>IFERROR(VLOOKUP(E577,T_CÓDIGO[],3,FALSE),"")</f>
        <v/>
      </c>
      <c r="H577" s="80"/>
      <c r="I577" s="194"/>
      <c r="J577" s="194">
        <f t="shared" si="16"/>
        <v>0</v>
      </c>
      <c r="K577" s="85"/>
      <c r="L577" s="80">
        <f t="shared" si="17"/>
        <v>0</v>
      </c>
      <c r="N577" s="82"/>
    </row>
    <row r="578" spans="1:14" ht="15" customHeight="1">
      <c r="A578" s="81"/>
      <c r="B578" s="80"/>
      <c r="C578" s="80"/>
      <c r="D578" s="80"/>
      <c r="E578" s="80"/>
      <c r="F578" s="80" t="str">
        <f>IFERROR(VLOOKUP(E578,T_CÓDIGO[],2,FALSE),"")</f>
        <v/>
      </c>
      <c r="G578" s="80" t="str">
        <f>IFERROR(VLOOKUP(E578,T_CÓDIGO[],3,FALSE),"")</f>
        <v/>
      </c>
      <c r="H578" s="80"/>
      <c r="I578" s="194"/>
      <c r="J578" s="194">
        <f t="shared" si="16"/>
        <v>0</v>
      </c>
      <c r="K578" s="85"/>
      <c r="L578" s="80">
        <f t="shared" si="17"/>
        <v>0</v>
      </c>
      <c r="N578" s="82"/>
    </row>
    <row r="579" spans="1:14" ht="15" customHeight="1">
      <c r="A579" s="81"/>
      <c r="B579" s="80"/>
      <c r="C579" s="80"/>
      <c r="D579" s="80"/>
      <c r="E579" s="80"/>
      <c r="F579" s="80" t="str">
        <f>IFERROR(VLOOKUP(E579,T_CÓDIGO[],2,FALSE),"")</f>
        <v/>
      </c>
      <c r="G579" s="80" t="str">
        <f>IFERROR(VLOOKUP(E579,T_CÓDIGO[],3,FALSE),"")</f>
        <v/>
      </c>
      <c r="H579" s="80"/>
      <c r="I579" s="194"/>
      <c r="J579" s="194">
        <f t="shared" si="16"/>
        <v>0</v>
      </c>
      <c r="K579" s="85"/>
      <c r="L579" s="80">
        <f t="shared" si="17"/>
        <v>0</v>
      </c>
      <c r="N579" s="82"/>
    </row>
    <row r="580" spans="1:14" ht="15" customHeight="1">
      <c r="A580" s="81"/>
      <c r="B580" s="80"/>
      <c r="C580" s="80"/>
      <c r="D580" s="80"/>
      <c r="E580" s="80"/>
      <c r="F580" s="80" t="str">
        <f>IFERROR(VLOOKUP(E580,T_CÓDIGO[],2,FALSE),"")</f>
        <v/>
      </c>
      <c r="G580" s="80" t="str">
        <f>IFERROR(VLOOKUP(E580,T_CÓDIGO[],3,FALSE),"")</f>
        <v/>
      </c>
      <c r="H580" s="80"/>
      <c r="I580" s="194"/>
      <c r="J580" s="194">
        <f t="shared" si="16"/>
        <v>0</v>
      </c>
      <c r="K580" s="85"/>
      <c r="L580" s="80">
        <f t="shared" si="17"/>
        <v>0</v>
      </c>
      <c r="N580" s="82"/>
    </row>
    <row r="581" spans="1:14" ht="15" customHeight="1">
      <c r="A581" s="81"/>
      <c r="B581" s="80"/>
      <c r="C581" s="80"/>
      <c r="D581" s="80"/>
      <c r="E581" s="80"/>
      <c r="F581" s="80" t="str">
        <f>IFERROR(VLOOKUP(E581,T_CÓDIGO[],2,FALSE),"")</f>
        <v/>
      </c>
      <c r="G581" s="80" t="str">
        <f>IFERROR(VLOOKUP(E581,T_CÓDIGO[],3,FALSE),"")</f>
        <v/>
      </c>
      <c r="H581" s="80"/>
      <c r="I581" s="194"/>
      <c r="J581" s="194">
        <f t="shared" si="16"/>
        <v>0</v>
      </c>
      <c r="K581" s="85"/>
      <c r="L581" s="80">
        <f t="shared" si="17"/>
        <v>0</v>
      </c>
      <c r="N581" s="82"/>
    </row>
    <row r="582" spans="1:14" ht="15" customHeight="1">
      <c r="A582" s="81"/>
      <c r="B582" s="80"/>
      <c r="C582" s="80"/>
      <c r="D582" s="80"/>
      <c r="E582" s="80"/>
      <c r="F582" s="80" t="str">
        <f>IFERROR(VLOOKUP(E582,T_CÓDIGO[],2,FALSE),"")</f>
        <v/>
      </c>
      <c r="G582" s="80" t="str">
        <f>IFERROR(VLOOKUP(E582,T_CÓDIGO[],3,FALSE),"")</f>
        <v/>
      </c>
      <c r="H582" s="80"/>
      <c r="I582" s="194"/>
      <c r="J582" s="194">
        <f t="shared" si="16"/>
        <v>0</v>
      </c>
      <c r="K582" s="85"/>
      <c r="L582" s="80">
        <f t="shared" si="17"/>
        <v>0</v>
      </c>
      <c r="N582" s="82"/>
    </row>
    <row r="583" spans="1:14" ht="15" customHeight="1">
      <c r="A583" s="81"/>
      <c r="B583" s="80"/>
      <c r="C583" s="80"/>
      <c r="D583" s="80"/>
      <c r="E583" s="80"/>
      <c r="F583" s="80" t="str">
        <f>IFERROR(VLOOKUP(E583,T_CÓDIGO[],2,FALSE),"")</f>
        <v/>
      </c>
      <c r="G583" s="80" t="str">
        <f>IFERROR(VLOOKUP(E583,T_CÓDIGO[],3,FALSE),"")</f>
        <v/>
      </c>
      <c r="H583" s="80"/>
      <c r="I583" s="194"/>
      <c r="J583" s="194">
        <f t="shared" si="16"/>
        <v>0</v>
      </c>
      <c r="K583" s="85"/>
      <c r="L583" s="80">
        <f t="shared" si="17"/>
        <v>0</v>
      </c>
      <c r="N583" s="82"/>
    </row>
    <row r="584" spans="1:14" ht="15" customHeight="1">
      <c r="A584" s="81"/>
      <c r="B584" s="80"/>
      <c r="C584" s="80"/>
      <c r="D584" s="80"/>
      <c r="E584" s="80"/>
      <c r="F584" s="80" t="str">
        <f>IFERROR(VLOOKUP(E584,T_CÓDIGO[],2,FALSE),"")</f>
        <v/>
      </c>
      <c r="G584" s="80" t="str">
        <f>IFERROR(VLOOKUP(E584,T_CÓDIGO[],3,FALSE),"")</f>
        <v/>
      </c>
      <c r="H584" s="80"/>
      <c r="I584" s="194"/>
      <c r="J584" s="194">
        <f t="shared" ref="J584:J647" si="18">H584*I584</f>
        <v>0</v>
      </c>
      <c r="K584" s="85"/>
      <c r="L584" s="80">
        <f t="shared" ref="L584:L647" si="19" xml:space="preserve"> IF(K584="SI",(J584*0.12+J584),J584)</f>
        <v>0</v>
      </c>
      <c r="N584" s="82"/>
    </row>
    <row r="585" spans="1:14" ht="15" customHeight="1">
      <c r="A585" s="81"/>
      <c r="B585" s="80"/>
      <c r="C585" s="80"/>
      <c r="D585" s="80"/>
      <c r="E585" s="80"/>
      <c r="F585" s="80" t="str">
        <f>IFERROR(VLOOKUP(E585,T_CÓDIGO[],2,FALSE),"")</f>
        <v/>
      </c>
      <c r="G585" s="80" t="str">
        <f>IFERROR(VLOOKUP(E585,T_CÓDIGO[],3,FALSE),"")</f>
        <v/>
      </c>
      <c r="H585" s="80"/>
      <c r="I585" s="194"/>
      <c r="J585" s="194">
        <f t="shared" si="18"/>
        <v>0</v>
      </c>
      <c r="K585" s="85"/>
      <c r="L585" s="80">
        <f t="shared" si="19"/>
        <v>0</v>
      </c>
      <c r="N585" s="82"/>
    </row>
    <row r="586" spans="1:14" ht="15" customHeight="1">
      <c r="A586" s="81"/>
      <c r="B586" s="80"/>
      <c r="C586" s="80"/>
      <c r="D586" s="80"/>
      <c r="E586" s="80"/>
      <c r="F586" s="80" t="str">
        <f>IFERROR(VLOOKUP(E586,T_CÓDIGO[],2,FALSE),"")</f>
        <v/>
      </c>
      <c r="G586" s="80" t="str">
        <f>IFERROR(VLOOKUP(E586,T_CÓDIGO[],3,FALSE),"")</f>
        <v/>
      </c>
      <c r="H586" s="80"/>
      <c r="I586" s="194"/>
      <c r="J586" s="194">
        <f t="shared" si="18"/>
        <v>0</v>
      </c>
      <c r="K586" s="85"/>
      <c r="L586" s="80">
        <f t="shared" si="19"/>
        <v>0</v>
      </c>
      <c r="N586" s="82"/>
    </row>
    <row r="587" spans="1:14" ht="15" customHeight="1">
      <c r="A587" s="81"/>
      <c r="B587" s="80"/>
      <c r="C587" s="80"/>
      <c r="D587" s="80"/>
      <c r="E587" s="80"/>
      <c r="F587" s="80" t="str">
        <f>IFERROR(VLOOKUP(E587,T_CÓDIGO[],2,FALSE),"")</f>
        <v/>
      </c>
      <c r="G587" s="80" t="str">
        <f>IFERROR(VLOOKUP(E587,T_CÓDIGO[],3,FALSE),"")</f>
        <v/>
      </c>
      <c r="H587" s="80"/>
      <c r="I587" s="194"/>
      <c r="J587" s="194">
        <f t="shared" si="18"/>
        <v>0</v>
      </c>
      <c r="K587" s="85"/>
      <c r="L587" s="80">
        <f t="shared" si="19"/>
        <v>0</v>
      </c>
      <c r="N587" s="82"/>
    </row>
    <row r="588" spans="1:14" ht="15" customHeight="1">
      <c r="A588" s="81"/>
      <c r="B588" s="80"/>
      <c r="C588" s="80"/>
      <c r="D588" s="80"/>
      <c r="E588" s="80"/>
      <c r="F588" s="80" t="str">
        <f>IFERROR(VLOOKUP(E588,T_CÓDIGO[],2,FALSE),"")</f>
        <v/>
      </c>
      <c r="G588" s="80" t="str">
        <f>IFERROR(VLOOKUP(E588,T_CÓDIGO[],3,FALSE),"")</f>
        <v/>
      </c>
      <c r="H588" s="80"/>
      <c r="I588" s="194"/>
      <c r="J588" s="194">
        <f t="shared" si="18"/>
        <v>0</v>
      </c>
      <c r="K588" s="85"/>
      <c r="L588" s="80">
        <f t="shared" si="19"/>
        <v>0</v>
      </c>
      <c r="N588" s="82"/>
    </row>
    <row r="589" spans="1:14" ht="15" customHeight="1">
      <c r="A589" s="81"/>
      <c r="B589" s="80"/>
      <c r="C589" s="80"/>
      <c r="D589" s="80"/>
      <c r="E589" s="80"/>
      <c r="F589" s="80" t="str">
        <f>IFERROR(VLOOKUP(E589,T_CÓDIGO[],2,FALSE),"")</f>
        <v/>
      </c>
      <c r="G589" s="80" t="str">
        <f>IFERROR(VLOOKUP(E589,T_CÓDIGO[],3,FALSE),"")</f>
        <v/>
      </c>
      <c r="H589" s="80"/>
      <c r="I589" s="194"/>
      <c r="J589" s="194">
        <f t="shared" si="18"/>
        <v>0</v>
      </c>
      <c r="K589" s="85"/>
      <c r="L589" s="80">
        <f t="shared" si="19"/>
        <v>0</v>
      </c>
      <c r="N589" s="82"/>
    </row>
    <row r="590" spans="1:14" ht="15" customHeight="1">
      <c r="A590" s="81"/>
      <c r="B590" s="80"/>
      <c r="C590" s="80"/>
      <c r="D590" s="80"/>
      <c r="E590" s="80"/>
      <c r="F590" s="80" t="str">
        <f>IFERROR(VLOOKUP(E590,T_CÓDIGO[],2,FALSE),"")</f>
        <v/>
      </c>
      <c r="G590" s="80" t="str">
        <f>IFERROR(VLOOKUP(E590,T_CÓDIGO[],3,FALSE),"")</f>
        <v/>
      </c>
      <c r="H590" s="80"/>
      <c r="I590" s="194"/>
      <c r="J590" s="194">
        <f t="shared" si="18"/>
        <v>0</v>
      </c>
      <c r="K590" s="85"/>
      <c r="L590" s="80">
        <f t="shared" si="19"/>
        <v>0</v>
      </c>
      <c r="N590" s="82"/>
    </row>
    <row r="591" spans="1:14" ht="15" customHeight="1">
      <c r="A591" s="81"/>
      <c r="B591" s="80"/>
      <c r="C591" s="80"/>
      <c r="D591" s="80"/>
      <c r="E591" s="80"/>
      <c r="F591" s="80" t="str">
        <f>IFERROR(VLOOKUP(E591,T_CÓDIGO[],2,FALSE),"")</f>
        <v/>
      </c>
      <c r="G591" s="80" t="str">
        <f>IFERROR(VLOOKUP(E591,T_CÓDIGO[],3,FALSE),"")</f>
        <v/>
      </c>
      <c r="H591" s="80"/>
      <c r="I591" s="194"/>
      <c r="J591" s="194">
        <f t="shared" si="18"/>
        <v>0</v>
      </c>
      <c r="K591" s="85"/>
      <c r="L591" s="80">
        <f t="shared" si="19"/>
        <v>0</v>
      </c>
      <c r="N591" s="82"/>
    </row>
    <row r="592" spans="1:14" ht="15" customHeight="1">
      <c r="A592" s="81"/>
      <c r="B592" s="80"/>
      <c r="C592" s="80"/>
      <c r="D592" s="80"/>
      <c r="E592" s="80"/>
      <c r="F592" s="80" t="str">
        <f>IFERROR(VLOOKUP(E592,T_CÓDIGO[],2,FALSE),"")</f>
        <v/>
      </c>
      <c r="G592" s="80" t="str">
        <f>IFERROR(VLOOKUP(E592,T_CÓDIGO[],3,FALSE),"")</f>
        <v/>
      </c>
      <c r="H592" s="80"/>
      <c r="I592" s="194"/>
      <c r="J592" s="194">
        <f t="shared" si="18"/>
        <v>0</v>
      </c>
      <c r="K592" s="85"/>
      <c r="L592" s="80">
        <f t="shared" si="19"/>
        <v>0</v>
      </c>
      <c r="N592" s="82"/>
    </row>
    <row r="593" spans="1:14" ht="15" customHeight="1">
      <c r="A593" s="81"/>
      <c r="B593" s="80"/>
      <c r="C593" s="80"/>
      <c r="D593" s="80"/>
      <c r="E593" s="80"/>
      <c r="F593" s="80" t="str">
        <f>IFERROR(VLOOKUP(E593,T_CÓDIGO[],2,FALSE),"")</f>
        <v/>
      </c>
      <c r="G593" s="80" t="str">
        <f>IFERROR(VLOOKUP(E593,T_CÓDIGO[],3,FALSE),"")</f>
        <v/>
      </c>
      <c r="H593" s="80"/>
      <c r="I593" s="194"/>
      <c r="J593" s="194">
        <f t="shared" si="18"/>
        <v>0</v>
      </c>
      <c r="K593" s="85"/>
      <c r="L593" s="80">
        <f t="shared" si="19"/>
        <v>0</v>
      </c>
      <c r="N593" s="82"/>
    </row>
    <row r="594" spans="1:14" ht="15" customHeight="1">
      <c r="A594" s="81"/>
      <c r="B594" s="80"/>
      <c r="C594" s="80"/>
      <c r="D594" s="80"/>
      <c r="E594" s="80"/>
      <c r="F594" s="80" t="str">
        <f>IFERROR(VLOOKUP(E594,T_CÓDIGO[],2,FALSE),"")</f>
        <v/>
      </c>
      <c r="G594" s="80" t="str">
        <f>IFERROR(VLOOKUP(E594,T_CÓDIGO[],3,FALSE),"")</f>
        <v/>
      </c>
      <c r="H594" s="80"/>
      <c r="I594" s="194"/>
      <c r="J594" s="194">
        <f t="shared" si="18"/>
        <v>0</v>
      </c>
      <c r="K594" s="85"/>
      <c r="L594" s="80">
        <f t="shared" si="19"/>
        <v>0</v>
      </c>
      <c r="N594" s="82"/>
    </row>
    <row r="595" spans="1:14" ht="15" customHeight="1">
      <c r="A595" s="81"/>
      <c r="B595" s="80"/>
      <c r="C595" s="80"/>
      <c r="D595" s="80"/>
      <c r="E595" s="80"/>
      <c r="F595" s="80" t="str">
        <f>IFERROR(VLOOKUP(E595,T_CÓDIGO[],2,FALSE),"")</f>
        <v/>
      </c>
      <c r="G595" s="80" t="str">
        <f>IFERROR(VLOOKUP(E595,T_CÓDIGO[],3,FALSE),"")</f>
        <v/>
      </c>
      <c r="H595" s="80"/>
      <c r="I595" s="194"/>
      <c r="J595" s="194">
        <f t="shared" si="18"/>
        <v>0</v>
      </c>
      <c r="K595" s="85"/>
      <c r="L595" s="80">
        <f t="shared" si="19"/>
        <v>0</v>
      </c>
      <c r="N595" s="82"/>
    </row>
    <row r="596" spans="1:14" ht="15" customHeight="1">
      <c r="A596" s="81"/>
      <c r="B596" s="80"/>
      <c r="C596" s="80"/>
      <c r="D596" s="80"/>
      <c r="E596" s="80"/>
      <c r="F596" s="80" t="str">
        <f>IFERROR(VLOOKUP(E596,T_CÓDIGO[],2,FALSE),"")</f>
        <v/>
      </c>
      <c r="G596" s="80" t="str">
        <f>IFERROR(VLOOKUP(E596,T_CÓDIGO[],3,FALSE),"")</f>
        <v/>
      </c>
      <c r="H596" s="80"/>
      <c r="I596" s="194"/>
      <c r="J596" s="194">
        <f t="shared" si="18"/>
        <v>0</v>
      </c>
      <c r="K596" s="85"/>
      <c r="L596" s="80">
        <f t="shared" si="19"/>
        <v>0</v>
      </c>
      <c r="N596" s="82"/>
    </row>
    <row r="597" spans="1:14" ht="15" customHeight="1">
      <c r="A597" s="81"/>
      <c r="B597" s="80"/>
      <c r="C597" s="80"/>
      <c r="D597" s="80"/>
      <c r="E597" s="80"/>
      <c r="F597" s="80" t="str">
        <f>IFERROR(VLOOKUP(E597,T_CÓDIGO[],2,FALSE),"")</f>
        <v/>
      </c>
      <c r="G597" s="80" t="str">
        <f>IFERROR(VLOOKUP(E597,T_CÓDIGO[],3,FALSE),"")</f>
        <v/>
      </c>
      <c r="H597" s="80"/>
      <c r="I597" s="194"/>
      <c r="J597" s="194">
        <f t="shared" si="18"/>
        <v>0</v>
      </c>
      <c r="K597" s="85"/>
      <c r="L597" s="80">
        <f t="shared" si="19"/>
        <v>0</v>
      </c>
      <c r="N597" s="82"/>
    </row>
    <row r="598" spans="1:14" ht="15" customHeight="1">
      <c r="A598" s="81"/>
      <c r="B598" s="80"/>
      <c r="C598" s="80"/>
      <c r="D598" s="80"/>
      <c r="E598" s="80"/>
      <c r="F598" s="80" t="str">
        <f>IFERROR(VLOOKUP(E598,T_CÓDIGO[],2,FALSE),"")</f>
        <v/>
      </c>
      <c r="G598" s="80" t="str">
        <f>IFERROR(VLOOKUP(E598,T_CÓDIGO[],3,FALSE),"")</f>
        <v/>
      </c>
      <c r="H598" s="80"/>
      <c r="I598" s="194"/>
      <c r="J598" s="194">
        <f t="shared" si="18"/>
        <v>0</v>
      </c>
      <c r="K598" s="85"/>
      <c r="L598" s="80">
        <f t="shared" si="19"/>
        <v>0</v>
      </c>
      <c r="N598" s="82"/>
    </row>
    <row r="599" spans="1:14" ht="15" customHeight="1">
      <c r="A599" s="81"/>
      <c r="B599" s="80"/>
      <c r="C599" s="80"/>
      <c r="D599" s="80"/>
      <c r="E599" s="80"/>
      <c r="F599" s="80" t="str">
        <f>IFERROR(VLOOKUP(E599,T_CÓDIGO[],2,FALSE),"")</f>
        <v/>
      </c>
      <c r="G599" s="80" t="str">
        <f>IFERROR(VLOOKUP(E599,T_CÓDIGO[],3,FALSE),"")</f>
        <v/>
      </c>
      <c r="H599" s="80"/>
      <c r="I599" s="194"/>
      <c r="J599" s="194">
        <f t="shared" si="18"/>
        <v>0</v>
      </c>
      <c r="K599" s="85"/>
      <c r="L599" s="80">
        <f t="shared" si="19"/>
        <v>0</v>
      </c>
      <c r="N599" s="82"/>
    </row>
    <row r="600" spans="1:14" ht="15" customHeight="1">
      <c r="A600" s="81"/>
      <c r="B600" s="80"/>
      <c r="C600" s="80"/>
      <c r="D600" s="80"/>
      <c r="E600" s="80"/>
      <c r="F600" s="80" t="str">
        <f>IFERROR(VLOOKUP(E600,T_CÓDIGO[],2,FALSE),"")</f>
        <v/>
      </c>
      <c r="G600" s="80" t="str">
        <f>IFERROR(VLOOKUP(E600,T_CÓDIGO[],3,FALSE),"")</f>
        <v/>
      </c>
      <c r="H600" s="80"/>
      <c r="I600" s="194"/>
      <c r="J600" s="194">
        <f t="shared" si="18"/>
        <v>0</v>
      </c>
      <c r="K600" s="85"/>
      <c r="L600" s="80">
        <f t="shared" si="19"/>
        <v>0</v>
      </c>
      <c r="N600" s="82"/>
    </row>
    <row r="601" spans="1:14" ht="15" customHeight="1">
      <c r="A601" s="81"/>
      <c r="B601" s="80"/>
      <c r="C601" s="80"/>
      <c r="D601" s="80"/>
      <c r="E601" s="80"/>
      <c r="F601" s="80" t="str">
        <f>IFERROR(VLOOKUP(E601,T_CÓDIGO[],2,FALSE),"")</f>
        <v/>
      </c>
      <c r="G601" s="80" t="str">
        <f>IFERROR(VLOOKUP(E601,T_CÓDIGO[],3,FALSE),"")</f>
        <v/>
      </c>
      <c r="H601" s="80"/>
      <c r="I601" s="194"/>
      <c r="J601" s="194">
        <f t="shared" si="18"/>
        <v>0</v>
      </c>
      <c r="K601" s="85"/>
      <c r="L601" s="80">
        <f t="shared" si="19"/>
        <v>0</v>
      </c>
      <c r="N601" s="82"/>
    </row>
    <row r="602" spans="1:14" ht="15" customHeight="1">
      <c r="A602" s="81"/>
      <c r="B602" s="80"/>
      <c r="C602" s="80"/>
      <c r="D602" s="80"/>
      <c r="E602" s="80"/>
      <c r="F602" s="80" t="str">
        <f>IFERROR(VLOOKUP(E602,T_CÓDIGO[],2,FALSE),"")</f>
        <v/>
      </c>
      <c r="G602" s="80" t="str">
        <f>IFERROR(VLOOKUP(E602,T_CÓDIGO[],3,FALSE),"")</f>
        <v/>
      </c>
      <c r="H602" s="80"/>
      <c r="I602" s="194"/>
      <c r="J602" s="194">
        <f t="shared" si="18"/>
        <v>0</v>
      </c>
      <c r="K602" s="85"/>
      <c r="L602" s="80">
        <f t="shared" si="19"/>
        <v>0</v>
      </c>
      <c r="N602" s="82"/>
    </row>
    <row r="603" spans="1:14" ht="15" customHeight="1">
      <c r="A603" s="81"/>
      <c r="B603" s="80"/>
      <c r="C603" s="80"/>
      <c r="D603" s="80"/>
      <c r="E603" s="80"/>
      <c r="F603" s="80" t="str">
        <f>IFERROR(VLOOKUP(E603,T_CÓDIGO[],2,FALSE),"")</f>
        <v/>
      </c>
      <c r="G603" s="80" t="str">
        <f>IFERROR(VLOOKUP(E603,T_CÓDIGO[],3,FALSE),"")</f>
        <v/>
      </c>
      <c r="H603" s="80"/>
      <c r="I603" s="194"/>
      <c r="J603" s="194">
        <f t="shared" si="18"/>
        <v>0</v>
      </c>
      <c r="K603" s="85"/>
      <c r="L603" s="80">
        <f t="shared" si="19"/>
        <v>0</v>
      </c>
      <c r="N603" s="82"/>
    </row>
    <row r="604" spans="1:14" ht="15" customHeight="1">
      <c r="A604" s="81"/>
      <c r="B604" s="80"/>
      <c r="C604" s="80"/>
      <c r="D604" s="80"/>
      <c r="E604" s="80"/>
      <c r="F604" s="80" t="str">
        <f>IFERROR(VLOOKUP(E604,T_CÓDIGO[],2,FALSE),"")</f>
        <v/>
      </c>
      <c r="G604" s="80" t="str">
        <f>IFERROR(VLOOKUP(E604,T_CÓDIGO[],3,FALSE),"")</f>
        <v/>
      </c>
      <c r="H604" s="80"/>
      <c r="I604" s="194"/>
      <c r="J604" s="194">
        <f t="shared" si="18"/>
        <v>0</v>
      </c>
      <c r="K604" s="85"/>
      <c r="L604" s="80">
        <f t="shared" si="19"/>
        <v>0</v>
      </c>
      <c r="N604" s="82"/>
    </row>
    <row r="605" spans="1:14" ht="15" customHeight="1">
      <c r="A605" s="81"/>
      <c r="B605" s="80"/>
      <c r="C605" s="80"/>
      <c r="D605" s="80"/>
      <c r="E605" s="80"/>
      <c r="F605" s="80" t="str">
        <f>IFERROR(VLOOKUP(E605,T_CÓDIGO[],2,FALSE),"")</f>
        <v/>
      </c>
      <c r="G605" s="80" t="str">
        <f>IFERROR(VLOOKUP(E605,T_CÓDIGO[],3,FALSE),"")</f>
        <v/>
      </c>
      <c r="H605" s="80"/>
      <c r="I605" s="194"/>
      <c r="J605" s="194">
        <f t="shared" si="18"/>
        <v>0</v>
      </c>
      <c r="K605" s="85"/>
      <c r="L605" s="80">
        <f t="shared" si="19"/>
        <v>0</v>
      </c>
      <c r="N605" s="82"/>
    </row>
    <row r="606" spans="1:14" ht="15" customHeight="1">
      <c r="A606" s="81"/>
      <c r="B606" s="80"/>
      <c r="C606" s="80"/>
      <c r="D606" s="80"/>
      <c r="E606" s="80"/>
      <c r="F606" s="80" t="str">
        <f>IFERROR(VLOOKUP(E606,T_CÓDIGO[],2,FALSE),"")</f>
        <v/>
      </c>
      <c r="G606" s="80" t="str">
        <f>IFERROR(VLOOKUP(E606,T_CÓDIGO[],3,FALSE),"")</f>
        <v/>
      </c>
      <c r="H606" s="80"/>
      <c r="I606" s="194"/>
      <c r="J606" s="194">
        <f t="shared" si="18"/>
        <v>0</v>
      </c>
      <c r="K606" s="85"/>
      <c r="L606" s="80">
        <f t="shared" si="19"/>
        <v>0</v>
      </c>
      <c r="N606" s="82"/>
    </row>
    <row r="607" spans="1:14" ht="15" customHeight="1">
      <c r="A607" s="81"/>
      <c r="B607" s="80"/>
      <c r="C607" s="80"/>
      <c r="D607" s="80"/>
      <c r="E607" s="80"/>
      <c r="F607" s="80" t="str">
        <f>IFERROR(VLOOKUP(E607,T_CÓDIGO[],2,FALSE),"")</f>
        <v/>
      </c>
      <c r="G607" s="80" t="str">
        <f>IFERROR(VLOOKUP(E607,T_CÓDIGO[],3,FALSE),"")</f>
        <v/>
      </c>
      <c r="H607" s="80"/>
      <c r="I607" s="194"/>
      <c r="J607" s="194">
        <f t="shared" si="18"/>
        <v>0</v>
      </c>
      <c r="K607" s="85"/>
      <c r="L607" s="80">
        <f t="shared" si="19"/>
        <v>0</v>
      </c>
      <c r="N607" s="82"/>
    </row>
    <row r="608" spans="1:14" ht="15" customHeight="1">
      <c r="A608" s="81"/>
      <c r="B608" s="80"/>
      <c r="C608" s="80"/>
      <c r="D608" s="80"/>
      <c r="E608" s="80"/>
      <c r="F608" s="80" t="str">
        <f>IFERROR(VLOOKUP(E608,T_CÓDIGO[],2,FALSE),"")</f>
        <v/>
      </c>
      <c r="G608" s="80" t="str">
        <f>IFERROR(VLOOKUP(E608,T_CÓDIGO[],3,FALSE),"")</f>
        <v/>
      </c>
      <c r="H608" s="80"/>
      <c r="I608" s="194"/>
      <c r="J608" s="194">
        <f t="shared" si="18"/>
        <v>0</v>
      </c>
      <c r="K608" s="85"/>
      <c r="L608" s="80">
        <f t="shared" si="19"/>
        <v>0</v>
      </c>
      <c r="N608" s="82"/>
    </row>
    <row r="609" spans="1:14" ht="15" customHeight="1">
      <c r="A609" s="81"/>
      <c r="B609" s="80"/>
      <c r="C609" s="80"/>
      <c r="D609" s="80"/>
      <c r="E609" s="80"/>
      <c r="F609" s="80" t="str">
        <f>IFERROR(VLOOKUP(E609,T_CÓDIGO[],2,FALSE),"")</f>
        <v/>
      </c>
      <c r="G609" s="80" t="str">
        <f>IFERROR(VLOOKUP(E609,T_CÓDIGO[],3,FALSE),"")</f>
        <v/>
      </c>
      <c r="H609" s="80"/>
      <c r="I609" s="194"/>
      <c r="J609" s="194">
        <f t="shared" si="18"/>
        <v>0</v>
      </c>
      <c r="K609" s="85"/>
      <c r="L609" s="80">
        <f t="shared" si="19"/>
        <v>0</v>
      </c>
      <c r="N609" s="82"/>
    </row>
    <row r="610" spans="1:14" ht="15" customHeight="1">
      <c r="A610" s="81"/>
      <c r="B610" s="80"/>
      <c r="C610" s="80"/>
      <c r="D610" s="80"/>
      <c r="E610" s="80"/>
      <c r="F610" s="80" t="str">
        <f>IFERROR(VLOOKUP(E610,T_CÓDIGO[],2,FALSE),"")</f>
        <v/>
      </c>
      <c r="G610" s="80" t="str">
        <f>IFERROR(VLOOKUP(E610,T_CÓDIGO[],3,FALSE),"")</f>
        <v/>
      </c>
      <c r="H610" s="80"/>
      <c r="I610" s="194"/>
      <c r="J610" s="194">
        <f t="shared" si="18"/>
        <v>0</v>
      </c>
      <c r="K610" s="85"/>
      <c r="L610" s="80">
        <f t="shared" si="19"/>
        <v>0</v>
      </c>
      <c r="N610" s="82"/>
    </row>
    <row r="611" spans="1:14" ht="15" customHeight="1">
      <c r="A611" s="81"/>
      <c r="B611" s="80"/>
      <c r="C611" s="80"/>
      <c r="D611" s="80"/>
      <c r="E611" s="80"/>
      <c r="F611" s="80" t="str">
        <f>IFERROR(VLOOKUP(E611,T_CÓDIGO[],2,FALSE),"")</f>
        <v/>
      </c>
      <c r="G611" s="80" t="str">
        <f>IFERROR(VLOOKUP(E611,T_CÓDIGO[],3,FALSE),"")</f>
        <v/>
      </c>
      <c r="H611" s="80"/>
      <c r="I611" s="194"/>
      <c r="J611" s="194">
        <f t="shared" si="18"/>
        <v>0</v>
      </c>
      <c r="K611" s="85"/>
      <c r="L611" s="80">
        <f t="shared" si="19"/>
        <v>0</v>
      </c>
      <c r="N611" s="82"/>
    </row>
    <row r="612" spans="1:14" ht="15" customHeight="1">
      <c r="A612" s="81"/>
      <c r="B612" s="80"/>
      <c r="C612" s="80"/>
      <c r="D612" s="80"/>
      <c r="E612" s="80"/>
      <c r="F612" s="80" t="str">
        <f>IFERROR(VLOOKUP(E612,T_CÓDIGO[],2,FALSE),"")</f>
        <v/>
      </c>
      <c r="G612" s="80" t="str">
        <f>IFERROR(VLOOKUP(E612,T_CÓDIGO[],3,FALSE),"")</f>
        <v/>
      </c>
      <c r="H612" s="80"/>
      <c r="I612" s="194"/>
      <c r="J612" s="194">
        <f t="shared" si="18"/>
        <v>0</v>
      </c>
      <c r="K612" s="85"/>
      <c r="L612" s="80">
        <f t="shared" si="19"/>
        <v>0</v>
      </c>
      <c r="N612" s="82"/>
    </row>
    <row r="613" spans="1:14" ht="15" customHeight="1">
      <c r="A613" s="81"/>
      <c r="B613" s="80"/>
      <c r="C613" s="80"/>
      <c r="D613" s="80"/>
      <c r="E613" s="80"/>
      <c r="F613" s="80" t="str">
        <f>IFERROR(VLOOKUP(E613,T_CÓDIGO[],2,FALSE),"")</f>
        <v/>
      </c>
      <c r="G613" s="80" t="str">
        <f>IFERROR(VLOOKUP(E613,T_CÓDIGO[],3,FALSE),"")</f>
        <v/>
      </c>
      <c r="H613" s="80"/>
      <c r="I613" s="194"/>
      <c r="J613" s="194">
        <f t="shared" si="18"/>
        <v>0</v>
      </c>
      <c r="K613" s="85"/>
      <c r="L613" s="80">
        <f t="shared" si="19"/>
        <v>0</v>
      </c>
      <c r="N613" s="82"/>
    </row>
    <row r="614" spans="1:14" ht="15" customHeight="1">
      <c r="A614" s="81"/>
      <c r="B614" s="80"/>
      <c r="C614" s="80"/>
      <c r="D614" s="80"/>
      <c r="E614" s="80"/>
      <c r="F614" s="80" t="str">
        <f>IFERROR(VLOOKUP(E614,T_CÓDIGO[],2,FALSE),"")</f>
        <v/>
      </c>
      <c r="G614" s="80" t="str">
        <f>IFERROR(VLOOKUP(E614,T_CÓDIGO[],3,FALSE),"")</f>
        <v/>
      </c>
      <c r="H614" s="80"/>
      <c r="I614" s="194"/>
      <c r="J614" s="194">
        <f t="shared" si="18"/>
        <v>0</v>
      </c>
      <c r="K614" s="85"/>
      <c r="L614" s="80">
        <f t="shared" si="19"/>
        <v>0</v>
      </c>
      <c r="N614" s="82"/>
    </row>
    <row r="615" spans="1:14" ht="15" customHeight="1">
      <c r="A615" s="81"/>
      <c r="B615" s="80"/>
      <c r="C615" s="80"/>
      <c r="D615" s="80"/>
      <c r="E615" s="80"/>
      <c r="F615" s="80" t="str">
        <f>IFERROR(VLOOKUP(E615,T_CÓDIGO[],2,FALSE),"")</f>
        <v/>
      </c>
      <c r="G615" s="80" t="str">
        <f>IFERROR(VLOOKUP(E615,T_CÓDIGO[],3,FALSE),"")</f>
        <v/>
      </c>
      <c r="H615" s="80"/>
      <c r="I615" s="194"/>
      <c r="J615" s="194">
        <f t="shared" si="18"/>
        <v>0</v>
      </c>
      <c r="K615" s="85"/>
      <c r="L615" s="80">
        <f t="shared" si="19"/>
        <v>0</v>
      </c>
      <c r="N615" s="82"/>
    </row>
    <row r="616" spans="1:14" ht="15" customHeight="1">
      <c r="A616" s="81"/>
      <c r="B616" s="80"/>
      <c r="C616" s="80"/>
      <c r="D616" s="80"/>
      <c r="E616" s="80"/>
      <c r="F616" s="80" t="str">
        <f>IFERROR(VLOOKUP(E616,T_CÓDIGO[],2,FALSE),"")</f>
        <v/>
      </c>
      <c r="G616" s="80" t="str">
        <f>IFERROR(VLOOKUP(E616,T_CÓDIGO[],3,FALSE),"")</f>
        <v/>
      </c>
      <c r="H616" s="80"/>
      <c r="I616" s="194"/>
      <c r="J616" s="194">
        <f t="shared" si="18"/>
        <v>0</v>
      </c>
      <c r="K616" s="85"/>
      <c r="L616" s="80">
        <f t="shared" si="19"/>
        <v>0</v>
      </c>
      <c r="N616" s="82"/>
    </row>
    <row r="617" spans="1:14" ht="15" customHeight="1">
      <c r="A617" s="81"/>
      <c r="B617" s="80"/>
      <c r="C617" s="80"/>
      <c r="D617" s="80"/>
      <c r="E617" s="80"/>
      <c r="F617" s="80" t="str">
        <f>IFERROR(VLOOKUP(E617,T_CÓDIGO[],2,FALSE),"")</f>
        <v/>
      </c>
      <c r="G617" s="80" t="str">
        <f>IFERROR(VLOOKUP(E617,T_CÓDIGO[],3,FALSE),"")</f>
        <v/>
      </c>
      <c r="H617" s="80"/>
      <c r="I617" s="194"/>
      <c r="J617" s="194">
        <f t="shared" si="18"/>
        <v>0</v>
      </c>
      <c r="K617" s="85"/>
      <c r="L617" s="80">
        <f t="shared" si="19"/>
        <v>0</v>
      </c>
      <c r="N617" s="82"/>
    </row>
    <row r="618" spans="1:14" ht="15" customHeight="1">
      <c r="A618" s="81"/>
      <c r="B618" s="80"/>
      <c r="C618" s="80"/>
      <c r="D618" s="80"/>
      <c r="E618" s="80"/>
      <c r="F618" s="80" t="str">
        <f>IFERROR(VLOOKUP(E618,T_CÓDIGO[],2,FALSE),"")</f>
        <v/>
      </c>
      <c r="G618" s="80" t="str">
        <f>IFERROR(VLOOKUP(E618,T_CÓDIGO[],3,FALSE),"")</f>
        <v/>
      </c>
      <c r="H618" s="80"/>
      <c r="I618" s="194"/>
      <c r="J618" s="194">
        <f t="shared" si="18"/>
        <v>0</v>
      </c>
      <c r="K618" s="85"/>
      <c r="L618" s="80">
        <f t="shared" si="19"/>
        <v>0</v>
      </c>
      <c r="N618" s="82"/>
    </row>
    <row r="619" spans="1:14" ht="15" customHeight="1">
      <c r="A619" s="81"/>
      <c r="B619" s="80"/>
      <c r="C619" s="80"/>
      <c r="D619" s="80"/>
      <c r="E619" s="80"/>
      <c r="F619" s="80" t="str">
        <f>IFERROR(VLOOKUP(E619,T_CÓDIGO[],2,FALSE),"")</f>
        <v/>
      </c>
      <c r="G619" s="80" t="str">
        <f>IFERROR(VLOOKUP(E619,T_CÓDIGO[],3,FALSE),"")</f>
        <v/>
      </c>
      <c r="H619" s="80"/>
      <c r="I619" s="194"/>
      <c r="J619" s="194">
        <f t="shared" si="18"/>
        <v>0</v>
      </c>
      <c r="K619" s="85"/>
      <c r="L619" s="80">
        <f t="shared" si="19"/>
        <v>0</v>
      </c>
      <c r="N619" s="82"/>
    </row>
    <row r="620" spans="1:14" ht="15" customHeight="1">
      <c r="A620" s="81"/>
      <c r="B620" s="80"/>
      <c r="C620" s="80"/>
      <c r="D620" s="80"/>
      <c r="E620" s="80"/>
      <c r="F620" s="80" t="str">
        <f>IFERROR(VLOOKUP(E620,T_CÓDIGO[],2,FALSE),"")</f>
        <v/>
      </c>
      <c r="G620" s="80" t="str">
        <f>IFERROR(VLOOKUP(E620,T_CÓDIGO[],3,FALSE),"")</f>
        <v/>
      </c>
      <c r="H620" s="80"/>
      <c r="I620" s="194"/>
      <c r="J620" s="194">
        <f t="shared" si="18"/>
        <v>0</v>
      </c>
      <c r="K620" s="85"/>
      <c r="L620" s="80">
        <f t="shared" si="19"/>
        <v>0</v>
      </c>
      <c r="N620" s="82"/>
    </row>
    <row r="621" spans="1:14" ht="15" customHeight="1">
      <c r="A621" s="81"/>
      <c r="B621" s="80"/>
      <c r="C621" s="80"/>
      <c r="D621" s="80"/>
      <c r="E621" s="80"/>
      <c r="F621" s="80" t="str">
        <f>IFERROR(VLOOKUP(E621,T_CÓDIGO[],2,FALSE),"")</f>
        <v/>
      </c>
      <c r="G621" s="80" t="str">
        <f>IFERROR(VLOOKUP(E621,T_CÓDIGO[],3,FALSE),"")</f>
        <v/>
      </c>
      <c r="H621" s="80"/>
      <c r="I621" s="194"/>
      <c r="J621" s="194">
        <f t="shared" si="18"/>
        <v>0</v>
      </c>
      <c r="K621" s="85"/>
      <c r="L621" s="80">
        <f t="shared" si="19"/>
        <v>0</v>
      </c>
      <c r="N621" s="82"/>
    </row>
    <row r="622" spans="1:14" ht="15" customHeight="1">
      <c r="A622" s="81"/>
      <c r="B622" s="80"/>
      <c r="C622" s="80"/>
      <c r="D622" s="80"/>
      <c r="E622" s="80"/>
      <c r="F622" s="80" t="str">
        <f>IFERROR(VLOOKUP(E622,T_CÓDIGO[],2,FALSE),"")</f>
        <v/>
      </c>
      <c r="G622" s="80" t="str">
        <f>IFERROR(VLOOKUP(E622,T_CÓDIGO[],3,FALSE),"")</f>
        <v/>
      </c>
      <c r="H622" s="80"/>
      <c r="I622" s="194"/>
      <c r="J622" s="194">
        <f t="shared" si="18"/>
        <v>0</v>
      </c>
      <c r="K622" s="85"/>
      <c r="L622" s="80">
        <f t="shared" si="19"/>
        <v>0</v>
      </c>
      <c r="N622" s="82"/>
    </row>
    <row r="623" spans="1:14" ht="15" customHeight="1">
      <c r="A623" s="81"/>
      <c r="B623" s="80"/>
      <c r="C623" s="80"/>
      <c r="D623" s="80"/>
      <c r="E623" s="80"/>
      <c r="F623" s="80" t="str">
        <f>IFERROR(VLOOKUP(E623,T_CÓDIGO[],2,FALSE),"")</f>
        <v/>
      </c>
      <c r="G623" s="80" t="str">
        <f>IFERROR(VLOOKUP(E623,T_CÓDIGO[],3,FALSE),"")</f>
        <v/>
      </c>
      <c r="H623" s="80"/>
      <c r="I623" s="194"/>
      <c r="J623" s="194">
        <f t="shared" si="18"/>
        <v>0</v>
      </c>
      <c r="K623" s="85"/>
      <c r="L623" s="80">
        <f t="shared" si="19"/>
        <v>0</v>
      </c>
      <c r="N623" s="82"/>
    </row>
    <row r="624" spans="1:14" ht="15" customHeight="1">
      <c r="A624" s="81"/>
      <c r="B624" s="80"/>
      <c r="C624" s="80"/>
      <c r="D624" s="80"/>
      <c r="E624" s="80"/>
      <c r="F624" s="80" t="str">
        <f>IFERROR(VLOOKUP(E624,T_CÓDIGO[],2,FALSE),"")</f>
        <v/>
      </c>
      <c r="G624" s="80" t="str">
        <f>IFERROR(VLOOKUP(E624,T_CÓDIGO[],3,FALSE),"")</f>
        <v/>
      </c>
      <c r="H624" s="80"/>
      <c r="I624" s="194"/>
      <c r="J624" s="194">
        <f t="shared" si="18"/>
        <v>0</v>
      </c>
      <c r="K624" s="85"/>
      <c r="L624" s="80">
        <f t="shared" si="19"/>
        <v>0</v>
      </c>
      <c r="N624" s="82"/>
    </row>
    <row r="625" spans="1:14" ht="15" customHeight="1">
      <c r="A625" s="81"/>
      <c r="B625" s="80"/>
      <c r="C625" s="80"/>
      <c r="D625" s="80"/>
      <c r="E625" s="80"/>
      <c r="F625" s="80" t="str">
        <f>IFERROR(VLOOKUP(E625,T_CÓDIGO[],2,FALSE),"")</f>
        <v/>
      </c>
      <c r="G625" s="80" t="str">
        <f>IFERROR(VLOOKUP(E625,T_CÓDIGO[],3,FALSE),"")</f>
        <v/>
      </c>
      <c r="H625" s="80"/>
      <c r="I625" s="194"/>
      <c r="J625" s="194">
        <f t="shared" si="18"/>
        <v>0</v>
      </c>
      <c r="K625" s="85"/>
      <c r="L625" s="80">
        <f t="shared" si="19"/>
        <v>0</v>
      </c>
      <c r="N625" s="82"/>
    </row>
    <row r="626" spans="1:14" ht="15" customHeight="1">
      <c r="A626" s="81"/>
      <c r="B626" s="80"/>
      <c r="C626" s="80"/>
      <c r="D626" s="80"/>
      <c r="E626" s="80"/>
      <c r="F626" s="80" t="str">
        <f>IFERROR(VLOOKUP(E626,T_CÓDIGO[],2,FALSE),"")</f>
        <v/>
      </c>
      <c r="G626" s="80" t="str">
        <f>IFERROR(VLOOKUP(E626,T_CÓDIGO[],3,FALSE),"")</f>
        <v/>
      </c>
      <c r="H626" s="80"/>
      <c r="I626" s="194"/>
      <c r="J626" s="194">
        <f t="shared" si="18"/>
        <v>0</v>
      </c>
      <c r="K626" s="85"/>
      <c r="L626" s="80">
        <f t="shared" si="19"/>
        <v>0</v>
      </c>
      <c r="N626" s="82"/>
    </row>
    <row r="627" spans="1:14" ht="15" customHeight="1">
      <c r="A627" s="81"/>
      <c r="B627" s="80"/>
      <c r="C627" s="80"/>
      <c r="D627" s="80"/>
      <c r="E627" s="80"/>
      <c r="F627" s="80" t="str">
        <f>IFERROR(VLOOKUP(E627,T_CÓDIGO[],2,FALSE),"")</f>
        <v/>
      </c>
      <c r="G627" s="80" t="str">
        <f>IFERROR(VLOOKUP(E627,T_CÓDIGO[],3,FALSE),"")</f>
        <v/>
      </c>
      <c r="H627" s="80"/>
      <c r="I627" s="194"/>
      <c r="J627" s="194">
        <f t="shared" si="18"/>
        <v>0</v>
      </c>
      <c r="K627" s="85"/>
      <c r="L627" s="80">
        <f t="shared" si="19"/>
        <v>0</v>
      </c>
      <c r="N627" s="82"/>
    </row>
    <row r="628" spans="1:14" ht="15" customHeight="1">
      <c r="A628" s="81"/>
      <c r="B628" s="80"/>
      <c r="C628" s="80"/>
      <c r="D628" s="80"/>
      <c r="E628" s="80"/>
      <c r="F628" s="80" t="str">
        <f>IFERROR(VLOOKUP(E628,T_CÓDIGO[],2,FALSE),"")</f>
        <v/>
      </c>
      <c r="G628" s="80" t="str">
        <f>IFERROR(VLOOKUP(E628,T_CÓDIGO[],3,FALSE),"")</f>
        <v/>
      </c>
      <c r="H628" s="80"/>
      <c r="I628" s="194"/>
      <c r="J628" s="194">
        <f t="shared" si="18"/>
        <v>0</v>
      </c>
      <c r="K628" s="85"/>
      <c r="L628" s="80">
        <f t="shared" si="19"/>
        <v>0</v>
      </c>
      <c r="N628" s="82"/>
    </row>
    <row r="629" spans="1:14" ht="15" customHeight="1">
      <c r="A629" s="81"/>
      <c r="B629" s="80"/>
      <c r="C629" s="80"/>
      <c r="D629" s="80"/>
      <c r="E629" s="80"/>
      <c r="F629" s="80" t="str">
        <f>IFERROR(VLOOKUP(E629,T_CÓDIGO[],2,FALSE),"")</f>
        <v/>
      </c>
      <c r="G629" s="80" t="str">
        <f>IFERROR(VLOOKUP(E629,T_CÓDIGO[],3,FALSE),"")</f>
        <v/>
      </c>
      <c r="H629" s="80"/>
      <c r="I629" s="194"/>
      <c r="J629" s="194">
        <f t="shared" si="18"/>
        <v>0</v>
      </c>
      <c r="K629" s="85"/>
      <c r="L629" s="80">
        <f t="shared" si="19"/>
        <v>0</v>
      </c>
      <c r="N629" s="82"/>
    </row>
    <row r="630" spans="1:14" ht="15" customHeight="1">
      <c r="A630" s="81"/>
      <c r="B630" s="80"/>
      <c r="C630" s="80"/>
      <c r="D630" s="80"/>
      <c r="E630" s="80"/>
      <c r="F630" s="80" t="str">
        <f>IFERROR(VLOOKUP(E630,T_CÓDIGO[],2,FALSE),"")</f>
        <v/>
      </c>
      <c r="G630" s="80" t="str">
        <f>IFERROR(VLOOKUP(E630,T_CÓDIGO[],3,FALSE),"")</f>
        <v/>
      </c>
      <c r="H630" s="80"/>
      <c r="I630" s="194"/>
      <c r="J630" s="194">
        <f t="shared" si="18"/>
        <v>0</v>
      </c>
      <c r="K630" s="85"/>
      <c r="L630" s="80">
        <f t="shared" si="19"/>
        <v>0</v>
      </c>
      <c r="N630" s="82"/>
    </row>
    <row r="631" spans="1:14" ht="15" customHeight="1">
      <c r="A631" s="81"/>
      <c r="B631" s="80"/>
      <c r="C631" s="80"/>
      <c r="D631" s="80"/>
      <c r="E631" s="80"/>
      <c r="F631" s="80" t="str">
        <f>IFERROR(VLOOKUP(E631,T_CÓDIGO[],2,FALSE),"")</f>
        <v/>
      </c>
      <c r="G631" s="80" t="str">
        <f>IFERROR(VLOOKUP(E631,T_CÓDIGO[],3,FALSE),"")</f>
        <v/>
      </c>
      <c r="H631" s="80"/>
      <c r="I631" s="194"/>
      <c r="J631" s="194">
        <f t="shared" si="18"/>
        <v>0</v>
      </c>
      <c r="K631" s="85"/>
      <c r="L631" s="80">
        <f t="shared" si="19"/>
        <v>0</v>
      </c>
      <c r="N631" s="82"/>
    </row>
    <row r="632" spans="1:14" ht="15" customHeight="1">
      <c r="A632" s="81"/>
      <c r="B632" s="80"/>
      <c r="C632" s="80"/>
      <c r="D632" s="80"/>
      <c r="E632" s="80"/>
      <c r="F632" s="80" t="str">
        <f>IFERROR(VLOOKUP(E632,T_CÓDIGO[],2,FALSE),"")</f>
        <v/>
      </c>
      <c r="G632" s="80" t="str">
        <f>IFERROR(VLOOKUP(E632,T_CÓDIGO[],3,FALSE),"")</f>
        <v/>
      </c>
      <c r="H632" s="80"/>
      <c r="I632" s="194"/>
      <c r="J632" s="194">
        <f t="shared" si="18"/>
        <v>0</v>
      </c>
      <c r="K632" s="85"/>
      <c r="L632" s="80">
        <f t="shared" si="19"/>
        <v>0</v>
      </c>
      <c r="N632" s="82"/>
    </row>
    <row r="633" spans="1:14" ht="15" customHeight="1">
      <c r="A633" s="81"/>
      <c r="B633" s="80"/>
      <c r="C633" s="80"/>
      <c r="D633" s="80"/>
      <c r="E633" s="80"/>
      <c r="F633" s="80" t="str">
        <f>IFERROR(VLOOKUP(E633,T_CÓDIGO[],2,FALSE),"")</f>
        <v/>
      </c>
      <c r="G633" s="80" t="str">
        <f>IFERROR(VLOOKUP(E633,T_CÓDIGO[],3,FALSE),"")</f>
        <v/>
      </c>
      <c r="H633" s="80"/>
      <c r="I633" s="194"/>
      <c r="J633" s="194">
        <f t="shared" si="18"/>
        <v>0</v>
      </c>
      <c r="K633" s="85"/>
      <c r="L633" s="80">
        <f t="shared" si="19"/>
        <v>0</v>
      </c>
      <c r="N633" s="82"/>
    </row>
    <row r="634" spans="1:14" ht="15" customHeight="1">
      <c r="A634" s="81"/>
      <c r="B634" s="80"/>
      <c r="C634" s="80"/>
      <c r="D634" s="80"/>
      <c r="E634" s="80"/>
      <c r="F634" s="80" t="str">
        <f>IFERROR(VLOOKUP(E634,T_CÓDIGO[],2,FALSE),"")</f>
        <v/>
      </c>
      <c r="G634" s="80" t="str">
        <f>IFERROR(VLOOKUP(E634,T_CÓDIGO[],3,FALSE),"")</f>
        <v/>
      </c>
      <c r="H634" s="80"/>
      <c r="I634" s="194"/>
      <c r="J634" s="194">
        <f t="shared" si="18"/>
        <v>0</v>
      </c>
      <c r="K634" s="85"/>
      <c r="L634" s="80">
        <f t="shared" si="19"/>
        <v>0</v>
      </c>
      <c r="N634" s="82"/>
    </row>
    <row r="635" spans="1:14" ht="15" customHeight="1">
      <c r="A635" s="81"/>
      <c r="B635" s="80"/>
      <c r="C635" s="80"/>
      <c r="D635" s="80"/>
      <c r="E635" s="80"/>
      <c r="F635" s="80" t="str">
        <f>IFERROR(VLOOKUP(E635,T_CÓDIGO[],2,FALSE),"")</f>
        <v/>
      </c>
      <c r="G635" s="80" t="str">
        <f>IFERROR(VLOOKUP(E635,T_CÓDIGO[],3,FALSE),"")</f>
        <v/>
      </c>
      <c r="H635" s="80"/>
      <c r="I635" s="194"/>
      <c r="J635" s="194">
        <f t="shared" si="18"/>
        <v>0</v>
      </c>
      <c r="K635" s="85"/>
      <c r="L635" s="80">
        <f t="shared" si="19"/>
        <v>0</v>
      </c>
      <c r="N635" s="82"/>
    </row>
    <row r="636" spans="1:14" ht="15" customHeight="1">
      <c r="A636" s="81"/>
      <c r="B636" s="80"/>
      <c r="C636" s="80"/>
      <c r="D636" s="80"/>
      <c r="E636" s="80"/>
      <c r="F636" s="80" t="str">
        <f>IFERROR(VLOOKUP(E636,T_CÓDIGO[],2,FALSE),"")</f>
        <v/>
      </c>
      <c r="G636" s="80" t="str">
        <f>IFERROR(VLOOKUP(E636,T_CÓDIGO[],3,FALSE),"")</f>
        <v/>
      </c>
      <c r="H636" s="80"/>
      <c r="I636" s="194"/>
      <c r="J636" s="194">
        <f t="shared" si="18"/>
        <v>0</v>
      </c>
      <c r="K636" s="85"/>
      <c r="L636" s="80">
        <f t="shared" si="19"/>
        <v>0</v>
      </c>
      <c r="N636" s="82"/>
    </row>
    <row r="637" spans="1:14" ht="15" customHeight="1">
      <c r="A637" s="81"/>
      <c r="B637" s="80"/>
      <c r="C637" s="80"/>
      <c r="D637" s="80"/>
      <c r="E637" s="80"/>
      <c r="F637" s="80" t="str">
        <f>IFERROR(VLOOKUP(E637,T_CÓDIGO[],2,FALSE),"")</f>
        <v/>
      </c>
      <c r="G637" s="80" t="str">
        <f>IFERROR(VLOOKUP(E637,T_CÓDIGO[],3,FALSE),"")</f>
        <v/>
      </c>
      <c r="H637" s="80"/>
      <c r="I637" s="194"/>
      <c r="J637" s="194">
        <f t="shared" si="18"/>
        <v>0</v>
      </c>
      <c r="K637" s="85"/>
      <c r="L637" s="80">
        <f t="shared" si="19"/>
        <v>0</v>
      </c>
      <c r="N637" s="82"/>
    </row>
    <row r="638" spans="1:14" ht="15" customHeight="1">
      <c r="A638" s="81"/>
      <c r="B638" s="80"/>
      <c r="C638" s="80"/>
      <c r="D638" s="80"/>
      <c r="E638" s="80"/>
      <c r="F638" s="80" t="str">
        <f>IFERROR(VLOOKUP(E638,T_CÓDIGO[],2,FALSE),"")</f>
        <v/>
      </c>
      <c r="G638" s="80" t="str">
        <f>IFERROR(VLOOKUP(E638,T_CÓDIGO[],3,FALSE),"")</f>
        <v/>
      </c>
      <c r="H638" s="80"/>
      <c r="I638" s="194"/>
      <c r="J638" s="194">
        <f t="shared" si="18"/>
        <v>0</v>
      </c>
      <c r="K638" s="85"/>
      <c r="L638" s="80">
        <f t="shared" si="19"/>
        <v>0</v>
      </c>
      <c r="N638" s="82"/>
    </row>
    <row r="639" spans="1:14" ht="15" customHeight="1">
      <c r="A639" s="81"/>
      <c r="B639" s="80"/>
      <c r="C639" s="80"/>
      <c r="D639" s="80"/>
      <c r="E639" s="80"/>
      <c r="F639" s="80" t="str">
        <f>IFERROR(VLOOKUP(E639,T_CÓDIGO[],2,FALSE),"")</f>
        <v/>
      </c>
      <c r="G639" s="80" t="str">
        <f>IFERROR(VLOOKUP(E639,T_CÓDIGO[],3,FALSE),"")</f>
        <v/>
      </c>
      <c r="H639" s="80"/>
      <c r="I639" s="194"/>
      <c r="J639" s="194">
        <f t="shared" si="18"/>
        <v>0</v>
      </c>
      <c r="K639" s="85"/>
      <c r="L639" s="80">
        <f t="shared" si="19"/>
        <v>0</v>
      </c>
      <c r="N639" s="82"/>
    </row>
    <row r="640" spans="1:14" ht="15" customHeight="1">
      <c r="A640" s="81"/>
      <c r="B640" s="80"/>
      <c r="C640" s="80"/>
      <c r="D640" s="80"/>
      <c r="E640" s="80"/>
      <c r="F640" s="80" t="str">
        <f>IFERROR(VLOOKUP(E640,T_CÓDIGO[],2,FALSE),"")</f>
        <v/>
      </c>
      <c r="G640" s="80" t="str">
        <f>IFERROR(VLOOKUP(E640,T_CÓDIGO[],3,FALSE),"")</f>
        <v/>
      </c>
      <c r="H640" s="80"/>
      <c r="I640" s="194"/>
      <c r="J640" s="194">
        <f t="shared" si="18"/>
        <v>0</v>
      </c>
      <c r="K640" s="85"/>
      <c r="L640" s="80">
        <f t="shared" si="19"/>
        <v>0</v>
      </c>
      <c r="N640" s="82"/>
    </row>
    <row r="641" spans="1:14" ht="15" customHeight="1">
      <c r="A641" s="81"/>
      <c r="B641" s="80"/>
      <c r="C641" s="80"/>
      <c r="D641" s="80"/>
      <c r="E641" s="80"/>
      <c r="F641" s="80" t="str">
        <f>IFERROR(VLOOKUP(E641,T_CÓDIGO[],2,FALSE),"")</f>
        <v/>
      </c>
      <c r="G641" s="80" t="str">
        <f>IFERROR(VLOOKUP(E641,T_CÓDIGO[],3,FALSE),"")</f>
        <v/>
      </c>
      <c r="H641" s="80"/>
      <c r="I641" s="194"/>
      <c r="J641" s="194">
        <f t="shared" si="18"/>
        <v>0</v>
      </c>
      <c r="K641" s="85"/>
      <c r="L641" s="80">
        <f t="shared" si="19"/>
        <v>0</v>
      </c>
      <c r="N641" s="82"/>
    </row>
    <row r="642" spans="1:14" ht="15" customHeight="1">
      <c r="A642" s="81"/>
      <c r="B642" s="80"/>
      <c r="C642" s="80"/>
      <c r="D642" s="80"/>
      <c r="E642" s="80"/>
      <c r="F642" s="80" t="str">
        <f>IFERROR(VLOOKUP(E642,T_CÓDIGO[],2,FALSE),"")</f>
        <v/>
      </c>
      <c r="G642" s="80" t="str">
        <f>IFERROR(VLOOKUP(E642,T_CÓDIGO[],3,FALSE),"")</f>
        <v/>
      </c>
      <c r="H642" s="80"/>
      <c r="I642" s="194"/>
      <c r="J642" s="194">
        <f t="shared" si="18"/>
        <v>0</v>
      </c>
      <c r="K642" s="85"/>
      <c r="L642" s="80">
        <f t="shared" si="19"/>
        <v>0</v>
      </c>
      <c r="N642" s="82"/>
    </row>
    <row r="643" spans="1:14" ht="15" customHeight="1">
      <c r="A643" s="81"/>
      <c r="B643" s="80"/>
      <c r="C643" s="80"/>
      <c r="D643" s="80"/>
      <c r="E643" s="80"/>
      <c r="F643" s="80" t="str">
        <f>IFERROR(VLOOKUP(E643,T_CÓDIGO[],2,FALSE),"")</f>
        <v/>
      </c>
      <c r="G643" s="80" t="str">
        <f>IFERROR(VLOOKUP(E643,T_CÓDIGO[],3,FALSE),"")</f>
        <v/>
      </c>
      <c r="H643" s="80"/>
      <c r="I643" s="194"/>
      <c r="J643" s="194">
        <f t="shared" si="18"/>
        <v>0</v>
      </c>
      <c r="K643" s="85"/>
      <c r="L643" s="80">
        <f t="shared" si="19"/>
        <v>0</v>
      </c>
      <c r="N643" s="82"/>
    </row>
    <row r="644" spans="1:14" ht="15" customHeight="1">
      <c r="A644" s="81"/>
      <c r="B644" s="80"/>
      <c r="C644" s="80"/>
      <c r="D644" s="80"/>
      <c r="E644" s="80"/>
      <c r="F644" s="80" t="str">
        <f>IFERROR(VLOOKUP(E644,T_CÓDIGO[],2,FALSE),"")</f>
        <v/>
      </c>
      <c r="G644" s="80" t="str">
        <f>IFERROR(VLOOKUP(E644,T_CÓDIGO[],3,FALSE),"")</f>
        <v/>
      </c>
      <c r="H644" s="80"/>
      <c r="I644" s="194"/>
      <c r="J644" s="194">
        <f t="shared" si="18"/>
        <v>0</v>
      </c>
      <c r="K644" s="85"/>
      <c r="L644" s="80">
        <f t="shared" si="19"/>
        <v>0</v>
      </c>
      <c r="N644" s="82"/>
    </row>
    <row r="645" spans="1:14" ht="15" customHeight="1">
      <c r="A645" s="81"/>
      <c r="B645" s="80"/>
      <c r="C645" s="80"/>
      <c r="D645" s="80"/>
      <c r="E645" s="80"/>
      <c r="F645" s="80" t="str">
        <f>IFERROR(VLOOKUP(E645,T_CÓDIGO[],2,FALSE),"")</f>
        <v/>
      </c>
      <c r="G645" s="80" t="str">
        <f>IFERROR(VLOOKUP(E645,T_CÓDIGO[],3,FALSE),"")</f>
        <v/>
      </c>
      <c r="H645" s="80"/>
      <c r="I645" s="194"/>
      <c r="J645" s="194">
        <f t="shared" si="18"/>
        <v>0</v>
      </c>
      <c r="K645" s="85"/>
      <c r="L645" s="80">
        <f t="shared" si="19"/>
        <v>0</v>
      </c>
      <c r="N645" s="82"/>
    </row>
    <row r="646" spans="1:14" ht="15" customHeight="1">
      <c r="A646" s="81"/>
      <c r="B646" s="80"/>
      <c r="C646" s="80"/>
      <c r="D646" s="80"/>
      <c r="E646" s="80"/>
      <c r="F646" s="80" t="str">
        <f>IFERROR(VLOOKUP(E646,T_CÓDIGO[],2,FALSE),"")</f>
        <v/>
      </c>
      <c r="G646" s="80" t="str">
        <f>IFERROR(VLOOKUP(E646,T_CÓDIGO[],3,FALSE),"")</f>
        <v/>
      </c>
      <c r="H646" s="80"/>
      <c r="I646" s="194"/>
      <c r="J646" s="194">
        <f t="shared" si="18"/>
        <v>0</v>
      </c>
      <c r="K646" s="85"/>
      <c r="L646" s="80">
        <f t="shared" si="19"/>
        <v>0</v>
      </c>
      <c r="N646" s="82"/>
    </row>
    <row r="647" spans="1:14" ht="15" customHeight="1">
      <c r="A647" s="81"/>
      <c r="B647" s="80"/>
      <c r="C647" s="80"/>
      <c r="D647" s="80"/>
      <c r="E647" s="80"/>
      <c r="F647" s="80" t="str">
        <f>IFERROR(VLOOKUP(E647,T_CÓDIGO[],2,FALSE),"")</f>
        <v/>
      </c>
      <c r="G647" s="80" t="str">
        <f>IFERROR(VLOOKUP(E647,T_CÓDIGO[],3,FALSE),"")</f>
        <v/>
      </c>
      <c r="H647" s="80"/>
      <c r="I647" s="194"/>
      <c r="J647" s="194">
        <f t="shared" si="18"/>
        <v>0</v>
      </c>
      <c r="K647" s="85"/>
      <c r="L647" s="80">
        <f t="shared" si="19"/>
        <v>0</v>
      </c>
      <c r="N647" s="82"/>
    </row>
    <row r="648" spans="1:14" ht="15" customHeight="1">
      <c r="A648" s="81"/>
      <c r="B648" s="80"/>
      <c r="C648" s="80"/>
      <c r="D648" s="80"/>
      <c r="E648" s="80"/>
      <c r="F648" s="80" t="str">
        <f>IFERROR(VLOOKUP(E648,T_CÓDIGO[],2,FALSE),"")</f>
        <v/>
      </c>
      <c r="G648" s="80" t="str">
        <f>IFERROR(VLOOKUP(E648,T_CÓDIGO[],3,FALSE),"")</f>
        <v/>
      </c>
      <c r="H648" s="80"/>
      <c r="I648" s="194"/>
      <c r="J648" s="194">
        <f t="shared" ref="J648:J711" si="20">H648*I648</f>
        <v>0</v>
      </c>
      <c r="K648" s="85"/>
      <c r="L648" s="80">
        <f t="shared" ref="L648:L711" si="21" xml:space="preserve"> IF(K648="SI",(J648*0.12+J648),J648)</f>
        <v>0</v>
      </c>
      <c r="N648" s="82"/>
    </row>
    <row r="649" spans="1:14" ht="15" customHeight="1">
      <c r="A649" s="81"/>
      <c r="B649" s="80"/>
      <c r="C649" s="80"/>
      <c r="D649" s="80"/>
      <c r="E649" s="80"/>
      <c r="F649" s="80" t="str">
        <f>IFERROR(VLOOKUP(E649,T_CÓDIGO[],2,FALSE),"")</f>
        <v/>
      </c>
      <c r="G649" s="80" t="str">
        <f>IFERROR(VLOOKUP(E649,T_CÓDIGO[],3,FALSE),"")</f>
        <v/>
      </c>
      <c r="H649" s="80"/>
      <c r="I649" s="194"/>
      <c r="J649" s="194">
        <f t="shared" si="20"/>
        <v>0</v>
      </c>
      <c r="K649" s="85"/>
      <c r="L649" s="80">
        <f t="shared" si="21"/>
        <v>0</v>
      </c>
      <c r="N649" s="82"/>
    </row>
    <row r="650" spans="1:14" ht="15" customHeight="1">
      <c r="A650" s="81"/>
      <c r="B650" s="80"/>
      <c r="C650" s="80"/>
      <c r="D650" s="80"/>
      <c r="E650" s="80"/>
      <c r="F650" s="80" t="str">
        <f>IFERROR(VLOOKUP(E650,T_CÓDIGO[],2,FALSE),"")</f>
        <v/>
      </c>
      <c r="G650" s="80" t="str">
        <f>IFERROR(VLOOKUP(E650,T_CÓDIGO[],3,FALSE),"")</f>
        <v/>
      </c>
      <c r="H650" s="80"/>
      <c r="I650" s="194"/>
      <c r="J650" s="194">
        <f t="shared" si="20"/>
        <v>0</v>
      </c>
      <c r="K650" s="85"/>
      <c r="L650" s="80">
        <f t="shared" si="21"/>
        <v>0</v>
      </c>
      <c r="N650" s="82"/>
    </row>
    <row r="651" spans="1:14" ht="15" customHeight="1">
      <c r="A651" s="81"/>
      <c r="B651" s="80"/>
      <c r="C651" s="80"/>
      <c r="D651" s="80"/>
      <c r="E651" s="80"/>
      <c r="F651" s="80" t="str">
        <f>IFERROR(VLOOKUP(E651,T_CÓDIGO[],2,FALSE),"")</f>
        <v/>
      </c>
      <c r="G651" s="80" t="str">
        <f>IFERROR(VLOOKUP(E651,T_CÓDIGO[],3,FALSE),"")</f>
        <v/>
      </c>
      <c r="H651" s="80"/>
      <c r="I651" s="194"/>
      <c r="J651" s="194">
        <f t="shared" si="20"/>
        <v>0</v>
      </c>
      <c r="K651" s="85"/>
      <c r="L651" s="80">
        <f t="shared" si="21"/>
        <v>0</v>
      </c>
      <c r="N651" s="82"/>
    </row>
    <row r="652" spans="1:14" ht="15" customHeight="1">
      <c r="A652" s="81"/>
      <c r="B652" s="80"/>
      <c r="C652" s="80"/>
      <c r="D652" s="80"/>
      <c r="E652" s="80"/>
      <c r="F652" s="80" t="str">
        <f>IFERROR(VLOOKUP(E652,T_CÓDIGO[],2,FALSE),"")</f>
        <v/>
      </c>
      <c r="G652" s="80" t="str">
        <f>IFERROR(VLOOKUP(E652,T_CÓDIGO[],3,FALSE),"")</f>
        <v/>
      </c>
      <c r="H652" s="80"/>
      <c r="I652" s="194"/>
      <c r="J652" s="194">
        <f t="shared" si="20"/>
        <v>0</v>
      </c>
      <c r="K652" s="85"/>
      <c r="L652" s="80">
        <f t="shared" si="21"/>
        <v>0</v>
      </c>
      <c r="N652" s="82"/>
    </row>
    <row r="653" spans="1:14" ht="15" customHeight="1">
      <c r="A653" s="81"/>
      <c r="B653" s="80"/>
      <c r="C653" s="80"/>
      <c r="D653" s="80"/>
      <c r="E653" s="80"/>
      <c r="F653" s="80" t="str">
        <f>IFERROR(VLOOKUP(E653,T_CÓDIGO[],2,FALSE),"")</f>
        <v/>
      </c>
      <c r="G653" s="80" t="str">
        <f>IFERROR(VLOOKUP(E653,T_CÓDIGO[],3,FALSE),"")</f>
        <v/>
      </c>
      <c r="H653" s="80"/>
      <c r="I653" s="194"/>
      <c r="J653" s="194">
        <f t="shared" si="20"/>
        <v>0</v>
      </c>
      <c r="K653" s="85"/>
      <c r="L653" s="80">
        <f t="shared" si="21"/>
        <v>0</v>
      </c>
      <c r="N653" s="82"/>
    </row>
    <row r="654" spans="1:14" ht="15" customHeight="1">
      <c r="A654" s="81"/>
      <c r="B654" s="80"/>
      <c r="C654" s="80"/>
      <c r="D654" s="80"/>
      <c r="E654" s="80"/>
      <c r="F654" s="80" t="str">
        <f>IFERROR(VLOOKUP(E654,T_CÓDIGO[],2,FALSE),"")</f>
        <v/>
      </c>
      <c r="G654" s="80" t="str">
        <f>IFERROR(VLOOKUP(E654,T_CÓDIGO[],3,FALSE),"")</f>
        <v/>
      </c>
      <c r="H654" s="80"/>
      <c r="I654" s="194"/>
      <c r="J654" s="194">
        <f t="shared" si="20"/>
        <v>0</v>
      </c>
      <c r="K654" s="85"/>
      <c r="L654" s="80">
        <f t="shared" si="21"/>
        <v>0</v>
      </c>
      <c r="N654" s="82"/>
    </row>
    <row r="655" spans="1:14" ht="15" customHeight="1">
      <c r="A655" s="81"/>
      <c r="B655" s="80"/>
      <c r="C655" s="80"/>
      <c r="D655" s="80"/>
      <c r="E655" s="80"/>
      <c r="F655" s="80" t="str">
        <f>IFERROR(VLOOKUP(E655,T_CÓDIGO[],2,FALSE),"")</f>
        <v/>
      </c>
      <c r="G655" s="80" t="str">
        <f>IFERROR(VLOOKUP(E655,T_CÓDIGO[],3,FALSE),"")</f>
        <v/>
      </c>
      <c r="H655" s="80"/>
      <c r="I655" s="194"/>
      <c r="J655" s="194">
        <f t="shared" si="20"/>
        <v>0</v>
      </c>
      <c r="K655" s="85"/>
      <c r="L655" s="80">
        <f t="shared" si="21"/>
        <v>0</v>
      </c>
      <c r="N655" s="82"/>
    </row>
    <row r="656" spans="1:14" ht="15" customHeight="1">
      <c r="A656" s="81"/>
      <c r="B656" s="80"/>
      <c r="C656" s="80"/>
      <c r="D656" s="80"/>
      <c r="E656" s="80"/>
      <c r="F656" s="80" t="str">
        <f>IFERROR(VLOOKUP(E656,T_CÓDIGO[],2,FALSE),"")</f>
        <v/>
      </c>
      <c r="G656" s="80" t="str">
        <f>IFERROR(VLOOKUP(E656,T_CÓDIGO[],3,FALSE),"")</f>
        <v/>
      </c>
      <c r="H656" s="80"/>
      <c r="I656" s="194"/>
      <c r="J656" s="194">
        <f t="shared" si="20"/>
        <v>0</v>
      </c>
      <c r="K656" s="85"/>
      <c r="L656" s="80">
        <f t="shared" si="21"/>
        <v>0</v>
      </c>
      <c r="N656" s="82"/>
    </row>
    <row r="657" spans="1:14" ht="15" customHeight="1">
      <c r="A657" s="81"/>
      <c r="B657" s="80"/>
      <c r="C657" s="80"/>
      <c r="D657" s="80"/>
      <c r="E657" s="80"/>
      <c r="F657" s="80" t="str">
        <f>IFERROR(VLOOKUP(E657,T_CÓDIGO[],2,FALSE),"")</f>
        <v/>
      </c>
      <c r="G657" s="80" t="str">
        <f>IFERROR(VLOOKUP(E657,T_CÓDIGO[],3,FALSE),"")</f>
        <v/>
      </c>
      <c r="H657" s="80"/>
      <c r="I657" s="194"/>
      <c r="J657" s="194">
        <f t="shared" si="20"/>
        <v>0</v>
      </c>
      <c r="K657" s="85"/>
      <c r="L657" s="80">
        <f t="shared" si="21"/>
        <v>0</v>
      </c>
      <c r="N657" s="82"/>
    </row>
    <row r="658" spans="1:14" ht="15" customHeight="1">
      <c r="A658" s="81"/>
      <c r="B658" s="80"/>
      <c r="C658" s="80"/>
      <c r="D658" s="80"/>
      <c r="E658" s="80"/>
      <c r="F658" s="80" t="str">
        <f>IFERROR(VLOOKUP(E658,T_CÓDIGO[],2,FALSE),"")</f>
        <v/>
      </c>
      <c r="G658" s="80" t="str">
        <f>IFERROR(VLOOKUP(E658,T_CÓDIGO[],3,FALSE),"")</f>
        <v/>
      </c>
      <c r="H658" s="80"/>
      <c r="I658" s="194"/>
      <c r="J658" s="194">
        <f t="shared" si="20"/>
        <v>0</v>
      </c>
      <c r="K658" s="85"/>
      <c r="L658" s="80">
        <f t="shared" si="21"/>
        <v>0</v>
      </c>
      <c r="N658" s="82"/>
    </row>
    <row r="659" spans="1:14" ht="15" customHeight="1">
      <c r="A659" s="81"/>
      <c r="B659" s="80"/>
      <c r="C659" s="80"/>
      <c r="D659" s="80"/>
      <c r="E659" s="80"/>
      <c r="F659" s="80" t="str">
        <f>IFERROR(VLOOKUP(E659,T_CÓDIGO[],2,FALSE),"")</f>
        <v/>
      </c>
      <c r="G659" s="80" t="str">
        <f>IFERROR(VLOOKUP(E659,T_CÓDIGO[],3,FALSE),"")</f>
        <v/>
      </c>
      <c r="H659" s="80"/>
      <c r="I659" s="194"/>
      <c r="J659" s="194">
        <f t="shared" si="20"/>
        <v>0</v>
      </c>
      <c r="K659" s="85"/>
      <c r="L659" s="80">
        <f t="shared" si="21"/>
        <v>0</v>
      </c>
      <c r="N659" s="82"/>
    </row>
    <row r="660" spans="1:14" ht="15" customHeight="1">
      <c r="A660" s="81"/>
      <c r="B660" s="80"/>
      <c r="C660" s="80"/>
      <c r="D660" s="80"/>
      <c r="E660" s="80"/>
      <c r="F660" s="80" t="str">
        <f>IFERROR(VLOOKUP(E660,T_CÓDIGO[],2,FALSE),"")</f>
        <v/>
      </c>
      <c r="G660" s="80" t="str">
        <f>IFERROR(VLOOKUP(E660,T_CÓDIGO[],3,FALSE),"")</f>
        <v/>
      </c>
      <c r="H660" s="80"/>
      <c r="I660" s="194"/>
      <c r="J660" s="194">
        <f t="shared" si="20"/>
        <v>0</v>
      </c>
      <c r="K660" s="85"/>
      <c r="L660" s="80">
        <f t="shared" si="21"/>
        <v>0</v>
      </c>
      <c r="N660" s="82"/>
    </row>
    <row r="661" spans="1:14" ht="15" customHeight="1">
      <c r="A661" s="81"/>
      <c r="B661" s="80"/>
      <c r="C661" s="80"/>
      <c r="D661" s="80"/>
      <c r="E661" s="80"/>
      <c r="F661" s="80" t="str">
        <f>IFERROR(VLOOKUP(E661,T_CÓDIGO[],2,FALSE),"")</f>
        <v/>
      </c>
      <c r="G661" s="80" t="str">
        <f>IFERROR(VLOOKUP(E661,T_CÓDIGO[],3,FALSE),"")</f>
        <v/>
      </c>
      <c r="H661" s="80"/>
      <c r="I661" s="194"/>
      <c r="J661" s="194">
        <f t="shared" si="20"/>
        <v>0</v>
      </c>
      <c r="K661" s="85"/>
      <c r="L661" s="80">
        <f t="shared" si="21"/>
        <v>0</v>
      </c>
      <c r="N661" s="82"/>
    </row>
    <row r="662" spans="1:14" ht="15" customHeight="1">
      <c r="A662" s="81"/>
      <c r="B662" s="80"/>
      <c r="C662" s="80"/>
      <c r="D662" s="80"/>
      <c r="E662" s="80"/>
      <c r="F662" s="80" t="str">
        <f>IFERROR(VLOOKUP(E662,T_CÓDIGO[],2,FALSE),"")</f>
        <v/>
      </c>
      <c r="G662" s="80" t="str">
        <f>IFERROR(VLOOKUP(E662,T_CÓDIGO[],3,FALSE),"")</f>
        <v/>
      </c>
      <c r="H662" s="80"/>
      <c r="I662" s="194"/>
      <c r="J662" s="194">
        <f t="shared" si="20"/>
        <v>0</v>
      </c>
      <c r="K662" s="85"/>
      <c r="L662" s="80">
        <f t="shared" si="21"/>
        <v>0</v>
      </c>
      <c r="N662" s="82"/>
    </row>
    <row r="663" spans="1:14" ht="15" customHeight="1">
      <c r="A663" s="81"/>
      <c r="B663" s="80"/>
      <c r="C663" s="80"/>
      <c r="D663" s="80"/>
      <c r="E663" s="80"/>
      <c r="F663" s="80" t="str">
        <f>IFERROR(VLOOKUP(E663,T_CÓDIGO[],2,FALSE),"")</f>
        <v/>
      </c>
      <c r="G663" s="80" t="str">
        <f>IFERROR(VLOOKUP(E663,T_CÓDIGO[],3,FALSE),"")</f>
        <v/>
      </c>
      <c r="H663" s="80"/>
      <c r="I663" s="194"/>
      <c r="J663" s="194">
        <f t="shared" si="20"/>
        <v>0</v>
      </c>
      <c r="K663" s="85"/>
      <c r="L663" s="80">
        <f t="shared" si="21"/>
        <v>0</v>
      </c>
      <c r="N663" s="82"/>
    </row>
    <row r="664" spans="1:14" ht="15" customHeight="1">
      <c r="A664" s="81"/>
      <c r="B664" s="80"/>
      <c r="C664" s="80"/>
      <c r="D664" s="80"/>
      <c r="E664" s="80"/>
      <c r="F664" s="80" t="str">
        <f>IFERROR(VLOOKUP(E664,T_CÓDIGO[],2,FALSE),"")</f>
        <v/>
      </c>
      <c r="G664" s="80" t="str">
        <f>IFERROR(VLOOKUP(E664,T_CÓDIGO[],3,FALSE),"")</f>
        <v/>
      </c>
      <c r="H664" s="80"/>
      <c r="I664" s="194"/>
      <c r="J664" s="194">
        <f t="shared" si="20"/>
        <v>0</v>
      </c>
      <c r="K664" s="85"/>
      <c r="L664" s="80">
        <f t="shared" si="21"/>
        <v>0</v>
      </c>
      <c r="N664" s="82"/>
    </row>
    <row r="665" spans="1:14" ht="15" customHeight="1">
      <c r="A665" s="81"/>
      <c r="B665" s="80"/>
      <c r="C665" s="80"/>
      <c r="D665" s="80"/>
      <c r="E665" s="80"/>
      <c r="F665" s="80" t="str">
        <f>IFERROR(VLOOKUP(E665,T_CÓDIGO[],2,FALSE),"")</f>
        <v/>
      </c>
      <c r="G665" s="80" t="str">
        <f>IFERROR(VLOOKUP(E665,T_CÓDIGO[],3,FALSE),"")</f>
        <v/>
      </c>
      <c r="H665" s="80"/>
      <c r="I665" s="194"/>
      <c r="J665" s="194">
        <f t="shared" si="20"/>
        <v>0</v>
      </c>
      <c r="K665" s="85"/>
      <c r="L665" s="80">
        <f t="shared" si="21"/>
        <v>0</v>
      </c>
      <c r="N665" s="82"/>
    </row>
    <row r="666" spans="1:14" ht="15" customHeight="1">
      <c r="A666" s="81"/>
      <c r="B666" s="80"/>
      <c r="C666" s="80"/>
      <c r="D666" s="80"/>
      <c r="E666" s="80"/>
      <c r="F666" s="80" t="str">
        <f>IFERROR(VLOOKUP(E666,T_CÓDIGO[],2,FALSE),"")</f>
        <v/>
      </c>
      <c r="G666" s="80" t="str">
        <f>IFERROR(VLOOKUP(E666,T_CÓDIGO[],3,FALSE),"")</f>
        <v/>
      </c>
      <c r="H666" s="80"/>
      <c r="I666" s="194"/>
      <c r="J666" s="194">
        <f t="shared" si="20"/>
        <v>0</v>
      </c>
      <c r="K666" s="85"/>
      <c r="L666" s="80">
        <f t="shared" si="21"/>
        <v>0</v>
      </c>
      <c r="N666" s="82"/>
    </row>
    <row r="667" spans="1:14" ht="15" customHeight="1">
      <c r="A667" s="81"/>
      <c r="B667" s="80"/>
      <c r="C667" s="80"/>
      <c r="D667" s="80"/>
      <c r="E667" s="80"/>
      <c r="F667" s="80" t="str">
        <f>IFERROR(VLOOKUP(E667,T_CÓDIGO[],2,FALSE),"")</f>
        <v/>
      </c>
      <c r="G667" s="80" t="str">
        <f>IFERROR(VLOOKUP(E667,T_CÓDIGO[],3,FALSE),"")</f>
        <v/>
      </c>
      <c r="H667" s="80"/>
      <c r="I667" s="194"/>
      <c r="J667" s="194">
        <f t="shared" si="20"/>
        <v>0</v>
      </c>
      <c r="K667" s="85"/>
      <c r="L667" s="80">
        <f t="shared" si="21"/>
        <v>0</v>
      </c>
      <c r="N667" s="82"/>
    </row>
    <row r="668" spans="1:14" ht="15" customHeight="1">
      <c r="A668" s="81"/>
      <c r="B668" s="80"/>
      <c r="C668" s="80"/>
      <c r="D668" s="80"/>
      <c r="E668" s="80"/>
      <c r="F668" s="80" t="str">
        <f>IFERROR(VLOOKUP(E668,T_CÓDIGO[],2,FALSE),"")</f>
        <v/>
      </c>
      <c r="G668" s="80" t="str">
        <f>IFERROR(VLOOKUP(E668,T_CÓDIGO[],3,FALSE),"")</f>
        <v/>
      </c>
      <c r="H668" s="80"/>
      <c r="I668" s="194"/>
      <c r="J668" s="194">
        <f t="shared" si="20"/>
        <v>0</v>
      </c>
      <c r="K668" s="85"/>
      <c r="L668" s="80">
        <f t="shared" si="21"/>
        <v>0</v>
      </c>
      <c r="N668" s="82"/>
    </row>
    <row r="669" spans="1:14" ht="15" customHeight="1">
      <c r="A669" s="81"/>
      <c r="B669" s="80"/>
      <c r="C669" s="80"/>
      <c r="D669" s="80"/>
      <c r="E669" s="80"/>
      <c r="F669" s="80" t="str">
        <f>IFERROR(VLOOKUP(E669,T_CÓDIGO[],2,FALSE),"")</f>
        <v/>
      </c>
      <c r="G669" s="80" t="str">
        <f>IFERROR(VLOOKUP(E669,T_CÓDIGO[],3,FALSE),"")</f>
        <v/>
      </c>
      <c r="H669" s="80"/>
      <c r="I669" s="194"/>
      <c r="J669" s="194">
        <f t="shared" si="20"/>
        <v>0</v>
      </c>
      <c r="K669" s="85"/>
      <c r="L669" s="80">
        <f t="shared" si="21"/>
        <v>0</v>
      </c>
      <c r="N669" s="82"/>
    </row>
    <row r="670" spans="1:14" ht="15" customHeight="1">
      <c r="A670" s="81"/>
      <c r="B670" s="80"/>
      <c r="C670" s="80"/>
      <c r="D670" s="80"/>
      <c r="E670" s="80"/>
      <c r="F670" s="80" t="str">
        <f>IFERROR(VLOOKUP(E670,T_CÓDIGO[],2,FALSE),"")</f>
        <v/>
      </c>
      <c r="G670" s="80" t="str">
        <f>IFERROR(VLOOKUP(E670,T_CÓDIGO[],3,FALSE),"")</f>
        <v/>
      </c>
      <c r="H670" s="80"/>
      <c r="I670" s="194"/>
      <c r="J670" s="194">
        <f t="shared" si="20"/>
        <v>0</v>
      </c>
      <c r="K670" s="85"/>
      <c r="L670" s="80">
        <f t="shared" si="21"/>
        <v>0</v>
      </c>
      <c r="N670" s="82"/>
    </row>
    <row r="671" spans="1:14" ht="15" customHeight="1">
      <c r="A671" s="81"/>
      <c r="B671" s="80"/>
      <c r="C671" s="80"/>
      <c r="D671" s="80"/>
      <c r="E671" s="80"/>
      <c r="F671" s="80" t="str">
        <f>IFERROR(VLOOKUP(E671,T_CÓDIGO[],2,FALSE),"")</f>
        <v/>
      </c>
      <c r="G671" s="80" t="str">
        <f>IFERROR(VLOOKUP(E671,T_CÓDIGO[],3,FALSE),"")</f>
        <v/>
      </c>
      <c r="H671" s="80"/>
      <c r="I671" s="194"/>
      <c r="J671" s="194">
        <f t="shared" si="20"/>
        <v>0</v>
      </c>
      <c r="K671" s="85"/>
      <c r="L671" s="80">
        <f t="shared" si="21"/>
        <v>0</v>
      </c>
      <c r="N671" s="82"/>
    </row>
    <row r="672" spans="1:14" ht="15" customHeight="1">
      <c r="A672" s="81"/>
      <c r="B672" s="80"/>
      <c r="C672" s="80"/>
      <c r="D672" s="80"/>
      <c r="E672" s="80"/>
      <c r="F672" s="80" t="str">
        <f>IFERROR(VLOOKUP(E672,T_CÓDIGO[],2,FALSE),"")</f>
        <v/>
      </c>
      <c r="G672" s="80" t="str">
        <f>IFERROR(VLOOKUP(E672,T_CÓDIGO[],3,FALSE),"")</f>
        <v/>
      </c>
      <c r="H672" s="80"/>
      <c r="I672" s="194"/>
      <c r="J672" s="194">
        <f t="shared" si="20"/>
        <v>0</v>
      </c>
      <c r="K672" s="85"/>
      <c r="L672" s="80">
        <f t="shared" si="21"/>
        <v>0</v>
      </c>
      <c r="N672" s="82"/>
    </row>
    <row r="673" spans="1:14" ht="15" customHeight="1">
      <c r="A673" s="81"/>
      <c r="B673" s="80"/>
      <c r="C673" s="80"/>
      <c r="D673" s="80"/>
      <c r="E673" s="80"/>
      <c r="F673" s="80" t="str">
        <f>IFERROR(VLOOKUP(E673,T_CÓDIGO[],2,FALSE),"")</f>
        <v/>
      </c>
      <c r="G673" s="80" t="str">
        <f>IFERROR(VLOOKUP(E673,T_CÓDIGO[],3,FALSE),"")</f>
        <v/>
      </c>
      <c r="H673" s="80"/>
      <c r="I673" s="194"/>
      <c r="J673" s="194">
        <f t="shared" si="20"/>
        <v>0</v>
      </c>
      <c r="K673" s="85"/>
      <c r="L673" s="80">
        <f t="shared" si="21"/>
        <v>0</v>
      </c>
      <c r="N673" s="82"/>
    </row>
    <row r="674" spans="1:14" ht="15" customHeight="1">
      <c r="A674" s="81"/>
      <c r="B674" s="80"/>
      <c r="C674" s="80"/>
      <c r="D674" s="80"/>
      <c r="E674" s="80"/>
      <c r="F674" s="80" t="str">
        <f>IFERROR(VLOOKUP(E674,T_CÓDIGO[],2,FALSE),"")</f>
        <v/>
      </c>
      <c r="G674" s="80" t="str">
        <f>IFERROR(VLOOKUP(E674,T_CÓDIGO[],3,FALSE),"")</f>
        <v/>
      </c>
      <c r="H674" s="80"/>
      <c r="I674" s="194"/>
      <c r="J674" s="194">
        <f t="shared" si="20"/>
        <v>0</v>
      </c>
      <c r="K674" s="85"/>
      <c r="L674" s="80">
        <f t="shared" si="21"/>
        <v>0</v>
      </c>
      <c r="N674" s="82"/>
    </row>
    <row r="675" spans="1:14" ht="15" customHeight="1">
      <c r="A675" s="81"/>
      <c r="B675" s="80"/>
      <c r="C675" s="80"/>
      <c r="D675" s="80"/>
      <c r="E675" s="80"/>
      <c r="F675" s="80" t="str">
        <f>IFERROR(VLOOKUP(E675,T_CÓDIGO[],2,FALSE),"")</f>
        <v/>
      </c>
      <c r="G675" s="80" t="str">
        <f>IFERROR(VLOOKUP(E675,T_CÓDIGO[],3,FALSE),"")</f>
        <v/>
      </c>
      <c r="H675" s="80"/>
      <c r="I675" s="194"/>
      <c r="J675" s="194">
        <f t="shared" si="20"/>
        <v>0</v>
      </c>
      <c r="K675" s="85"/>
      <c r="L675" s="80">
        <f t="shared" si="21"/>
        <v>0</v>
      </c>
      <c r="N675" s="82"/>
    </row>
    <row r="676" spans="1:14" ht="15" customHeight="1">
      <c r="A676" s="81"/>
      <c r="B676" s="80"/>
      <c r="C676" s="80"/>
      <c r="D676" s="80"/>
      <c r="E676" s="80"/>
      <c r="F676" s="80" t="str">
        <f>IFERROR(VLOOKUP(E676,T_CÓDIGO[],2,FALSE),"")</f>
        <v/>
      </c>
      <c r="G676" s="80" t="str">
        <f>IFERROR(VLOOKUP(E676,T_CÓDIGO[],3,FALSE),"")</f>
        <v/>
      </c>
      <c r="H676" s="80"/>
      <c r="I676" s="194"/>
      <c r="J676" s="194">
        <f t="shared" si="20"/>
        <v>0</v>
      </c>
      <c r="K676" s="85"/>
      <c r="L676" s="80">
        <f t="shared" si="21"/>
        <v>0</v>
      </c>
      <c r="N676" s="82"/>
    </row>
    <row r="677" spans="1:14" ht="15" customHeight="1">
      <c r="A677" s="81"/>
      <c r="B677" s="80"/>
      <c r="C677" s="80"/>
      <c r="D677" s="80"/>
      <c r="E677" s="80"/>
      <c r="F677" s="80" t="str">
        <f>IFERROR(VLOOKUP(E677,T_CÓDIGO[],2,FALSE),"")</f>
        <v/>
      </c>
      <c r="G677" s="80" t="str">
        <f>IFERROR(VLOOKUP(E677,T_CÓDIGO[],3,FALSE),"")</f>
        <v/>
      </c>
      <c r="H677" s="80"/>
      <c r="I677" s="194"/>
      <c r="J677" s="194">
        <f t="shared" si="20"/>
        <v>0</v>
      </c>
      <c r="K677" s="85"/>
      <c r="L677" s="80">
        <f t="shared" si="21"/>
        <v>0</v>
      </c>
      <c r="N677" s="82"/>
    </row>
    <row r="678" spans="1:14" ht="15" customHeight="1">
      <c r="A678" s="81"/>
      <c r="B678" s="80"/>
      <c r="C678" s="80"/>
      <c r="D678" s="80"/>
      <c r="E678" s="80"/>
      <c r="F678" s="80" t="str">
        <f>IFERROR(VLOOKUP(E678,T_CÓDIGO[],2,FALSE),"")</f>
        <v/>
      </c>
      <c r="G678" s="80" t="str">
        <f>IFERROR(VLOOKUP(E678,T_CÓDIGO[],3,FALSE),"")</f>
        <v/>
      </c>
      <c r="H678" s="80"/>
      <c r="I678" s="194"/>
      <c r="J678" s="194">
        <f t="shared" si="20"/>
        <v>0</v>
      </c>
      <c r="K678" s="85"/>
      <c r="L678" s="80">
        <f t="shared" si="21"/>
        <v>0</v>
      </c>
      <c r="N678" s="82"/>
    </row>
    <row r="679" spans="1:14" ht="15" customHeight="1">
      <c r="A679" s="81"/>
      <c r="B679" s="80"/>
      <c r="C679" s="80"/>
      <c r="D679" s="80"/>
      <c r="E679" s="80"/>
      <c r="F679" s="80" t="str">
        <f>IFERROR(VLOOKUP(E679,T_CÓDIGO[],2,FALSE),"")</f>
        <v/>
      </c>
      <c r="G679" s="80" t="str">
        <f>IFERROR(VLOOKUP(E679,T_CÓDIGO[],3,FALSE),"")</f>
        <v/>
      </c>
      <c r="H679" s="80"/>
      <c r="I679" s="194"/>
      <c r="J679" s="194">
        <f t="shared" si="20"/>
        <v>0</v>
      </c>
      <c r="K679" s="85"/>
      <c r="L679" s="80">
        <f t="shared" si="21"/>
        <v>0</v>
      </c>
      <c r="N679" s="82"/>
    </row>
    <row r="680" spans="1:14" ht="15" customHeight="1">
      <c r="A680" s="81"/>
      <c r="B680" s="80"/>
      <c r="C680" s="80"/>
      <c r="D680" s="80"/>
      <c r="E680" s="80"/>
      <c r="F680" s="80" t="str">
        <f>IFERROR(VLOOKUP(E680,T_CÓDIGO[],2,FALSE),"")</f>
        <v/>
      </c>
      <c r="G680" s="80" t="str">
        <f>IFERROR(VLOOKUP(E680,T_CÓDIGO[],3,FALSE),"")</f>
        <v/>
      </c>
      <c r="H680" s="80"/>
      <c r="I680" s="194"/>
      <c r="J680" s="194">
        <f t="shared" si="20"/>
        <v>0</v>
      </c>
      <c r="K680" s="85"/>
      <c r="L680" s="80">
        <f t="shared" si="21"/>
        <v>0</v>
      </c>
      <c r="N680" s="82"/>
    </row>
    <row r="681" spans="1:14" ht="15" customHeight="1">
      <c r="A681" s="81"/>
      <c r="B681" s="80"/>
      <c r="C681" s="80"/>
      <c r="D681" s="80"/>
      <c r="E681" s="80"/>
      <c r="F681" s="80" t="str">
        <f>IFERROR(VLOOKUP(E681,T_CÓDIGO[],2,FALSE),"")</f>
        <v/>
      </c>
      <c r="G681" s="80" t="str">
        <f>IFERROR(VLOOKUP(E681,T_CÓDIGO[],3,FALSE),"")</f>
        <v/>
      </c>
      <c r="H681" s="80"/>
      <c r="I681" s="194"/>
      <c r="J681" s="194">
        <f t="shared" si="20"/>
        <v>0</v>
      </c>
      <c r="K681" s="85"/>
      <c r="L681" s="80">
        <f t="shared" si="21"/>
        <v>0</v>
      </c>
      <c r="N681" s="82"/>
    </row>
    <row r="682" spans="1:14" ht="15" customHeight="1">
      <c r="A682" s="81"/>
      <c r="B682" s="80"/>
      <c r="C682" s="80"/>
      <c r="D682" s="80"/>
      <c r="E682" s="80"/>
      <c r="F682" s="80" t="str">
        <f>IFERROR(VLOOKUP(E682,T_CÓDIGO[],2,FALSE),"")</f>
        <v/>
      </c>
      <c r="G682" s="80" t="str">
        <f>IFERROR(VLOOKUP(E682,T_CÓDIGO[],3,FALSE),"")</f>
        <v/>
      </c>
      <c r="H682" s="80"/>
      <c r="I682" s="194"/>
      <c r="J682" s="194">
        <f t="shared" si="20"/>
        <v>0</v>
      </c>
      <c r="K682" s="85"/>
      <c r="L682" s="80">
        <f t="shared" si="21"/>
        <v>0</v>
      </c>
      <c r="N682" s="82"/>
    </row>
    <row r="683" spans="1:14" ht="15" customHeight="1">
      <c r="A683" s="81"/>
      <c r="B683" s="80"/>
      <c r="C683" s="80"/>
      <c r="D683" s="80"/>
      <c r="E683" s="80"/>
      <c r="F683" s="80" t="str">
        <f>IFERROR(VLOOKUP(E683,T_CÓDIGO[],2,FALSE),"")</f>
        <v/>
      </c>
      <c r="G683" s="80" t="str">
        <f>IFERROR(VLOOKUP(E683,T_CÓDIGO[],3,FALSE),"")</f>
        <v/>
      </c>
      <c r="H683" s="80"/>
      <c r="I683" s="194"/>
      <c r="J683" s="194">
        <f t="shared" si="20"/>
        <v>0</v>
      </c>
      <c r="K683" s="85"/>
      <c r="L683" s="80">
        <f t="shared" si="21"/>
        <v>0</v>
      </c>
      <c r="N683" s="82"/>
    </row>
    <row r="684" spans="1:14" ht="15" customHeight="1">
      <c r="A684" s="81"/>
      <c r="B684" s="80"/>
      <c r="C684" s="80"/>
      <c r="D684" s="80"/>
      <c r="E684" s="80"/>
      <c r="F684" s="80" t="str">
        <f>IFERROR(VLOOKUP(E684,T_CÓDIGO[],2,FALSE),"")</f>
        <v/>
      </c>
      <c r="G684" s="80" t="str">
        <f>IFERROR(VLOOKUP(E684,T_CÓDIGO[],3,FALSE),"")</f>
        <v/>
      </c>
      <c r="H684" s="80"/>
      <c r="I684" s="194"/>
      <c r="J684" s="194">
        <f t="shared" si="20"/>
        <v>0</v>
      </c>
      <c r="K684" s="85"/>
      <c r="L684" s="80">
        <f t="shared" si="21"/>
        <v>0</v>
      </c>
      <c r="N684" s="82"/>
    </row>
    <row r="685" spans="1:14" ht="15" customHeight="1">
      <c r="A685" s="81"/>
      <c r="B685" s="80"/>
      <c r="C685" s="80"/>
      <c r="D685" s="80"/>
      <c r="E685" s="80"/>
      <c r="F685" s="80" t="str">
        <f>IFERROR(VLOOKUP(E685,T_CÓDIGO[],2,FALSE),"")</f>
        <v/>
      </c>
      <c r="G685" s="80" t="str">
        <f>IFERROR(VLOOKUP(E685,T_CÓDIGO[],3,FALSE),"")</f>
        <v/>
      </c>
      <c r="H685" s="80"/>
      <c r="I685" s="194"/>
      <c r="J685" s="194">
        <f t="shared" si="20"/>
        <v>0</v>
      </c>
      <c r="K685" s="85"/>
      <c r="L685" s="80">
        <f t="shared" si="21"/>
        <v>0</v>
      </c>
      <c r="N685" s="82"/>
    </row>
    <row r="686" spans="1:14" ht="15" customHeight="1">
      <c r="A686" s="81"/>
      <c r="B686" s="80"/>
      <c r="C686" s="80"/>
      <c r="D686" s="80"/>
      <c r="E686" s="80"/>
      <c r="F686" s="80" t="str">
        <f>IFERROR(VLOOKUP(E686,T_CÓDIGO[],2,FALSE),"")</f>
        <v/>
      </c>
      <c r="G686" s="80" t="str">
        <f>IFERROR(VLOOKUP(E686,T_CÓDIGO[],3,FALSE),"")</f>
        <v/>
      </c>
      <c r="H686" s="80"/>
      <c r="I686" s="194"/>
      <c r="J686" s="194">
        <f t="shared" si="20"/>
        <v>0</v>
      </c>
      <c r="K686" s="85"/>
      <c r="L686" s="80">
        <f t="shared" si="21"/>
        <v>0</v>
      </c>
      <c r="N686" s="82"/>
    </row>
    <row r="687" spans="1:14" ht="15" customHeight="1" thickBot="1">
      <c r="A687" s="84"/>
      <c r="B687" s="80"/>
      <c r="C687" s="83"/>
      <c r="D687" s="83"/>
      <c r="E687" s="80"/>
      <c r="F687" s="80" t="str">
        <f>IFERROR(VLOOKUP(E687,T_CÓDIGO[],2,FALSE),"")</f>
        <v/>
      </c>
      <c r="G687" s="80" t="str">
        <f>IFERROR(VLOOKUP(E687,T_CÓDIGO[],3,FALSE),"")</f>
        <v/>
      </c>
      <c r="H687" s="83"/>
      <c r="I687" s="195"/>
      <c r="J687" s="194">
        <f t="shared" si="20"/>
        <v>0</v>
      </c>
      <c r="K687" s="85"/>
      <c r="L687" s="80">
        <f t="shared" si="21"/>
        <v>0</v>
      </c>
      <c r="N687" s="82"/>
    </row>
    <row r="688" spans="1:14" ht="15" customHeight="1">
      <c r="A688" s="81"/>
      <c r="B688" s="80"/>
      <c r="C688" s="80"/>
      <c r="D688" s="80"/>
      <c r="E688" s="80"/>
      <c r="F688" s="80" t="str">
        <f>IFERROR(VLOOKUP(E688,T_CÓDIGO[],2,FALSE),"")</f>
        <v/>
      </c>
      <c r="G688" s="80" t="str">
        <f>IFERROR(VLOOKUP(E688,T_CÓDIGO[],3,FALSE),"")</f>
        <v/>
      </c>
      <c r="H688" s="80"/>
      <c r="I688" s="194"/>
      <c r="J688" s="194">
        <f t="shared" si="20"/>
        <v>0</v>
      </c>
      <c r="K688" s="85"/>
      <c r="L688" s="80">
        <f t="shared" si="21"/>
        <v>0</v>
      </c>
      <c r="N688" s="82"/>
    </row>
    <row r="689" spans="1:14" ht="15" customHeight="1">
      <c r="A689" s="81"/>
      <c r="B689" s="80"/>
      <c r="C689" s="80"/>
      <c r="D689" s="80"/>
      <c r="E689" s="80"/>
      <c r="F689" s="80" t="str">
        <f>IFERROR(VLOOKUP(E689,T_CÓDIGO[],2,FALSE),"")</f>
        <v/>
      </c>
      <c r="G689" s="80" t="str">
        <f>IFERROR(VLOOKUP(E689,T_CÓDIGO[],3,FALSE),"")</f>
        <v/>
      </c>
      <c r="H689" s="80"/>
      <c r="I689" s="194"/>
      <c r="J689" s="194">
        <f t="shared" si="20"/>
        <v>0</v>
      </c>
      <c r="K689" s="85"/>
      <c r="L689" s="80">
        <f t="shared" si="21"/>
        <v>0</v>
      </c>
      <c r="N689" s="82"/>
    </row>
    <row r="690" spans="1:14" ht="15" customHeight="1">
      <c r="A690" s="81"/>
      <c r="B690" s="80"/>
      <c r="C690" s="80"/>
      <c r="D690" s="80"/>
      <c r="E690" s="80"/>
      <c r="F690" s="80" t="str">
        <f>IFERROR(VLOOKUP(E690,T_CÓDIGO[],2,FALSE),"")</f>
        <v/>
      </c>
      <c r="G690" s="80" t="str">
        <f>IFERROR(VLOOKUP(E690,T_CÓDIGO[],3,FALSE),"")</f>
        <v/>
      </c>
      <c r="H690" s="80"/>
      <c r="I690" s="194"/>
      <c r="J690" s="194">
        <f t="shared" si="20"/>
        <v>0</v>
      </c>
      <c r="K690" s="85"/>
      <c r="L690" s="80">
        <f t="shared" si="21"/>
        <v>0</v>
      </c>
      <c r="N690" s="82"/>
    </row>
    <row r="691" spans="1:14" ht="15" customHeight="1">
      <c r="A691" s="81"/>
      <c r="B691" s="80"/>
      <c r="C691" s="80"/>
      <c r="D691" s="80"/>
      <c r="E691" s="80"/>
      <c r="F691" s="80" t="str">
        <f>IFERROR(VLOOKUP(E691,T_CÓDIGO[],2,FALSE),"")</f>
        <v/>
      </c>
      <c r="G691" s="80" t="str">
        <f>IFERROR(VLOOKUP(E691,T_CÓDIGO[],3,FALSE),"")</f>
        <v/>
      </c>
      <c r="H691" s="80"/>
      <c r="I691" s="194"/>
      <c r="J691" s="194">
        <f t="shared" si="20"/>
        <v>0</v>
      </c>
      <c r="K691" s="85"/>
      <c r="L691" s="80">
        <f t="shared" si="21"/>
        <v>0</v>
      </c>
      <c r="N691" s="82"/>
    </row>
    <row r="692" spans="1:14" ht="15" customHeight="1">
      <c r="A692" s="81"/>
      <c r="B692" s="80"/>
      <c r="C692" s="80"/>
      <c r="D692" s="80"/>
      <c r="E692" s="80"/>
      <c r="F692" s="80" t="str">
        <f>IFERROR(VLOOKUP(E692,T_CÓDIGO[],2,FALSE),"")</f>
        <v/>
      </c>
      <c r="G692" s="80" t="str">
        <f>IFERROR(VLOOKUP(E692,T_CÓDIGO[],3,FALSE),"")</f>
        <v/>
      </c>
      <c r="H692" s="80"/>
      <c r="I692" s="194"/>
      <c r="J692" s="194">
        <f t="shared" si="20"/>
        <v>0</v>
      </c>
      <c r="K692" s="85"/>
      <c r="L692" s="80">
        <f t="shared" si="21"/>
        <v>0</v>
      </c>
      <c r="N692" s="82"/>
    </row>
    <row r="693" spans="1:14" ht="15" customHeight="1">
      <c r="A693" s="81"/>
      <c r="B693" s="80"/>
      <c r="C693" s="80"/>
      <c r="D693" s="80"/>
      <c r="E693" s="80"/>
      <c r="F693" s="80" t="str">
        <f>IFERROR(VLOOKUP(E693,T_CÓDIGO[],2,FALSE),"")</f>
        <v/>
      </c>
      <c r="G693" s="80" t="str">
        <f>IFERROR(VLOOKUP(E693,T_CÓDIGO[],3,FALSE),"")</f>
        <v/>
      </c>
      <c r="H693" s="80"/>
      <c r="I693" s="194"/>
      <c r="J693" s="194">
        <f t="shared" si="20"/>
        <v>0</v>
      </c>
      <c r="K693" s="85"/>
      <c r="L693" s="80">
        <f t="shared" si="21"/>
        <v>0</v>
      </c>
      <c r="N693" s="82"/>
    </row>
    <row r="694" spans="1:14" ht="15" customHeight="1">
      <c r="A694" s="81"/>
      <c r="B694" s="80"/>
      <c r="C694" s="80"/>
      <c r="D694" s="80"/>
      <c r="E694" s="80"/>
      <c r="F694" s="80" t="str">
        <f>IFERROR(VLOOKUP(E694,T_CÓDIGO[],2,FALSE),"")</f>
        <v/>
      </c>
      <c r="G694" s="80" t="str">
        <f>IFERROR(VLOOKUP(E694,T_CÓDIGO[],3,FALSE),"")</f>
        <v/>
      </c>
      <c r="H694" s="80"/>
      <c r="I694" s="194"/>
      <c r="J694" s="194">
        <f t="shared" si="20"/>
        <v>0</v>
      </c>
      <c r="K694" s="85"/>
      <c r="L694" s="80">
        <f t="shared" si="21"/>
        <v>0</v>
      </c>
      <c r="N694" s="82"/>
    </row>
    <row r="695" spans="1:14" ht="15" customHeight="1">
      <c r="A695" s="81"/>
      <c r="B695" s="80"/>
      <c r="C695" s="80"/>
      <c r="D695" s="80"/>
      <c r="E695" s="80"/>
      <c r="F695" s="80" t="str">
        <f>IFERROR(VLOOKUP(E695,T_CÓDIGO[],2,FALSE),"")</f>
        <v/>
      </c>
      <c r="G695" s="80" t="str">
        <f>IFERROR(VLOOKUP(E695,T_CÓDIGO[],3,FALSE),"")</f>
        <v/>
      </c>
      <c r="H695" s="80"/>
      <c r="I695" s="194"/>
      <c r="J695" s="194">
        <f t="shared" si="20"/>
        <v>0</v>
      </c>
      <c r="K695" s="85"/>
      <c r="L695" s="80">
        <f t="shared" si="21"/>
        <v>0</v>
      </c>
      <c r="N695" s="82"/>
    </row>
    <row r="696" spans="1:14" ht="15" customHeight="1">
      <c r="A696" s="81"/>
      <c r="B696" s="80"/>
      <c r="C696" s="80"/>
      <c r="D696" s="80"/>
      <c r="E696" s="80"/>
      <c r="F696" s="80" t="str">
        <f>IFERROR(VLOOKUP(E696,T_CÓDIGO[],2,FALSE),"")</f>
        <v/>
      </c>
      <c r="G696" s="80" t="str">
        <f>IFERROR(VLOOKUP(E696,T_CÓDIGO[],3,FALSE),"")</f>
        <v/>
      </c>
      <c r="H696" s="80"/>
      <c r="I696" s="194"/>
      <c r="J696" s="194">
        <f t="shared" si="20"/>
        <v>0</v>
      </c>
      <c r="K696" s="85"/>
      <c r="L696" s="80">
        <f t="shared" si="21"/>
        <v>0</v>
      </c>
      <c r="N696" s="82"/>
    </row>
    <row r="697" spans="1:14" ht="15" customHeight="1">
      <c r="A697" s="81"/>
      <c r="B697" s="80"/>
      <c r="C697" s="80"/>
      <c r="D697" s="80"/>
      <c r="E697" s="80"/>
      <c r="F697" s="80" t="str">
        <f>IFERROR(VLOOKUP(E697,T_CÓDIGO[],2,FALSE),"")</f>
        <v/>
      </c>
      <c r="G697" s="80" t="str">
        <f>IFERROR(VLOOKUP(E697,T_CÓDIGO[],3,FALSE),"")</f>
        <v/>
      </c>
      <c r="H697" s="80"/>
      <c r="I697" s="194"/>
      <c r="J697" s="194">
        <f t="shared" si="20"/>
        <v>0</v>
      </c>
      <c r="K697" s="85"/>
      <c r="L697" s="80">
        <f t="shared" si="21"/>
        <v>0</v>
      </c>
      <c r="N697" s="82"/>
    </row>
    <row r="698" spans="1:14" ht="15" customHeight="1">
      <c r="A698" s="81"/>
      <c r="B698" s="80"/>
      <c r="C698" s="80"/>
      <c r="D698" s="80"/>
      <c r="E698" s="80"/>
      <c r="F698" s="80" t="str">
        <f>IFERROR(VLOOKUP(E698,T_CÓDIGO[],2,FALSE),"")</f>
        <v/>
      </c>
      <c r="G698" s="80" t="str">
        <f>IFERROR(VLOOKUP(E698,T_CÓDIGO[],3,FALSE),"")</f>
        <v/>
      </c>
      <c r="H698" s="80"/>
      <c r="I698" s="194"/>
      <c r="J698" s="194">
        <f t="shared" si="20"/>
        <v>0</v>
      </c>
      <c r="K698" s="85"/>
      <c r="L698" s="80">
        <f t="shared" si="21"/>
        <v>0</v>
      </c>
      <c r="N698" s="82"/>
    </row>
    <row r="699" spans="1:14" ht="15" customHeight="1">
      <c r="A699" s="81"/>
      <c r="B699" s="80"/>
      <c r="C699" s="80"/>
      <c r="D699" s="80"/>
      <c r="E699" s="80"/>
      <c r="F699" s="80" t="str">
        <f>IFERROR(VLOOKUP(E699,T_CÓDIGO[],2,FALSE),"")</f>
        <v/>
      </c>
      <c r="G699" s="80" t="str">
        <f>IFERROR(VLOOKUP(E699,T_CÓDIGO[],3,FALSE),"")</f>
        <v/>
      </c>
      <c r="H699" s="80"/>
      <c r="I699" s="194"/>
      <c r="J699" s="194">
        <f t="shared" si="20"/>
        <v>0</v>
      </c>
      <c r="K699" s="85"/>
      <c r="L699" s="80">
        <f t="shared" si="21"/>
        <v>0</v>
      </c>
      <c r="N699" s="82"/>
    </row>
    <row r="700" spans="1:14" ht="15" customHeight="1">
      <c r="A700" s="81"/>
      <c r="B700" s="80"/>
      <c r="C700" s="80"/>
      <c r="D700" s="80"/>
      <c r="E700" s="80"/>
      <c r="F700" s="80" t="str">
        <f>IFERROR(VLOOKUP(E700,T_CÓDIGO[],2,FALSE),"")</f>
        <v/>
      </c>
      <c r="G700" s="80" t="str">
        <f>IFERROR(VLOOKUP(E700,T_CÓDIGO[],3,FALSE),"")</f>
        <v/>
      </c>
      <c r="H700" s="80"/>
      <c r="I700" s="194"/>
      <c r="J700" s="194">
        <f t="shared" si="20"/>
        <v>0</v>
      </c>
      <c r="K700" s="85"/>
      <c r="L700" s="80">
        <f t="shared" si="21"/>
        <v>0</v>
      </c>
      <c r="N700" s="82"/>
    </row>
    <row r="701" spans="1:14" ht="15" customHeight="1">
      <c r="A701" s="81"/>
      <c r="B701" s="80"/>
      <c r="C701" s="80"/>
      <c r="D701" s="80"/>
      <c r="E701" s="80"/>
      <c r="F701" s="80" t="str">
        <f>IFERROR(VLOOKUP(E701,T_CÓDIGO[],2,FALSE),"")</f>
        <v/>
      </c>
      <c r="G701" s="80" t="str">
        <f>IFERROR(VLOOKUP(E701,T_CÓDIGO[],3,FALSE),"")</f>
        <v/>
      </c>
      <c r="H701" s="80"/>
      <c r="I701" s="194"/>
      <c r="J701" s="194">
        <f t="shared" si="20"/>
        <v>0</v>
      </c>
      <c r="K701" s="85"/>
      <c r="L701" s="80">
        <f t="shared" si="21"/>
        <v>0</v>
      </c>
      <c r="N701" s="82"/>
    </row>
    <row r="702" spans="1:14" ht="15" customHeight="1">
      <c r="A702" s="81"/>
      <c r="B702" s="80"/>
      <c r="C702" s="80"/>
      <c r="D702" s="80"/>
      <c r="E702" s="80"/>
      <c r="F702" s="80" t="str">
        <f>IFERROR(VLOOKUP(E702,T_CÓDIGO[],2,FALSE),"")</f>
        <v/>
      </c>
      <c r="G702" s="80" t="str">
        <f>IFERROR(VLOOKUP(E702,T_CÓDIGO[],3,FALSE),"")</f>
        <v/>
      </c>
      <c r="H702" s="80"/>
      <c r="I702" s="194"/>
      <c r="J702" s="194">
        <f t="shared" si="20"/>
        <v>0</v>
      </c>
      <c r="K702" s="85"/>
      <c r="L702" s="80">
        <f t="shared" si="21"/>
        <v>0</v>
      </c>
      <c r="N702" s="82"/>
    </row>
    <row r="703" spans="1:14" ht="15" customHeight="1">
      <c r="A703" s="81"/>
      <c r="B703" s="80"/>
      <c r="C703" s="80"/>
      <c r="D703" s="80"/>
      <c r="E703" s="80"/>
      <c r="F703" s="80" t="str">
        <f>IFERROR(VLOOKUP(E703,T_CÓDIGO[],2,FALSE),"")</f>
        <v/>
      </c>
      <c r="G703" s="80" t="str">
        <f>IFERROR(VLOOKUP(E703,T_CÓDIGO[],3,FALSE),"")</f>
        <v/>
      </c>
      <c r="H703" s="80"/>
      <c r="I703" s="194"/>
      <c r="J703" s="194">
        <f t="shared" si="20"/>
        <v>0</v>
      </c>
      <c r="K703" s="85"/>
      <c r="L703" s="80">
        <f t="shared" si="21"/>
        <v>0</v>
      </c>
      <c r="N703" s="82"/>
    </row>
    <row r="704" spans="1:14" ht="15" customHeight="1">
      <c r="A704" s="81"/>
      <c r="B704" s="80"/>
      <c r="C704" s="80"/>
      <c r="D704" s="80"/>
      <c r="E704" s="80"/>
      <c r="F704" s="80" t="str">
        <f>IFERROR(VLOOKUP(E704,T_CÓDIGO[],2,FALSE),"")</f>
        <v/>
      </c>
      <c r="G704" s="80" t="str">
        <f>IFERROR(VLOOKUP(E704,T_CÓDIGO[],3,FALSE),"")</f>
        <v/>
      </c>
      <c r="H704" s="80"/>
      <c r="I704" s="194"/>
      <c r="J704" s="194">
        <f t="shared" si="20"/>
        <v>0</v>
      </c>
      <c r="K704" s="85"/>
      <c r="L704" s="80">
        <f t="shared" si="21"/>
        <v>0</v>
      </c>
      <c r="N704" s="82"/>
    </row>
    <row r="705" spans="1:14" ht="15" customHeight="1">
      <c r="A705" s="81"/>
      <c r="B705" s="80"/>
      <c r="C705" s="80"/>
      <c r="D705" s="80"/>
      <c r="E705" s="80"/>
      <c r="F705" s="80" t="str">
        <f>IFERROR(VLOOKUP(E705,T_CÓDIGO[],2,FALSE),"")</f>
        <v/>
      </c>
      <c r="G705" s="80" t="str">
        <f>IFERROR(VLOOKUP(E705,T_CÓDIGO[],3,FALSE),"")</f>
        <v/>
      </c>
      <c r="H705" s="80"/>
      <c r="I705" s="194"/>
      <c r="J705" s="194">
        <f t="shared" si="20"/>
        <v>0</v>
      </c>
      <c r="K705" s="85"/>
      <c r="L705" s="80">
        <f t="shared" si="21"/>
        <v>0</v>
      </c>
      <c r="N705" s="82"/>
    </row>
    <row r="706" spans="1:14" ht="15" customHeight="1">
      <c r="A706" s="81"/>
      <c r="B706" s="80"/>
      <c r="C706" s="80"/>
      <c r="D706" s="80"/>
      <c r="E706" s="80"/>
      <c r="F706" s="80" t="str">
        <f>IFERROR(VLOOKUP(E706,T_CÓDIGO[],2,FALSE),"")</f>
        <v/>
      </c>
      <c r="G706" s="80" t="str">
        <f>IFERROR(VLOOKUP(E706,T_CÓDIGO[],3,FALSE),"")</f>
        <v/>
      </c>
      <c r="H706" s="80"/>
      <c r="I706" s="194"/>
      <c r="J706" s="194">
        <f t="shared" si="20"/>
        <v>0</v>
      </c>
      <c r="K706" s="85"/>
      <c r="L706" s="80">
        <f t="shared" si="21"/>
        <v>0</v>
      </c>
      <c r="N706" s="82"/>
    </row>
    <row r="707" spans="1:14" ht="15" customHeight="1">
      <c r="A707" s="81"/>
      <c r="B707" s="80"/>
      <c r="C707" s="80"/>
      <c r="D707" s="80"/>
      <c r="E707" s="80"/>
      <c r="F707" s="80" t="str">
        <f>IFERROR(VLOOKUP(E707,T_CÓDIGO[],2,FALSE),"")</f>
        <v/>
      </c>
      <c r="G707" s="80" t="str">
        <f>IFERROR(VLOOKUP(E707,T_CÓDIGO[],3,FALSE),"")</f>
        <v/>
      </c>
      <c r="H707" s="80"/>
      <c r="I707" s="194"/>
      <c r="J707" s="194">
        <f t="shared" si="20"/>
        <v>0</v>
      </c>
      <c r="K707" s="85"/>
      <c r="L707" s="80">
        <f t="shared" si="21"/>
        <v>0</v>
      </c>
      <c r="N707" s="82"/>
    </row>
    <row r="708" spans="1:14" ht="15" customHeight="1">
      <c r="A708" s="81"/>
      <c r="B708" s="80"/>
      <c r="C708" s="80"/>
      <c r="D708" s="80"/>
      <c r="E708" s="80"/>
      <c r="F708" s="80" t="str">
        <f>IFERROR(VLOOKUP(E708,T_CÓDIGO[],2,FALSE),"")</f>
        <v/>
      </c>
      <c r="G708" s="80" t="str">
        <f>IFERROR(VLOOKUP(E708,T_CÓDIGO[],3,FALSE),"")</f>
        <v/>
      </c>
      <c r="H708" s="80"/>
      <c r="I708" s="194"/>
      <c r="J708" s="194">
        <f t="shared" si="20"/>
        <v>0</v>
      </c>
      <c r="K708" s="85"/>
      <c r="L708" s="80">
        <f t="shared" si="21"/>
        <v>0</v>
      </c>
      <c r="N708" s="82"/>
    </row>
    <row r="709" spans="1:14" ht="15" customHeight="1">
      <c r="A709" s="81"/>
      <c r="B709" s="80"/>
      <c r="C709" s="80"/>
      <c r="D709" s="80"/>
      <c r="E709" s="80"/>
      <c r="F709" s="80" t="str">
        <f>IFERROR(VLOOKUP(E709,T_CÓDIGO[],2,FALSE),"")</f>
        <v/>
      </c>
      <c r="G709" s="80" t="str">
        <f>IFERROR(VLOOKUP(E709,T_CÓDIGO[],3,FALSE),"")</f>
        <v/>
      </c>
      <c r="H709" s="80"/>
      <c r="I709" s="194"/>
      <c r="J709" s="194">
        <f t="shared" si="20"/>
        <v>0</v>
      </c>
      <c r="K709" s="85"/>
      <c r="L709" s="80">
        <f t="shared" si="21"/>
        <v>0</v>
      </c>
      <c r="N709" s="82"/>
    </row>
    <row r="710" spans="1:14" ht="15" customHeight="1">
      <c r="A710" s="81"/>
      <c r="B710" s="80"/>
      <c r="C710" s="80"/>
      <c r="D710" s="80"/>
      <c r="E710" s="80"/>
      <c r="F710" s="80" t="str">
        <f>IFERROR(VLOOKUP(E710,T_CÓDIGO[],2,FALSE),"")</f>
        <v/>
      </c>
      <c r="G710" s="80" t="str">
        <f>IFERROR(VLOOKUP(E710,T_CÓDIGO[],3,FALSE),"")</f>
        <v/>
      </c>
      <c r="H710" s="80"/>
      <c r="I710" s="194"/>
      <c r="J710" s="194">
        <f t="shared" si="20"/>
        <v>0</v>
      </c>
      <c r="K710" s="85"/>
      <c r="L710" s="80">
        <f t="shared" si="21"/>
        <v>0</v>
      </c>
      <c r="N710" s="82"/>
    </row>
    <row r="711" spans="1:14" ht="15" customHeight="1">
      <c r="A711" s="81"/>
      <c r="B711" s="80"/>
      <c r="C711" s="80"/>
      <c r="D711" s="80"/>
      <c r="E711" s="80"/>
      <c r="F711" s="80" t="str">
        <f>IFERROR(VLOOKUP(E711,T_CÓDIGO[],2,FALSE),"")</f>
        <v/>
      </c>
      <c r="G711" s="80" t="str">
        <f>IFERROR(VLOOKUP(E711,T_CÓDIGO[],3,FALSE),"")</f>
        <v/>
      </c>
      <c r="H711" s="80"/>
      <c r="I711" s="194"/>
      <c r="J711" s="194">
        <f t="shared" si="20"/>
        <v>0</v>
      </c>
      <c r="K711" s="85"/>
      <c r="L711" s="80">
        <f t="shared" si="21"/>
        <v>0</v>
      </c>
      <c r="N711" s="82"/>
    </row>
    <row r="712" spans="1:14" ht="15" customHeight="1">
      <c r="A712" s="81"/>
      <c r="B712" s="80"/>
      <c r="C712" s="80"/>
      <c r="D712" s="80"/>
      <c r="E712" s="80"/>
      <c r="F712" s="80" t="str">
        <f>IFERROR(VLOOKUP(E712,T_CÓDIGO[],2,FALSE),"")</f>
        <v/>
      </c>
      <c r="G712" s="80" t="str">
        <f>IFERROR(VLOOKUP(E712,T_CÓDIGO[],3,FALSE),"")</f>
        <v/>
      </c>
      <c r="H712" s="80"/>
      <c r="I712" s="194"/>
      <c r="J712" s="194">
        <f t="shared" ref="J712:J775" si="22">H712*I712</f>
        <v>0</v>
      </c>
      <c r="K712" s="85"/>
      <c r="L712" s="80">
        <f t="shared" ref="L712:L775" si="23" xml:space="preserve"> IF(K712="SI",(J712*0.12+J712),J712)</f>
        <v>0</v>
      </c>
      <c r="N712" s="82"/>
    </row>
    <row r="713" spans="1:14" ht="15" customHeight="1">
      <c r="A713" s="81"/>
      <c r="B713" s="80"/>
      <c r="C713" s="80"/>
      <c r="D713" s="80"/>
      <c r="E713" s="80"/>
      <c r="F713" s="80" t="str">
        <f>IFERROR(VLOOKUP(E713,T_CÓDIGO[],2,FALSE),"")</f>
        <v/>
      </c>
      <c r="G713" s="80" t="str">
        <f>IFERROR(VLOOKUP(E713,T_CÓDIGO[],3,FALSE),"")</f>
        <v/>
      </c>
      <c r="H713" s="80"/>
      <c r="I713" s="194"/>
      <c r="J713" s="194">
        <f t="shared" si="22"/>
        <v>0</v>
      </c>
      <c r="K713" s="85"/>
      <c r="L713" s="80">
        <f t="shared" si="23"/>
        <v>0</v>
      </c>
      <c r="N713" s="82"/>
    </row>
    <row r="714" spans="1:14" ht="15" customHeight="1">
      <c r="A714" s="81"/>
      <c r="B714" s="80"/>
      <c r="C714" s="80"/>
      <c r="D714" s="80"/>
      <c r="E714" s="80"/>
      <c r="F714" s="80" t="str">
        <f>IFERROR(VLOOKUP(E714,T_CÓDIGO[],2,FALSE),"")</f>
        <v/>
      </c>
      <c r="G714" s="80" t="str">
        <f>IFERROR(VLOOKUP(E714,T_CÓDIGO[],3,FALSE),"")</f>
        <v/>
      </c>
      <c r="H714" s="80"/>
      <c r="I714" s="194"/>
      <c r="J714" s="194">
        <f t="shared" si="22"/>
        <v>0</v>
      </c>
      <c r="K714" s="85"/>
      <c r="L714" s="80">
        <f t="shared" si="23"/>
        <v>0</v>
      </c>
      <c r="N714" s="82"/>
    </row>
    <row r="715" spans="1:14" ht="15" customHeight="1">
      <c r="A715" s="81"/>
      <c r="B715" s="80"/>
      <c r="C715" s="80"/>
      <c r="D715" s="80"/>
      <c r="E715" s="80"/>
      <c r="F715" s="80" t="str">
        <f>IFERROR(VLOOKUP(E715,T_CÓDIGO[],2,FALSE),"")</f>
        <v/>
      </c>
      <c r="G715" s="80" t="str">
        <f>IFERROR(VLOOKUP(E715,T_CÓDIGO[],3,FALSE),"")</f>
        <v/>
      </c>
      <c r="H715" s="80"/>
      <c r="I715" s="194"/>
      <c r="J715" s="194">
        <f t="shared" si="22"/>
        <v>0</v>
      </c>
      <c r="K715" s="85"/>
      <c r="L715" s="80">
        <f t="shared" si="23"/>
        <v>0</v>
      </c>
      <c r="N715" s="82"/>
    </row>
    <row r="716" spans="1:14" ht="15" customHeight="1">
      <c r="A716" s="81"/>
      <c r="B716" s="80"/>
      <c r="C716" s="80"/>
      <c r="D716" s="80"/>
      <c r="E716" s="80"/>
      <c r="F716" s="80" t="str">
        <f>IFERROR(VLOOKUP(E716,T_CÓDIGO[],2,FALSE),"")</f>
        <v/>
      </c>
      <c r="G716" s="80" t="str">
        <f>IFERROR(VLOOKUP(E716,T_CÓDIGO[],3,FALSE),"")</f>
        <v/>
      </c>
      <c r="H716" s="80"/>
      <c r="I716" s="194"/>
      <c r="J716" s="194">
        <f t="shared" si="22"/>
        <v>0</v>
      </c>
      <c r="K716" s="85"/>
      <c r="L716" s="80">
        <f t="shared" si="23"/>
        <v>0</v>
      </c>
      <c r="N716" s="82"/>
    </row>
    <row r="717" spans="1:14" ht="15" customHeight="1">
      <c r="A717" s="81"/>
      <c r="B717" s="80"/>
      <c r="C717" s="80"/>
      <c r="D717" s="80"/>
      <c r="E717" s="80"/>
      <c r="F717" s="80" t="str">
        <f>IFERROR(VLOOKUP(E717,T_CÓDIGO[],2,FALSE),"")</f>
        <v/>
      </c>
      <c r="G717" s="80" t="str">
        <f>IFERROR(VLOOKUP(E717,T_CÓDIGO[],3,FALSE),"")</f>
        <v/>
      </c>
      <c r="H717" s="80"/>
      <c r="I717" s="194"/>
      <c r="J717" s="194">
        <f t="shared" si="22"/>
        <v>0</v>
      </c>
      <c r="K717" s="85"/>
      <c r="L717" s="80">
        <f t="shared" si="23"/>
        <v>0</v>
      </c>
      <c r="N717" s="82"/>
    </row>
    <row r="718" spans="1:14" ht="15" customHeight="1">
      <c r="A718" s="81"/>
      <c r="B718" s="80"/>
      <c r="C718" s="80"/>
      <c r="D718" s="80"/>
      <c r="E718" s="80"/>
      <c r="F718" s="80" t="str">
        <f>IFERROR(VLOOKUP(E718,T_CÓDIGO[],2,FALSE),"")</f>
        <v/>
      </c>
      <c r="G718" s="80" t="str">
        <f>IFERROR(VLOOKUP(E718,T_CÓDIGO[],3,FALSE),"")</f>
        <v/>
      </c>
      <c r="H718" s="80"/>
      <c r="I718" s="194"/>
      <c r="J718" s="194">
        <f t="shared" si="22"/>
        <v>0</v>
      </c>
      <c r="K718" s="85"/>
      <c r="L718" s="80">
        <f t="shared" si="23"/>
        <v>0</v>
      </c>
      <c r="N718" s="82"/>
    </row>
    <row r="719" spans="1:14" ht="15" customHeight="1">
      <c r="A719" s="81"/>
      <c r="B719" s="80"/>
      <c r="C719" s="80"/>
      <c r="D719" s="80"/>
      <c r="E719" s="80"/>
      <c r="F719" s="80" t="str">
        <f>IFERROR(VLOOKUP(E719,T_CÓDIGO[],2,FALSE),"")</f>
        <v/>
      </c>
      <c r="G719" s="80" t="str">
        <f>IFERROR(VLOOKUP(E719,T_CÓDIGO[],3,FALSE),"")</f>
        <v/>
      </c>
      <c r="H719" s="80"/>
      <c r="I719" s="194"/>
      <c r="J719" s="194">
        <f t="shared" si="22"/>
        <v>0</v>
      </c>
      <c r="K719" s="85"/>
      <c r="L719" s="80">
        <f t="shared" si="23"/>
        <v>0</v>
      </c>
      <c r="N719" s="82"/>
    </row>
    <row r="720" spans="1:14" ht="15" customHeight="1">
      <c r="A720" s="81"/>
      <c r="B720" s="80"/>
      <c r="C720" s="80"/>
      <c r="D720" s="80"/>
      <c r="E720" s="80"/>
      <c r="F720" s="80" t="str">
        <f>IFERROR(VLOOKUP(E720,T_CÓDIGO[],2,FALSE),"")</f>
        <v/>
      </c>
      <c r="G720" s="80" t="str">
        <f>IFERROR(VLOOKUP(E720,T_CÓDIGO[],3,FALSE),"")</f>
        <v/>
      </c>
      <c r="H720" s="80"/>
      <c r="I720" s="194"/>
      <c r="J720" s="194">
        <f t="shared" si="22"/>
        <v>0</v>
      </c>
      <c r="K720" s="85"/>
      <c r="L720" s="80">
        <f t="shared" si="23"/>
        <v>0</v>
      </c>
      <c r="N720" s="82"/>
    </row>
    <row r="721" spans="1:14" ht="15" customHeight="1">
      <c r="A721" s="81"/>
      <c r="B721" s="80"/>
      <c r="C721" s="80"/>
      <c r="D721" s="80"/>
      <c r="E721" s="80"/>
      <c r="F721" s="80" t="str">
        <f>IFERROR(VLOOKUP(E721,T_CÓDIGO[],2,FALSE),"")</f>
        <v/>
      </c>
      <c r="G721" s="80" t="str">
        <f>IFERROR(VLOOKUP(E721,T_CÓDIGO[],3,FALSE),"")</f>
        <v/>
      </c>
      <c r="H721" s="80"/>
      <c r="I721" s="194"/>
      <c r="J721" s="194">
        <f t="shared" si="22"/>
        <v>0</v>
      </c>
      <c r="K721" s="85"/>
      <c r="L721" s="80">
        <f t="shared" si="23"/>
        <v>0</v>
      </c>
      <c r="N721" s="82"/>
    </row>
    <row r="722" spans="1:14" ht="15" customHeight="1">
      <c r="A722" s="81"/>
      <c r="B722" s="80"/>
      <c r="C722" s="80"/>
      <c r="D722" s="80"/>
      <c r="E722" s="80"/>
      <c r="F722" s="80" t="str">
        <f>IFERROR(VLOOKUP(E722,T_CÓDIGO[],2,FALSE),"")</f>
        <v/>
      </c>
      <c r="G722" s="80" t="str">
        <f>IFERROR(VLOOKUP(E722,T_CÓDIGO[],3,FALSE),"")</f>
        <v/>
      </c>
      <c r="H722" s="80"/>
      <c r="I722" s="194"/>
      <c r="J722" s="194">
        <f t="shared" si="22"/>
        <v>0</v>
      </c>
      <c r="K722" s="85"/>
      <c r="L722" s="80">
        <f t="shared" si="23"/>
        <v>0</v>
      </c>
      <c r="N722" s="82"/>
    </row>
    <row r="723" spans="1:14" ht="15" customHeight="1">
      <c r="A723" s="81"/>
      <c r="B723" s="80"/>
      <c r="C723" s="80"/>
      <c r="D723" s="80"/>
      <c r="E723" s="80"/>
      <c r="F723" s="80" t="str">
        <f>IFERROR(VLOOKUP(E723,T_CÓDIGO[],2,FALSE),"")</f>
        <v/>
      </c>
      <c r="G723" s="80" t="str">
        <f>IFERROR(VLOOKUP(E723,T_CÓDIGO[],3,FALSE),"")</f>
        <v/>
      </c>
      <c r="H723" s="80"/>
      <c r="I723" s="194"/>
      <c r="J723" s="194">
        <f t="shared" si="22"/>
        <v>0</v>
      </c>
      <c r="K723" s="85"/>
      <c r="L723" s="80">
        <f t="shared" si="23"/>
        <v>0</v>
      </c>
      <c r="N723" s="82"/>
    </row>
    <row r="724" spans="1:14" ht="15" customHeight="1">
      <c r="A724" s="81"/>
      <c r="B724" s="80"/>
      <c r="C724" s="80"/>
      <c r="D724" s="80"/>
      <c r="E724" s="80"/>
      <c r="F724" s="80" t="str">
        <f>IFERROR(VLOOKUP(E724,T_CÓDIGO[],2,FALSE),"")</f>
        <v/>
      </c>
      <c r="G724" s="80" t="str">
        <f>IFERROR(VLOOKUP(E724,T_CÓDIGO[],3,FALSE),"")</f>
        <v/>
      </c>
      <c r="H724" s="80"/>
      <c r="I724" s="194"/>
      <c r="J724" s="194">
        <f t="shared" si="22"/>
        <v>0</v>
      </c>
      <c r="K724" s="85"/>
      <c r="L724" s="80">
        <f t="shared" si="23"/>
        <v>0</v>
      </c>
      <c r="N724" s="82"/>
    </row>
    <row r="725" spans="1:14" ht="15" customHeight="1">
      <c r="A725" s="81"/>
      <c r="B725" s="80"/>
      <c r="C725" s="80"/>
      <c r="D725" s="80"/>
      <c r="E725" s="80"/>
      <c r="F725" s="80" t="str">
        <f>IFERROR(VLOOKUP(E725,T_CÓDIGO[],2,FALSE),"")</f>
        <v/>
      </c>
      <c r="G725" s="80" t="str">
        <f>IFERROR(VLOOKUP(E725,T_CÓDIGO[],3,FALSE),"")</f>
        <v/>
      </c>
      <c r="H725" s="80"/>
      <c r="I725" s="194"/>
      <c r="J725" s="194">
        <f t="shared" si="22"/>
        <v>0</v>
      </c>
      <c r="K725" s="85"/>
      <c r="L725" s="80">
        <f t="shared" si="23"/>
        <v>0</v>
      </c>
      <c r="N725" s="82"/>
    </row>
    <row r="726" spans="1:14" ht="15" customHeight="1">
      <c r="A726" s="81"/>
      <c r="B726" s="80"/>
      <c r="C726" s="80"/>
      <c r="D726" s="80"/>
      <c r="E726" s="80"/>
      <c r="F726" s="80" t="str">
        <f>IFERROR(VLOOKUP(E726,T_CÓDIGO[],2,FALSE),"")</f>
        <v/>
      </c>
      <c r="G726" s="80" t="str">
        <f>IFERROR(VLOOKUP(E726,T_CÓDIGO[],3,FALSE),"")</f>
        <v/>
      </c>
      <c r="H726" s="80"/>
      <c r="I726" s="194"/>
      <c r="J726" s="194">
        <f t="shared" si="22"/>
        <v>0</v>
      </c>
      <c r="K726" s="85"/>
      <c r="L726" s="80">
        <f t="shared" si="23"/>
        <v>0</v>
      </c>
      <c r="N726" s="82"/>
    </row>
    <row r="727" spans="1:14" ht="15" customHeight="1">
      <c r="A727" s="81"/>
      <c r="B727" s="80"/>
      <c r="C727" s="80"/>
      <c r="D727" s="80"/>
      <c r="E727" s="80"/>
      <c r="F727" s="80" t="str">
        <f>IFERROR(VLOOKUP(E727,T_CÓDIGO[],2,FALSE),"")</f>
        <v/>
      </c>
      <c r="G727" s="80" t="str">
        <f>IFERROR(VLOOKUP(E727,T_CÓDIGO[],3,FALSE),"")</f>
        <v/>
      </c>
      <c r="H727" s="80"/>
      <c r="I727" s="194"/>
      <c r="J727" s="194">
        <f t="shared" si="22"/>
        <v>0</v>
      </c>
      <c r="K727" s="85"/>
      <c r="L727" s="80">
        <f t="shared" si="23"/>
        <v>0</v>
      </c>
      <c r="N727" s="82"/>
    </row>
    <row r="728" spans="1:14" ht="15" customHeight="1">
      <c r="A728" s="81"/>
      <c r="B728" s="80"/>
      <c r="C728" s="80"/>
      <c r="D728" s="80"/>
      <c r="E728" s="80"/>
      <c r="F728" s="80" t="str">
        <f>IFERROR(VLOOKUP(E728,T_CÓDIGO[],2,FALSE),"")</f>
        <v/>
      </c>
      <c r="G728" s="80" t="str">
        <f>IFERROR(VLOOKUP(E728,T_CÓDIGO[],3,FALSE),"")</f>
        <v/>
      </c>
      <c r="H728" s="80"/>
      <c r="I728" s="194"/>
      <c r="J728" s="194">
        <f t="shared" si="22"/>
        <v>0</v>
      </c>
      <c r="K728" s="85"/>
      <c r="L728" s="80">
        <f t="shared" si="23"/>
        <v>0</v>
      </c>
      <c r="N728" s="82"/>
    </row>
    <row r="729" spans="1:14" ht="15" customHeight="1">
      <c r="A729" s="81"/>
      <c r="B729" s="80"/>
      <c r="C729" s="80"/>
      <c r="D729" s="80"/>
      <c r="E729" s="80"/>
      <c r="F729" s="80" t="str">
        <f>IFERROR(VLOOKUP(E729,T_CÓDIGO[],2,FALSE),"")</f>
        <v/>
      </c>
      <c r="G729" s="80" t="str">
        <f>IFERROR(VLOOKUP(E729,T_CÓDIGO[],3,FALSE),"")</f>
        <v/>
      </c>
      <c r="H729" s="80"/>
      <c r="I729" s="194"/>
      <c r="J729" s="194">
        <f t="shared" si="22"/>
        <v>0</v>
      </c>
      <c r="K729" s="85"/>
      <c r="L729" s="80">
        <f t="shared" si="23"/>
        <v>0</v>
      </c>
      <c r="N729" s="82"/>
    </row>
    <row r="730" spans="1:14" ht="15" customHeight="1">
      <c r="A730" s="81"/>
      <c r="B730" s="80"/>
      <c r="C730" s="80"/>
      <c r="D730" s="80"/>
      <c r="E730" s="80"/>
      <c r="F730" s="80" t="str">
        <f>IFERROR(VLOOKUP(E730,T_CÓDIGO[],2,FALSE),"")</f>
        <v/>
      </c>
      <c r="G730" s="80" t="str">
        <f>IFERROR(VLOOKUP(E730,T_CÓDIGO[],3,FALSE),"")</f>
        <v/>
      </c>
      <c r="H730" s="80"/>
      <c r="I730" s="194"/>
      <c r="J730" s="194">
        <f t="shared" si="22"/>
        <v>0</v>
      </c>
      <c r="K730" s="85"/>
      <c r="L730" s="80">
        <f t="shared" si="23"/>
        <v>0</v>
      </c>
      <c r="N730" s="82"/>
    </row>
    <row r="731" spans="1:14" ht="15" customHeight="1">
      <c r="A731" s="81"/>
      <c r="B731" s="80"/>
      <c r="C731" s="80"/>
      <c r="D731" s="80"/>
      <c r="E731" s="80"/>
      <c r="F731" s="80" t="str">
        <f>IFERROR(VLOOKUP(E731,T_CÓDIGO[],2,FALSE),"")</f>
        <v/>
      </c>
      <c r="G731" s="80" t="str">
        <f>IFERROR(VLOOKUP(E731,T_CÓDIGO[],3,FALSE),"")</f>
        <v/>
      </c>
      <c r="H731" s="80"/>
      <c r="I731" s="194"/>
      <c r="J731" s="194">
        <f t="shared" si="22"/>
        <v>0</v>
      </c>
      <c r="K731" s="85"/>
      <c r="L731" s="80">
        <f t="shared" si="23"/>
        <v>0</v>
      </c>
      <c r="N731" s="82"/>
    </row>
    <row r="732" spans="1:14" ht="15" customHeight="1">
      <c r="A732" s="81"/>
      <c r="B732" s="80"/>
      <c r="C732" s="80"/>
      <c r="D732" s="80"/>
      <c r="E732" s="80"/>
      <c r="F732" s="80" t="str">
        <f>IFERROR(VLOOKUP(E732,T_CÓDIGO[],2,FALSE),"")</f>
        <v/>
      </c>
      <c r="G732" s="80" t="str">
        <f>IFERROR(VLOOKUP(E732,T_CÓDIGO[],3,FALSE),"")</f>
        <v/>
      </c>
      <c r="H732" s="80"/>
      <c r="I732" s="194"/>
      <c r="J732" s="194">
        <f t="shared" si="22"/>
        <v>0</v>
      </c>
      <c r="K732" s="85"/>
      <c r="L732" s="80">
        <f t="shared" si="23"/>
        <v>0</v>
      </c>
      <c r="N732" s="82"/>
    </row>
    <row r="733" spans="1:14" ht="15" customHeight="1">
      <c r="A733" s="81"/>
      <c r="B733" s="80"/>
      <c r="C733" s="80"/>
      <c r="D733" s="80"/>
      <c r="E733" s="80"/>
      <c r="F733" s="80" t="str">
        <f>IFERROR(VLOOKUP(E733,T_CÓDIGO[],2,FALSE),"")</f>
        <v/>
      </c>
      <c r="G733" s="80" t="str">
        <f>IFERROR(VLOOKUP(E733,T_CÓDIGO[],3,FALSE),"")</f>
        <v/>
      </c>
      <c r="H733" s="80"/>
      <c r="I733" s="194"/>
      <c r="J733" s="194">
        <f t="shared" si="22"/>
        <v>0</v>
      </c>
      <c r="K733" s="85"/>
      <c r="L733" s="80">
        <f t="shared" si="23"/>
        <v>0</v>
      </c>
      <c r="N733" s="82"/>
    </row>
    <row r="734" spans="1:14" ht="15" customHeight="1">
      <c r="A734" s="81"/>
      <c r="B734" s="80"/>
      <c r="C734" s="80"/>
      <c r="D734" s="80"/>
      <c r="E734" s="80"/>
      <c r="F734" s="80" t="str">
        <f>IFERROR(VLOOKUP(E734,T_CÓDIGO[],2,FALSE),"")</f>
        <v/>
      </c>
      <c r="G734" s="80" t="str">
        <f>IFERROR(VLOOKUP(E734,T_CÓDIGO[],3,FALSE),"")</f>
        <v/>
      </c>
      <c r="H734" s="80"/>
      <c r="I734" s="194"/>
      <c r="J734" s="194">
        <f t="shared" si="22"/>
        <v>0</v>
      </c>
      <c r="K734" s="85"/>
      <c r="L734" s="80">
        <f t="shared" si="23"/>
        <v>0</v>
      </c>
      <c r="N734" s="82"/>
    </row>
    <row r="735" spans="1:14" ht="15" customHeight="1">
      <c r="A735" s="81"/>
      <c r="B735" s="80"/>
      <c r="C735" s="80"/>
      <c r="D735" s="80"/>
      <c r="E735" s="80"/>
      <c r="F735" s="80" t="str">
        <f>IFERROR(VLOOKUP(E735,T_CÓDIGO[],2,FALSE),"")</f>
        <v/>
      </c>
      <c r="G735" s="80" t="str">
        <f>IFERROR(VLOOKUP(E735,T_CÓDIGO[],3,FALSE),"")</f>
        <v/>
      </c>
      <c r="H735" s="80"/>
      <c r="I735" s="194"/>
      <c r="J735" s="194">
        <f t="shared" si="22"/>
        <v>0</v>
      </c>
      <c r="K735" s="85"/>
      <c r="L735" s="80">
        <f t="shared" si="23"/>
        <v>0</v>
      </c>
      <c r="N735" s="82"/>
    </row>
    <row r="736" spans="1:14" ht="15" customHeight="1">
      <c r="A736" s="81"/>
      <c r="B736" s="80"/>
      <c r="C736" s="80"/>
      <c r="D736" s="80"/>
      <c r="E736" s="80"/>
      <c r="F736" s="80" t="str">
        <f>IFERROR(VLOOKUP(E736,T_CÓDIGO[],2,FALSE),"")</f>
        <v/>
      </c>
      <c r="G736" s="80" t="str">
        <f>IFERROR(VLOOKUP(E736,T_CÓDIGO[],3,FALSE),"")</f>
        <v/>
      </c>
      <c r="H736" s="80"/>
      <c r="I736" s="194"/>
      <c r="J736" s="194">
        <f t="shared" si="22"/>
        <v>0</v>
      </c>
      <c r="K736" s="85"/>
      <c r="L736" s="80">
        <f t="shared" si="23"/>
        <v>0</v>
      </c>
      <c r="N736" s="82"/>
    </row>
    <row r="737" spans="1:14" ht="15" customHeight="1">
      <c r="A737" s="81"/>
      <c r="B737" s="80"/>
      <c r="C737" s="80"/>
      <c r="D737" s="80"/>
      <c r="E737" s="80"/>
      <c r="F737" s="80" t="str">
        <f>IFERROR(VLOOKUP(E737,T_CÓDIGO[],2,FALSE),"")</f>
        <v/>
      </c>
      <c r="G737" s="80" t="str">
        <f>IFERROR(VLOOKUP(E737,T_CÓDIGO[],3,FALSE),"")</f>
        <v/>
      </c>
      <c r="H737" s="80"/>
      <c r="I737" s="194"/>
      <c r="J737" s="194">
        <f t="shared" si="22"/>
        <v>0</v>
      </c>
      <c r="K737" s="85"/>
      <c r="L737" s="80">
        <f t="shared" si="23"/>
        <v>0</v>
      </c>
      <c r="N737" s="82"/>
    </row>
    <row r="738" spans="1:14" ht="15" customHeight="1">
      <c r="A738" s="81"/>
      <c r="B738" s="80"/>
      <c r="C738" s="80"/>
      <c r="D738" s="80"/>
      <c r="E738" s="80"/>
      <c r="F738" s="80" t="str">
        <f>IFERROR(VLOOKUP(E738,T_CÓDIGO[],2,FALSE),"")</f>
        <v/>
      </c>
      <c r="G738" s="80" t="str">
        <f>IFERROR(VLOOKUP(E738,T_CÓDIGO[],3,FALSE),"")</f>
        <v/>
      </c>
      <c r="H738" s="80"/>
      <c r="I738" s="194"/>
      <c r="J738" s="194">
        <f t="shared" si="22"/>
        <v>0</v>
      </c>
      <c r="K738" s="85"/>
      <c r="L738" s="80">
        <f t="shared" si="23"/>
        <v>0</v>
      </c>
      <c r="N738" s="82"/>
    </row>
    <row r="739" spans="1:14" ht="15" customHeight="1">
      <c r="A739" s="81"/>
      <c r="B739" s="80"/>
      <c r="C739" s="80"/>
      <c r="D739" s="80"/>
      <c r="E739" s="80"/>
      <c r="F739" s="80" t="str">
        <f>IFERROR(VLOOKUP(E739,T_CÓDIGO[],2,FALSE),"")</f>
        <v/>
      </c>
      <c r="G739" s="80" t="str">
        <f>IFERROR(VLOOKUP(E739,T_CÓDIGO[],3,FALSE),"")</f>
        <v/>
      </c>
      <c r="H739" s="80"/>
      <c r="I739" s="194"/>
      <c r="J739" s="194">
        <f t="shared" si="22"/>
        <v>0</v>
      </c>
      <c r="K739" s="85"/>
      <c r="L739" s="80">
        <f t="shared" si="23"/>
        <v>0</v>
      </c>
      <c r="N739" s="82"/>
    </row>
    <row r="740" spans="1:14" ht="15" customHeight="1">
      <c r="A740" s="81"/>
      <c r="B740" s="80"/>
      <c r="C740" s="80"/>
      <c r="D740" s="80"/>
      <c r="E740" s="80"/>
      <c r="F740" s="80" t="str">
        <f>IFERROR(VLOOKUP(E740,T_CÓDIGO[],2,FALSE),"")</f>
        <v/>
      </c>
      <c r="G740" s="80" t="str">
        <f>IFERROR(VLOOKUP(E740,T_CÓDIGO[],3,FALSE),"")</f>
        <v/>
      </c>
      <c r="H740" s="80"/>
      <c r="I740" s="194"/>
      <c r="J740" s="194">
        <f t="shared" si="22"/>
        <v>0</v>
      </c>
      <c r="K740" s="85"/>
      <c r="L740" s="80">
        <f t="shared" si="23"/>
        <v>0</v>
      </c>
      <c r="N740" s="82"/>
    </row>
    <row r="741" spans="1:14" ht="15" customHeight="1">
      <c r="A741" s="81"/>
      <c r="B741" s="80"/>
      <c r="C741" s="80"/>
      <c r="D741" s="80"/>
      <c r="E741" s="80"/>
      <c r="F741" s="80" t="str">
        <f>IFERROR(VLOOKUP(E741,T_CÓDIGO[],2,FALSE),"")</f>
        <v/>
      </c>
      <c r="G741" s="80" t="str">
        <f>IFERROR(VLOOKUP(E741,T_CÓDIGO[],3,FALSE),"")</f>
        <v/>
      </c>
      <c r="H741" s="80"/>
      <c r="I741" s="194"/>
      <c r="J741" s="194">
        <f t="shared" si="22"/>
        <v>0</v>
      </c>
      <c r="K741" s="85"/>
      <c r="L741" s="80">
        <f t="shared" si="23"/>
        <v>0</v>
      </c>
      <c r="N741" s="82"/>
    </row>
    <row r="742" spans="1:14" ht="15" customHeight="1">
      <c r="A742" s="81"/>
      <c r="B742" s="80"/>
      <c r="C742" s="80"/>
      <c r="D742" s="80"/>
      <c r="E742" s="80"/>
      <c r="F742" s="80" t="str">
        <f>IFERROR(VLOOKUP(E742,T_CÓDIGO[],2,FALSE),"")</f>
        <v/>
      </c>
      <c r="G742" s="80" t="str">
        <f>IFERROR(VLOOKUP(E742,T_CÓDIGO[],3,FALSE),"")</f>
        <v/>
      </c>
      <c r="H742" s="80"/>
      <c r="I742" s="194"/>
      <c r="J742" s="194">
        <f t="shared" si="22"/>
        <v>0</v>
      </c>
      <c r="K742" s="85"/>
      <c r="L742" s="80">
        <f t="shared" si="23"/>
        <v>0</v>
      </c>
      <c r="N742" s="82"/>
    </row>
    <row r="743" spans="1:14" ht="15" customHeight="1">
      <c r="A743" s="81"/>
      <c r="B743" s="80"/>
      <c r="C743" s="80"/>
      <c r="D743" s="80"/>
      <c r="E743" s="80"/>
      <c r="F743" s="80" t="str">
        <f>IFERROR(VLOOKUP(E743,T_CÓDIGO[],2,FALSE),"")</f>
        <v/>
      </c>
      <c r="G743" s="80" t="str">
        <f>IFERROR(VLOOKUP(E743,T_CÓDIGO[],3,FALSE),"")</f>
        <v/>
      </c>
      <c r="H743" s="80"/>
      <c r="I743" s="194"/>
      <c r="J743" s="194">
        <f t="shared" si="22"/>
        <v>0</v>
      </c>
      <c r="K743" s="85"/>
      <c r="L743" s="80">
        <f t="shared" si="23"/>
        <v>0</v>
      </c>
      <c r="N743" s="82"/>
    </row>
    <row r="744" spans="1:14" ht="15" customHeight="1">
      <c r="A744" s="81"/>
      <c r="B744" s="80"/>
      <c r="C744" s="80"/>
      <c r="D744" s="80"/>
      <c r="E744" s="80"/>
      <c r="F744" s="80" t="str">
        <f>IFERROR(VLOOKUP(E744,T_CÓDIGO[],2,FALSE),"")</f>
        <v/>
      </c>
      <c r="G744" s="80" t="str">
        <f>IFERROR(VLOOKUP(E744,T_CÓDIGO[],3,FALSE),"")</f>
        <v/>
      </c>
      <c r="H744" s="80"/>
      <c r="I744" s="194"/>
      <c r="J744" s="194">
        <f t="shared" si="22"/>
        <v>0</v>
      </c>
      <c r="K744" s="85"/>
      <c r="L744" s="80">
        <f t="shared" si="23"/>
        <v>0</v>
      </c>
      <c r="N744" s="82"/>
    </row>
    <row r="745" spans="1:14" ht="15" customHeight="1">
      <c r="A745" s="81"/>
      <c r="B745" s="80"/>
      <c r="C745" s="80"/>
      <c r="D745" s="80"/>
      <c r="E745" s="80"/>
      <c r="F745" s="80" t="str">
        <f>IFERROR(VLOOKUP(E745,T_CÓDIGO[],2,FALSE),"")</f>
        <v/>
      </c>
      <c r="G745" s="80" t="str">
        <f>IFERROR(VLOOKUP(E745,T_CÓDIGO[],3,FALSE),"")</f>
        <v/>
      </c>
      <c r="H745" s="80"/>
      <c r="I745" s="194"/>
      <c r="J745" s="194">
        <f t="shared" si="22"/>
        <v>0</v>
      </c>
      <c r="K745" s="85"/>
      <c r="L745" s="80">
        <f t="shared" si="23"/>
        <v>0</v>
      </c>
      <c r="N745" s="82"/>
    </row>
    <row r="746" spans="1:14" ht="15" customHeight="1">
      <c r="A746" s="81"/>
      <c r="B746" s="80"/>
      <c r="C746" s="80"/>
      <c r="D746" s="80"/>
      <c r="E746" s="80"/>
      <c r="F746" s="80" t="str">
        <f>IFERROR(VLOOKUP(E746,T_CÓDIGO[],2,FALSE),"")</f>
        <v/>
      </c>
      <c r="G746" s="80" t="str">
        <f>IFERROR(VLOOKUP(E746,T_CÓDIGO[],3,FALSE),"")</f>
        <v/>
      </c>
      <c r="H746" s="80"/>
      <c r="I746" s="194"/>
      <c r="J746" s="194">
        <f t="shared" si="22"/>
        <v>0</v>
      </c>
      <c r="K746" s="85"/>
      <c r="L746" s="80">
        <f t="shared" si="23"/>
        <v>0</v>
      </c>
      <c r="N746" s="82"/>
    </row>
    <row r="747" spans="1:14" ht="15" customHeight="1">
      <c r="A747" s="81"/>
      <c r="B747" s="80"/>
      <c r="C747" s="80"/>
      <c r="D747" s="80"/>
      <c r="E747" s="80"/>
      <c r="F747" s="80" t="str">
        <f>IFERROR(VLOOKUP(E747,T_CÓDIGO[],2,FALSE),"")</f>
        <v/>
      </c>
      <c r="G747" s="80" t="str">
        <f>IFERROR(VLOOKUP(E747,T_CÓDIGO[],3,FALSE),"")</f>
        <v/>
      </c>
      <c r="H747" s="80"/>
      <c r="I747" s="194"/>
      <c r="J747" s="194">
        <f t="shared" si="22"/>
        <v>0</v>
      </c>
      <c r="K747" s="85"/>
      <c r="L747" s="80">
        <f t="shared" si="23"/>
        <v>0</v>
      </c>
      <c r="N747" s="82"/>
    </row>
    <row r="748" spans="1:14" ht="15" customHeight="1">
      <c r="A748" s="81"/>
      <c r="B748" s="80"/>
      <c r="C748" s="80"/>
      <c r="D748" s="80"/>
      <c r="E748" s="80"/>
      <c r="F748" s="80" t="str">
        <f>IFERROR(VLOOKUP(E748,T_CÓDIGO[],2,FALSE),"")</f>
        <v/>
      </c>
      <c r="G748" s="80" t="str">
        <f>IFERROR(VLOOKUP(E748,T_CÓDIGO[],3,FALSE),"")</f>
        <v/>
      </c>
      <c r="H748" s="80"/>
      <c r="I748" s="194"/>
      <c r="J748" s="194">
        <f t="shared" si="22"/>
        <v>0</v>
      </c>
      <c r="K748" s="85"/>
      <c r="L748" s="80">
        <f t="shared" si="23"/>
        <v>0</v>
      </c>
      <c r="N748" s="82"/>
    </row>
    <row r="749" spans="1:14" ht="15" customHeight="1">
      <c r="A749" s="81"/>
      <c r="B749" s="80"/>
      <c r="C749" s="80"/>
      <c r="D749" s="80"/>
      <c r="E749" s="80"/>
      <c r="F749" s="80" t="str">
        <f>IFERROR(VLOOKUP(E749,T_CÓDIGO[],2,FALSE),"")</f>
        <v/>
      </c>
      <c r="G749" s="80" t="str">
        <f>IFERROR(VLOOKUP(E749,T_CÓDIGO[],3,FALSE),"")</f>
        <v/>
      </c>
      <c r="H749" s="80"/>
      <c r="I749" s="194"/>
      <c r="J749" s="194">
        <f t="shared" si="22"/>
        <v>0</v>
      </c>
      <c r="K749" s="85"/>
      <c r="L749" s="80">
        <f t="shared" si="23"/>
        <v>0</v>
      </c>
      <c r="N749" s="82"/>
    </row>
    <row r="750" spans="1:14" ht="15" customHeight="1">
      <c r="A750" s="81"/>
      <c r="B750" s="80"/>
      <c r="C750" s="80"/>
      <c r="D750" s="80"/>
      <c r="E750" s="80"/>
      <c r="F750" s="80" t="str">
        <f>IFERROR(VLOOKUP(E750,T_CÓDIGO[],2,FALSE),"")</f>
        <v/>
      </c>
      <c r="G750" s="80" t="str">
        <f>IFERROR(VLOOKUP(E750,T_CÓDIGO[],3,FALSE),"")</f>
        <v/>
      </c>
      <c r="H750" s="80"/>
      <c r="I750" s="194"/>
      <c r="J750" s="194">
        <f t="shared" si="22"/>
        <v>0</v>
      </c>
      <c r="K750" s="85"/>
      <c r="L750" s="80">
        <f t="shared" si="23"/>
        <v>0</v>
      </c>
      <c r="N750" s="82"/>
    </row>
    <row r="751" spans="1:14" ht="15" customHeight="1">
      <c r="A751" s="81"/>
      <c r="B751" s="80"/>
      <c r="C751" s="80"/>
      <c r="D751" s="80"/>
      <c r="E751" s="80"/>
      <c r="F751" s="80" t="str">
        <f>IFERROR(VLOOKUP(E751,T_CÓDIGO[],2,FALSE),"")</f>
        <v/>
      </c>
      <c r="G751" s="80" t="str">
        <f>IFERROR(VLOOKUP(E751,T_CÓDIGO[],3,FALSE),"")</f>
        <v/>
      </c>
      <c r="H751" s="80"/>
      <c r="I751" s="194"/>
      <c r="J751" s="194">
        <f t="shared" si="22"/>
        <v>0</v>
      </c>
      <c r="K751" s="85"/>
      <c r="L751" s="80">
        <f t="shared" si="23"/>
        <v>0</v>
      </c>
      <c r="N751" s="82"/>
    </row>
    <row r="752" spans="1:14" ht="15" customHeight="1">
      <c r="A752" s="81"/>
      <c r="B752" s="80"/>
      <c r="C752" s="80"/>
      <c r="D752" s="80"/>
      <c r="E752" s="80"/>
      <c r="F752" s="80" t="str">
        <f>IFERROR(VLOOKUP(E752,T_CÓDIGO[],2,FALSE),"")</f>
        <v/>
      </c>
      <c r="G752" s="80" t="str">
        <f>IFERROR(VLOOKUP(E752,T_CÓDIGO[],3,FALSE),"")</f>
        <v/>
      </c>
      <c r="H752" s="80"/>
      <c r="I752" s="194"/>
      <c r="J752" s="194">
        <f t="shared" si="22"/>
        <v>0</v>
      </c>
      <c r="K752" s="85"/>
      <c r="L752" s="80">
        <f t="shared" si="23"/>
        <v>0</v>
      </c>
      <c r="N752" s="82"/>
    </row>
    <row r="753" spans="1:14" ht="15" customHeight="1">
      <c r="A753" s="81"/>
      <c r="B753" s="80"/>
      <c r="C753" s="80"/>
      <c r="D753" s="80"/>
      <c r="E753" s="80"/>
      <c r="F753" s="80" t="str">
        <f>IFERROR(VLOOKUP(E753,T_CÓDIGO[],2,FALSE),"")</f>
        <v/>
      </c>
      <c r="G753" s="80" t="str">
        <f>IFERROR(VLOOKUP(E753,T_CÓDIGO[],3,FALSE),"")</f>
        <v/>
      </c>
      <c r="H753" s="80"/>
      <c r="I753" s="194"/>
      <c r="J753" s="194">
        <f t="shared" si="22"/>
        <v>0</v>
      </c>
      <c r="K753" s="85"/>
      <c r="L753" s="80">
        <f t="shared" si="23"/>
        <v>0</v>
      </c>
      <c r="N753" s="82"/>
    </row>
    <row r="754" spans="1:14" ht="15" customHeight="1">
      <c r="A754" s="81"/>
      <c r="B754" s="80"/>
      <c r="C754" s="80"/>
      <c r="D754" s="80"/>
      <c r="E754" s="80"/>
      <c r="F754" s="80" t="str">
        <f>IFERROR(VLOOKUP(E754,T_CÓDIGO[],2,FALSE),"")</f>
        <v/>
      </c>
      <c r="G754" s="80" t="str">
        <f>IFERROR(VLOOKUP(E754,T_CÓDIGO[],3,FALSE),"")</f>
        <v/>
      </c>
      <c r="H754" s="80"/>
      <c r="I754" s="194"/>
      <c r="J754" s="194">
        <f t="shared" si="22"/>
        <v>0</v>
      </c>
      <c r="K754" s="85"/>
      <c r="L754" s="80">
        <f t="shared" si="23"/>
        <v>0</v>
      </c>
      <c r="N754" s="82"/>
    </row>
    <row r="755" spans="1:14" ht="15" customHeight="1">
      <c r="A755" s="81"/>
      <c r="B755" s="80"/>
      <c r="C755" s="80"/>
      <c r="D755" s="80"/>
      <c r="E755" s="80"/>
      <c r="F755" s="80" t="str">
        <f>IFERROR(VLOOKUP(E755,T_CÓDIGO[],2,FALSE),"")</f>
        <v/>
      </c>
      <c r="G755" s="80" t="str">
        <f>IFERROR(VLOOKUP(E755,T_CÓDIGO[],3,FALSE),"")</f>
        <v/>
      </c>
      <c r="H755" s="80"/>
      <c r="I755" s="194"/>
      <c r="J755" s="194">
        <f t="shared" si="22"/>
        <v>0</v>
      </c>
      <c r="K755" s="85"/>
      <c r="L755" s="80">
        <f t="shared" si="23"/>
        <v>0</v>
      </c>
      <c r="N755" s="82"/>
    </row>
    <row r="756" spans="1:14" ht="15" customHeight="1">
      <c r="A756" s="81"/>
      <c r="B756" s="80"/>
      <c r="C756" s="80"/>
      <c r="D756" s="80"/>
      <c r="E756" s="80"/>
      <c r="F756" s="80" t="str">
        <f>IFERROR(VLOOKUP(E756,T_CÓDIGO[],2,FALSE),"")</f>
        <v/>
      </c>
      <c r="G756" s="80" t="str">
        <f>IFERROR(VLOOKUP(E756,T_CÓDIGO[],3,FALSE),"")</f>
        <v/>
      </c>
      <c r="H756" s="80"/>
      <c r="I756" s="194"/>
      <c r="J756" s="194">
        <f t="shared" si="22"/>
        <v>0</v>
      </c>
      <c r="K756" s="85"/>
      <c r="L756" s="80">
        <f t="shared" si="23"/>
        <v>0</v>
      </c>
      <c r="N756" s="82"/>
    </row>
    <row r="757" spans="1:14" ht="15" customHeight="1">
      <c r="A757" s="81"/>
      <c r="B757" s="80"/>
      <c r="C757" s="80"/>
      <c r="D757" s="80"/>
      <c r="E757" s="80"/>
      <c r="F757" s="80" t="str">
        <f>IFERROR(VLOOKUP(E757,T_CÓDIGO[],2,FALSE),"")</f>
        <v/>
      </c>
      <c r="G757" s="80" t="str">
        <f>IFERROR(VLOOKUP(E757,T_CÓDIGO[],3,FALSE),"")</f>
        <v/>
      </c>
      <c r="H757" s="80"/>
      <c r="I757" s="194"/>
      <c r="J757" s="194">
        <f t="shared" si="22"/>
        <v>0</v>
      </c>
      <c r="K757" s="85"/>
      <c r="L757" s="80">
        <f t="shared" si="23"/>
        <v>0</v>
      </c>
      <c r="N757" s="82"/>
    </row>
    <row r="758" spans="1:14" ht="15" customHeight="1">
      <c r="A758" s="81"/>
      <c r="B758" s="80"/>
      <c r="C758" s="80"/>
      <c r="D758" s="80"/>
      <c r="E758" s="80"/>
      <c r="F758" s="80" t="str">
        <f>IFERROR(VLOOKUP(E758,T_CÓDIGO[],2,FALSE),"")</f>
        <v/>
      </c>
      <c r="G758" s="80" t="str">
        <f>IFERROR(VLOOKUP(E758,T_CÓDIGO[],3,FALSE),"")</f>
        <v/>
      </c>
      <c r="H758" s="80"/>
      <c r="I758" s="194"/>
      <c r="J758" s="194">
        <f t="shared" si="22"/>
        <v>0</v>
      </c>
      <c r="K758" s="85"/>
      <c r="L758" s="80">
        <f t="shared" si="23"/>
        <v>0</v>
      </c>
      <c r="N758" s="82"/>
    </row>
    <row r="759" spans="1:14" ht="15" customHeight="1">
      <c r="A759" s="81"/>
      <c r="B759" s="80"/>
      <c r="C759" s="80"/>
      <c r="D759" s="80"/>
      <c r="E759" s="80"/>
      <c r="F759" s="80" t="str">
        <f>IFERROR(VLOOKUP(E759,T_CÓDIGO[],2,FALSE),"")</f>
        <v/>
      </c>
      <c r="G759" s="80" t="str">
        <f>IFERROR(VLOOKUP(E759,T_CÓDIGO[],3,FALSE),"")</f>
        <v/>
      </c>
      <c r="H759" s="80"/>
      <c r="I759" s="194"/>
      <c r="J759" s="194">
        <f t="shared" si="22"/>
        <v>0</v>
      </c>
      <c r="K759" s="85"/>
      <c r="L759" s="80">
        <f t="shared" si="23"/>
        <v>0</v>
      </c>
      <c r="N759" s="82"/>
    </row>
    <row r="760" spans="1:14" ht="15" customHeight="1">
      <c r="A760" s="81"/>
      <c r="B760" s="80"/>
      <c r="C760" s="80"/>
      <c r="D760" s="80"/>
      <c r="E760" s="80"/>
      <c r="F760" s="80" t="str">
        <f>IFERROR(VLOOKUP(E760,T_CÓDIGO[],2,FALSE),"")</f>
        <v/>
      </c>
      <c r="G760" s="80" t="str">
        <f>IFERROR(VLOOKUP(E760,T_CÓDIGO[],3,FALSE),"")</f>
        <v/>
      </c>
      <c r="H760" s="80"/>
      <c r="I760" s="194"/>
      <c r="J760" s="194">
        <f t="shared" si="22"/>
        <v>0</v>
      </c>
      <c r="K760" s="85"/>
      <c r="L760" s="80">
        <f t="shared" si="23"/>
        <v>0</v>
      </c>
      <c r="N760" s="82"/>
    </row>
    <row r="761" spans="1:14" ht="15" customHeight="1">
      <c r="A761" s="81"/>
      <c r="B761" s="80"/>
      <c r="C761" s="80"/>
      <c r="D761" s="80"/>
      <c r="E761" s="80"/>
      <c r="F761" s="80" t="str">
        <f>IFERROR(VLOOKUP(E761,T_CÓDIGO[],2,FALSE),"")</f>
        <v/>
      </c>
      <c r="G761" s="80" t="str">
        <f>IFERROR(VLOOKUP(E761,T_CÓDIGO[],3,FALSE),"")</f>
        <v/>
      </c>
      <c r="H761" s="80"/>
      <c r="I761" s="194"/>
      <c r="J761" s="194">
        <f t="shared" si="22"/>
        <v>0</v>
      </c>
      <c r="K761" s="85"/>
      <c r="L761" s="80">
        <f t="shared" si="23"/>
        <v>0</v>
      </c>
      <c r="N761" s="82"/>
    </row>
    <row r="762" spans="1:14" ht="15" customHeight="1">
      <c r="A762" s="81"/>
      <c r="B762" s="80"/>
      <c r="C762" s="80"/>
      <c r="D762" s="80"/>
      <c r="E762" s="80"/>
      <c r="F762" s="80" t="str">
        <f>IFERROR(VLOOKUP(E762,T_CÓDIGO[],2,FALSE),"")</f>
        <v/>
      </c>
      <c r="G762" s="80" t="str">
        <f>IFERROR(VLOOKUP(E762,T_CÓDIGO[],3,FALSE),"")</f>
        <v/>
      </c>
      <c r="H762" s="80"/>
      <c r="I762" s="194"/>
      <c r="J762" s="194">
        <f t="shared" si="22"/>
        <v>0</v>
      </c>
      <c r="K762" s="85"/>
      <c r="L762" s="80">
        <f t="shared" si="23"/>
        <v>0</v>
      </c>
      <c r="N762" s="82"/>
    </row>
    <row r="763" spans="1:14" ht="15" customHeight="1">
      <c r="A763" s="81"/>
      <c r="B763" s="80"/>
      <c r="C763" s="80"/>
      <c r="D763" s="80"/>
      <c r="E763" s="80"/>
      <c r="F763" s="80" t="str">
        <f>IFERROR(VLOOKUP(E763,T_CÓDIGO[],2,FALSE),"")</f>
        <v/>
      </c>
      <c r="G763" s="80" t="str">
        <f>IFERROR(VLOOKUP(E763,T_CÓDIGO[],3,FALSE),"")</f>
        <v/>
      </c>
      <c r="H763" s="80"/>
      <c r="I763" s="194"/>
      <c r="J763" s="194">
        <f t="shared" si="22"/>
        <v>0</v>
      </c>
      <c r="K763" s="85"/>
      <c r="L763" s="80">
        <f t="shared" si="23"/>
        <v>0</v>
      </c>
      <c r="N763" s="82"/>
    </row>
    <row r="764" spans="1:14" ht="15" customHeight="1">
      <c r="A764" s="81"/>
      <c r="B764" s="80"/>
      <c r="C764" s="80"/>
      <c r="D764" s="80"/>
      <c r="E764" s="80"/>
      <c r="F764" s="80" t="str">
        <f>IFERROR(VLOOKUP(E764,T_CÓDIGO[],2,FALSE),"")</f>
        <v/>
      </c>
      <c r="G764" s="80" t="str">
        <f>IFERROR(VLOOKUP(E764,T_CÓDIGO[],3,FALSE),"")</f>
        <v/>
      </c>
      <c r="H764" s="80"/>
      <c r="I764" s="194"/>
      <c r="J764" s="194">
        <f t="shared" si="22"/>
        <v>0</v>
      </c>
      <c r="K764" s="85"/>
      <c r="L764" s="80">
        <f t="shared" si="23"/>
        <v>0</v>
      </c>
      <c r="N764" s="82"/>
    </row>
    <row r="765" spans="1:14" ht="15" customHeight="1">
      <c r="A765" s="81"/>
      <c r="B765" s="80"/>
      <c r="C765" s="80"/>
      <c r="D765" s="80"/>
      <c r="E765" s="80"/>
      <c r="F765" s="80" t="str">
        <f>IFERROR(VLOOKUP(E765,T_CÓDIGO[],2,FALSE),"")</f>
        <v/>
      </c>
      <c r="G765" s="80" t="str">
        <f>IFERROR(VLOOKUP(E765,T_CÓDIGO[],3,FALSE),"")</f>
        <v/>
      </c>
      <c r="H765" s="80"/>
      <c r="I765" s="194"/>
      <c r="J765" s="194">
        <f t="shared" si="22"/>
        <v>0</v>
      </c>
      <c r="K765" s="85"/>
      <c r="L765" s="80">
        <f t="shared" si="23"/>
        <v>0</v>
      </c>
      <c r="N765" s="82"/>
    </row>
    <row r="766" spans="1:14" ht="15" customHeight="1">
      <c r="A766" s="81"/>
      <c r="B766" s="80"/>
      <c r="C766" s="80"/>
      <c r="D766" s="80"/>
      <c r="E766" s="80"/>
      <c r="F766" s="80" t="str">
        <f>IFERROR(VLOOKUP(E766,T_CÓDIGO[],2,FALSE),"")</f>
        <v/>
      </c>
      <c r="G766" s="80" t="str">
        <f>IFERROR(VLOOKUP(E766,T_CÓDIGO[],3,FALSE),"")</f>
        <v/>
      </c>
      <c r="H766" s="80"/>
      <c r="I766" s="194"/>
      <c r="J766" s="194">
        <f t="shared" si="22"/>
        <v>0</v>
      </c>
      <c r="K766" s="85"/>
      <c r="L766" s="80">
        <f t="shared" si="23"/>
        <v>0</v>
      </c>
      <c r="N766" s="82"/>
    </row>
    <row r="767" spans="1:14" ht="15" customHeight="1">
      <c r="A767" s="81"/>
      <c r="B767" s="80"/>
      <c r="C767" s="80"/>
      <c r="D767" s="80"/>
      <c r="E767" s="80"/>
      <c r="F767" s="80" t="str">
        <f>IFERROR(VLOOKUP(E767,T_CÓDIGO[],2,FALSE),"")</f>
        <v/>
      </c>
      <c r="G767" s="80" t="str">
        <f>IFERROR(VLOOKUP(E767,T_CÓDIGO[],3,FALSE),"")</f>
        <v/>
      </c>
      <c r="H767" s="80"/>
      <c r="I767" s="194"/>
      <c r="J767" s="194">
        <f t="shared" si="22"/>
        <v>0</v>
      </c>
      <c r="K767" s="85"/>
      <c r="L767" s="80">
        <f t="shared" si="23"/>
        <v>0</v>
      </c>
      <c r="N767" s="82"/>
    </row>
    <row r="768" spans="1:14" ht="15" customHeight="1">
      <c r="A768" s="81"/>
      <c r="B768" s="80"/>
      <c r="C768" s="80"/>
      <c r="D768" s="80"/>
      <c r="E768" s="80"/>
      <c r="F768" s="80" t="str">
        <f>IFERROR(VLOOKUP(E768,T_CÓDIGO[],2,FALSE),"")</f>
        <v/>
      </c>
      <c r="G768" s="80" t="str">
        <f>IFERROR(VLOOKUP(E768,T_CÓDIGO[],3,FALSE),"")</f>
        <v/>
      </c>
      <c r="H768" s="80"/>
      <c r="I768" s="194"/>
      <c r="J768" s="194">
        <f t="shared" si="22"/>
        <v>0</v>
      </c>
      <c r="K768" s="85"/>
      <c r="L768" s="80">
        <f t="shared" si="23"/>
        <v>0</v>
      </c>
      <c r="N768" s="82"/>
    </row>
    <row r="769" spans="1:14" ht="15" customHeight="1">
      <c r="A769" s="81"/>
      <c r="B769" s="80"/>
      <c r="C769" s="80"/>
      <c r="D769" s="80"/>
      <c r="E769" s="80"/>
      <c r="F769" s="80" t="str">
        <f>IFERROR(VLOOKUP(E769,T_CÓDIGO[],2,FALSE),"")</f>
        <v/>
      </c>
      <c r="G769" s="80" t="str">
        <f>IFERROR(VLOOKUP(E769,T_CÓDIGO[],3,FALSE),"")</f>
        <v/>
      </c>
      <c r="H769" s="80"/>
      <c r="I769" s="194"/>
      <c r="J769" s="194">
        <f t="shared" si="22"/>
        <v>0</v>
      </c>
      <c r="K769" s="85"/>
      <c r="L769" s="80">
        <f t="shared" si="23"/>
        <v>0</v>
      </c>
      <c r="N769" s="82"/>
    </row>
    <row r="770" spans="1:14" ht="15" customHeight="1">
      <c r="A770" s="81"/>
      <c r="B770" s="80"/>
      <c r="C770" s="80"/>
      <c r="D770" s="80"/>
      <c r="E770" s="80"/>
      <c r="F770" s="80" t="str">
        <f>IFERROR(VLOOKUP(E770,T_CÓDIGO[],2,FALSE),"")</f>
        <v/>
      </c>
      <c r="G770" s="80" t="str">
        <f>IFERROR(VLOOKUP(E770,T_CÓDIGO[],3,FALSE),"")</f>
        <v/>
      </c>
      <c r="H770" s="80"/>
      <c r="I770" s="194"/>
      <c r="J770" s="194">
        <f t="shared" si="22"/>
        <v>0</v>
      </c>
      <c r="K770" s="85"/>
      <c r="L770" s="80">
        <f t="shared" si="23"/>
        <v>0</v>
      </c>
      <c r="N770" s="82"/>
    </row>
    <row r="771" spans="1:14" ht="15" customHeight="1">
      <c r="A771" s="81"/>
      <c r="B771" s="80"/>
      <c r="C771" s="80"/>
      <c r="D771" s="80"/>
      <c r="E771" s="80"/>
      <c r="F771" s="80" t="str">
        <f>IFERROR(VLOOKUP(E771,T_CÓDIGO[],2,FALSE),"")</f>
        <v/>
      </c>
      <c r="G771" s="80" t="str">
        <f>IFERROR(VLOOKUP(E771,T_CÓDIGO[],3,FALSE),"")</f>
        <v/>
      </c>
      <c r="H771" s="80"/>
      <c r="I771" s="194"/>
      <c r="J771" s="194">
        <f t="shared" si="22"/>
        <v>0</v>
      </c>
      <c r="K771" s="85"/>
      <c r="L771" s="80">
        <f t="shared" si="23"/>
        <v>0</v>
      </c>
      <c r="N771" s="82"/>
    </row>
    <row r="772" spans="1:14" ht="15" customHeight="1">
      <c r="A772" s="81"/>
      <c r="B772" s="80"/>
      <c r="C772" s="80"/>
      <c r="D772" s="80"/>
      <c r="E772" s="80"/>
      <c r="F772" s="80" t="str">
        <f>IFERROR(VLOOKUP(E772,T_CÓDIGO[],2,FALSE),"")</f>
        <v/>
      </c>
      <c r="G772" s="80" t="str">
        <f>IFERROR(VLOOKUP(E772,T_CÓDIGO[],3,FALSE),"")</f>
        <v/>
      </c>
      <c r="H772" s="80"/>
      <c r="I772" s="194"/>
      <c r="J772" s="194">
        <f t="shared" si="22"/>
        <v>0</v>
      </c>
      <c r="K772" s="85"/>
      <c r="L772" s="80">
        <f t="shared" si="23"/>
        <v>0</v>
      </c>
      <c r="N772" s="82"/>
    </row>
    <row r="773" spans="1:14" ht="15" customHeight="1">
      <c r="A773" s="81"/>
      <c r="B773" s="80"/>
      <c r="C773" s="80"/>
      <c r="D773" s="80"/>
      <c r="E773" s="80"/>
      <c r="F773" s="80" t="str">
        <f>IFERROR(VLOOKUP(E773,T_CÓDIGO[],2,FALSE),"")</f>
        <v/>
      </c>
      <c r="G773" s="80" t="str">
        <f>IFERROR(VLOOKUP(E773,T_CÓDIGO[],3,FALSE),"")</f>
        <v/>
      </c>
      <c r="H773" s="80"/>
      <c r="I773" s="194"/>
      <c r="J773" s="194">
        <f t="shared" si="22"/>
        <v>0</v>
      </c>
      <c r="K773" s="85"/>
      <c r="L773" s="80">
        <f t="shared" si="23"/>
        <v>0</v>
      </c>
      <c r="N773" s="82"/>
    </row>
    <row r="774" spans="1:14" ht="15" customHeight="1">
      <c r="A774" s="81"/>
      <c r="B774" s="80"/>
      <c r="C774" s="80"/>
      <c r="D774" s="80"/>
      <c r="E774" s="80"/>
      <c r="F774" s="80" t="str">
        <f>IFERROR(VLOOKUP(E774,T_CÓDIGO[],2,FALSE),"")</f>
        <v/>
      </c>
      <c r="G774" s="80" t="str">
        <f>IFERROR(VLOOKUP(E774,T_CÓDIGO[],3,FALSE),"")</f>
        <v/>
      </c>
      <c r="H774" s="80"/>
      <c r="I774" s="194"/>
      <c r="J774" s="194">
        <f t="shared" si="22"/>
        <v>0</v>
      </c>
      <c r="K774" s="85"/>
      <c r="L774" s="80">
        <f t="shared" si="23"/>
        <v>0</v>
      </c>
      <c r="N774" s="82"/>
    </row>
    <row r="775" spans="1:14" ht="15" customHeight="1">
      <c r="A775" s="81"/>
      <c r="B775" s="80"/>
      <c r="C775" s="80"/>
      <c r="D775" s="80"/>
      <c r="E775" s="80"/>
      <c r="F775" s="80" t="str">
        <f>IFERROR(VLOOKUP(E775,T_CÓDIGO[],2,FALSE),"")</f>
        <v/>
      </c>
      <c r="G775" s="80" t="str">
        <f>IFERROR(VLOOKUP(E775,T_CÓDIGO[],3,FALSE),"")</f>
        <v/>
      </c>
      <c r="H775" s="80"/>
      <c r="I775" s="194"/>
      <c r="J775" s="194">
        <f t="shared" si="22"/>
        <v>0</v>
      </c>
      <c r="K775" s="85"/>
      <c r="L775" s="80">
        <f t="shared" si="23"/>
        <v>0</v>
      </c>
      <c r="N775" s="82"/>
    </row>
    <row r="776" spans="1:14" ht="15" customHeight="1">
      <c r="A776" s="81"/>
      <c r="B776" s="80"/>
      <c r="C776" s="80"/>
      <c r="D776" s="80"/>
      <c r="E776" s="80"/>
      <c r="F776" s="80" t="str">
        <f>IFERROR(VLOOKUP(E776,T_CÓDIGO[],2,FALSE),"")</f>
        <v/>
      </c>
      <c r="G776" s="80" t="str">
        <f>IFERROR(VLOOKUP(E776,T_CÓDIGO[],3,FALSE),"")</f>
        <v/>
      </c>
      <c r="H776" s="80"/>
      <c r="I776" s="194"/>
      <c r="J776" s="194">
        <f t="shared" ref="J776:J839" si="24">H776*I776</f>
        <v>0</v>
      </c>
      <c r="K776" s="85"/>
      <c r="L776" s="80">
        <f t="shared" ref="L776:L839" si="25" xml:space="preserve"> IF(K776="SI",(J776*0.12+J776),J776)</f>
        <v>0</v>
      </c>
      <c r="N776" s="82"/>
    </row>
    <row r="777" spans="1:14" ht="15" customHeight="1">
      <c r="A777" s="81"/>
      <c r="B777" s="80"/>
      <c r="C777" s="80"/>
      <c r="D777" s="80"/>
      <c r="E777" s="80"/>
      <c r="F777" s="80" t="str">
        <f>IFERROR(VLOOKUP(E777,T_CÓDIGO[],2,FALSE),"")</f>
        <v/>
      </c>
      <c r="G777" s="80" t="str">
        <f>IFERROR(VLOOKUP(E777,T_CÓDIGO[],3,FALSE),"")</f>
        <v/>
      </c>
      <c r="H777" s="80"/>
      <c r="I777" s="194"/>
      <c r="J777" s="194">
        <f t="shared" si="24"/>
        <v>0</v>
      </c>
      <c r="K777" s="85"/>
      <c r="L777" s="80">
        <f t="shared" si="25"/>
        <v>0</v>
      </c>
      <c r="N777" s="82"/>
    </row>
    <row r="778" spans="1:14" ht="15" customHeight="1">
      <c r="A778" s="81"/>
      <c r="B778" s="80"/>
      <c r="C778" s="80"/>
      <c r="D778" s="80"/>
      <c r="E778" s="80"/>
      <c r="F778" s="80" t="str">
        <f>IFERROR(VLOOKUP(E778,T_CÓDIGO[],2,FALSE),"")</f>
        <v/>
      </c>
      <c r="G778" s="80" t="str">
        <f>IFERROR(VLOOKUP(E778,T_CÓDIGO[],3,FALSE),"")</f>
        <v/>
      </c>
      <c r="H778" s="80"/>
      <c r="I778" s="194"/>
      <c r="J778" s="194">
        <f t="shared" si="24"/>
        <v>0</v>
      </c>
      <c r="K778" s="85"/>
      <c r="L778" s="80">
        <f t="shared" si="25"/>
        <v>0</v>
      </c>
      <c r="N778" s="82"/>
    </row>
    <row r="779" spans="1:14" ht="15" customHeight="1">
      <c r="A779" s="81"/>
      <c r="B779" s="80"/>
      <c r="C779" s="80"/>
      <c r="D779" s="80"/>
      <c r="E779" s="80"/>
      <c r="F779" s="80" t="str">
        <f>IFERROR(VLOOKUP(E779,T_CÓDIGO[],2,FALSE),"")</f>
        <v/>
      </c>
      <c r="G779" s="80" t="str">
        <f>IFERROR(VLOOKUP(E779,T_CÓDIGO[],3,FALSE),"")</f>
        <v/>
      </c>
      <c r="H779" s="80"/>
      <c r="I779" s="194"/>
      <c r="J779" s="194">
        <f t="shared" si="24"/>
        <v>0</v>
      </c>
      <c r="K779" s="85"/>
      <c r="L779" s="80">
        <f t="shared" si="25"/>
        <v>0</v>
      </c>
      <c r="N779" s="82"/>
    </row>
    <row r="780" spans="1:14" ht="15" customHeight="1">
      <c r="A780" s="81"/>
      <c r="B780" s="80"/>
      <c r="C780" s="80"/>
      <c r="D780" s="80"/>
      <c r="E780" s="80"/>
      <c r="F780" s="80" t="str">
        <f>IFERROR(VLOOKUP(E780,T_CÓDIGO[],2,FALSE),"")</f>
        <v/>
      </c>
      <c r="G780" s="80" t="str">
        <f>IFERROR(VLOOKUP(E780,T_CÓDIGO[],3,FALSE),"")</f>
        <v/>
      </c>
      <c r="H780" s="80"/>
      <c r="I780" s="194"/>
      <c r="J780" s="194">
        <f t="shared" si="24"/>
        <v>0</v>
      </c>
      <c r="K780" s="85"/>
      <c r="L780" s="80">
        <f t="shared" si="25"/>
        <v>0</v>
      </c>
      <c r="N780" s="82"/>
    </row>
    <row r="781" spans="1:14" ht="15" customHeight="1">
      <c r="A781" s="81"/>
      <c r="B781" s="80"/>
      <c r="C781" s="80"/>
      <c r="D781" s="80"/>
      <c r="E781" s="80"/>
      <c r="F781" s="80" t="str">
        <f>IFERROR(VLOOKUP(E781,T_CÓDIGO[],2,FALSE),"")</f>
        <v/>
      </c>
      <c r="G781" s="80" t="str">
        <f>IFERROR(VLOOKUP(E781,T_CÓDIGO[],3,FALSE),"")</f>
        <v/>
      </c>
      <c r="H781" s="80"/>
      <c r="I781" s="194"/>
      <c r="J781" s="194">
        <f t="shared" si="24"/>
        <v>0</v>
      </c>
      <c r="K781" s="85"/>
      <c r="L781" s="80">
        <f t="shared" si="25"/>
        <v>0</v>
      </c>
      <c r="N781" s="82"/>
    </row>
    <row r="782" spans="1:14" ht="15" customHeight="1">
      <c r="A782" s="81"/>
      <c r="B782" s="80"/>
      <c r="C782" s="80"/>
      <c r="D782" s="80"/>
      <c r="E782" s="80"/>
      <c r="F782" s="80" t="str">
        <f>IFERROR(VLOOKUP(E782,T_CÓDIGO[],2,FALSE),"")</f>
        <v/>
      </c>
      <c r="G782" s="80" t="str">
        <f>IFERROR(VLOOKUP(E782,T_CÓDIGO[],3,FALSE),"")</f>
        <v/>
      </c>
      <c r="H782" s="80"/>
      <c r="I782" s="194"/>
      <c r="J782" s="194">
        <f t="shared" si="24"/>
        <v>0</v>
      </c>
      <c r="K782" s="85"/>
      <c r="L782" s="80">
        <f t="shared" si="25"/>
        <v>0</v>
      </c>
      <c r="N782" s="82"/>
    </row>
    <row r="783" spans="1:14" ht="15" customHeight="1">
      <c r="A783" s="81"/>
      <c r="B783" s="80"/>
      <c r="C783" s="80"/>
      <c r="D783" s="80"/>
      <c r="E783" s="80"/>
      <c r="F783" s="80" t="str">
        <f>IFERROR(VLOOKUP(E783,T_CÓDIGO[],2,FALSE),"")</f>
        <v/>
      </c>
      <c r="G783" s="80" t="str">
        <f>IFERROR(VLOOKUP(E783,T_CÓDIGO[],3,FALSE),"")</f>
        <v/>
      </c>
      <c r="H783" s="80"/>
      <c r="I783" s="194"/>
      <c r="J783" s="194">
        <f t="shared" si="24"/>
        <v>0</v>
      </c>
      <c r="K783" s="85"/>
      <c r="L783" s="80">
        <f t="shared" si="25"/>
        <v>0</v>
      </c>
      <c r="N783" s="82"/>
    </row>
    <row r="784" spans="1:14" ht="15" customHeight="1">
      <c r="A784" s="81"/>
      <c r="B784" s="80"/>
      <c r="C784" s="80"/>
      <c r="D784" s="80"/>
      <c r="E784" s="80"/>
      <c r="F784" s="80" t="str">
        <f>IFERROR(VLOOKUP(E784,T_CÓDIGO[],2,FALSE),"")</f>
        <v/>
      </c>
      <c r="G784" s="80" t="str">
        <f>IFERROR(VLOOKUP(E784,T_CÓDIGO[],3,FALSE),"")</f>
        <v/>
      </c>
      <c r="H784" s="80"/>
      <c r="I784" s="194"/>
      <c r="J784" s="194">
        <f t="shared" si="24"/>
        <v>0</v>
      </c>
      <c r="K784" s="85"/>
      <c r="L784" s="80">
        <f t="shared" si="25"/>
        <v>0</v>
      </c>
      <c r="N784" s="82"/>
    </row>
    <row r="785" spans="1:14" ht="15" customHeight="1">
      <c r="A785" s="81"/>
      <c r="B785" s="80"/>
      <c r="C785" s="80"/>
      <c r="D785" s="80"/>
      <c r="E785" s="80"/>
      <c r="F785" s="80" t="str">
        <f>IFERROR(VLOOKUP(E785,T_CÓDIGO[],2,FALSE),"")</f>
        <v/>
      </c>
      <c r="G785" s="80" t="str">
        <f>IFERROR(VLOOKUP(E785,T_CÓDIGO[],3,FALSE),"")</f>
        <v/>
      </c>
      <c r="H785" s="80"/>
      <c r="I785" s="194"/>
      <c r="J785" s="194">
        <f t="shared" si="24"/>
        <v>0</v>
      </c>
      <c r="K785" s="85"/>
      <c r="L785" s="80">
        <f t="shared" si="25"/>
        <v>0</v>
      </c>
      <c r="N785" s="82"/>
    </row>
    <row r="786" spans="1:14" ht="15" customHeight="1">
      <c r="A786" s="81"/>
      <c r="B786" s="80"/>
      <c r="C786" s="80"/>
      <c r="D786" s="80"/>
      <c r="E786" s="80"/>
      <c r="F786" s="80" t="str">
        <f>IFERROR(VLOOKUP(E786,T_CÓDIGO[],2,FALSE),"")</f>
        <v/>
      </c>
      <c r="G786" s="80" t="str">
        <f>IFERROR(VLOOKUP(E786,T_CÓDIGO[],3,FALSE),"")</f>
        <v/>
      </c>
      <c r="H786" s="80"/>
      <c r="I786" s="194"/>
      <c r="J786" s="194">
        <f t="shared" si="24"/>
        <v>0</v>
      </c>
      <c r="K786" s="85"/>
      <c r="L786" s="80">
        <f t="shared" si="25"/>
        <v>0</v>
      </c>
      <c r="N786" s="82"/>
    </row>
    <row r="787" spans="1:14" ht="15" customHeight="1">
      <c r="A787" s="81"/>
      <c r="B787" s="80"/>
      <c r="C787" s="80"/>
      <c r="D787" s="80"/>
      <c r="E787" s="80"/>
      <c r="F787" s="80" t="str">
        <f>IFERROR(VLOOKUP(E787,T_CÓDIGO[],2,FALSE),"")</f>
        <v/>
      </c>
      <c r="G787" s="80" t="str">
        <f>IFERROR(VLOOKUP(E787,T_CÓDIGO[],3,FALSE),"")</f>
        <v/>
      </c>
      <c r="H787" s="80"/>
      <c r="I787" s="194"/>
      <c r="J787" s="194">
        <f t="shared" si="24"/>
        <v>0</v>
      </c>
      <c r="K787" s="85"/>
      <c r="L787" s="80">
        <f t="shared" si="25"/>
        <v>0</v>
      </c>
      <c r="N787" s="82"/>
    </row>
    <row r="788" spans="1:14" ht="15" customHeight="1">
      <c r="A788" s="81"/>
      <c r="B788" s="80"/>
      <c r="C788" s="80"/>
      <c r="D788" s="80"/>
      <c r="E788" s="80"/>
      <c r="F788" s="80" t="str">
        <f>IFERROR(VLOOKUP(E788,T_CÓDIGO[],2,FALSE),"")</f>
        <v/>
      </c>
      <c r="G788" s="80" t="str">
        <f>IFERROR(VLOOKUP(E788,T_CÓDIGO[],3,FALSE),"")</f>
        <v/>
      </c>
      <c r="H788" s="80"/>
      <c r="I788" s="194"/>
      <c r="J788" s="194">
        <f t="shared" si="24"/>
        <v>0</v>
      </c>
      <c r="K788" s="85"/>
      <c r="L788" s="80">
        <f t="shared" si="25"/>
        <v>0</v>
      </c>
      <c r="N788" s="82"/>
    </row>
    <row r="789" spans="1:14" ht="15" customHeight="1">
      <c r="A789" s="81"/>
      <c r="B789" s="80"/>
      <c r="C789" s="80"/>
      <c r="D789" s="80"/>
      <c r="E789" s="80"/>
      <c r="F789" s="80" t="str">
        <f>IFERROR(VLOOKUP(E789,T_CÓDIGO[],2,FALSE),"")</f>
        <v/>
      </c>
      <c r="G789" s="80" t="str">
        <f>IFERROR(VLOOKUP(E789,T_CÓDIGO[],3,FALSE),"")</f>
        <v/>
      </c>
      <c r="H789" s="80"/>
      <c r="I789" s="194"/>
      <c r="J789" s="194">
        <f t="shared" si="24"/>
        <v>0</v>
      </c>
      <c r="K789" s="85"/>
      <c r="L789" s="80">
        <f t="shared" si="25"/>
        <v>0</v>
      </c>
      <c r="N789" s="82"/>
    </row>
    <row r="790" spans="1:14" ht="15" customHeight="1">
      <c r="A790" s="81"/>
      <c r="B790" s="80"/>
      <c r="C790" s="80"/>
      <c r="D790" s="80"/>
      <c r="E790" s="80"/>
      <c r="F790" s="80" t="str">
        <f>IFERROR(VLOOKUP(E790,T_CÓDIGO[],2,FALSE),"")</f>
        <v/>
      </c>
      <c r="G790" s="80" t="str">
        <f>IFERROR(VLOOKUP(E790,T_CÓDIGO[],3,FALSE),"")</f>
        <v/>
      </c>
      <c r="H790" s="80"/>
      <c r="I790" s="194"/>
      <c r="J790" s="194">
        <f t="shared" si="24"/>
        <v>0</v>
      </c>
      <c r="K790" s="85"/>
      <c r="L790" s="80">
        <f t="shared" si="25"/>
        <v>0</v>
      </c>
      <c r="N790" s="82"/>
    </row>
    <row r="791" spans="1:14" ht="15" customHeight="1">
      <c r="A791" s="81"/>
      <c r="B791" s="80"/>
      <c r="C791" s="80"/>
      <c r="D791" s="80"/>
      <c r="E791" s="80"/>
      <c r="F791" s="80" t="str">
        <f>IFERROR(VLOOKUP(E791,T_CÓDIGO[],2,FALSE),"")</f>
        <v/>
      </c>
      <c r="G791" s="80" t="str">
        <f>IFERROR(VLOOKUP(E791,T_CÓDIGO[],3,FALSE),"")</f>
        <v/>
      </c>
      <c r="H791" s="80"/>
      <c r="I791" s="194"/>
      <c r="J791" s="194">
        <f t="shared" si="24"/>
        <v>0</v>
      </c>
      <c r="K791" s="85"/>
      <c r="L791" s="80">
        <f t="shared" si="25"/>
        <v>0</v>
      </c>
      <c r="N791" s="82"/>
    </row>
    <row r="792" spans="1:14" ht="15" customHeight="1">
      <c r="A792" s="81"/>
      <c r="B792" s="80"/>
      <c r="C792" s="80"/>
      <c r="D792" s="80"/>
      <c r="E792" s="80"/>
      <c r="F792" s="80" t="str">
        <f>IFERROR(VLOOKUP(E792,T_CÓDIGO[],2,FALSE),"")</f>
        <v/>
      </c>
      <c r="G792" s="80" t="str">
        <f>IFERROR(VLOOKUP(E792,T_CÓDIGO[],3,FALSE),"")</f>
        <v/>
      </c>
      <c r="H792" s="80"/>
      <c r="I792" s="194"/>
      <c r="J792" s="194">
        <f t="shared" si="24"/>
        <v>0</v>
      </c>
      <c r="K792" s="85"/>
      <c r="L792" s="80">
        <f t="shared" si="25"/>
        <v>0</v>
      </c>
      <c r="N792" s="82"/>
    </row>
    <row r="793" spans="1:14" ht="15" customHeight="1">
      <c r="A793" s="81"/>
      <c r="B793" s="80"/>
      <c r="C793" s="80"/>
      <c r="D793" s="80"/>
      <c r="E793" s="80"/>
      <c r="F793" s="80" t="str">
        <f>IFERROR(VLOOKUP(E793,T_CÓDIGO[],2,FALSE),"")</f>
        <v/>
      </c>
      <c r="G793" s="80" t="str">
        <f>IFERROR(VLOOKUP(E793,T_CÓDIGO[],3,FALSE),"")</f>
        <v/>
      </c>
      <c r="H793" s="80"/>
      <c r="I793" s="194"/>
      <c r="J793" s="194">
        <f t="shared" si="24"/>
        <v>0</v>
      </c>
      <c r="K793" s="85"/>
      <c r="L793" s="80">
        <f t="shared" si="25"/>
        <v>0</v>
      </c>
      <c r="N793" s="82"/>
    </row>
    <row r="794" spans="1:14" ht="15" customHeight="1">
      <c r="A794" s="81"/>
      <c r="B794" s="80"/>
      <c r="C794" s="80"/>
      <c r="D794" s="80"/>
      <c r="E794" s="80"/>
      <c r="F794" s="80" t="str">
        <f>IFERROR(VLOOKUP(E794,T_CÓDIGO[],2,FALSE),"")</f>
        <v/>
      </c>
      <c r="G794" s="80" t="str">
        <f>IFERROR(VLOOKUP(E794,T_CÓDIGO[],3,FALSE),"")</f>
        <v/>
      </c>
      <c r="H794" s="80"/>
      <c r="I794" s="194"/>
      <c r="J794" s="194">
        <f t="shared" si="24"/>
        <v>0</v>
      </c>
      <c r="K794" s="85"/>
      <c r="L794" s="80">
        <f t="shared" si="25"/>
        <v>0</v>
      </c>
      <c r="N794" s="82"/>
    </row>
    <row r="795" spans="1:14" ht="15" customHeight="1">
      <c r="A795" s="81"/>
      <c r="B795" s="80"/>
      <c r="C795" s="80"/>
      <c r="D795" s="80"/>
      <c r="E795" s="80"/>
      <c r="F795" s="80" t="str">
        <f>IFERROR(VLOOKUP(E795,T_CÓDIGO[],2,FALSE),"")</f>
        <v/>
      </c>
      <c r="G795" s="80" t="str">
        <f>IFERROR(VLOOKUP(E795,T_CÓDIGO[],3,FALSE),"")</f>
        <v/>
      </c>
      <c r="H795" s="80"/>
      <c r="I795" s="194"/>
      <c r="J795" s="194">
        <f t="shared" si="24"/>
        <v>0</v>
      </c>
      <c r="K795" s="85"/>
      <c r="L795" s="80">
        <f t="shared" si="25"/>
        <v>0</v>
      </c>
      <c r="N795" s="82"/>
    </row>
    <row r="796" spans="1:14" ht="15" customHeight="1">
      <c r="A796" s="81"/>
      <c r="B796" s="80"/>
      <c r="C796" s="80"/>
      <c r="D796" s="80"/>
      <c r="E796" s="80"/>
      <c r="F796" s="80" t="str">
        <f>IFERROR(VLOOKUP(E796,T_CÓDIGO[],2,FALSE),"")</f>
        <v/>
      </c>
      <c r="G796" s="80" t="str">
        <f>IFERROR(VLOOKUP(E796,T_CÓDIGO[],3,FALSE),"")</f>
        <v/>
      </c>
      <c r="H796" s="80"/>
      <c r="I796" s="194"/>
      <c r="J796" s="194">
        <f t="shared" si="24"/>
        <v>0</v>
      </c>
      <c r="K796" s="85"/>
      <c r="L796" s="80">
        <f t="shared" si="25"/>
        <v>0</v>
      </c>
      <c r="N796" s="82"/>
    </row>
    <row r="797" spans="1:14" ht="15" customHeight="1">
      <c r="A797" s="81"/>
      <c r="B797" s="80"/>
      <c r="C797" s="80"/>
      <c r="D797" s="80"/>
      <c r="E797" s="80"/>
      <c r="F797" s="80" t="str">
        <f>IFERROR(VLOOKUP(E797,T_CÓDIGO[],2,FALSE),"")</f>
        <v/>
      </c>
      <c r="G797" s="80" t="str">
        <f>IFERROR(VLOOKUP(E797,T_CÓDIGO[],3,FALSE),"")</f>
        <v/>
      </c>
      <c r="H797" s="80"/>
      <c r="I797" s="194"/>
      <c r="J797" s="194">
        <f t="shared" si="24"/>
        <v>0</v>
      </c>
      <c r="K797" s="85"/>
      <c r="L797" s="80">
        <f t="shared" si="25"/>
        <v>0</v>
      </c>
      <c r="N797" s="82"/>
    </row>
    <row r="798" spans="1:14" ht="15" customHeight="1">
      <c r="A798" s="81"/>
      <c r="B798" s="80"/>
      <c r="C798" s="80"/>
      <c r="D798" s="80"/>
      <c r="E798" s="80"/>
      <c r="F798" s="80" t="str">
        <f>IFERROR(VLOOKUP(E798,T_CÓDIGO[],2,FALSE),"")</f>
        <v/>
      </c>
      <c r="G798" s="80" t="str">
        <f>IFERROR(VLOOKUP(E798,T_CÓDIGO[],3,FALSE),"")</f>
        <v/>
      </c>
      <c r="H798" s="80"/>
      <c r="I798" s="194"/>
      <c r="J798" s="194">
        <f t="shared" si="24"/>
        <v>0</v>
      </c>
      <c r="K798" s="85"/>
      <c r="L798" s="80">
        <f t="shared" si="25"/>
        <v>0</v>
      </c>
      <c r="N798" s="82"/>
    </row>
    <row r="799" spans="1:14" ht="15" customHeight="1">
      <c r="A799" s="81"/>
      <c r="B799" s="80"/>
      <c r="C799" s="80"/>
      <c r="D799" s="80"/>
      <c r="E799" s="80"/>
      <c r="F799" s="80" t="str">
        <f>IFERROR(VLOOKUP(E799,T_CÓDIGO[],2,FALSE),"")</f>
        <v/>
      </c>
      <c r="G799" s="80" t="str">
        <f>IFERROR(VLOOKUP(E799,T_CÓDIGO[],3,FALSE),"")</f>
        <v/>
      </c>
      <c r="H799" s="80"/>
      <c r="I799" s="194"/>
      <c r="J799" s="194">
        <f t="shared" si="24"/>
        <v>0</v>
      </c>
      <c r="K799" s="85"/>
      <c r="L799" s="80">
        <f t="shared" si="25"/>
        <v>0</v>
      </c>
      <c r="N799" s="82"/>
    </row>
    <row r="800" spans="1:14" ht="15" customHeight="1">
      <c r="A800" s="81"/>
      <c r="B800" s="80"/>
      <c r="C800" s="80"/>
      <c r="D800" s="80"/>
      <c r="E800" s="80"/>
      <c r="F800" s="80" t="str">
        <f>IFERROR(VLOOKUP(E800,T_CÓDIGO[],2,FALSE),"")</f>
        <v/>
      </c>
      <c r="G800" s="80" t="str">
        <f>IFERROR(VLOOKUP(E800,T_CÓDIGO[],3,FALSE),"")</f>
        <v/>
      </c>
      <c r="H800" s="80"/>
      <c r="I800" s="194"/>
      <c r="J800" s="194">
        <f t="shared" si="24"/>
        <v>0</v>
      </c>
      <c r="K800" s="85"/>
      <c r="L800" s="80">
        <f t="shared" si="25"/>
        <v>0</v>
      </c>
      <c r="N800" s="82"/>
    </row>
    <row r="801" spans="1:14" ht="15" customHeight="1">
      <c r="A801" s="81"/>
      <c r="B801" s="80"/>
      <c r="C801" s="80"/>
      <c r="D801" s="80"/>
      <c r="E801" s="80"/>
      <c r="F801" s="80" t="str">
        <f>IFERROR(VLOOKUP(E801,T_CÓDIGO[],2,FALSE),"")</f>
        <v/>
      </c>
      <c r="G801" s="80" t="str">
        <f>IFERROR(VLOOKUP(E801,T_CÓDIGO[],3,FALSE),"")</f>
        <v/>
      </c>
      <c r="H801" s="80"/>
      <c r="I801" s="194"/>
      <c r="J801" s="194">
        <f t="shared" si="24"/>
        <v>0</v>
      </c>
      <c r="K801" s="85"/>
      <c r="L801" s="80">
        <f t="shared" si="25"/>
        <v>0</v>
      </c>
      <c r="N801" s="82"/>
    </row>
    <row r="802" spans="1:14" ht="15" customHeight="1">
      <c r="A802" s="81"/>
      <c r="B802" s="80"/>
      <c r="C802" s="80"/>
      <c r="D802" s="80"/>
      <c r="E802" s="80"/>
      <c r="F802" s="80" t="str">
        <f>IFERROR(VLOOKUP(E802,T_CÓDIGO[],2,FALSE),"")</f>
        <v/>
      </c>
      <c r="G802" s="80" t="str">
        <f>IFERROR(VLOOKUP(E802,T_CÓDIGO[],3,FALSE),"")</f>
        <v/>
      </c>
      <c r="H802" s="80"/>
      <c r="I802" s="194"/>
      <c r="J802" s="194">
        <f t="shared" si="24"/>
        <v>0</v>
      </c>
      <c r="K802" s="85"/>
      <c r="L802" s="80">
        <f t="shared" si="25"/>
        <v>0</v>
      </c>
      <c r="N802" s="82"/>
    </row>
    <row r="803" spans="1:14" ht="15" customHeight="1">
      <c r="A803" s="81"/>
      <c r="B803" s="80"/>
      <c r="C803" s="80"/>
      <c r="D803" s="80"/>
      <c r="E803" s="80"/>
      <c r="F803" s="80" t="str">
        <f>IFERROR(VLOOKUP(E803,T_CÓDIGO[],2,FALSE),"")</f>
        <v/>
      </c>
      <c r="G803" s="80" t="str">
        <f>IFERROR(VLOOKUP(E803,T_CÓDIGO[],3,FALSE),"")</f>
        <v/>
      </c>
      <c r="H803" s="80"/>
      <c r="I803" s="194"/>
      <c r="J803" s="194">
        <f t="shared" si="24"/>
        <v>0</v>
      </c>
      <c r="K803" s="85"/>
      <c r="L803" s="80">
        <f t="shared" si="25"/>
        <v>0</v>
      </c>
      <c r="N803" s="82"/>
    </row>
    <row r="804" spans="1:14" ht="15" customHeight="1">
      <c r="A804" s="81"/>
      <c r="B804" s="80"/>
      <c r="C804" s="80"/>
      <c r="D804" s="80"/>
      <c r="E804" s="80"/>
      <c r="F804" s="80" t="str">
        <f>IFERROR(VLOOKUP(E804,T_CÓDIGO[],2,FALSE),"")</f>
        <v/>
      </c>
      <c r="G804" s="80" t="str">
        <f>IFERROR(VLOOKUP(E804,T_CÓDIGO[],3,FALSE),"")</f>
        <v/>
      </c>
      <c r="H804" s="80"/>
      <c r="I804" s="194"/>
      <c r="J804" s="194">
        <f t="shared" si="24"/>
        <v>0</v>
      </c>
      <c r="K804" s="85"/>
      <c r="L804" s="80">
        <f t="shared" si="25"/>
        <v>0</v>
      </c>
      <c r="N804" s="82"/>
    </row>
    <row r="805" spans="1:14" ht="15" customHeight="1">
      <c r="A805" s="81"/>
      <c r="B805" s="80"/>
      <c r="C805" s="80"/>
      <c r="D805" s="80"/>
      <c r="E805" s="80"/>
      <c r="F805" s="80" t="str">
        <f>IFERROR(VLOOKUP(E805,T_CÓDIGO[],2,FALSE),"")</f>
        <v/>
      </c>
      <c r="G805" s="80" t="str">
        <f>IFERROR(VLOOKUP(E805,T_CÓDIGO[],3,FALSE),"")</f>
        <v/>
      </c>
      <c r="H805" s="80"/>
      <c r="I805" s="194"/>
      <c r="J805" s="194">
        <f t="shared" si="24"/>
        <v>0</v>
      </c>
      <c r="K805" s="85"/>
      <c r="L805" s="80">
        <f t="shared" si="25"/>
        <v>0</v>
      </c>
      <c r="N805" s="82"/>
    </row>
    <row r="806" spans="1:14" ht="15" customHeight="1">
      <c r="A806" s="81"/>
      <c r="B806" s="80"/>
      <c r="C806" s="80"/>
      <c r="D806" s="80"/>
      <c r="E806" s="80"/>
      <c r="F806" s="80" t="str">
        <f>IFERROR(VLOOKUP(E806,T_CÓDIGO[],2,FALSE),"")</f>
        <v/>
      </c>
      <c r="G806" s="80" t="str">
        <f>IFERROR(VLOOKUP(E806,T_CÓDIGO[],3,FALSE),"")</f>
        <v/>
      </c>
      <c r="H806" s="80"/>
      <c r="I806" s="194"/>
      <c r="J806" s="194">
        <f t="shared" si="24"/>
        <v>0</v>
      </c>
      <c r="K806" s="85"/>
      <c r="L806" s="80">
        <f t="shared" si="25"/>
        <v>0</v>
      </c>
      <c r="N806" s="82"/>
    </row>
    <row r="807" spans="1:14" ht="15" customHeight="1">
      <c r="A807" s="81"/>
      <c r="B807" s="80"/>
      <c r="C807" s="80"/>
      <c r="D807" s="80"/>
      <c r="E807" s="80"/>
      <c r="F807" s="80" t="str">
        <f>IFERROR(VLOOKUP(E807,T_CÓDIGO[],2,FALSE),"")</f>
        <v/>
      </c>
      <c r="G807" s="80" t="str">
        <f>IFERROR(VLOOKUP(E807,T_CÓDIGO[],3,FALSE),"")</f>
        <v/>
      </c>
      <c r="H807" s="80"/>
      <c r="I807" s="194"/>
      <c r="J807" s="194">
        <f t="shared" si="24"/>
        <v>0</v>
      </c>
      <c r="K807" s="85"/>
      <c r="L807" s="80">
        <f t="shared" si="25"/>
        <v>0</v>
      </c>
      <c r="N807" s="82"/>
    </row>
    <row r="808" spans="1:14" ht="15" customHeight="1">
      <c r="A808" s="81"/>
      <c r="B808" s="80"/>
      <c r="C808" s="80"/>
      <c r="D808" s="80"/>
      <c r="E808" s="80"/>
      <c r="F808" s="80" t="str">
        <f>IFERROR(VLOOKUP(E808,T_CÓDIGO[],2,FALSE),"")</f>
        <v/>
      </c>
      <c r="G808" s="80" t="str">
        <f>IFERROR(VLOOKUP(E808,T_CÓDIGO[],3,FALSE),"")</f>
        <v/>
      </c>
      <c r="H808" s="80"/>
      <c r="I808" s="194"/>
      <c r="J808" s="194">
        <f t="shared" si="24"/>
        <v>0</v>
      </c>
      <c r="K808" s="85"/>
      <c r="L808" s="80">
        <f t="shared" si="25"/>
        <v>0</v>
      </c>
      <c r="N808" s="82"/>
    </row>
    <row r="809" spans="1:14" ht="15" customHeight="1">
      <c r="A809" s="81"/>
      <c r="B809" s="80"/>
      <c r="C809" s="80"/>
      <c r="D809" s="80"/>
      <c r="E809" s="80"/>
      <c r="F809" s="80" t="str">
        <f>IFERROR(VLOOKUP(E809,T_CÓDIGO[],2,FALSE),"")</f>
        <v/>
      </c>
      <c r="G809" s="80" t="str">
        <f>IFERROR(VLOOKUP(E809,T_CÓDIGO[],3,FALSE),"")</f>
        <v/>
      </c>
      <c r="H809" s="80"/>
      <c r="I809" s="194"/>
      <c r="J809" s="194">
        <f t="shared" si="24"/>
        <v>0</v>
      </c>
      <c r="K809" s="85"/>
      <c r="L809" s="80">
        <f t="shared" si="25"/>
        <v>0</v>
      </c>
      <c r="N809" s="82"/>
    </row>
    <row r="810" spans="1:14" ht="15" customHeight="1">
      <c r="A810" s="81"/>
      <c r="B810" s="80"/>
      <c r="C810" s="80"/>
      <c r="D810" s="80"/>
      <c r="E810" s="80"/>
      <c r="F810" s="80" t="str">
        <f>IFERROR(VLOOKUP(E810,T_CÓDIGO[],2,FALSE),"")</f>
        <v/>
      </c>
      <c r="G810" s="80" t="str">
        <f>IFERROR(VLOOKUP(E810,T_CÓDIGO[],3,FALSE),"")</f>
        <v/>
      </c>
      <c r="H810" s="80"/>
      <c r="I810" s="194"/>
      <c r="J810" s="194">
        <f t="shared" si="24"/>
        <v>0</v>
      </c>
      <c r="K810" s="85"/>
      <c r="L810" s="80">
        <f t="shared" si="25"/>
        <v>0</v>
      </c>
      <c r="N810" s="82"/>
    </row>
    <row r="811" spans="1:14" ht="15" customHeight="1">
      <c r="A811" s="81"/>
      <c r="B811" s="80"/>
      <c r="C811" s="80"/>
      <c r="D811" s="80"/>
      <c r="E811" s="80"/>
      <c r="F811" s="80" t="str">
        <f>IFERROR(VLOOKUP(E811,T_CÓDIGO[],2,FALSE),"")</f>
        <v/>
      </c>
      <c r="G811" s="80" t="str">
        <f>IFERROR(VLOOKUP(E811,T_CÓDIGO[],3,FALSE),"")</f>
        <v/>
      </c>
      <c r="H811" s="80"/>
      <c r="I811" s="194"/>
      <c r="J811" s="194">
        <f t="shared" si="24"/>
        <v>0</v>
      </c>
      <c r="K811" s="85"/>
      <c r="L811" s="80">
        <f t="shared" si="25"/>
        <v>0</v>
      </c>
      <c r="N811" s="82"/>
    </row>
    <row r="812" spans="1:14" ht="15" customHeight="1">
      <c r="A812" s="81"/>
      <c r="B812" s="80"/>
      <c r="C812" s="80"/>
      <c r="D812" s="80"/>
      <c r="E812" s="80"/>
      <c r="F812" s="80" t="str">
        <f>IFERROR(VLOOKUP(E812,T_CÓDIGO[],2,FALSE),"")</f>
        <v/>
      </c>
      <c r="G812" s="80" t="str">
        <f>IFERROR(VLOOKUP(E812,T_CÓDIGO[],3,FALSE),"")</f>
        <v/>
      </c>
      <c r="H812" s="80"/>
      <c r="I812" s="194"/>
      <c r="J812" s="194">
        <f t="shared" si="24"/>
        <v>0</v>
      </c>
      <c r="K812" s="85"/>
      <c r="L812" s="80">
        <f t="shared" si="25"/>
        <v>0</v>
      </c>
      <c r="N812" s="82"/>
    </row>
    <row r="813" spans="1:14" ht="15" customHeight="1">
      <c r="A813" s="81"/>
      <c r="B813" s="80"/>
      <c r="C813" s="80"/>
      <c r="D813" s="80"/>
      <c r="E813" s="80"/>
      <c r="F813" s="80" t="str">
        <f>IFERROR(VLOOKUP(E813,T_CÓDIGO[],2,FALSE),"")</f>
        <v/>
      </c>
      <c r="G813" s="80" t="str">
        <f>IFERROR(VLOOKUP(E813,T_CÓDIGO[],3,FALSE),"")</f>
        <v/>
      </c>
      <c r="H813" s="80"/>
      <c r="I813" s="194"/>
      <c r="J813" s="194">
        <f t="shared" si="24"/>
        <v>0</v>
      </c>
      <c r="K813" s="85"/>
      <c r="L813" s="80">
        <f t="shared" si="25"/>
        <v>0</v>
      </c>
      <c r="N813" s="82"/>
    </row>
    <row r="814" spans="1:14" ht="15" customHeight="1">
      <c r="A814" s="81"/>
      <c r="B814" s="80"/>
      <c r="C814" s="80"/>
      <c r="D814" s="80"/>
      <c r="E814" s="80"/>
      <c r="F814" s="80" t="str">
        <f>IFERROR(VLOOKUP(E814,T_CÓDIGO[],2,FALSE),"")</f>
        <v/>
      </c>
      <c r="G814" s="80" t="str">
        <f>IFERROR(VLOOKUP(E814,T_CÓDIGO[],3,FALSE),"")</f>
        <v/>
      </c>
      <c r="H814" s="80"/>
      <c r="I814" s="194"/>
      <c r="J814" s="194">
        <f t="shared" si="24"/>
        <v>0</v>
      </c>
      <c r="K814" s="85"/>
      <c r="L814" s="80">
        <f t="shared" si="25"/>
        <v>0</v>
      </c>
      <c r="N814" s="82"/>
    </row>
    <row r="815" spans="1:14" ht="15" customHeight="1">
      <c r="A815" s="81"/>
      <c r="B815" s="80"/>
      <c r="C815" s="80"/>
      <c r="D815" s="80"/>
      <c r="E815" s="80"/>
      <c r="F815" s="80" t="str">
        <f>IFERROR(VLOOKUP(E815,T_CÓDIGO[],2,FALSE),"")</f>
        <v/>
      </c>
      <c r="G815" s="80" t="str">
        <f>IFERROR(VLOOKUP(E815,T_CÓDIGO[],3,FALSE),"")</f>
        <v/>
      </c>
      <c r="H815" s="80"/>
      <c r="I815" s="194"/>
      <c r="J815" s="194">
        <f t="shared" si="24"/>
        <v>0</v>
      </c>
      <c r="K815" s="85"/>
      <c r="L815" s="80">
        <f t="shared" si="25"/>
        <v>0</v>
      </c>
      <c r="N815" s="82"/>
    </row>
    <row r="816" spans="1:14" ht="15" customHeight="1">
      <c r="A816" s="81"/>
      <c r="B816" s="80"/>
      <c r="C816" s="80"/>
      <c r="D816" s="80"/>
      <c r="E816" s="80"/>
      <c r="F816" s="80" t="str">
        <f>IFERROR(VLOOKUP(E816,T_CÓDIGO[],2,FALSE),"")</f>
        <v/>
      </c>
      <c r="G816" s="80" t="str">
        <f>IFERROR(VLOOKUP(E816,T_CÓDIGO[],3,FALSE),"")</f>
        <v/>
      </c>
      <c r="H816" s="80"/>
      <c r="I816" s="194"/>
      <c r="J816" s="194">
        <f t="shared" si="24"/>
        <v>0</v>
      </c>
      <c r="K816" s="85"/>
      <c r="L816" s="80">
        <f t="shared" si="25"/>
        <v>0</v>
      </c>
      <c r="N816" s="82"/>
    </row>
    <row r="817" spans="1:14" ht="15" customHeight="1">
      <c r="A817" s="81"/>
      <c r="B817" s="80"/>
      <c r="C817" s="80"/>
      <c r="D817" s="80"/>
      <c r="E817" s="80"/>
      <c r="F817" s="80" t="str">
        <f>IFERROR(VLOOKUP(E817,T_CÓDIGO[],2,FALSE),"")</f>
        <v/>
      </c>
      <c r="G817" s="80" t="str">
        <f>IFERROR(VLOOKUP(E817,T_CÓDIGO[],3,FALSE),"")</f>
        <v/>
      </c>
      <c r="H817" s="80"/>
      <c r="I817" s="194"/>
      <c r="J817" s="194">
        <f t="shared" si="24"/>
        <v>0</v>
      </c>
      <c r="K817" s="85"/>
      <c r="L817" s="80">
        <f t="shared" si="25"/>
        <v>0</v>
      </c>
      <c r="N817" s="82"/>
    </row>
    <row r="818" spans="1:14" ht="15" customHeight="1">
      <c r="A818" s="81"/>
      <c r="B818" s="80"/>
      <c r="C818" s="80"/>
      <c r="D818" s="80"/>
      <c r="E818" s="80"/>
      <c r="F818" s="80" t="str">
        <f>IFERROR(VLOOKUP(E818,T_CÓDIGO[],2,FALSE),"")</f>
        <v/>
      </c>
      <c r="G818" s="80" t="str">
        <f>IFERROR(VLOOKUP(E818,T_CÓDIGO[],3,FALSE),"")</f>
        <v/>
      </c>
      <c r="H818" s="80"/>
      <c r="I818" s="194"/>
      <c r="J818" s="194">
        <f t="shared" si="24"/>
        <v>0</v>
      </c>
      <c r="K818" s="85"/>
      <c r="L818" s="80">
        <f t="shared" si="25"/>
        <v>0</v>
      </c>
      <c r="N818" s="82"/>
    </row>
    <row r="819" spans="1:14" ht="15" customHeight="1">
      <c r="A819" s="81"/>
      <c r="B819" s="80"/>
      <c r="C819" s="80"/>
      <c r="D819" s="80"/>
      <c r="E819" s="80"/>
      <c r="F819" s="80" t="str">
        <f>IFERROR(VLOOKUP(E819,T_CÓDIGO[],2,FALSE),"")</f>
        <v/>
      </c>
      <c r="G819" s="80" t="str">
        <f>IFERROR(VLOOKUP(E819,T_CÓDIGO[],3,FALSE),"")</f>
        <v/>
      </c>
      <c r="H819" s="80"/>
      <c r="I819" s="194"/>
      <c r="J819" s="194">
        <f t="shared" si="24"/>
        <v>0</v>
      </c>
      <c r="K819" s="85"/>
      <c r="L819" s="80">
        <f t="shared" si="25"/>
        <v>0</v>
      </c>
      <c r="N819" s="82"/>
    </row>
    <row r="820" spans="1:14" ht="15" customHeight="1">
      <c r="A820" s="81"/>
      <c r="B820" s="80"/>
      <c r="C820" s="80"/>
      <c r="D820" s="80"/>
      <c r="E820" s="80"/>
      <c r="F820" s="80" t="str">
        <f>IFERROR(VLOOKUP(E820,T_CÓDIGO[],2,FALSE),"")</f>
        <v/>
      </c>
      <c r="G820" s="80" t="str">
        <f>IFERROR(VLOOKUP(E820,T_CÓDIGO[],3,FALSE),"")</f>
        <v/>
      </c>
      <c r="H820" s="80"/>
      <c r="I820" s="194"/>
      <c r="J820" s="194">
        <f t="shared" si="24"/>
        <v>0</v>
      </c>
      <c r="K820" s="85"/>
      <c r="L820" s="80">
        <f t="shared" si="25"/>
        <v>0</v>
      </c>
      <c r="N820" s="82"/>
    </row>
    <row r="821" spans="1:14" ht="15" customHeight="1">
      <c r="A821" s="81"/>
      <c r="B821" s="80"/>
      <c r="C821" s="80"/>
      <c r="D821" s="80"/>
      <c r="E821" s="80"/>
      <c r="F821" s="80" t="str">
        <f>IFERROR(VLOOKUP(E821,T_CÓDIGO[],2,FALSE),"")</f>
        <v/>
      </c>
      <c r="G821" s="80" t="str">
        <f>IFERROR(VLOOKUP(E821,T_CÓDIGO[],3,FALSE),"")</f>
        <v/>
      </c>
      <c r="H821" s="80"/>
      <c r="I821" s="194"/>
      <c r="J821" s="194">
        <f t="shared" si="24"/>
        <v>0</v>
      </c>
      <c r="K821" s="85"/>
      <c r="L821" s="80">
        <f t="shared" si="25"/>
        <v>0</v>
      </c>
      <c r="N821" s="82"/>
    </row>
    <row r="822" spans="1:14" ht="15" customHeight="1">
      <c r="A822" s="81"/>
      <c r="B822" s="80"/>
      <c r="C822" s="80"/>
      <c r="D822" s="80"/>
      <c r="E822" s="80"/>
      <c r="F822" s="80" t="str">
        <f>IFERROR(VLOOKUP(E822,T_CÓDIGO[],2,FALSE),"")</f>
        <v/>
      </c>
      <c r="G822" s="80" t="str">
        <f>IFERROR(VLOOKUP(E822,T_CÓDIGO[],3,FALSE),"")</f>
        <v/>
      </c>
      <c r="H822" s="80"/>
      <c r="I822" s="194"/>
      <c r="J822" s="194">
        <f t="shared" si="24"/>
        <v>0</v>
      </c>
      <c r="K822" s="85"/>
      <c r="L822" s="80">
        <f t="shared" si="25"/>
        <v>0</v>
      </c>
      <c r="N822" s="82"/>
    </row>
    <row r="823" spans="1:14" ht="15" customHeight="1">
      <c r="A823" s="81"/>
      <c r="B823" s="80"/>
      <c r="C823" s="80"/>
      <c r="D823" s="80"/>
      <c r="E823" s="80"/>
      <c r="F823" s="80" t="str">
        <f>IFERROR(VLOOKUP(E823,T_CÓDIGO[],2,FALSE),"")</f>
        <v/>
      </c>
      <c r="G823" s="80" t="str">
        <f>IFERROR(VLOOKUP(E823,T_CÓDIGO[],3,FALSE),"")</f>
        <v/>
      </c>
      <c r="H823" s="80"/>
      <c r="I823" s="194"/>
      <c r="J823" s="194">
        <f t="shared" si="24"/>
        <v>0</v>
      </c>
      <c r="K823" s="85"/>
      <c r="L823" s="80">
        <f t="shared" si="25"/>
        <v>0</v>
      </c>
      <c r="N823" s="82"/>
    </row>
    <row r="824" spans="1:14" ht="15" customHeight="1">
      <c r="A824" s="81"/>
      <c r="B824" s="80"/>
      <c r="C824" s="80"/>
      <c r="D824" s="80"/>
      <c r="E824" s="80"/>
      <c r="F824" s="80" t="str">
        <f>IFERROR(VLOOKUP(E824,T_CÓDIGO[],2,FALSE),"")</f>
        <v/>
      </c>
      <c r="G824" s="80" t="str">
        <f>IFERROR(VLOOKUP(E824,T_CÓDIGO[],3,FALSE),"")</f>
        <v/>
      </c>
      <c r="H824" s="80"/>
      <c r="I824" s="194"/>
      <c r="J824" s="194">
        <f t="shared" si="24"/>
        <v>0</v>
      </c>
      <c r="K824" s="85"/>
      <c r="L824" s="80">
        <f t="shared" si="25"/>
        <v>0</v>
      </c>
      <c r="N824" s="82"/>
    </row>
    <row r="825" spans="1:14" ht="15" customHeight="1">
      <c r="A825" s="81"/>
      <c r="B825" s="80"/>
      <c r="C825" s="80"/>
      <c r="D825" s="80"/>
      <c r="E825" s="80"/>
      <c r="F825" s="80" t="str">
        <f>IFERROR(VLOOKUP(E825,T_CÓDIGO[],2,FALSE),"")</f>
        <v/>
      </c>
      <c r="G825" s="80" t="str">
        <f>IFERROR(VLOOKUP(E825,T_CÓDIGO[],3,FALSE),"")</f>
        <v/>
      </c>
      <c r="H825" s="80"/>
      <c r="I825" s="194"/>
      <c r="J825" s="194">
        <f t="shared" si="24"/>
        <v>0</v>
      </c>
      <c r="K825" s="85"/>
      <c r="L825" s="80">
        <f t="shared" si="25"/>
        <v>0</v>
      </c>
      <c r="N825" s="82"/>
    </row>
    <row r="826" spans="1:14" ht="15" customHeight="1">
      <c r="A826" s="81"/>
      <c r="B826" s="80"/>
      <c r="C826" s="80"/>
      <c r="D826" s="80"/>
      <c r="E826" s="80"/>
      <c r="F826" s="80" t="str">
        <f>IFERROR(VLOOKUP(E826,T_CÓDIGO[],2,FALSE),"")</f>
        <v/>
      </c>
      <c r="G826" s="80" t="str">
        <f>IFERROR(VLOOKUP(E826,T_CÓDIGO[],3,FALSE),"")</f>
        <v/>
      </c>
      <c r="H826" s="80"/>
      <c r="I826" s="194"/>
      <c r="J826" s="194">
        <f t="shared" si="24"/>
        <v>0</v>
      </c>
      <c r="K826" s="85"/>
      <c r="L826" s="80">
        <f t="shared" si="25"/>
        <v>0</v>
      </c>
      <c r="N826" s="82"/>
    </row>
    <row r="827" spans="1:14" ht="15" customHeight="1">
      <c r="A827" s="81"/>
      <c r="B827" s="80"/>
      <c r="C827" s="80"/>
      <c r="D827" s="80"/>
      <c r="E827" s="80"/>
      <c r="F827" s="80" t="str">
        <f>IFERROR(VLOOKUP(E827,T_CÓDIGO[],2,FALSE),"")</f>
        <v/>
      </c>
      <c r="G827" s="80" t="str">
        <f>IFERROR(VLOOKUP(E827,T_CÓDIGO[],3,FALSE),"")</f>
        <v/>
      </c>
      <c r="H827" s="80"/>
      <c r="I827" s="194"/>
      <c r="J827" s="194">
        <f t="shared" si="24"/>
        <v>0</v>
      </c>
      <c r="K827" s="85"/>
      <c r="L827" s="80">
        <f t="shared" si="25"/>
        <v>0</v>
      </c>
      <c r="N827" s="82"/>
    </row>
    <row r="828" spans="1:14" ht="15" customHeight="1">
      <c r="A828" s="81"/>
      <c r="B828" s="80"/>
      <c r="C828" s="80"/>
      <c r="D828" s="80"/>
      <c r="E828" s="80"/>
      <c r="F828" s="80" t="str">
        <f>IFERROR(VLOOKUP(E828,T_CÓDIGO[],2,FALSE),"")</f>
        <v/>
      </c>
      <c r="G828" s="80" t="str">
        <f>IFERROR(VLOOKUP(E828,T_CÓDIGO[],3,FALSE),"")</f>
        <v/>
      </c>
      <c r="H828" s="80"/>
      <c r="I828" s="194"/>
      <c r="J828" s="194">
        <f t="shared" si="24"/>
        <v>0</v>
      </c>
      <c r="K828" s="85"/>
      <c r="L828" s="80">
        <f t="shared" si="25"/>
        <v>0</v>
      </c>
      <c r="N828" s="82"/>
    </row>
    <row r="829" spans="1:14" ht="15" customHeight="1">
      <c r="A829" s="81"/>
      <c r="B829" s="80"/>
      <c r="C829" s="80"/>
      <c r="D829" s="80"/>
      <c r="E829" s="80"/>
      <c r="F829" s="80" t="str">
        <f>IFERROR(VLOOKUP(E829,T_CÓDIGO[],2,FALSE),"")</f>
        <v/>
      </c>
      <c r="G829" s="80" t="str">
        <f>IFERROR(VLOOKUP(E829,T_CÓDIGO[],3,FALSE),"")</f>
        <v/>
      </c>
      <c r="H829" s="80"/>
      <c r="I829" s="194"/>
      <c r="J829" s="194">
        <f t="shared" si="24"/>
        <v>0</v>
      </c>
      <c r="K829" s="85"/>
      <c r="L829" s="80">
        <f t="shared" si="25"/>
        <v>0</v>
      </c>
      <c r="N829" s="82"/>
    </row>
    <row r="830" spans="1:14" ht="15" customHeight="1">
      <c r="A830" s="81"/>
      <c r="B830" s="80"/>
      <c r="C830" s="80"/>
      <c r="D830" s="80"/>
      <c r="E830" s="80"/>
      <c r="F830" s="80" t="str">
        <f>IFERROR(VLOOKUP(E830,T_CÓDIGO[],2,FALSE),"")</f>
        <v/>
      </c>
      <c r="G830" s="80" t="str">
        <f>IFERROR(VLOOKUP(E830,T_CÓDIGO[],3,FALSE),"")</f>
        <v/>
      </c>
      <c r="H830" s="80"/>
      <c r="I830" s="194"/>
      <c r="J830" s="194">
        <f t="shared" si="24"/>
        <v>0</v>
      </c>
      <c r="K830" s="85"/>
      <c r="L830" s="80">
        <f t="shared" si="25"/>
        <v>0</v>
      </c>
      <c r="N830" s="82"/>
    </row>
    <row r="831" spans="1:14" ht="15" customHeight="1">
      <c r="A831" s="81"/>
      <c r="B831" s="80"/>
      <c r="C831" s="80"/>
      <c r="D831" s="80"/>
      <c r="E831" s="80"/>
      <c r="F831" s="80" t="str">
        <f>IFERROR(VLOOKUP(E831,T_CÓDIGO[],2,FALSE),"")</f>
        <v/>
      </c>
      <c r="G831" s="80" t="str">
        <f>IFERROR(VLOOKUP(E831,T_CÓDIGO[],3,FALSE),"")</f>
        <v/>
      </c>
      <c r="H831" s="80"/>
      <c r="I831" s="194"/>
      <c r="J831" s="194">
        <f t="shared" si="24"/>
        <v>0</v>
      </c>
      <c r="K831" s="85"/>
      <c r="L831" s="80">
        <f t="shared" si="25"/>
        <v>0</v>
      </c>
      <c r="N831" s="82"/>
    </row>
    <row r="832" spans="1:14" ht="15" customHeight="1">
      <c r="A832" s="81"/>
      <c r="B832" s="80"/>
      <c r="C832" s="80"/>
      <c r="D832" s="80"/>
      <c r="E832" s="80"/>
      <c r="F832" s="80" t="str">
        <f>IFERROR(VLOOKUP(E832,T_CÓDIGO[],2,FALSE),"")</f>
        <v/>
      </c>
      <c r="G832" s="80" t="str">
        <f>IFERROR(VLOOKUP(E832,T_CÓDIGO[],3,FALSE),"")</f>
        <v/>
      </c>
      <c r="H832" s="80"/>
      <c r="I832" s="194"/>
      <c r="J832" s="194">
        <f t="shared" si="24"/>
        <v>0</v>
      </c>
      <c r="K832" s="85"/>
      <c r="L832" s="80">
        <f t="shared" si="25"/>
        <v>0</v>
      </c>
      <c r="N832" s="82"/>
    </row>
    <row r="833" spans="1:14" ht="15" customHeight="1">
      <c r="A833" s="81"/>
      <c r="B833" s="80"/>
      <c r="C833" s="80"/>
      <c r="D833" s="80"/>
      <c r="E833" s="80"/>
      <c r="F833" s="80" t="str">
        <f>IFERROR(VLOOKUP(E833,T_CÓDIGO[],2,FALSE),"")</f>
        <v/>
      </c>
      <c r="G833" s="80" t="str">
        <f>IFERROR(VLOOKUP(E833,T_CÓDIGO[],3,FALSE),"")</f>
        <v/>
      </c>
      <c r="H833" s="80"/>
      <c r="I833" s="194"/>
      <c r="J833" s="194">
        <f t="shared" si="24"/>
        <v>0</v>
      </c>
      <c r="K833" s="85"/>
      <c r="L833" s="80">
        <f t="shared" si="25"/>
        <v>0</v>
      </c>
      <c r="N833" s="82"/>
    </row>
    <row r="834" spans="1:14" ht="15" customHeight="1">
      <c r="A834" s="81"/>
      <c r="B834" s="80"/>
      <c r="C834" s="80"/>
      <c r="D834" s="80"/>
      <c r="E834" s="80"/>
      <c r="F834" s="80" t="str">
        <f>IFERROR(VLOOKUP(E834,T_CÓDIGO[],2,FALSE),"")</f>
        <v/>
      </c>
      <c r="G834" s="80" t="str">
        <f>IFERROR(VLOOKUP(E834,T_CÓDIGO[],3,FALSE),"")</f>
        <v/>
      </c>
      <c r="H834" s="80"/>
      <c r="I834" s="194"/>
      <c r="J834" s="194">
        <f t="shared" si="24"/>
        <v>0</v>
      </c>
      <c r="K834" s="85"/>
      <c r="L834" s="80">
        <f t="shared" si="25"/>
        <v>0</v>
      </c>
      <c r="N834" s="82"/>
    </row>
    <row r="835" spans="1:14" ht="15" customHeight="1">
      <c r="A835" s="81"/>
      <c r="B835" s="80"/>
      <c r="C835" s="80"/>
      <c r="D835" s="80"/>
      <c r="E835" s="80"/>
      <c r="F835" s="80" t="str">
        <f>IFERROR(VLOOKUP(E835,T_CÓDIGO[],2,FALSE),"")</f>
        <v/>
      </c>
      <c r="G835" s="80" t="str">
        <f>IFERROR(VLOOKUP(E835,T_CÓDIGO[],3,FALSE),"")</f>
        <v/>
      </c>
      <c r="H835" s="80"/>
      <c r="I835" s="194"/>
      <c r="J835" s="194">
        <f t="shared" si="24"/>
        <v>0</v>
      </c>
      <c r="K835" s="85"/>
      <c r="L835" s="80">
        <f t="shared" si="25"/>
        <v>0</v>
      </c>
      <c r="N835" s="82"/>
    </row>
    <row r="836" spans="1:14" ht="15" customHeight="1">
      <c r="A836" s="81"/>
      <c r="B836" s="80"/>
      <c r="C836" s="80"/>
      <c r="D836" s="80"/>
      <c r="E836" s="80"/>
      <c r="F836" s="80" t="str">
        <f>IFERROR(VLOOKUP(E836,T_CÓDIGO[],2,FALSE),"")</f>
        <v/>
      </c>
      <c r="G836" s="80" t="str">
        <f>IFERROR(VLOOKUP(E836,T_CÓDIGO[],3,FALSE),"")</f>
        <v/>
      </c>
      <c r="H836" s="80"/>
      <c r="I836" s="194"/>
      <c r="J836" s="194">
        <f t="shared" si="24"/>
        <v>0</v>
      </c>
      <c r="K836" s="85"/>
      <c r="L836" s="80">
        <f t="shared" si="25"/>
        <v>0</v>
      </c>
      <c r="N836" s="82"/>
    </row>
    <row r="837" spans="1:14" ht="15" customHeight="1">
      <c r="A837" s="81"/>
      <c r="B837" s="80"/>
      <c r="C837" s="80"/>
      <c r="D837" s="80"/>
      <c r="E837" s="80"/>
      <c r="F837" s="80" t="str">
        <f>IFERROR(VLOOKUP(E837,T_CÓDIGO[],2,FALSE),"")</f>
        <v/>
      </c>
      <c r="G837" s="80" t="str">
        <f>IFERROR(VLOOKUP(E837,T_CÓDIGO[],3,FALSE),"")</f>
        <v/>
      </c>
      <c r="H837" s="80"/>
      <c r="I837" s="194"/>
      <c r="J837" s="194">
        <f t="shared" si="24"/>
        <v>0</v>
      </c>
      <c r="K837" s="85"/>
      <c r="L837" s="80">
        <f t="shared" si="25"/>
        <v>0</v>
      </c>
      <c r="N837" s="82"/>
    </row>
    <row r="838" spans="1:14" ht="15" customHeight="1">
      <c r="A838" s="81"/>
      <c r="B838" s="80"/>
      <c r="C838" s="80"/>
      <c r="D838" s="80"/>
      <c r="E838" s="80"/>
      <c r="F838" s="80" t="str">
        <f>IFERROR(VLOOKUP(E838,T_CÓDIGO[],2,FALSE),"")</f>
        <v/>
      </c>
      <c r="G838" s="80" t="str">
        <f>IFERROR(VLOOKUP(E838,T_CÓDIGO[],3,FALSE),"")</f>
        <v/>
      </c>
      <c r="H838" s="80"/>
      <c r="I838" s="194"/>
      <c r="J838" s="194">
        <f t="shared" si="24"/>
        <v>0</v>
      </c>
      <c r="K838" s="85"/>
      <c r="L838" s="80">
        <f t="shared" si="25"/>
        <v>0</v>
      </c>
      <c r="N838" s="82"/>
    </row>
    <row r="839" spans="1:14" ht="15" customHeight="1">
      <c r="A839" s="81"/>
      <c r="B839" s="80"/>
      <c r="C839" s="80"/>
      <c r="D839" s="80"/>
      <c r="E839" s="80"/>
      <c r="F839" s="80" t="str">
        <f>IFERROR(VLOOKUP(E839,T_CÓDIGO[],2,FALSE),"")</f>
        <v/>
      </c>
      <c r="G839" s="80" t="str">
        <f>IFERROR(VLOOKUP(E839,T_CÓDIGO[],3,FALSE),"")</f>
        <v/>
      </c>
      <c r="H839" s="80"/>
      <c r="I839" s="194"/>
      <c r="J839" s="194">
        <f t="shared" si="24"/>
        <v>0</v>
      </c>
      <c r="K839" s="85"/>
      <c r="L839" s="80">
        <f t="shared" si="25"/>
        <v>0</v>
      </c>
      <c r="N839" s="82"/>
    </row>
    <row r="840" spans="1:14" ht="15" customHeight="1">
      <c r="A840" s="81"/>
      <c r="B840" s="80"/>
      <c r="C840" s="80"/>
      <c r="D840" s="80"/>
      <c r="E840" s="80"/>
      <c r="F840" s="80" t="str">
        <f>IFERROR(VLOOKUP(E840,T_CÓDIGO[],2,FALSE),"")</f>
        <v/>
      </c>
      <c r="G840" s="80" t="str">
        <f>IFERROR(VLOOKUP(E840,T_CÓDIGO[],3,FALSE),"")</f>
        <v/>
      </c>
      <c r="H840" s="80"/>
      <c r="I840" s="194"/>
      <c r="J840" s="194">
        <f t="shared" ref="J840:J903" si="26">H840*I840</f>
        <v>0</v>
      </c>
      <c r="K840" s="85"/>
      <c r="L840" s="80">
        <f t="shared" ref="L840:L903" si="27" xml:space="preserve"> IF(K840="SI",(J840*0.12+J840),J840)</f>
        <v>0</v>
      </c>
      <c r="N840" s="82"/>
    </row>
    <row r="841" spans="1:14" ht="15" customHeight="1">
      <c r="A841" s="81"/>
      <c r="B841" s="80"/>
      <c r="C841" s="80"/>
      <c r="D841" s="80"/>
      <c r="E841" s="80"/>
      <c r="F841" s="80" t="str">
        <f>IFERROR(VLOOKUP(E841,T_CÓDIGO[],2,FALSE),"")</f>
        <v/>
      </c>
      <c r="G841" s="80" t="str">
        <f>IFERROR(VLOOKUP(E841,T_CÓDIGO[],3,FALSE),"")</f>
        <v/>
      </c>
      <c r="H841" s="80"/>
      <c r="I841" s="194"/>
      <c r="J841" s="194">
        <f t="shared" si="26"/>
        <v>0</v>
      </c>
      <c r="K841" s="85"/>
      <c r="L841" s="80">
        <f t="shared" si="27"/>
        <v>0</v>
      </c>
      <c r="N841" s="82"/>
    </row>
    <row r="842" spans="1:14" ht="15" customHeight="1">
      <c r="A842" s="81"/>
      <c r="B842" s="80"/>
      <c r="C842" s="80"/>
      <c r="D842" s="80"/>
      <c r="E842" s="80"/>
      <c r="F842" s="80" t="str">
        <f>IFERROR(VLOOKUP(E842,T_CÓDIGO[],2,FALSE),"")</f>
        <v/>
      </c>
      <c r="G842" s="80" t="str">
        <f>IFERROR(VLOOKUP(E842,T_CÓDIGO[],3,FALSE),"")</f>
        <v/>
      </c>
      <c r="H842" s="80"/>
      <c r="I842" s="194"/>
      <c r="J842" s="194">
        <f t="shared" si="26"/>
        <v>0</v>
      </c>
      <c r="K842" s="85"/>
      <c r="L842" s="80">
        <f t="shared" si="27"/>
        <v>0</v>
      </c>
      <c r="N842" s="82"/>
    </row>
    <row r="843" spans="1:14" ht="15" customHeight="1">
      <c r="A843" s="81"/>
      <c r="B843" s="80"/>
      <c r="C843" s="80"/>
      <c r="D843" s="80"/>
      <c r="E843" s="80"/>
      <c r="F843" s="80" t="str">
        <f>IFERROR(VLOOKUP(E843,T_CÓDIGO[],2,FALSE),"")</f>
        <v/>
      </c>
      <c r="G843" s="80" t="str">
        <f>IFERROR(VLOOKUP(E843,T_CÓDIGO[],3,FALSE),"")</f>
        <v/>
      </c>
      <c r="H843" s="80"/>
      <c r="I843" s="194"/>
      <c r="J843" s="194">
        <f t="shared" si="26"/>
        <v>0</v>
      </c>
      <c r="K843" s="85"/>
      <c r="L843" s="80">
        <f t="shared" si="27"/>
        <v>0</v>
      </c>
      <c r="N843" s="82"/>
    </row>
    <row r="844" spans="1:14" ht="15" customHeight="1">
      <c r="A844" s="81"/>
      <c r="B844" s="80"/>
      <c r="C844" s="80"/>
      <c r="D844" s="80"/>
      <c r="E844" s="80"/>
      <c r="F844" s="80" t="str">
        <f>IFERROR(VLOOKUP(E844,T_CÓDIGO[],2,FALSE),"")</f>
        <v/>
      </c>
      <c r="G844" s="80" t="str">
        <f>IFERROR(VLOOKUP(E844,T_CÓDIGO[],3,FALSE),"")</f>
        <v/>
      </c>
      <c r="H844" s="80"/>
      <c r="I844" s="194"/>
      <c r="J844" s="194">
        <f t="shared" si="26"/>
        <v>0</v>
      </c>
      <c r="K844" s="85"/>
      <c r="L844" s="80">
        <f t="shared" si="27"/>
        <v>0</v>
      </c>
      <c r="N844" s="82"/>
    </row>
    <row r="845" spans="1:14" ht="15" customHeight="1">
      <c r="A845" s="81"/>
      <c r="B845" s="80"/>
      <c r="C845" s="80"/>
      <c r="D845" s="80"/>
      <c r="E845" s="80"/>
      <c r="F845" s="80" t="str">
        <f>IFERROR(VLOOKUP(E845,T_CÓDIGO[],2,FALSE),"")</f>
        <v/>
      </c>
      <c r="G845" s="80" t="str">
        <f>IFERROR(VLOOKUP(E845,T_CÓDIGO[],3,FALSE),"")</f>
        <v/>
      </c>
      <c r="H845" s="80"/>
      <c r="I845" s="194"/>
      <c r="J845" s="194">
        <f t="shared" si="26"/>
        <v>0</v>
      </c>
      <c r="K845" s="85"/>
      <c r="L845" s="80">
        <f t="shared" si="27"/>
        <v>0</v>
      </c>
      <c r="N845" s="82"/>
    </row>
    <row r="846" spans="1:14" ht="15" customHeight="1">
      <c r="A846" s="81"/>
      <c r="B846" s="80"/>
      <c r="C846" s="80"/>
      <c r="D846" s="80"/>
      <c r="E846" s="80"/>
      <c r="F846" s="80" t="str">
        <f>IFERROR(VLOOKUP(E846,T_CÓDIGO[],2,FALSE),"")</f>
        <v/>
      </c>
      <c r="G846" s="80" t="str">
        <f>IFERROR(VLOOKUP(E846,T_CÓDIGO[],3,FALSE),"")</f>
        <v/>
      </c>
      <c r="H846" s="80"/>
      <c r="I846" s="194"/>
      <c r="J846" s="194">
        <f t="shared" si="26"/>
        <v>0</v>
      </c>
      <c r="K846" s="85"/>
      <c r="L846" s="80">
        <f t="shared" si="27"/>
        <v>0</v>
      </c>
      <c r="N846" s="82"/>
    </row>
    <row r="847" spans="1:14" ht="15" customHeight="1">
      <c r="A847" s="81"/>
      <c r="B847" s="80"/>
      <c r="C847" s="80"/>
      <c r="D847" s="80"/>
      <c r="E847" s="80"/>
      <c r="F847" s="80" t="str">
        <f>IFERROR(VLOOKUP(E847,T_CÓDIGO[],2,FALSE),"")</f>
        <v/>
      </c>
      <c r="G847" s="80" t="str">
        <f>IFERROR(VLOOKUP(E847,T_CÓDIGO[],3,FALSE),"")</f>
        <v/>
      </c>
      <c r="H847" s="80"/>
      <c r="I847" s="194"/>
      <c r="J847" s="194">
        <f t="shared" si="26"/>
        <v>0</v>
      </c>
      <c r="K847" s="85"/>
      <c r="L847" s="80">
        <f t="shared" si="27"/>
        <v>0</v>
      </c>
      <c r="N847" s="82"/>
    </row>
    <row r="848" spans="1:14" ht="15" customHeight="1">
      <c r="A848" s="81"/>
      <c r="B848" s="80"/>
      <c r="C848" s="80"/>
      <c r="D848" s="80"/>
      <c r="E848" s="80"/>
      <c r="F848" s="80" t="str">
        <f>IFERROR(VLOOKUP(E848,T_CÓDIGO[],2,FALSE),"")</f>
        <v/>
      </c>
      <c r="G848" s="80" t="str">
        <f>IFERROR(VLOOKUP(E848,T_CÓDIGO[],3,FALSE),"")</f>
        <v/>
      </c>
      <c r="H848" s="80"/>
      <c r="I848" s="194"/>
      <c r="J848" s="194">
        <f t="shared" si="26"/>
        <v>0</v>
      </c>
      <c r="K848" s="85"/>
      <c r="L848" s="80">
        <f t="shared" si="27"/>
        <v>0</v>
      </c>
      <c r="N848" s="82"/>
    </row>
    <row r="849" spans="1:14" ht="15" customHeight="1">
      <c r="A849" s="81"/>
      <c r="B849" s="80"/>
      <c r="C849" s="80"/>
      <c r="D849" s="80"/>
      <c r="E849" s="80"/>
      <c r="F849" s="80" t="str">
        <f>IFERROR(VLOOKUP(E849,T_CÓDIGO[],2,FALSE),"")</f>
        <v/>
      </c>
      <c r="G849" s="80" t="str">
        <f>IFERROR(VLOOKUP(E849,T_CÓDIGO[],3,FALSE),"")</f>
        <v/>
      </c>
      <c r="H849" s="80"/>
      <c r="I849" s="194"/>
      <c r="J849" s="194">
        <f t="shared" si="26"/>
        <v>0</v>
      </c>
      <c r="K849" s="85"/>
      <c r="L849" s="80">
        <f t="shared" si="27"/>
        <v>0</v>
      </c>
      <c r="N849" s="82"/>
    </row>
    <row r="850" spans="1:14" ht="15" customHeight="1">
      <c r="A850" s="81"/>
      <c r="B850" s="80"/>
      <c r="C850" s="80"/>
      <c r="D850" s="80"/>
      <c r="E850" s="80"/>
      <c r="F850" s="80" t="str">
        <f>IFERROR(VLOOKUP(E850,T_CÓDIGO[],2,FALSE),"")</f>
        <v/>
      </c>
      <c r="G850" s="80" t="str">
        <f>IFERROR(VLOOKUP(E850,T_CÓDIGO[],3,FALSE),"")</f>
        <v/>
      </c>
      <c r="H850" s="80"/>
      <c r="I850" s="194"/>
      <c r="J850" s="194">
        <f t="shared" si="26"/>
        <v>0</v>
      </c>
      <c r="K850" s="85"/>
      <c r="L850" s="80">
        <f t="shared" si="27"/>
        <v>0</v>
      </c>
      <c r="N850" s="82"/>
    </row>
    <row r="851" spans="1:14" ht="15" customHeight="1">
      <c r="A851" s="81"/>
      <c r="B851" s="80"/>
      <c r="C851" s="80"/>
      <c r="D851" s="80"/>
      <c r="E851" s="80"/>
      <c r="F851" s="80" t="str">
        <f>IFERROR(VLOOKUP(E851,T_CÓDIGO[],2,FALSE),"")</f>
        <v/>
      </c>
      <c r="G851" s="80" t="str">
        <f>IFERROR(VLOOKUP(E851,T_CÓDIGO[],3,FALSE),"")</f>
        <v/>
      </c>
      <c r="H851" s="80"/>
      <c r="I851" s="194"/>
      <c r="J851" s="194">
        <f t="shared" si="26"/>
        <v>0</v>
      </c>
      <c r="K851" s="85"/>
      <c r="L851" s="80">
        <f t="shared" si="27"/>
        <v>0</v>
      </c>
      <c r="N851" s="82"/>
    </row>
    <row r="852" spans="1:14" ht="15" customHeight="1">
      <c r="A852" s="81"/>
      <c r="B852" s="80"/>
      <c r="C852" s="80"/>
      <c r="D852" s="80"/>
      <c r="E852" s="80"/>
      <c r="F852" s="80" t="str">
        <f>IFERROR(VLOOKUP(E852,T_CÓDIGO[],2,FALSE),"")</f>
        <v/>
      </c>
      <c r="G852" s="80" t="str">
        <f>IFERROR(VLOOKUP(E852,T_CÓDIGO[],3,FALSE),"")</f>
        <v/>
      </c>
      <c r="H852" s="80"/>
      <c r="I852" s="194"/>
      <c r="J852" s="194">
        <f t="shared" si="26"/>
        <v>0</v>
      </c>
      <c r="K852" s="85"/>
      <c r="L852" s="80">
        <f t="shared" si="27"/>
        <v>0</v>
      </c>
      <c r="N852" s="82"/>
    </row>
    <row r="853" spans="1:14" ht="15" customHeight="1">
      <c r="A853" s="81"/>
      <c r="B853" s="80"/>
      <c r="C853" s="80"/>
      <c r="D853" s="80"/>
      <c r="E853" s="80"/>
      <c r="F853" s="80" t="str">
        <f>IFERROR(VLOOKUP(E853,T_CÓDIGO[],2,FALSE),"")</f>
        <v/>
      </c>
      <c r="G853" s="80" t="str">
        <f>IFERROR(VLOOKUP(E853,T_CÓDIGO[],3,FALSE),"")</f>
        <v/>
      </c>
      <c r="H853" s="80"/>
      <c r="I853" s="194"/>
      <c r="J853" s="194">
        <f t="shared" si="26"/>
        <v>0</v>
      </c>
      <c r="K853" s="85"/>
      <c r="L853" s="80">
        <f t="shared" si="27"/>
        <v>0</v>
      </c>
      <c r="N853" s="82"/>
    </row>
    <row r="854" spans="1:14" ht="15" customHeight="1">
      <c r="A854" s="81"/>
      <c r="B854" s="80"/>
      <c r="C854" s="80"/>
      <c r="D854" s="80"/>
      <c r="E854" s="80"/>
      <c r="F854" s="80" t="str">
        <f>IFERROR(VLOOKUP(E854,T_CÓDIGO[],2,FALSE),"")</f>
        <v/>
      </c>
      <c r="G854" s="80" t="str">
        <f>IFERROR(VLOOKUP(E854,T_CÓDIGO[],3,FALSE),"")</f>
        <v/>
      </c>
      <c r="H854" s="80"/>
      <c r="I854" s="194"/>
      <c r="J854" s="194">
        <f t="shared" si="26"/>
        <v>0</v>
      </c>
      <c r="K854" s="85"/>
      <c r="L854" s="80">
        <f t="shared" si="27"/>
        <v>0</v>
      </c>
      <c r="N854" s="82"/>
    </row>
    <row r="855" spans="1:14" ht="15" customHeight="1">
      <c r="A855" s="81"/>
      <c r="B855" s="80"/>
      <c r="C855" s="80"/>
      <c r="D855" s="80"/>
      <c r="E855" s="80"/>
      <c r="F855" s="80" t="str">
        <f>IFERROR(VLOOKUP(E855,T_CÓDIGO[],2,FALSE),"")</f>
        <v/>
      </c>
      <c r="G855" s="80" t="str">
        <f>IFERROR(VLOOKUP(E855,T_CÓDIGO[],3,FALSE),"")</f>
        <v/>
      </c>
      <c r="H855" s="80"/>
      <c r="I855" s="194"/>
      <c r="J855" s="194">
        <f t="shared" si="26"/>
        <v>0</v>
      </c>
      <c r="K855" s="85"/>
      <c r="L855" s="80">
        <f t="shared" si="27"/>
        <v>0</v>
      </c>
      <c r="N855" s="82"/>
    </row>
    <row r="856" spans="1:14" ht="15" customHeight="1">
      <c r="A856" s="81"/>
      <c r="B856" s="80"/>
      <c r="C856" s="80"/>
      <c r="D856" s="80"/>
      <c r="E856" s="80"/>
      <c r="F856" s="80" t="str">
        <f>IFERROR(VLOOKUP(E856,T_CÓDIGO[],2,FALSE),"")</f>
        <v/>
      </c>
      <c r="G856" s="80" t="str">
        <f>IFERROR(VLOOKUP(E856,T_CÓDIGO[],3,FALSE),"")</f>
        <v/>
      </c>
      <c r="H856" s="80"/>
      <c r="I856" s="194"/>
      <c r="J856" s="194">
        <f t="shared" si="26"/>
        <v>0</v>
      </c>
      <c r="K856" s="85"/>
      <c r="L856" s="80">
        <f t="shared" si="27"/>
        <v>0</v>
      </c>
      <c r="N856" s="82"/>
    </row>
    <row r="857" spans="1:14" ht="15" customHeight="1">
      <c r="A857" s="81"/>
      <c r="B857" s="80"/>
      <c r="C857" s="80"/>
      <c r="D857" s="80"/>
      <c r="E857" s="80"/>
      <c r="F857" s="80" t="str">
        <f>IFERROR(VLOOKUP(E857,T_CÓDIGO[],2,FALSE),"")</f>
        <v/>
      </c>
      <c r="G857" s="80" t="str">
        <f>IFERROR(VLOOKUP(E857,T_CÓDIGO[],3,FALSE),"")</f>
        <v/>
      </c>
      <c r="H857" s="80"/>
      <c r="I857" s="194"/>
      <c r="J857" s="194">
        <f t="shared" si="26"/>
        <v>0</v>
      </c>
      <c r="K857" s="85"/>
      <c r="L857" s="80">
        <f t="shared" si="27"/>
        <v>0</v>
      </c>
      <c r="N857" s="82"/>
    </row>
    <row r="858" spans="1:14" ht="15" customHeight="1">
      <c r="A858" s="81"/>
      <c r="B858" s="80"/>
      <c r="C858" s="80"/>
      <c r="D858" s="80"/>
      <c r="E858" s="80"/>
      <c r="F858" s="80" t="str">
        <f>IFERROR(VLOOKUP(E858,T_CÓDIGO[],2,FALSE),"")</f>
        <v/>
      </c>
      <c r="G858" s="80" t="str">
        <f>IFERROR(VLOOKUP(E858,T_CÓDIGO[],3,FALSE),"")</f>
        <v/>
      </c>
      <c r="H858" s="80"/>
      <c r="I858" s="194"/>
      <c r="J858" s="194">
        <f t="shared" si="26"/>
        <v>0</v>
      </c>
      <c r="K858" s="85"/>
      <c r="L858" s="80">
        <f t="shared" si="27"/>
        <v>0</v>
      </c>
      <c r="N858" s="82"/>
    </row>
    <row r="859" spans="1:14" ht="15" customHeight="1">
      <c r="A859" s="81"/>
      <c r="B859" s="80"/>
      <c r="C859" s="80"/>
      <c r="D859" s="80"/>
      <c r="E859" s="80"/>
      <c r="F859" s="80" t="str">
        <f>IFERROR(VLOOKUP(E859,T_CÓDIGO[],2,FALSE),"")</f>
        <v/>
      </c>
      <c r="G859" s="80" t="str">
        <f>IFERROR(VLOOKUP(E859,T_CÓDIGO[],3,FALSE),"")</f>
        <v/>
      </c>
      <c r="H859" s="80"/>
      <c r="I859" s="194"/>
      <c r="J859" s="194">
        <f t="shared" si="26"/>
        <v>0</v>
      </c>
      <c r="K859" s="85"/>
      <c r="L859" s="80">
        <f t="shared" si="27"/>
        <v>0</v>
      </c>
      <c r="N859" s="82"/>
    </row>
    <row r="860" spans="1:14" ht="15" customHeight="1">
      <c r="A860" s="81"/>
      <c r="B860" s="80"/>
      <c r="C860" s="80"/>
      <c r="D860" s="80"/>
      <c r="E860" s="80"/>
      <c r="F860" s="80" t="str">
        <f>IFERROR(VLOOKUP(E860,T_CÓDIGO[],2,FALSE),"")</f>
        <v/>
      </c>
      <c r="G860" s="80" t="str">
        <f>IFERROR(VLOOKUP(E860,T_CÓDIGO[],3,FALSE),"")</f>
        <v/>
      </c>
      <c r="H860" s="80"/>
      <c r="I860" s="194"/>
      <c r="J860" s="194">
        <f t="shared" si="26"/>
        <v>0</v>
      </c>
      <c r="K860" s="85"/>
      <c r="L860" s="80">
        <f t="shared" si="27"/>
        <v>0</v>
      </c>
      <c r="N860" s="82"/>
    </row>
    <row r="861" spans="1:14" ht="15" customHeight="1">
      <c r="A861" s="81"/>
      <c r="B861" s="80"/>
      <c r="C861" s="80"/>
      <c r="D861" s="80"/>
      <c r="E861" s="80"/>
      <c r="F861" s="80" t="str">
        <f>IFERROR(VLOOKUP(E861,T_CÓDIGO[],2,FALSE),"")</f>
        <v/>
      </c>
      <c r="G861" s="80" t="str">
        <f>IFERROR(VLOOKUP(E861,T_CÓDIGO[],3,FALSE),"")</f>
        <v/>
      </c>
      <c r="H861" s="80"/>
      <c r="I861" s="194"/>
      <c r="J861" s="194">
        <f t="shared" si="26"/>
        <v>0</v>
      </c>
      <c r="K861" s="85"/>
      <c r="L861" s="80">
        <f t="shared" si="27"/>
        <v>0</v>
      </c>
      <c r="N861" s="82"/>
    </row>
    <row r="862" spans="1:14" ht="15" customHeight="1">
      <c r="A862" s="81"/>
      <c r="B862" s="80"/>
      <c r="C862" s="80"/>
      <c r="D862" s="80"/>
      <c r="E862" s="80"/>
      <c r="F862" s="80" t="str">
        <f>IFERROR(VLOOKUP(E862,T_CÓDIGO[],2,FALSE),"")</f>
        <v/>
      </c>
      <c r="G862" s="80" t="str">
        <f>IFERROR(VLOOKUP(E862,T_CÓDIGO[],3,FALSE),"")</f>
        <v/>
      </c>
      <c r="H862" s="80"/>
      <c r="I862" s="194"/>
      <c r="J862" s="194">
        <f t="shared" si="26"/>
        <v>0</v>
      </c>
      <c r="K862" s="85"/>
      <c r="L862" s="80">
        <f t="shared" si="27"/>
        <v>0</v>
      </c>
      <c r="N862" s="82"/>
    </row>
    <row r="863" spans="1:14" ht="15" customHeight="1">
      <c r="A863" s="81"/>
      <c r="B863" s="80"/>
      <c r="C863" s="80"/>
      <c r="D863" s="80"/>
      <c r="E863" s="80"/>
      <c r="F863" s="80" t="str">
        <f>IFERROR(VLOOKUP(E863,T_CÓDIGO[],2,FALSE),"")</f>
        <v/>
      </c>
      <c r="G863" s="80" t="str">
        <f>IFERROR(VLOOKUP(E863,T_CÓDIGO[],3,FALSE),"")</f>
        <v/>
      </c>
      <c r="H863" s="80"/>
      <c r="I863" s="194"/>
      <c r="J863" s="194">
        <f t="shared" si="26"/>
        <v>0</v>
      </c>
      <c r="K863" s="85"/>
      <c r="L863" s="80">
        <f t="shared" si="27"/>
        <v>0</v>
      </c>
      <c r="N863" s="82"/>
    </row>
    <row r="864" spans="1:14" ht="15" customHeight="1">
      <c r="A864" s="81"/>
      <c r="B864" s="80"/>
      <c r="C864" s="80"/>
      <c r="D864" s="80"/>
      <c r="E864" s="80"/>
      <c r="F864" s="80" t="str">
        <f>IFERROR(VLOOKUP(E864,T_CÓDIGO[],2,FALSE),"")</f>
        <v/>
      </c>
      <c r="G864" s="80" t="str">
        <f>IFERROR(VLOOKUP(E864,T_CÓDIGO[],3,FALSE),"")</f>
        <v/>
      </c>
      <c r="H864" s="80"/>
      <c r="I864" s="194"/>
      <c r="J864" s="194">
        <f t="shared" si="26"/>
        <v>0</v>
      </c>
      <c r="K864" s="85"/>
      <c r="L864" s="80">
        <f t="shared" si="27"/>
        <v>0</v>
      </c>
      <c r="N864" s="82"/>
    </row>
    <row r="865" spans="1:14" ht="15" customHeight="1">
      <c r="A865" s="81"/>
      <c r="B865" s="80"/>
      <c r="C865" s="80"/>
      <c r="D865" s="80"/>
      <c r="E865" s="80"/>
      <c r="F865" s="80" t="str">
        <f>IFERROR(VLOOKUP(E865,T_CÓDIGO[],2,FALSE),"")</f>
        <v/>
      </c>
      <c r="G865" s="80" t="str">
        <f>IFERROR(VLOOKUP(E865,T_CÓDIGO[],3,FALSE),"")</f>
        <v/>
      </c>
      <c r="H865" s="80"/>
      <c r="I865" s="194"/>
      <c r="J865" s="194">
        <f t="shared" si="26"/>
        <v>0</v>
      </c>
      <c r="K865" s="85"/>
      <c r="L865" s="80">
        <f t="shared" si="27"/>
        <v>0</v>
      </c>
      <c r="N865" s="82"/>
    </row>
    <row r="866" spans="1:14" ht="15" customHeight="1">
      <c r="A866" s="81"/>
      <c r="B866" s="80"/>
      <c r="C866" s="80"/>
      <c r="D866" s="80"/>
      <c r="E866" s="80"/>
      <c r="F866" s="80" t="str">
        <f>IFERROR(VLOOKUP(E866,T_CÓDIGO[],2,FALSE),"")</f>
        <v/>
      </c>
      <c r="G866" s="80" t="str">
        <f>IFERROR(VLOOKUP(E866,T_CÓDIGO[],3,FALSE),"")</f>
        <v/>
      </c>
      <c r="H866" s="80"/>
      <c r="I866" s="194"/>
      <c r="J866" s="194">
        <f t="shared" si="26"/>
        <v>0</v>
      </c>
      <c r="K866" s="85"/>
      <c r="L866" s="80">
        <f t="shared" si="27"/>
        <v>0</v>
      </c>
      <c r="N866" s="82"/>
    </row>
    <row r="867" spans="1:14" ht="15" customHeight="1">
      <c r="A867" s="81"/>
      <c r="B867" s="80"/>
      <c r="C867" s="80"/>
      <c r="D867" s="80"/>
      <c r="E867" s="80"/>
      <c r="F867" s="80" t="str">
        <f>IFERROR(VLOOKUP(E867,T_CÓDIGO[],2,FALSE),"")</f>
        <v/>
      </c>
      <c r="G867" s="80" t="str">
        <f>IFERROR(VLOOKUP(E867,T_CÓDIGO[],3,FALSE),"")</f>
        <v/>
      </c>
      <c r="H867" s="80"/>
      <c r="I867" s="194"/>
      <c r="J867" s="194">
        <f t="shared" si="26"/>
        <v>0</v>
      </c>
      <c r="K867" s="85"/>
      <c r="L867" s="80">
        <f t="shared" si="27"/>
        <v>0</v>
      </c>
      <c r="N867" s="82"/>
    </row>
    <row r="868" spans="1:14" ht="15" customHeight="1">
      <c r="A868" s="81"/>
      <c r="B868" s="80"/>
      <c r="C868" s="80"/>
      <c r="D868" s="80"/>
      <c r="E868" s="80"/>
      <c r="F868" s="80" t="str">
        <f>IFERROR(VLOOKUP(E868,T_CÓDIGO[],2,FALSE),"")</f>
        <v/>
      </c>
      <c r="G868" s="80" t="str">
        <f>IFERROR(VLOOKUP(E868,T_CÓDIGO[],3,FALSE),"")</f>
        <v/>
      </c>
      <c r="H868" s="80"/>
      <c r="I868" s="194"/>
      <c r="J868" s="194">
        <f t="shared" si="26"/>
        <v>0</v>
      </c>
      <c r="K868" s="85"/>
      <c r="L868" s="80">
        <f t="shared" si="27"/>
        <v>0</v>
      </c>
      <c r="N868" s="82"/>
    </row>
    <row r="869" spans="1:14" ht="15" customHeight="1">
      <c r="A869" s="81"/>
      <c r="B869" s="80"/>
      <c r="C869" s="80"/>
      <c r="D869" s="80"/>
      <c r="E869" s="80"/>
      <c r="F869" s="80" t="str">
        <f>IFERROR(VLOOKUP(E869,T_CÓDIGO[],2,FALSE),"")</f>
        <v/>
      </c>
      <c r="G869" s="80" t="str">
        <f>IFERROR(VLOOKUP(E869,T_CÓDIGO[],3,FALSE),"")</f>
        <v/>
      </c>
      <c r="H869" s="80"/>
      <c r="I869" s="194"/>
      <c r="J869" s="194">
        <f t="shared" si="26"/>
        <v>0</v>
      </c>
      <c r="K869" s="85"/>
      <c r="L869" s="80">
        <f t="shared" si="27"/>
        <v>0</v>
      </c>
      <c r="N869" s="82"/>
    </row>
    <row r="870" spans="1:14" ht="15" customHeight="1">
      <c r="A870" s="81"/>
      <c r="B870" s="80"/>
      <c r="C870" s="80"/>
      <c r="D870" s="80"/>
      <c r="E870" s="80"/>
      <c r="F870" s="80" t="str">
        <f>IFERROR(VLOOKUP(E870,T_CÓDIGO[],2,FALSE),"")</f>
        <v/>
      </c>
      <c r="G870" s="80" t="str">
        <f>IFERROR(VLOOKUP(E870,T_CÓDIGO[],3,FALSE),"")</f>
        <v/>
      </c>
      <c r="H870" s="80"/>
      <c r="I870" s="194"/>
      <c r="J870" s="194">
        <f t="shared" si="26"/>
        <v>0</v>
      </c>
      <c r="K870" s="85"/>
      <c r="L870" s="80">
        <f t="shared" si="27"/>
        <v>0</v>
      </c>
      <c r="N870" s="82"/>
    </row>
    <row r="871" spans="1:14" ht="15" customHeight="1">
      <c r="A871" s="81"/>
      <c r="B871" s="80"/>
      <c r="C871" s="80"/>
      <c r="D871" s="80"/>
      <c r="E871" s="80"/>
      <c r="F871" s="80" t="str">
        <f>IFERROR(VLOOKUP(E871,T_CÓDIGO[],2,FALSE),"")</f>
        <v/>
      </c>
      <c r="G871" s="80" t="str">
        <f>IFERROR(VLOOKUP(E871,T_CÓDIGO[],3,FALSE),"")</f>
        <v/>
      </c>
      <c r="H871" s="80"/>
      <c r="I871" s="194"/>
      <c r="J871" s="194">
        <f t="shared" si="26"/>
        <v>0</v>
      </c>
      <c r="K871" s="85"/>
      <c r="L871" s="80">
        <f t="shared" si="27"/>
        <v>0</v>
      </c>
      <c r="N871" s="82"/>
    </row>
    <row r="872" spans="1:14" ht="15" customHeight="1">
      <c r="A872" s="81"/>
      <c r="B872" s="80"/>
      <c r="C872" s="80"/>
      <c r="D872" s="80"/>
      <c r="E872" s="80"/>
      <c r="F872" s="80" t="str">
        <f>IFERROR(VLOOKUP(E872,T_CÓDIGO[],2,FALSE),"")</f>
        <v/>
      </c>
      <c r="G872" s="80" t="str">
        <f>IFERROR(VLOOKUP(E872,T_CÓDIGO[],3,FALSE),"")</f>
        <v/>
      </c>
      <c r="H872" s="80"/>
      <c r="I872" s="194"/>
      <c r="J872" s="194">
        <f t="shared" si="26"/>
        <v>0</v>
      </c>
      <c r="K872" s="85"/>
      <c r="L872" s="80">
        <f t="shared" si="27"/>
        <v>0</v>
      </c>
      <c r="N872" s="82"/>
    </row>
    <row r="873" spans="1:14" ht="15" customHeight="1">
      <c r="A873" s="81"/>
      <c r="B873" s="80"/>
      <c r="C873" s="80"/>
      <c r="D873" s="80"/>
      <c r="E873" s="80"/>
      <c r="F873" s="80" t="str">
        <f>IFERROR(VLOOKUP(E873,T_CÓDIGO[],2,FALSE),"")</f>
        <v/>
      </c>
      <c r="G873" s="80" t="str">
        <f>IFERROR(VLOOKUP(E873,T_CÓDIGO[],3,FALSE),"")</f>
        <v/>
      </c>
      <c r="H873" s="80"/>
      <c r="I873" s="194"/>
      <c r="J873" s="194">
        <f t="shared" si="26"/>
        <v>0</v>
      </c>
      <c r="K873" s="85"/>
      <c r="L873" s="80">
        <f t="shared" si="27"/>
        <v>0</v>
      </c>
      <c r="N873" s="82"/>
    </row>
    <row r="874" spans="1:14" ht="15" customHeight="1">
      <c r="A874" s="81"/>
      <c r="B874" s="80"/>
      <c r="C874" s="80"/>
      <c r="D874" s="80"/>
      <c r="E874" s="80"/>
      <c r="F874" s="80" t="str">
        <f>IFERROR(VLOOKUP(E874,T_CÓDIGO[],2,FALSE),"")</f>
        <v/>
      </c>
      <c r="G874" s="80" t="str">
        <f>IFERROR(VLOOKUP(E874,T_CÓDIGO[],3,FALSE),"")</f>
        <v/>
      </c>
      <c r="H874" s="80"/>
      <c r="I874" s="194"/>
      <c r="J874" s="194">
        <f t="shared" si="26"/>
        <v>0</v>
      </c>
      <c r="K874" s="85"/>
      <c r="L874" s="80">
        <f t="shared" si="27"/>
        <v>0</v>
      </c>
      <c r="N874" s="82"/>
    </row>
    <row r="875" spans="1:14" ht="15" customHeight="1">
      <c r="A875" s="81"/>
      <c r="B875" s="80"/>
      <c r="C875" s="80"/>
      <c r="D875" s="80"/>
      <c r="E875" s="80"/>
      <c r="F875" s="80" t="str">
        <f>IFERROR(VLOOKUP(E875,T_CÓDIGO[],2,FALSE),"")</f>
        <v/>
      </c>
      <c r="G875" s="80" t="str">
        <f>IFERROR(VLOOKUP(E875,T_CÓDIGO[],3,FALSE),"")</f>
        <v/>
      </c>
      <c r="H875" s="80"/>
      <c r="I875" s="194"/>
      <c r="J875" s="194">
        <f t="shared" si="26"/>
        <v>0</v>
      </c>
      <c r="K875" s="85"/>
      <c r="L875" s="80">
        <f t="shared" si="27"/>
        <v>0</v>
      </c>
      <c r="N875" s="82"/>
    </row>
    <row r="876" spans="1:14" ht="15" customHeight="1">
      <c r="A876" s="81"/>
      <c r="B876" s="80"/>
      <c r="C876" s="80"/>
      <c r="D876" s="80"/>
      <c r="E876" s="80"/>
      <c r="F876" s="80" t="str">
        <f>IFERROR(VLOOKUP(E876,T_CÓDIGO[],2,FALSE),"")</f>
        <v/>
      </c>
      <c r="G876" s="80" t="str">
        <f>IFERROR(VLOOKUP(E876,T_CÓDIGO[],3,FALSE),"")</f>
        <v/>
      </c>
      <c r="H876" s="80"/>
      <c r="I876" s="194"/>
      <c r="J876" s="194">
        <f t="shared" si="26"/>
        <v>0</v>
      </c>
      <c r="K876" s="85"/>
      <c r="L876" s="80">
        <f t="shared" si="27"/>
        <v>0</v>
      </c>
      <c r="N876" s="82"/>
    </row>
    <row r="877" spans="1:14" ht="15" customHeight="1">
      <c r="A877" s="81"/>
      <c r="B877" s="80"/>
      <c r="C877" s="80"/>
      <c r="D877" s="80"/>
      <c r="E877" s="80"/>
      <c r="F877" s="80" t="str">
        <f>IFERROR(VLOOKUP(E877,T_CÓDIGO[],2,FALSE),"")</f>
        <v/>
      </c>
      <c r="G877" s="80" t="str">
        <f>IFERROR(VLOOKUP(E877,T_CÓDIGO[],3,FALSE),"")</f>
        <v/>
      </c>
      <c r="H877" s="80"/>
      <c r="I877" s="194"/>
      <c r="J877" s="194">
        <f t="shared" si="26"/>
        <v>0</v>
      </c>
      <c r="K877" s="85"/>
      <c r="L877" s="80">
        <f t="shared" si="27"/>
        <v>0</v>
      </c>
      <c r="N877" s="82"/>
    </row>
    <row r="878" spans="1:14" ht="15" customHeight="1">
      <c r="A878" s="81"/>
      <c r="B878" s="80"/>
      <c r="C878" s="80"/>
      <c r="D878" s="80"/>
      <c r="E878" s="80"/>
      <c r="F878" s="80" t="str">
        <f>IFERROR(VLOOKUP(E878,T_CÓDIGO[],2,FALSE),"")</f>
        <v/>
      </c>
      <c r="G878" s="80" t="str">
        <f>IFERROR(VLOOKUP(E878,T_CÓDIGO[],3,FALSE),"")</f>
        <v/>
      </c>
      <c r="H878" s="80"/>
      <c r="I878" s="194"/>
      <c r="J878" s="194">
        <f t="shared" si="26"/>
        <v>0</v>
      </c>
      <c r="K878" s="85"/>
      <c r="L878" s="80">
        <f t="shared" si="27"/>
        <v>0</v>
      </c>
      <c r="N878" s="82"/>
    </row>
    <row r="879" spans="1:14" ht="15" customHeight="1">
      <c r="A879" s="81"/>
      <c r="B879" s="80"/>
      <c r="C879" s="80"/>
      <c r="D879" s="80"/>
      <c r="E879" s="80"/>
      <c r="F879" s="80" t="str">
        <f>IFERROR(VLOOKUP(E879,T_CÓDIGO[],2,FALSE),"")</f>
        <v/>
      </c>
      <c r="G879" s="80" t="str">
        <f>IFERROR(VLOOKUP(E879,T_CÓDIGO[],3,FALSE),"")</f>
        <v/>
      </c>
      <c r="H879" s="80"/>
      <c r="I879" s="194"/>
      <c r="J879" s="194">
        <f t="shared" si="26"/>
        <v>0</v>
      </c>
      <c r="K879" s="85"/>
      <c r="L879" s="80">
        <f t="shared" si="27"/>
        <v>0</v>
      </c>
      <c r="N879" s="82"/>
    </row>
    <row r="880" spans="1:14" ht="15" customHeight="1">
      <c r="A880" s="81"/>
      <c r="B880" s="80"/>
      <c r="C880" s="80"/>
      <c r="D880" s="80"/>
      <c r="E880" s="80"/>
      <c r="F880" s="80" t="str">
        <f>IFERROR(VLOOKUP(E880,T_CÓDIGO[],2,FALSE),"")</f>
        <v/>
      </c>
      <c r="G880" s="80" t="str">
        <f>IFERROR(VLOOKUP(E880,T_CÓDIGO[],3,FALSE),"")</f>
        <v/>
      </c>
      <c r="H880" s="80"/>
      <c r="I880" s="194"/>
      <c r="J880" s="194">
        <f t="shared" si="26"/>
        <v>0</v>
      </c>
      <c r="K880" s="85"/>
      <c r="L880" s="80">
        <f t="shared" si="27"/>
        <v>0</v>
      </c>
      <c r="N880" s="82"/>
    </row>
    <row r="881" spans="1:14" ht="15" customHeight="1">
      <c r="A881" s="81"/>
      <c r="B881" s="80"/>
      <c r="C881" s="80"/>
      <c r="D881" s="80"/>
      <c r="E881" s="80"/>
      <c r="F881" s="80" t="str">
        <f>IFERROR(VLOOKUP(E881,T_CÓDIGO[],2,FALSE),"")</f>
        <v/>
      </c>
      <c r="G881" s="80" t="str">
        <f>IFERROR(VLOOKUP(E881,T_CÓDIGO[],3,FALSE),"")</f>
        <v/>
      </c>
      <c r="H881" s="80"/>
      <c r="I881" s="194"/>
      <c r="J881" s="194">
        <f t="shared" si="26"/>
        <v>0</v>
      </c>
      <c r="K881" s="85"/>
      <c r="L881" s="80">
        <f t="shared" si="27"/>
        <v>0</v>
      </c>
      <c r="N881" s="82"/>
    </row>
    <row r="882" spans="1:14" ht="15" customHeight="1">
      <c r="A882" s="81"/>
      <c r="B882" s="80"/>
      <c r="C882" s="80"/>
      <c r="D882" s="80"/>
      <c r="E882" s="80"/>
      <c r="F882" s="80" t="str">
        <f>IFERROR(VLOOKUP(E882,T_CÓDIGO[],2,FALSE),"")</f>
        <v/>
      </c>
      <c r="G882" s="80" t="str">
        <f>IFERROR(VLOOKUP(E882,T_CÓDIGO[],3,FALSE),"")</f>
        <v/>
      </c>
      <c r="H882" s="80"/>
      <c r="I882" s="194"/>
      <c r="J882" s="194">
        <f t="shared" si="26"/>
        <v>0</v>
      </c>
      <c r="K882" s="85"/>
      <c r="L882" s="80">
        <f t="shared" si="27"/>
        <v>0</v>
      </c>
      <c r="N882" s="82"/>
    </row>
    <row r="883" spans="1:14" ht="15" customHeight="1">
      <c r="A883" s="81"/>
      <c r="B883" s="80"/>
      <c r="C883" s="80"/>
      <c r="D883" s="80"/>
      <c r="E883" s="80"/>
      <c r="F883" s="80" t="str">
        <f>IFERROR(VLOOKUP(E883,T_CÓDIGO[],2,FALSE),"")</f>
        <v/>
      </c>
      <c r="G883" s="80" t="str">
        <f>IFERROR(VLOOKUP(E883,T_CÓDIGO[],3,FALSE),"")</f>
        <v/>
      </c>
      <c r="H883" s="80"/>
      <c r="I883" s="194"/>
      <c r="J883" s="194">
        <f t="shared" si="26"/>
        <v>0</v>
      </c>
      <c r="K883" s="85"/>
      <c r="L883" s="80">
        <f t="shared" si="27"/>
        <v>0</v>
      </c>
      <c r="N883" s="82"/>
    </row>
    <row r="884" spans="1:14" ht="15" customHeight="1">
      <c r="A884" s="81"/>
      <c r="B884" s="80"/>
      <c r="C884" s="80"/>
      <c r="D884" s="80"/>
      <c r="E884" s="80"/>
      <c r="F884" s="80" t="str">
        <f>IFERROR(VLOOKUP(E884,T_CÓDIGO[],2,FALSE),"")</f>
        <v/>
      </c>
      <c r="G884" s="80" t="str">
        <f>IFERROR(VLOOKUP(E884,T_CÓDIGO[],3,FALSE),"")</f>
        <v/>
      </c>
      <c r="H884" s="80"/>
      <c r="I884" s="194"/>
      <c r="J884" s="194">
        <f t="shared" si="26"/>
        <v>0</v>
      </c>
      <c r="K884" s="85"/>
      <c r="L884" s="80">
        <f t="shared" si="27"/>
        <v>0</v>
      </c>
      <c r="N884" s="82"/>
    </row>
    <row r="885" spans="1:14" ht="15" customHeight="1">
      <c r="A885" s="81"/>
      <c r="B885" s="80"/>
      <c r="C885" s="80"/>
      <c r="D885" s="80"/>
      <c r="E885" s="80"/>
      <c r="F885" s="80" t="str">
        <f>IFERROR(VLOOKUP(E885,T_CÓDIGO[],2,FALSE),"")</f>
        <v/>
      </c>
      <c r="G885" s="80" t="str">
        <f>IFERROR(VLOOKUP(E885,T_CÓDIGO[],3,FALSE),"")</f>
        <v/>
      </c>
      <c r="H885" s="80"/>
      <c r="I885" s="194"/>
      <c r="J885" s="194">
        <f t="shared" si="26"/>
        <v>0</v>
      </c>
      <c r="K885" s="85"/>
      <c r="L885" s="80">
        <f t="shared" si="27"/>
        <v>0</v>
      </c>
      <c r="N885" s="82"/>
    </row>
    <row r="886" spans="1:14" ht="15" customHeight="1">
      <c r="A886" s="81"/>
      <c r="B886" s="80"/>
      <c r="C886" s="80"/>
      <c r="D886" s="80"/>
      <c r="E886" s="80"/>
      <c r="F886" s="80" t="str">
        <f>IFERROR(VLOOKUP(E886,T_CÓDIGO[],2,FALSE),"")</f>
        <v/>
      </c>
      <c r="G886" s="80" t="str">
        <f>IFERROR(VLOOKUP(E886,T_CÓDIGO[],3,FALSE),"")</f>
        <v/>
      </c>
      <c r="H886" s="80"/>
      <c r="I886" s="194"/>
      <c r="J886" s="194">
        <f t="shared" si="26"/>
        <v>0</v>
      </c>
      <c r="K886" s="85"/>
      <c r="L886" s="80">
        <f t="shared" si="27"/>
        <v>0</v>
      </c>
      <c r="N886" s="82"/>
    </row>
    <row r="887" spans="1:14" ht="15" customHeight="1">
      <c r="A887" s="81"/>
      <c r="B887" s="80"/>
      <c r="C887" s="80"/>
      <c r="D887" s="80"/>
      <c r="E887" s="80"/>
      <c r="F887" s="80" t="str">
        <f>IFERROR(VLOOKUP(E887,T_CÓDIGO[],2,FALSE),"")</f>
        <v/>
      </c>
      <c r="G887" s="80" t="str">
        <f>IFERROR(VLOOKUP(E887,T_CÓDIGO[],3,FALSE),"")</f>
        <v/>
      </c>
      <c r="H887" s="80"/>
      <c r="I887" s="194"/>
      <c r="J887" s="194">
        <f t="shared" si="26"/>
        <v>0</v>
      </c>
      <c r="K887" s="85"/>
      <c r="L887" s="80">
        <f t="shared" si="27"/>
        <v>0</v>
      </c>
      <c r="N887" s="82"/>
    </row>
    <row r="888" spans="1:14" ht="15" customHeight="1">
      <c r="A888" s="81"/>
      <c r="B888" s="80"/>
      <c r="C888" s="80"/>
      <c r="D888" s="80"/>
      <c r="E888" s="80"/>
      <c r="F888" s="80" t="str">
        <f>IFERROR(VLOOKUP(E888,T_CÓDIGO[],2,FALSE),"")</f>
        <v/>
      </c>
      <c r="G888" s="80" t="str">
        <f>IFERROR(VLOOKUP(E888,T_CÓDIGO[],3,FALSE),"")</f>
        <v/>
      </c>
      <c r="H888" s="80"/>
      <c r="I888" s="194"/>
      <c r="J888" s="194">
        <f t="shared" si="26"/>
        <v>0</v>
      </c>
      <c r="K888" s="85"/>
      <c r="L888" s="80">
        <f t="shared" si="27"/>
        <v>0</v>
      </c>
      <c r="N888" s="82"/>
    </row>
    <row r="889" spans="1:14" ht="15" customHeight="1">
      <c r="A889" s="81"/>
      <c r="B889" s="80"/>
      <c r="C889" s="80"/>
      <c r="D889" s="80"/>
      <c r="E889" s="80"/>
      <c r="F889" s="80" t="str">
        <f>IFERROR(VLOOKUP(E889,T_CÓDIGO[],2,FALSE),"")</f>
        <v/>
      </c>
      <c r="G889" s="80" t="str">
        <f>IFERROR(VLOOKUP(E889,T_CÓDIGO[],3,FALSE),"")</f>
        <v/>
      </c>
      <c r="H889" s="80"/>
      <c r="I889" s="194"/>
      <c r="J889" s="194">
        <f t="shared" si="26"/>
        <v>0</v>
      </c>
      <c r="K889" s="85"/>
      <c r="L889" s="80">
        <f t="shared" si="27"/>
        <v>0</v>
      </c>
      <c r="N889" s="82"/>
    </row>
    <row r="890" spans="1:14" ht="15" customHeight="1">
      <c r="A890" s="81"/>
      <c r="B890" s="80"/>
      <c r="C890" s="80"/>
      <c r="D890" s="80"/>
      <c r="E890" s="80"/>
      <c r="F890" s="80" t="str">
        <f>IFERROR(VLOOKUP(E890,T_CÓDIGO[],2,FALSE),"")</f>
        <v/>
      </c>
      <c r="G890" s="80" t="str">
        <f>IFERROR(VLOOKUP(E890,T_CÓDIGO[],3,FALSE),"")</f>
        <v/>
      </c>
      <c r="H890" s="80"/>
      <c r="I890" s="194"/>
      <c r="J890" s="194">
        <f t="shared" si="26"/>
        <v>0</v>
      </c>
      <c r="K890" s="85"/>
      <c r="L890" s="80">
        <f t="shared" si="27"/>
        <v>0</v>
      </c>
      <c r="N890" s="82"/>
    </row>
    <row r="891" spans="1:14" ht="15" customHeight="1">
      <c r="A891" s="81"/>
      <c r="B891" s="80"/>
      <c r="C891" s="80"/>
      <c r="D891" s="80"/>
      <c r="E891" s="80"/>
      <c r="F891" s="80" t="str">
        <f>IFERROR(VLOOKUP(E891,T_CÓDIGO[],2,FALSE),"")</f>
        <v/>
      </c>
      <c r="G891" s="80" t="str">
        <f>IFERROR(VLOOKUP(E891,T_CÓDIGO[],3,FALSE),"")</f>
        <v/>
      </c>
      <c r="H891" s="80"/>
      <c r="I891" s="194"/>
      <c r="J891" s="194">
        <f t="shared" si="26"/>
        <v>0</v>
      </c>
      <c r="K891" s="85"/>
      <c r="L891" s="80">
        <f t="shared" si="27"/>
        <v>0</v>
      </c>
      <c r="N891" s="82"/>
    </row>
    <row r="892" spans="1:14" ht="15" customHeight="1">
      <c r="A892" s="81"/>
      <c r="B892" s="80"/>
      <c r="C892" s="80"/>
      <c r="D892" s="80"/>
      <c r="E892" s="80"/>
      <c r="F892" s="80" t="str">
        <f>IFERROR(VLOOKUP(E892,T_CÓDIGO[],2,FALSE),"")</f>
        <v/>
      </c>
      <c r="G892" s="80" t="str">
        <f>IFERROR(VLOOKUP(E892,T_CÓDIGO[],3,FALSE),"")</f>
        <v/>
      </c>
      <c r="H892" s="80"/>
      <c r="I892" s="194"/>
      <c r="J892" s="194">
        <f t="shared" si="26"/>
        <v>0</v>
      </c>
      <c r="K892" s="85"/>
      <c r="L892" s="80">
        <f t="shared" si="27"/>
        <v>0</v>
      </c>
      <c r="N892" s="82"/>
    </row>
    <row r="893" spans="1:14" ht="15" customHeight="1">
      <c r="A893" s="81"/>
      <c r="B893" s="80"/>
      <c r="C893" s="80"/>
      <c r="D893" s="80"/>
      <c r="E893" s="80"/>
      <c r="F893" s="80" t="str">
        <f>IFERROR(VLOOKUP(E893,T_CÓDIGO[],2,FALSE),"")</f>
        <v/>
      </c>
      <c r="G893" s="80" t="str">
        <f>IFERROR(VLOOKUP(E893,T_CÓDIGO[],3,FALSE),"")</f>
        <v/>
      </c>
      <c r="H893" s="80"/>
      <c r="I893" s="194"/>
      <c r="J893" s="194">
        <f t="shared" si="26"/>
        <v>0</v>
      </c>
      <c r="K893" s="85"/>
      <c r="L893" s="80">
        <f t="shared" si="27"/>
        <v>0</v>
      </c>
      <c r="N893" s="82"/>
    </row>
    <row r="894" spans="1:14" ht="15" customHeight="1">
      <c r="A894" s="81"/>
      <c r="B894" s="80"/>
      <c r="C894" s="80"/>
      <c r="D894" s="80"/>
      <c r="E894" s="80"/>
      <c r="F894" s="80" t="str">
        <f>IFERROR(VLOOKUP(E894,T_CÓDIGO[],2,FALSE),"")</f>
        <v/>
      </c>
      <c r="G894" s="80" t="str">
        <f>IFERROR(VLOOKUP(E894,T_CÓDIGO[],3,FALSE),"")</f>
        <v/>
      </c>
      <c r="H894" s="80"/>
      <c r="I894" s="194"/>
      <c r="J894" s="194">
        <f t="shared" si="26"/>
        <v>0</v>
      </c>
      <c r="K894" s="85"/>
      <c r="L894" s="80">
        <f t="shared" si="27"/>
        <v>0</v>
      </c>
      <c r="N894" s="82"/>
    </row>
    <row r="895" spans="1:14" ht="15" customHeight="1">
      <c r="A895" s="81"/>
      <c r="B895" s="80"/>
      <c r="C895" s="80"/>
      <c r="D895" s="80"/>
      <c r="E895" s="80"/>
      <c r="F895" s="80" t="str">
        <f>IFERROR(VLOOKUP(E895,T_CÓDIGO[],2,FALSE),"")</f>
        <v/>
      </c>
      <c r="G895" s="80" t="str">
        <f>IFERROR(VLOOKUP(E895,T_CÓDIGO[],3,FALSE),"")</f>
        <v/>
      </c>
      <c r="H895" s="80"/>
      <c r="I895" s="194"/>
      <c r="J895" s="194">
        <f t="shared" si="26"/>
        <v>0</v>
      </c>
      <c r="K895" s="85"/>
      <c r="L895" s="80">
        <f t="shared" si="27"/>
        <v>0</v>
      </c>
      <c r="N895" s="82"/>
    </row>
    <row r="896" spans="1:14" ht="15" customHeight="1">
      <c r="A896" s="81"/>
      <c r="B896" s="80"/>
      <c r="C896" s="80"/>
      <c r="D896" s="80"/>
      <c r="E896" s="80"/>
      <c r="F896" s="80" t="str">
        <f>IFERROR(VLOOKUP(E896,T_CÓDIGO[],2,FALSE),"")</f>
        <v/>
      </c>
      <c r="G896" s="80" t="str">
        <f>IFERROR(VLOOKUP(E896,T_CÓDIGO[],3,FALSE),"")</f>
        <v/>
      </c>
      <c r="H896" s="80"/>
      <c r="I896" s="194"/>
      <c r="J896" s="194">
        <f t="shared" si="26"/>
        <v>0</v>
      </c>
      <c r="K896" s="85"/>
      <c r="L896" s="80">
        <f t="shared" si="27"/>
        <v>0</v>
      </c>
      <c r="N896" s="82"/>
    </row>
    <row r="897" spans="1:14" ht="15" customHeight="1">
      <c r="A897" s="81"/>
      <c r="B897" s="80"/>
      <c r="C897" s="80"/>
      <c r="D897" s="80"/>
      <c r="E897" s="80"/>
      <c r="F897" s="80" t="str">
        <f>IFERROR(VLOOKUP(E897,T_CÓDIGO[],2,FALSE),"")</f>
        <v/>
      </c>
      <c r="G897" s="80" t="str">
        <f>IFERROR(VLOOKUP(E897,T_CÓDIGO[],3,FALSE),"")</f>
        <v/>
      </c>
      <c r="H897" s="80"/>
      <c r="I897" s="194"/>
      <c r="J897" s="194">
        <f t="shared" si="26"/>
        <v>0</v>
      </c>
      <c r="K897" s="85"/>
      <c r="L897" s="80">
        <f t="shared" si="27"/>
        <v>0</v>
      </c>
      <c r="N897" s="82"/>
    </row>
    <row r="898" spans="1:14" ht="15" customHeight="1">
      <c r="A898" s="81"/>
      <c r="B898" s="80"/>
      <c r="C898" s="80"/>
      <c r="D898" s="80"/>
      <c r="E898" s="80"/>
      <c r="F898" s="80" t="str">
        <f>IFERROR(VLOOKUP(E898,T_CÓDIGO[],2,FALSE),"")</f>
        <v/>
      </c>
      <c r="G898" s="80" t="str">
        <f>IFERROR(VLOOKUP(E898,T_CÓDIGO[],3,FALSE),"")</f>
        <v/>
      </c>
      <c r="H898" s="80"/>
      <c r="I898" s="194"/>
      <c r="J898" s="194">
        <f t="shared" si="26"/>
        <v>0</v>
      </c>
      <c r="K898" s="85"/>
      <c r="L898" s="80">
        <f t="shared" si="27"/>
        <v>0</v>
      </c>
      <c r="N898" s="82"/>
    </row>
    <row r="899" spans="1:14" ht="15" customHeight="1">
      <c r="A899" s="81"/>
      <c r="B899" s="80"/>
      <c r="C899" s="80"/>
      <c r="D899" s="80"/>
      <c r="E899" s="80"/>
      <c r="F899" s="80" t="str">
        <f>IFERROR(VLOOKUP(E899,T_CÓDIGO[],2,FALSE),"")</f>
        <v/>
      </c>
      <c r="G899" s="80" t="str">
        <f>IFERROR(VLOOKUP(E899,T_CÓDIGO[],3,FALSE),"")</f>
        <v/>
      </c>
      <c r="H899" s="80"/>
      <c r="I899" s="194"/>
      <c r="J899" s="194">
        <f t="shared" si="26"/>
        <v>0</v>
      </c>
      <c r="K899" s="85"/>
      <c r="L899" s="80">
        <f t="shared" si="27"/>
        <v>0</v>
      </c>
      <c r="N899" s="82"/>
    </row>
    <row r="900" spans="1:14" ht="15" customHeight="1">
      <c r="A900" s="81"/>
      <c r="B900" s="80"/>
      <c r="C900" s="80"/>
      <c r="D900" s="80"/>
      <c r="E900" s="80"/>
      <c r="F900" s="80" t="str">
        <f>IFERROR(VLOOKUP(E900,T_CÓDIGO[],2,FALSE),"")</f>
        <v/>
      </c>
      <c r="G900" s="80" t="str">
        <f>IFERROR(VLOOKUP(E900,T_CÓDIGO[],3,FALSE),"")</f>
        <v/>
      </c>
      <c r="H900" s="80"/>
      <c r="I900" s="194"/>
      <c r="J900" s="194">
        <f t="shared" si="26"/>
        <v>0</v>
      </c>
      <c r="K900" s="85"/>
      <c r="L900" s="80">
        <f t="shared" si="27"/>
        <v>0</v>
      </c>
      <c r="N900" s="82"/>
    </row>
    <row r="901" spans="1:14" ht="15" customHeight="1">
      <c r="A901" s="81"/>
      <c r="B901" s="80"/>
      <c r="C901" s="80"/>
      <c r="D901" s="80"/>
      <c r="E901" s="80"/>
      <c r="F901" s="80" t="str">
        <f>IFERROR(VLOOKUP(E901,T_CÓDIGO[],2,FALSE),"")</f>
        <v/>
      </c>
      <c r="G901" s="80" t="str">
        <f>IFERROR(VLOOKUP(E901,T_CÓDIGO[],3,FALSE),"")</f>
        <v/>
      </c>
      <c r="H901" s="80"/>
      <c r="I901" s="194"/>
      <c r="J901" s="194">
        <f t="shared" si="26"/>
        <v>0</v>
      </c>
      <c r="K901" s="85"/>
      <c r="L901" s="80">
        <f t="shared" si="27"/>
        <v>0</v>
      </c>
      <c r="N901" s="82"/>
    </row>
    <row r="902" spans="1:14" ht="15" customHeight="1">
      <c r="A902" s="81"/>
      <c r="B902" s="80"/>
      <c r="C902" s="80"/>
      <c r="D902" s="80"/>
      <c r="E902" s="80"/>
      <c r="F902" s="80" t="str">
        <f>IFERROR(VLOOKUP(E902,T_CÓDIGO[],2,FALSE),"")</f>
        <v/>
      </c>
      <c r="G902" s="80" t="str">
        <f>IFERROR(VLOOKUP(E902,T_CÓDIGO[],3,FALSE),"")</f>
        <v/>
      </c>
      <c r="H902" s="80"/>
      <c r="I902" s="194"/>
      <c r="J902" s="194">
        <f t="shared" si="26"/>
        <v>0</v>
      </c>
      <c r="K902" s="85"/>
      <c r="L902" s="80">
        <f t="shared" si="27"/>
        <v>0</v>
      </c>
      <c r="N902" s="82"/>
    </row>
    <row r="903" spans="1:14" ht="15" customHeight="1">
      <c r="A903" s="81"/>
      <c r="B903" s="80"/>
      <c r="C903" s="80"/>
      <c r="D903" s="80"/>
      <c r="E903" s="80"/>
      <c r="F903" s="80" t="str">
        <f>IFERROR(VLOOKUP(E903,T_CÓDIGO[],2,FALSE),"")</f>
        <v/>
      </c>
      <c r="G903" s="80" t="str">
        <f>IFERROR(VLOOKUP(E903,T_CÓDIGO[],3,FALSE),"")</f>
        <v/>
      </c>
      <c r="H903" s="80"/>
      <c r="I903" s="194"/>
      <c r="J903" s="194">
        <f t="shared" si="26"/>
        <v>0</v>
      </c>
      <c r="K903" s="85"/>
      <c r="L903" s="80">
        <f t="shared" si="27"/>
        <v>0</v>
      </c>
      <c r="N903" s="82"/>
    </row>
    <row r="904" spans="1:14" ht="15" customHeight="1">
      <c r="A904" s="81"/>
      <c r="B904" s="80"/>
      <c r="C904" s="80"/>
      <c r="D904" s="80"/>
      <c r="E904" s="80"/>
      <c r="F904" s="80" t="str">
        <f>IFERROR(VLOOKUP(E904,T_CÓDIGO[],2,FALSE),"")</f>
        <v/>
      </c>
      <c r="G904" s="80" t="str">
        <f>IFERROR(VLOOKUP(E904,T_CÓDIGO[],3,FALSE),"")</f>
        <v/>
      </c>
      <c r="H904" s="80"/>
      <c r="I904" s="194"/>
      <c r="J904" s="194">
        <f t="shared" ref="J904:J967" si="28">H904*I904</f>
        <v>0</v>
      </c>
      <c r="K904" s="85"/>
      <c r="L904" s="80">
        <f t="shared" ref="L904:L967" si="29" xml:space="preserve"> IF(K904="SI",(J904*0.12+J904),J904)</f>
        <v>0</v>
      </c>
      <c r="N904" s="82"/>
    </row>
    <row r="905" spans="1:14" ht="15" customHeight="1">
      <c r="A905" s="81"/>
      <c r="B905" s="80"/>
      <c r="C905" s="80"/>
      <c r="D905" s="80"/>
      <c r="E905" s="80"/>
      <c r="F905" s="80" t="str">
        <f>IFERROR(VLOOKUP(E905,T_CÓDIGO[],2,FALSE),"")</f>
        <v/>
      </c>
      <c r="G905" s="80" t="str">
        <f>IFERROR(VLOOKUP(E905,T_CÓDIGO[],3,FALSE),"")</f>
        <v/>
      </c>
      <c r="H905" s="80"/>
      <c r="I905" s="194"/>
      <c r="J905" s="194">
        <f t="shared" si="28"/>
        <v>0</v>
      </c>
      <c r="K905" s="85"/>
      <c r="L905" s="80">
        <f t="shared" si="29"/>
        <v>0</v>
      </c>
      <c r="N905" s="82"/>
    </row>
    <row r="906" spans="1:14" ht="15" customHeight="1">
      <c r="A906" s="81"/>
      <c r="B906" s="80"/>
      <c r="C906" s="80"/>
      <c r="D906" s="80"/>
      <c r="E906" s="80"/>
      <c r="F906" s="80" t="str">
        <f>IFERROR(VLOOKUP(E906,T_CÓDIGO[],2,FALSE),"")</f>
        <v/>
      </c>
      <c r="G906" s="80" t="str">
        <f>IFERROR(VLOOKUP(E906,T_CÓDIGO[],3,FALSE),"")</f>
        <v/>
      </c>
      <c r="H906" s="80"/>
      <c r="I906" s="194"/>
      <c r="J906" s="194">
        <f t="shared" si="28"/>
        <v>0</v>
      </c>
      <c r="K906" s="85"/>
      <c r="L906" s="80">
        <f t="shared" si="29"/>
        <v>0</v>
      </c>
      <c r="N906" s="82"/>
    </row>
    <row r="907" spans="1:14" ht="15" customHeight="1">
      <c r="A907" s="81"/>
      <c r="B907" s="80"/>
      <c r="C907" s="80"/>
      <c r="D907" s="80"/>
      <c r="E907" s="80"/>
      <c r="F907" s="80" t="str">
        <f>IFERROR(VLOOKUP(E907,T_CÓDIGO[],2,FALSE),"")</f>
        <v/>
      </c>
      <c r="G907" s="80" t="str">
        <f>IFERROR(VLOOKUP(E907,T_CÓDIGO[],3,FALSE),"")</f>
        <v/>
      </c>
      <c r="H907" s="80"/>
      <c r="I907" s="194"/>
      <c r="J907" s="194">
        <f t="shared" si="28"/>
        <v>0</v>
      </c>
      <c r="K907" s="85"/>
      <c r="L907" s="80">
        <f t="shared" si="29"/>
        <v>0</v>
      </c>
      <c r="N907" s="82"/>
    </row>
    <row r="908" spans="1:14" ht="15" customHeight="1">
      <c r="A908" s="81"/>
      <c r="B908" s="80"/>
      <c r="C908" s="80"/>
      <c r="D908" s="80"/>
      <c r="E908" s="80"/>
      <c r="F908" s="80" t="str">
        <f>IFERROR(VLOOKUP(E908,T_CÓDIGO[],2,FALSE),"")</f>
        <v/>
      </c>
      <c r="G908" s="80" t="str">
        <f>IFERROR(VLOOKUP(E908,T_CÓDIGO[],3,FALSE),"")</f>
        <v/>
      </c>
      <c r="H908" s="80"/>
      <c r="I908" s="194"/>
      <c r="J908" s="194">
        <f t="shared" si="28"/>
        <v>0</v>
      </c>
      <c r="K908" s="85"/>
      <c r="L908" s="80">
        <f t="shared" si="29"/>
        <v>0</v>
      </c>
      <c r="N908" s="82"/>
    </row>
    <row r="909" spans="1:14" ht="15" customHeight="1">
      <c r="A909" s="81"/>
      <c r="B909" s="80"/>
      <c r="C909" s="80"/>
      <c r="D909" s="80"/>
      <c r="E909" s="80"/>
      <c r="F909" s="80" t="str">
        <f>IFERROR(VLOOKUP(E909,T_CÓDIGO[],2,FALSE),"")</f>
        <v/>
      </c>
      <c r="G909" s="80" t="str">
        <f>IFERROR(VLOOKUP(E909,T_CÓDIGO[],3,FALSE),"")</f>
        <v/>
      </c>
      <c r="H909" s="80"/>
      <c r="I909" s="194"/>
      <c r="J909" s="194">
        <f t="shared" si="28"/>
        <v>0</v>
      </c>
      <c r="K909" s="85"/>
      <c r="L909" s="80">
        <f t="shared" si="29"/>
        <v>0</v>
      </c>
      <c r="N909" s="82"/>
    </row>
    <row r="910" spans="1:14" ht="15" customHeight="1">
      <c r="A910" s="81"/>
      <c r="B910" s="80"/>
      <c r="C910" s="80"/>
      <c r="D910" s="80"/>
      <c r="E910" s="80"/>
      <c r="F910" s="80" t="str">
        <f>IFERROR(VLOOKUP(E910,T_CÓDIGO[],2,FALSE),"")</f>
        <v/>
      </c>
      <c r="G910" s="80" t="str">
        <f>IFERROR(VLOOKUP(E910,T_CÓDIGO[],3,FALSE),"")</f>
        <v/>
      </c>
      <c r="H910" s="80"/>
      <c r="I910" s="194"/>
      <c r="J910" s="194">
        <f t="shared" si="28"/>
        <v>0</v>
      </c>
      <c r="K910" s="85"/>
      <c r="L910" s="80">
        <f t="shared" si="29"/>
        <v>0</v>
      </c>
      <c r="N910" s="82"/>
    </row>
    <row r="911" spans="1:14" ht="15" customHeight="1">
      <c r="A911" s="81"/>
      <c r="B911" s="80"/>
      <c r="C911" s="80"/>
      <c r="D911" s="80"/>
      <c r="E911" s="80"/>
      <c r="F911" s="80" t="str">
        <f>IFERROR(VLOOKUP(E911,T_CÓDIGO[],2,FALSE),"")</f>
        <v/>
      </c>
      <c r="G911" s="80" t="str">
        <f>IFERROR(VLOOKUP(E911,T_CÓDIGO[],3,FALSE),"")</f>
        <v/>
      </c>
      <c r="H911" s="80"/>
      <c r="I911" s="194"/>
      <c r="J911" s="194">
        <f t="shared" si="28"/>
        <v>0</v>
      </c>
      <c r="K911" s="85"/>
      <c r="L911" s="80">
        <f t="shared" si="29"/>
        <v>0</v>
      </c>
      <c r="N911" s="82"/>
    </row>
    <row r="912" spans="1:14" ht="15" customHeight="1">
      <c r="A912" s="81"/>
      <c r="B912" s="80"/>
      <c r="C912" s="80"/>
      <c r="D912" s="80"/>
      <c r="E912" s="80"/>
      <c r="F912" s="80" t="str">
        <f>IFERROR(VLOOKUP(E912,T_CÓDIGO[],2,FALSE),"")</f>
        <v/>
      </c>
      <c r="G912" s="80" t="str">
        <f>IFERROR(VLOOKUP(E912,T_CÓDIGO[],3,FALSE),"")</f>
        <v/>
      </c>
      <c r="H912" s="80"/>
      <c r="I912" s="194"/>
      <c r="J912" s="194">
        <f t="shared" si="28"/>
        <v>0</v>
      </c>
      <c r="K912" s="85"/>
      <c r="L912" s="80">
        <f t="shared" si="29"/>
        <v>0</v>
      </c>
      <c r="N912" s="82"/>
    </row>
    <row r="913" spans="1:14" ht="15" customHeight="1">
      <c r="A913" s="81"/>
      <c r="B913" s="80"/>
      <c r="C913" s="80"/>
      <c r="D913" s="80"/>
      <c r="E913" s="80"/>
      <c r="F913" s="80" t="str">
        <f>IFERROR(VLOOKUP(E913,T_CÓDIGO[],2,FALSE),"")</f>
        <v/>
      </c>
      <c r="G913" s="80" t="str">
        <f>IFERROR(VLOOKUP(E913,T_CÓDIGO[],3,FALSE),"")</f>
        <v/>
      </c>
      <c r="H913" s="80"/>
      <c r="I913" s="194"/>
      <c r="J913" s="194">
        <f t="shared" si="28"/>
        <v>0</v>
      </c>
      <c r="K913" s="85"/>
      <c r="L913" s="80">
        <f t="shared" si="29"/>
        <v>0</v>
      </c>
      <c r="N913" s="82"/>
    </row>
    <row r="914" spans="1:14" ht="15" customHeight="1">
      <c r="A914" s="81"/>
      <c r="B914" s="80"/>
      <c r="C914" s="80"/>
      <c r="D914" s="80"/>
      <c r="E914" s="80"/>
      <c r="F914" s="80" t="str">
        <f>IFERROR(VLOOKUP(E914,T_CÓDIGO[],2,FALSE),"")</f>
        <v/>
      </c>
      <c r="G914" s="80" t="str">
        <f>IFERROR(VLOOKUP(E914,T_CÓDIGO[],3,FALSE),"")</f>
        <v/>
      </c>
      <c r="H914" s="80"/>
      <c r="I914" s="194"/>
      <c r="J914" s="194">
        <f t="shared" si="28"/>
        <v>0</v>
      </c>
      <c r="K914" s="85"/>
      <c r="L914" s="80">
        <f t="shared" si="29"/>
        <v>0</v>
      </c>
      <c r="N914" s="82"/>
    </row>
    <row r="915" spans="1:14" ht="15" customHeight="1">
      <c r="A915" s="81"/>
      <c r="B915" s="80"/>
      <c r="C915" s="80"/>
      <c r="D915" s="80"/>
      <c r="E915" s="80"/>
      <c r="F915" s="80" t="str">
        <f>IFERROR(VLOOKUP(E915,T_CÓDIGO[],2,FALSE),"")</f>
        <v/>
      </c>
      <c r="G915" s="80" t="str">
        <f>IFERROR(VLOOKUP(E915,T_CÓDIGO[],3,FALSE),"")</f>
        <v/>
      </c>
      <c r="H915" s="80"/>
      <c r="I915" s="194"/>
      <c r="J915" s="194">
        <f t="shared" si="28"/>
        <v>0</v>
      </c>
      <c r="K915" s="85"/>
      <c r="L915" s="80">
        <f t="shared" si="29"/>
        <v>0</v>
      </c>
      <c r="N915" s="82"/>
    </row>
    <row r="916" spans="1:14" ht="15" customHeight="1">
      <c r="A916" s="81"/>
      <c r="B916" s="80"/>
      <c r="C916" s="80"/>
      <c r="D916" s="80"/>
      <c r="E916" s="80"/>
      <c r="F916" s="80" t="str">
        <f>IFERROR(VLOOKUP(E916,T_CÓDIGO[],2,FALSE),"")</f>
        <v/>
      </c>
      <c r="G916" s="80" t="str">
        <f>IFERROR(VLOOKUP(E916,T_CÓDIGO[],3,FALSE),"")</f>
        <v/>
      </c>
      <c r="H916" s="80"/>
      <c r="I916" s="194"/>
      <c r="J916" s="194">
        <f t="shared" si="28"/>
        <v>0</v>
      </c>
      <c r="K916" s="85"/>
      <c r="L916" s="80">
        <f t="shared" si="29"/>
        <v>0</v>
      </c>
      <c r="N916" s="82"/>
    </row>
    <row r="917" spans="1:14" ht="15" customHeight="1">
      <c r="A917" s="81"/>
      <c r="B917" s="80"/>
      <c r="C917" s="80"/>
      <c r="D917" s="80"/>
      <c r="E917" s="80"/>
      <c r="F917" s="80" t="str">
        <f>IFERROR(VLOOKUP(E917,T_CÓDIGO[],2,FALSE),"")</f>
        <v/>
      </c>
      <c r="G917" s="80" t="str">
        <f>IFERROR(VLOOKUP(E917,T_CÓDIGO[],3,FALSE),"")</f>
        <v/>
      </c>
      <c r="H917" s="80"/>
      <c r="I917" s="194"/>
      <c r="J917" s="194">
        <f t="shared" si="28"/>
        <v>0</v>
      </c>
      <c r="K917" s="85"/>
      <c r="L917" s="80">
        <f t="shared" si="29"/>
        <v>0</v>
      </c>
      <c r="N917" s="82"/>
    </row>
    <row r="918" spans="1:14" ht="15" customHeight="1">
      <c r="A918" s="81"/>
      <c r="B918" s="80"/>
      <c r="C918" s="80"/>
      <c r="D918" s="80"/>
      <c r="E918" s="80"/>
      <c r="F918" s="80" t="str">
        <f>IFERROR(VLOOKUP(E918,T_CÓDIGO[],2,FALSE),"")</f>
        <v/>
      </c>
      <c r="G918" s="80" t="str">
        <f>IFERROR(VLOOKUP(E918,T_CÓDIGO[],3,FALSE),"")</f>
        <v/>
      </c>
      <c r="H918" s="80"/>
      <c r="I918" s="194"/>
      <c r="J918" s="194">
        <f t="shared" si="28"/>
        <v>0</v>
      </c>
      <c r="K918" s="85"/>
      <c r="L918" s="80">
        <f t="shared" si="29"/>
        <v>0</v>
      </c>
      <c r="N918" s="82"/>
    </row>
    <row r="919" spans="1:14" ht="15" customHeight="1">
      <c r="A919" s="81"/>
      <c r="B919" s="80"/>
      <c r="C919" s="80"/>
      <c r="D919" s="80"/>
      <c r="E919" s="80"/>
      <c r="F919" s="80" t="str">
        <f>IFERROR(VLOOKUP(E919,T_CÓDIGO[],2,FALSE),"")</f>
        <v/>
      </c>
      <c r="G919" s="80" t="str">
        <f>IFERROR(VLOOKUP(E919,T_CÓDIGO[],3,FALSE),"")</f>
        <v/>
      </c>
      <c r="H919" s="80"/>
      <c r="I919" s="194"/>
      <c r="J919" s="194">
        <f t="shared" si="28"/>
        <v>0</v>
      </c>
      <c r="K919" s="85"/>
      <c r="L919" s="80">
        <f t="shared" si="29"/>
        <v>0</v>
      </c>
      <c r="N919" s="82"/>
    </row>
    <row r="920" spans="1:14" ht="15" customHeight="1">
      <c r="A920" s="81"/>
      <c r="B920" s="80"/>
      <c r="C920" s="80"/>
      <c r="D920" s="80"/>
      <c r="E920" s="80"/>
      <c r="F920" s="80" t="str">
        <f>IFERROR(VLOOKUP(E920,T_CÓDIGO[],2,FALSE),"")</f>
        <v/>
      </c>
      <c r="G920" s="80" t="str">
        <f>IFERROR(VLOOKUP(E920,T_CÓDIGO[],3,FALSE),"")</f>
        <v/>
      </c>
      <c r="H920" s="80"/>
      <c r="I920" s="194"/>
      <c r="J920" s="194">
        <f t="shared" si="28"/>
        <v>0</v>
      </c>
      <c r="K920" s="85"/>
      <c r="L920" s="80">
        <f t="shared" si="29"/>
        <v>0</v>
      </c>
      <c r="N920" s="82"/>
    </row>
    <row r="921" spans="1:14" ht="15" customHeight="1">
      <c r="A921" s="81"/>
      <c r="B921" s="80"/>
      <c r="C921" s="80"/>
      <c r="D921" s="80"/>
      <c r="E921" s="80"/>
      <c r="F921" s="80" t="str">
        <f>IFERROR(VLOOKUP(E921,T_CÓDIGO[],2,FALSE),"")</f>
        <v/>
      </c>
      <c r="G921" s="80" t="str">
        <f>IFERROR(VLOOKUP(E921,T_CÓDIGO[],3,FALSE),"")</f>
        <v/>
      </c>
      <c r="H921" s="80"/>
      <c r="I921" s="194"/>
      <c r="J921" s="194">
        <f t="shared" si="28"/>
        <v>0</v>
      </c>
      <c r="K921" s="85"/>
      <c r="L921" s="80">
        <f t="shared" si="29"/>
        <v>0</v>
      </c>
      <c r="N921" s="82"/>
    </row>
    <row r="922" spans="1:14" ht="15" customHeight="1">
      <c r="A922" s="81"/>
      <c r="B922" s="80"/>
      <c r="C922" s="80"/>
      <c r="D922" s="80"/>
      <c r="E922" s="80"/>
      <c r="F922" s="80" t="str">
        <f>IFERROR(VLOOKUP(E922,T_CÓDIGO[],2,FALSE),"")</f>
        <v/>
      </c>
      <c r="G922" s="80" t="str">
        <f>IFERROR(VLOOKUP(E922,T_CÓDIGO[],3,FALSE),"")</f>
        <v/>
      </c>
      <c r="H922" s="80"/>
      <c r="I922" s="194"/>
      <c r="J922" s="194">
        <f t="shared" si="28"/>
        <v>0</v>
      </c>
      <c r="K922" s="85"/>
      <c r="L922" s="80">
        <f t="shared" si="29"/>
        <v>0</v>
      </c>
      <c r="N922" s="82"/>
    </row>
    <row r="923" spans="1:14" ht="15" customHeight="1">
      <c r="A923" s="81"/>
      <c r="B923" s="80"/>
      <c r="C923" s="80"/>
      <c r="D923" s="80"/>
      <c r="E923" s="80"/>
      <c r="F923" s="80" t="str">
        <f>IFERROR(VLOOKUP(E923,T_CÓDIGO[],2,FALSE),"")</f>
        <v/>
      </c>
      <c r="G923" s="80" t="str">
        <f>IFERROR(VLOOKUP(E923,T_CÓDIGO[],3,FALSE),"")</f>
        <v/>
      </c>
      <c r="H923" s="80"/>
      <c r="I923" s="194"/>
      <c r="J923" s="194">
        <f t="shared" si="28"/>
        <v>0</v>
      </c>
      <c r="K923" s="85"/>
      <c r="L923" s="80">
        <f t="shared" si="29"/>
        <v>0</v>
      </c>
      <c r="N923" s="82"/>
    </row>
    <row r="924" spans="1:14" ht="15" customHeight="1">
      <c r="A924" s="81"/>
      <c r="B924" s="80"/>
      <c r="C924" s="80"/>
      <c r="D924" s="80"/>
      <c r="E924" s="80"/>
      <c r="F924" s="80" t="str">
        <f>IFERROR(VLOOKUP(E924,T_CÓDIGO[],2,FALSE),"")</f>
        <v/>
      </c>
      <c r="G924" s="80" t="str">
        <f>IFERROR(VLOOKUP(E924,T_CÓDIGO[],3,FALSE),"")</f>
        <v/>
      </c>
      <c r="H924" s="80"/>
      <c r="I924" s="194"/>
      <c r="J924" s="194">
        <f t="shared" si="28"/>
        <v>0</v>
      </c>
      <c r="K924" s="85"/>
      <c r="L924" s="80">
        <f t="shared" si="29"/>
        <v>0</v>
      </c>
      <c r="N924" s="82"/>
    </row>
    <row r="925" spans="1:14" ht="15" customHeight="1">
      <c r="A925" s="81"/>
      <c r="B925" s="80"/>
      <c r="C925" s="80"/>
      <c r="D925" s="80"/>
      <c r="E925" s="80"/>
      <c r="F925" s="80" t="str">
        <f>IFERROR(VLOOKUP(E925,T_CÓDIGO[],2,FALSE),"")</f>
        <v/>
      </c>
      <c r="G925" s="80" t="str">
        <f>IFERROR(VLOOKUP(E925,T_CÓDIGO[],3,FALSE),"")</f>
        <v/>
      </c>
      <c r="H925" s="80"/>
      <c r="I925" s="194"/>
      <c r="J925" s="194">
        <f t="shared" si="28"/>
        <v>0</v>
      </c>
      <c r="K925" s="85"/>
      <c r="L925" s="80">
        <f t="shared" si="29"/>
        <v>0</v>
      </c>
      <c r="N925" s="82"/>
    </row>
    <row r="926" spans="1:14" ht="15" customHeight="1">
      <c r="A926" s="81"/>
      <c r="B926" s="80"/>
      <c r="C926" s="80"/>
      <c r="D926" s="80"/>
      <c r="E926" s="80"/>
      <c r="F926" s="80" t="str">
        <f>IFERROR(VLOOKUP(E926,T_CÓDIGO[],2,FALSE),"")</f>
        <v/>
      </c>
      <c r="G926" s="80" t="str">
        <f>IFERROR(VLOOKUP(E926,T_CÓDIGO[],3,FALSE),"")</f>
        <v/>
      </c>
      <c r="H926" s="80"/>
      <c r="I926" s="194"/>
      <c r="J926" s="194">
        <f t="shared" si="28"/>
        <v>0</v>
      </c>
      <c r="K926" s="85"/>
      <c r="L926" s="80">
        <f t="shared" si="29"/>
        <v>0</v>
      </c>
      <c r="N926" s="82"/>
    </row>
    <row r="927" spans="1:14" ht="15" customHeight="1">
      <c r="A927" s="81"/>
      <c r="B927" s="80"/>
      <c r="C927" s="80"/>
      <c r="D927" s="80"/>
      <c r="E927" s="80"/>
      <c r="F927" s="80" t="str">
        <f>IFERROR(VLOOKUP(E927,T_CÓDIGO[],2,FALSE),"")</f>
        <v/>
      </c>
      <c r="G927" s="80" t="str">
        <f>IFERROR(VLOOKUP(E927,T_CÓDIGO[],3,FALSE),"")</f>
        <v/>
      </c>
      <c r="H927" s="80"/>
      <c r="I927" s="194"/>
      <c r="J927" s="194">
        <f t="shared" si="28"/>
        <v>0</v>
      </c>
      <c r="K927" s="85"/>
      <c r="L927" s="80">
        <f t="shared" si="29"/>
        <v>0</v>
      </c>
      <c r="N927" s="82"/>
    </row>
    <row r="928" spans="1:14" ht="15" customHeight="1">
      <c r="A928" s="81"/>
      <c r="B928" s="80"/>
      <c r="C928" s="80"/>
      <c r="D928" s="80"/>
      <c r="E928" s="80"/>
      <c r="F928" s="80" t="str">
        <f>IFERROR(VLOOKUP(E928,T_CÓDIGO[],2,FALSE),"")</f>
        <v/>
      </c>
      <c r="G928" s="80" t="str">
        <f>IFERROR(VLOOKUP(E928,T_CÓDIGO[],3,FALSE),"")</f>
        <v/>
      </c>
      <c r="H928" s="80"/>
      <c r="I928" s="194"/>
      <c r="J928" s="194">
        <f t="shared" si="28"/>
        <v>0</v>
      </c>
      <c r="K928" s="85"/>
      <c r="L928" s="80">
        <f t="shared" si="29"/>
        <v>0</v>
      </c>
      <c r="N928" s="82"/>
    </row>
    <row r="929" spans="1:14" ht="15" customHeight="1">
      <c r="A929" s="81"/>
      <c r="B929" s="80"/>
      <c r="C929" s="80"/>
      <c r="D929" s="80"/>
      <c r="E929" s="80"/>
      <c r="F929" s="80" t="str">
        <f>IFERROR(VLOOKUP(E929,T_CÓDIGO[],2,FALSE),"")</f>
        <v/>
      </c>
      <c r="G929" s="80" t="str">
        <f>IFERROR(VLOOKUP(E929,T_CÓDIGO[],3,FALSE),"")</f>
        <v/>
      </c>
      <c r="H929" s="80"/>
      <c r="I929" s="194"/>
      <c r="J929" s="194">
        <f t="shared" si="28"/>
        <v>0</v>
      </c>
      <c r="K929" s="85"/>
      <c r="L929" s="80">
        <f t="shared" si="29"/>
        <v>0</v>
      </c>
      <c r="N929" s="82"/>
    </row>
    <row r="930" spans="1:14" ht="15" customHeight="1">
      <c r="A930" s="81"/>
      <c r="B930" s="80"/>
      <c r="C930" s="80"/>
      <c r="D930" s="80"/>
      <c r="E930" s="80"/>
      <c r="F930" s="80" t="str">
        <f>IFERROR(VLOOKUP(E930,T_CÓDIGO[],2,FALSE),"")</f>
        <v/>
      </c>
      <c r="G930" s="80" t="str">
        <f>IFERROR(VLOOKUP(E930,T_CÓDIGO[],3,FALSE),"")</f>
        <v/>
      </c>
      <c r="H930" s="80"/>
      <c r="I930" s="194"/>
      <c r="J930" s="194">
        <f t="shared" si="28"/>
        <v>0</v>
      </c>
      <c r="K930" s="85"/>
      <c r="L930" s="80">
        <f t="shared" si="29"/>
        <v>0</v>
      </c>
      <c r="N930" s="82"/>
    </row>
    <row r="931" spans="1:14" ht="15" customHeight="1">
      <c r="A931" s="81"/>
      <c r="B931" s="80"/>
      <c r="C931" s="80"/>
      <c r="D931" s="80"/>
      <c r="E931" s="80"/>
      <c r="F931" s="80" t="str">
        <f>IFERROR(VLOOKUP(E931,T_CÓDIGO[],2,FALSE),"")</f>
        <v/>
      </c>
      <c r="G931" s="80" t="str">
        <f>IFERROR(VLOOKUP(E931,T_CÓDIGO[],3,FALSE),"")</f>
        <v/>
      </c>
      <c r="H931" s="80"/>
      <c r="I931" s="194"/>
      <c r="J931" s="194">
        <f t="shared" si="28"/>
        <v>0</v>
      </c>
      <c r="K931" s="85"/>
      <c r="L931" s="80">
        <f t="shared" si="29"/>
        <v>0</v>
      </c>
      <c r="N931" s="82"/>
    </row>
    <row r="932" spans="1:14" ht="15" customHeight="1">
      <c r="A932" s="81"/>
      <c r="B932" s="80"/>
      <c r="C932" s="80"/>
      <c r="D932" s="80"/>
      <c r="E932" s="80"/>
      <c r="F932" s="80" t="str">
        <f>IFERROR(VLOOKUP(E932,T_CÓDIGO[],2,FALSE),"")</f>
        <v/>
      </c>
      <c r="G932" s="80" t="str">
        <f>IFERROR(VLOOKUP(E932,T_CÓDIGO[],3,FALSE),"")</f>
        <v/>
      </c>
      <c r="H932" s="80"/>
      <c r="I932" s="194"/>
      <c r="J932" s="194">
        <f t="shared" si="28"/>
        <v>0</v>
      </c>
      <c r="K932" s="85"/>
      <c r="L932" s="80">
        <f t="shared" si="29"/>
        <v>0</v>
      </c>
      <c r="N932" s="82"/>
    </row>
    <row r="933" spans="1:14" ht="15" customHeight="1">
      <c r="A933" s="81"/>
      <c r="B933" s="80"/>
      <c r="C933" s="80"/>
      <c r="D933" s="80"/>
      <c r="E933" s="80"/>
      <c r="F933" s="80" t="str">
        <f>IFERROR(VLOOKUP(E933,T_CÓDIGO[],2,FALSE),"")</f>
        <v/>
      </c>
      <c r="G933" s="80" t="str">
        <f>IFERROR(VLOOKUP(E933,T_CÓDIGO[],3,FALSE),"")</f>
        <v/>
      </c>
      <c r="H933" s="80"/>
      <c r="I933" s="194"/>
      <c r="J933" s="194">
        <f t="shared" si="28"/>
        <v>0</v>
      </c>
      <c r="K933" s="85"/>
      <c r="L933" s="80">
        <f t="shared" si="29"/>
        <v>0</v>
      </c>
      <c r="N933" s="82"/>
    </row>
    <row r="934" spans="1:14" ht="15" customHeight="1">
      <c r="A934" s="81"/>
      <c r="B934" s="80"/>
      <c r="C934" s="80"/>
      <c r="D934" s="80"/>
      <c r="E934" s="80"/>
      <c r="F934" s="80" t="str">
        <f>IFERROR(VLOOKUP(E934,T_CÓDIGO[],2,FALSE),"")</f>
        <v/>
      </c>
      <c r="G934" s="80" t="str">
        <f>IFERROR(VLOOKUP(E934,T_CÓDIGO[],3,FALSE),"")</f>
        <v/>
      </c>
      <c r="H934" s="80"/>
      <c r="I934" s="194"/>
      <c r="J934" s="194">
        <f t="shared" si="28"/>
        <v>0</v>
      </c>
      <c r="K934" s="85"/>
      <c r="L934" s="80">
        <f t="shared" si="29"/>
        <v>0</v>
      </c>
      <c r="N934" s="82"/>
    </row>
    <row r="935" spans="1:14" ht="15" customHeight="1">
      <c r="A935" s="81"/>
      <c r="B935" s="80"/>
      <c r="C935" s="80"/>
      <c r="D935" s="80"/>
      <c r="E935" s="80"/>
      <c r="F935" s="80" t="str">
        <f>IFERROR(VLOOKUP(E935,T_CÓDIGO[],2,FALSE),"")</f>
        <v/>
      </c>
      <c r="G935" s="80" t="str">
        <f>IFERROR(VLOOKUP(E935,T_CÓDIGO[],3,FALSE),"")</f>
        <v/>
      </c>
      <c r="H935" s="80"/>
      <c r="I935" s="194"/>
      <c r="J935" s="194">
        <f t="shared" si="28"/>
        <v>0</v>
      </c>
      <c r="K935" s="85"/>
      <c r="L935" s="80">
        <f t="shared" si="29"/>
        <v>0</v>
      </c>
      <c r="N935" s="82"/>
    </row>
    <row r="936" spans="1:14" ht="15" customHeight="1">
      <c r="A936" s="81"/>
      <c r="B936" s="80"/>
      <c r="C936" s="80"/>
      <c r="D936" s="80"/>
      <c r="E936" s="80"/>
      <c r="F936" s="80" t="str">
        <f>IFERROR(VLOOKUP(E936,T_CÓDIGO[],2,FALSE),"")</f>
        <v/>
      </c>
      <c r="G936" s="80" t="str">
        <f>IFERROR(VLOOKUP(E936,T_CÓDIGO[],3,FALSE),"")</f>
        <v/>
      </c>
      <c r="H936" s="80"/>
      <c r="I936" s="194"/>
      <c r="J936" s="194">
        <f t="shared" si="28"/>
        <v>0</v>
      </c>
      <c r="K936" s="85"/>
      <c r="L936" s="80">
        <f t="shared" si="29"/>
        <v>0</v>
      </c>
      <c r="N936" s="82"/>
    </row>
    <row r="937" spans="1:14" ht="15" customHeight="1">
      <c r="A937" s="81"/>
      <c r="B937" s="80"/>
      <c r="C937" s="80"/>
      <c r="D937" s="80"/>
      <c r="E937" s="80"/>
      <c r="F937" s="80" t="str">
        <f>IFERROR(VLOOKUP(E937,T_CÓDIGO[],2,FALSE),"")</f>
        <v/>
      </c>
      <c r="G937" s="80" t="str">
        <f>IFERROR(VLOOKUP(E937,T_CÓDIGO[],3,FALSE),"")</f>
        <v/>
      </c>
      <c r="H937" s="80"/>
      <c r="I937" s="194"/>
      <c r="J937" s="194">
        <f t="shared" si="28"/>
        <v>0</v>
      </c>
      <c r="K937" s="85"/>
      <c r="L937" s="80">
        <f t="shared" si="29"/>
        <v>0</v>
      </c>
      <c r="N937" s="82"/>
    </row>
    <row r="938" spans="1:14" ht="15" customHeight="1">
      <c r="A938" s="81"/>
      <c r="B938" s="80"/>
      <c r="C938" s="80"/>
      <c r="D938" s="80"/>
      <c r="E938" s="80"/>
      <c r="F938" s="80" t="str">
        <f>IFERROR(VLOOKUP(E938,T_CÓDIGO[],2,FALSE),"")</f>
        <v/>
      </c>
      <c r="G938" s="80" t="str">
        <f>IFERROR(VLOOKUP(E938,T_CÓDIGO[],3,FALSE),"")</f>
        <v/>
      </c>
      <c r="H938" s="80"/>
      <c r="I938" s="194"/>
      <c r="J938" s="194">
        <f t="shared" si="28"/>
        <v>0</v>
      </c>
      <c r="K938" s="85"/>
      <c r="L938" s="80">
        <f t="shared" si="29"/>
        <v>0</v>
      </c>
      <c r="N938" s="82"/>
    </row>
    <row r="939" spans="1:14" ht="15" customHeight="1">
      <c r="A939" s="81"/>
      <c r="B939" s="80"/>
      <c r="C939" s="80"/>
      <c r="D939" s="80"/>
      <c r="E939" s="80"/>
      <c r="F939" s="80" t="str">
        <f>IFERROR(VLOOKUP(E939,T_CÓDIGO[],2,FALSE),"")</f>
        <v/>
      </c>
      <c r="G939" s="80" t="str">
        <f>IFERROR(VLOOKUP(E939,T_CÓDIGO[],3,FALSE),"")</f>
        <v/>
      </c>
      <c r="H939" s="80"/>
      <c r="I939" s="194"/>
      <c r="J939" s="194">
        <f t="shared" si="28"/>
        <v>0</v>
      </c>
      <c r="K939" s="85"/>
      <c r="L939" s="80">
        <f t="shared" si="29"/>
        <v>0</v>
      </c>
      <c r="N939" s="82"/>
    </row>
    <row r="940" spans="1:14" ht="15" customHeight="1">
      <c r="A940" s="81"/>
      <c r="B940" s="80"/>
      <c r="C940" s="80"/>
      <c r="D940" s="80"/>
      <c r="E940" s="80"/>
      <c r="F940" s="80" t="str">
        <f>IFERROR(VLOOKUP(E940,T_CÓDIGO[],2,FALSE),"")</f>
        <v/>
      </c>
      <c r="G940" s="80" t="str">
        <f>IFERROR(VLOOKUP(E940,T_CÓDIGO[],3,FALSE),"")</f>
        <v/>
      </c>
      <c r="H940" s="80"/>
      <c r="I940" s="194"/>
      <c r="J940" s="194">
        <f t="shared" si="28"/>
        <v>0</v>
      </c>
      <c r="K940" s="85"/>
      <c r="L940" s="80">
        <f t="shared" si="29"/>
        <v>0</v>
      </c>
      <c r="N940" s="82"/>
    </row>
    <row r="941" spans="1:14" ht="15" customHeight="1">
      <c r="A941" s="81"/>
      <c r="B941" s="80"/>
      <c r="C941" s="80"/>
      <c r="D941" s="80"/>
      <c r="E941" s="80"/>
      <c r="F941" s="80" t="str">
        <f>IFERROR(VLOOKUP(E941,T_CÓDIGO[],2,FALSE),"")</f>
        <v/>
      </c>
      <c r="G941" s="80" t="str">
        <f>IFERROR(VLOOKUP(E941,T_CÓDIGO[],3,FALSE),"")</f>
        <v/>
      </c>
      <c r="H941" s="80"/>
      <c r="I941" s="194"/>
      <c r="J941" s="194">
        <f t="shared" si="28"/>
        <v>0</v>
      </c>
      <c r="K941" s="85"/>
      <c r="L941" s="80">
        <f t="shared" si="29"/>
        <v>0</v>
      </c>
      <c r="N941" s="82"/>
    </row>
    <row r="942" spans="1:14" ht="15" customHeight="1">
      <c r="A942" s="81"/>
      <c r="B942" s="80"/>
      <c r="C942" s="80"/>
      <c r="D942" s="80"/>
      <c r="E942" s="80"/>
      <c r="F942" s="80" t="str">
        <f>IFERROR(VLOOKUP(E942,T_CÓDIGO[],2,FALSE),"")</f>
        <v/>
      </c>
      <c r="G942" s="80" t="str">
        <f>IFERROR(VLOOKUP(E942,T_CÓDIGO[],3,FALSE),"")</f>
        <v/>
      </c>
      <c r="H942" s="80"/>
      <c r="I942" s="194"/>
      <c r="J942" s="194">
        <f t="shared" si="28"/>
        <v>0</v>
      </c>
      <c r="K942" s="85"/>
      <c r="L942" s="80">
        <f t="shared" si="29"/>
        <v>0</v>
      </c>
      <c r="N942" s="82"/>
    </row>
    <row r="943" spans="1:14" ht="15" customHeight="1">
      <c r="A943" s="81"/>
      <c r="B943" s="80"/>
      <c r="C943" s="80"/>
      <c r="D943" s="80"/>
      <c r="E943" s="80"/>
      <c r="F943" s="80" t="str">
        <f>IFERROR(VLOOKUP(E943,T_CÓDIGO[],2,FALSE),"")</f>
        <v/>
      </c>
      <c r="G943" s="80" t="str">
        <f>IFERROR(VLOOKUP(E943,T_CÓDIGO[],3,FALSE),"")</f>
        <v/>
      </c>
      <c r="H943" s="80"/>
      <c r="I943" s="194"/>
      <c r="J943" s="194">
        <f t="shared" si="28"/>
        <v>0</v>
      </c>
      <c r="K943" s="85"/>
      <c r="L943" s="80">
        <f t="shared" si="29"/>
        <v>0</v>
      </c>
      <c r="N943" s="82"/>
    </row>
    <row r="944" spans="1:14" ht="15" customHeight="1">
      <c r="A944" s="81"/>
      <c r="B944" s="80"/>
      <c r="C944" s="80"/>
      <c r="D944" s="80"/>
      <c r="E944" s="80"/>
      <c r="F944" s="80" t="str">
        <f>IFERROR(VLOOKUP(E944,T_CÓDIGO[],2,FALSE),"")</f>
        <v/>
      </c>
      <c r="G944" s="80" t="str">
        <f>IFERROR(VLOOKUP(E944,T_CÓDIGO[],3,FALSE),"")</f>
        <v/>
      </c>
      <c r="H944" s="80"/>
      <c r="I944" s="194"/>
      <c r="J944" s="194">
        <f t="shared" si="28"/>
        <v>0</v>
      </c>
      <c r="K944" s="85"/>
      <c r="L944" s="80">
        <f t="shared" si="29"/>
        <v>0</v>
      </c>
      <c r="N944" s="82"/>
    </row>
    <row r="945" spans="1:14" ht="15" customHeight="1">
      <c r="A945" s="81"/>
      <c r="B945" s="80"/>
      <c r="C945" s="80"/>
      <c r="D945" s="80"/>
      <c r="E945" s="80"/>
      <c r="F945" s="80" t="str">
        <f>IFERROR(VLOOKUP(E945,T_CÓDIGO[],2,FALSE),"")</f>
        <v/>
      </c>
      <c r="G945" s="80" t="str">
        <f>IFERROR(VLOOKUP(E945,T_CÓDIGO[],3,FALSE),"")</f>
        <v/>
      </c>
      <c r="H945" s="80"/>
      <c r="I945" s="194"/>
      <c r="J945" s="194">
        <f t="shared" si="28"/>
        <v>0</v>
      </c>
      <c r="K945" s="85"/>
      <c r="L945" s="80">
        <f t="shared" si="29"/>
        <v>0</v>
      </c>
      <c r="N945" s="82"/>
    </row>
    <row r="946" spans="1:14" ht="15" customHeight="1">
      <c r="A946" s="81"/>
      <c r="B946" s="80"/>
      <c r="C946" s="80"/>
      <c r="D946" s="80"/>
      <c r="E946" s="80"/>
      <c r="F946" s="80" t="str">
        <f>IFERROR(VLOOKUP(E946,T_CÓDIGO[],2,FALSE),"")</f>
        <v/>
      </c>
      <c r="G946" s="80" t="str">
        <f>IFERROR(VLOOKUP(E946,T_CÓDIGO[],3,FALSE),"")</f>
        <v/>
      </c>
      <c r="H946" s="80"/>
      <c r="I946" s="194"/>
      <c r="J946" s="194">
        <f t="shared" si="28"/>
        <v>0</v>
      </c>
      <c r="K946" s="85"/>
      <c r="L946" s="80">
        <f t="shared" si="29"/>
        <v>0</v>
      </c>
      <c r="N946" s="82"/>
    </row>
    <row r="947" spans="1:14" ht="15" customHeight="1">
      <c r="A947" s="81"/>
      <c r="B947" s="80"/>
      <c r="C947" s="80"/>
      <c r="D947" s="80"/>
      <c r="E947" s="80"/>
      <c r="F947" s="80" t="str">
        <f>IFERROR(VLOOKUP(E947,T_CÓDIGO[],2,FALSE),"")</f>
        <v/>
      </c>
      <c r="G947" s="80" t="str">
        <f>IFERROR(VLOOKUP(E947,T_CÓDIGO[],3,FALSE),"")</f>
        <v/>
      </c>
      <c r="H947" s="80"/>
      <c r="I947" s="194"/>
      <c r="J947" s="194">
        <f t="shared" si="28"/>
        <v>0</v>
      </c>
      <c r="K947" s="85"/>
      <c r="L947" s="80">
        <f t="shared" si="29"/>
        <v>0</v>
      </c>
      <c r="N947" s="82"/>
    </row>
    <row r="948" spans="1:14" ht="15" customHeight="1">
      <c r="A948" s="81"/>
      <c r="B948" s="80"/>
      <c r="C948" s="80"/>
      <c r="D948" s="80"/>
      <c r="E948" s="80"/>
      <c r="F948" s="80" t="str">
        <f>IFERROR(VLOOKUP(E948,T_CÓDIGO[],2,FALSE),"")</f>
        <v/>
      </c>
      <c r="G948" s="80" t="str">
        <f>IFERROR(VLOOKUP(E948,T_CÓDIGO[],3,FALSE),"")</f>
        <v/>
      </c>
      <c r="H948" s="80"/>
      <c r="I948" s="194"/>
      <c r="J948" s="194">
        <f t="shared" si="28"/>
        <v>0</v>
      </c>
      <c r="K948" s="85"/>
      <c r="L948" s="80">
        <f t="shared" si="29"/>
        <v>0</v>
      </c>
      <c r="N948" s="82"/>
    </row>
    <row r="949" spans="1:14" ht="15" customHeight="1">
      <c r="A949" s="81"/>
      <c r="B949" s="80"/>
      <c r="C949" s="80"/>
      <c r="D949" s="80"/>
      <c r="E949" s="80"/>
      <c r="F949" s="80" t="str">
        <f>IFERROR(VLOOKUP(E949,T_CÓDIGO[],2,FALSE),"")</f>
        <v/>
      </c>
      <c r="G949" s="80" t="str">
        <f>IFERROR(VLOOKUP(E949,T_CÓDIGO[],3,FALSE),"")</f>
        <v/>
      </c>
      <c r="H949" s="80"/>
      <c r="I949" s="194"/>
      <c r="J949" s="194">
        <f t="shared" si="28"/>
        <v>0</v>
      </c>
      <c r="K949" s="85"/>
      <c r="L949" s="80">
        <f t="shared" si="29"/>
        <v>0</v>
      </c>
      <c r="N949" s="82"/>
    </row>
    <row r="950" spans="1:14" ht="15" customHeight="1">
      <c r="A950" s="81"/>
      <c r="B950" s="80"/>
      <c r="C950" s="80"/>
      <c r="D950" s="80"/>
      <c r="E950" s="80"/>
      <c r="F950" s="80" t="str">
        <f>IFERROR(VLOOKUP(E950,T_CÓDIGO[],2,FALSE),"")</f>
        <v/>
      </c>
      <c r="G950" s="80" t="str">
        <f>IFERROR(VLOOKUP(E950,T_CÓDIGO[],3,FALSE),"")</f>
        <v/>
      </c>
      <c r="H950" s="80"/>
      <c r="I950" s="194"/>
      <c r="J950" s="194">
        <f t="shared" si="28"/>
        <v>0</v>
      </c>
      <c r="K950" s="85"/>
      <c r="L950" s="80">
        <f t="shared" si="29"/>
        <v>0</v>
      </c>
      <c r="N950" s="82"/>
    </row>
    <row r="951" spans="1:14" ht="15" customHeight="1">
      <c r="A951" s="81"/>
      <c r="B951" s="80"/>
      <c r="C951" s="80"/>
      <c r="D951" s="80"/>
      <c r="E951" s="80"/>
      <c r="F951" s="80" t="str">
        <f>IFERROR(VLOOKUP(E951,T_CÓDIGO[],2,FALSE),"")</f>
        <v/>
      </c>
      <c r="G951" s="80" t="str">
        <f>IFERROR(VLOOKUP(E951,T_CÓDIGO[],3,FALSE),"")</f>
        <v/>
      </c>
      <c r="H951" s="80"/>
      <c r="I951" s="194"/>
      <c r="J951" s="194">
        <f t="shared" si="28"/>
        <v>0</v>
      </c>
      <c r="K951" s="85"/>
      <c r="L951" s="80">
        <f t="shared" si="29"/>
        <v>0</v>
      </c>
      <c r="N951" s="82"/>
    </row>
    <row r="952" spans="1:14" ht="15" customHeight="1">
      <c r="A952" s="81"/>
      <c r="B952" s="80"/>
      <c r="C952" s="80"/>
      <c r="D952" s="80"/>
      <c r="E952" s="80"/>
      <c r="F952" s="80" t="str">
        <f>IFERROR(VLOOKUP(E952,T_CÓDIGO[],2,FALSE),"")</f>
        <v/>
      </c>
      <c r="G952" s="80" t="str">
        <f>IFERROR(VLOOKUP(E952,T_CÓDIGO[],3,FALSE),"")</f>
        <v/>
      </c>
      <c r="H952" s="80"/>
      <c r="I952" s="194"/>
      <c r="J952" s="194">
        <f t="shared" si="28"/>
        <v>0</v>
      </c>
      <c r="K952" s="85"/>
      <c r="L952" s="80">
        <f t="shared" si="29"/>
        <v>0</v>
      </c>
      <c r="N952" s="82"/>
    </row>
    <row r="953" spans="1:14" ht="15" customHeight="1">
      <c r="A953" s="81"/>
      <c r="B953" s="80"/>
      <c r="C953" s="80"/>
      <c r="D953" s="80"/>
      <c r="E953" s="80"/>
      <c r="F953" s="80" t="str">
        <f>IFERROR(VLOOKUP(E953,T_CÓDIGO[],2,FALSE),"")</f>
        <v/>
      </c>
      <c r="G953" s="80" t="str">
        <f>IFERROR(VLOOKUP(E953,T_CÓDIGO[],3,FALSE),"")</f>
        <v/>
      </c>
      <c r="H953" s="80"/>
      <c r="I953" s="194"/>
      <c r="J953" s="194">
        <f t="shared" si="28"/>
        <v>0</v>
      </c>
      <c r="K953" s="85"/>
      <c r="L953" s="80">
        <f t="shared" si="29"/>
        <v>0</v>
      </c>
      <c r="N953" s="82"/>
    </row>
    <row r="954" spans="1:14" ht="15" customHeight="1">
      <c r="A954" s="81"/>
      <c r="B954" s="80"/>
      <c r="C954" s="80"/>
      <c r="D954" s="80"/>
      <c r="E954" s="80"/>
      <c r="F954" s="80" t="str">
        <f>IFERROR(VLOOKUP(E954,T_CÓDIGO[],2,FALSE),"")</f>
        <v/>
      </c>
      <c r="G954" s="80" t="str">
        <f>IFERROR(VLOOKUP(E954,T_CÓDIGO[],3,FALSE),"")</f>
        <v/>
      </c>
      <c r="H954" s="80"/>
      <c r="I954" s="194"/>
      <c r="J954" s="194">
        <f t="shared" si="28"/>
        <v>0</v>
      </c>
      <c r="K954" s="85"/>
      <c r="L954" s="80">
        <f t="shared" si="29"/>
        <v>0</v>
      </c>
      <c r="N954" s="82"/>
    </row>
    <row r="955" spans="1:14" ht="15" customHeight="1">
      <c r="A955" s="81"/>
      <c r="B955" s="80"/>
      <c r="C955" s="80"/>
      <c r="D955" s="80"/>
      <c r="E955" s="80"/>
      <c r="F955" s="80" t="str">
        <f>IFERROR(VLOOKUP(E955,T_CÓDIGO[],2,FALSE),"")</f>
        <v/>
      </c>
      <c r="G955" s="80" t="str">
        <f>IFERROR(VLOOKUP(E955,T_CÓDIGO[],3,FALSE),"")</f>
        <v/>
      </c>
      <c r="H955" s="80"/>
      <c r="I955" s="194"/>
      <c r="J955" s="194">
        <f t="shared" si="28"/>
        <v>0</v>
      </c>
      <c r="K955" s="85"/>
      <c r="L955" s="80">
        <f t="shared" si="29"/>
        <v>0</v>
      </c>
      <c r="N955" s="82"/>
    </row>
    <row r="956" spans="1:14" ht="15" customHeight="1">
      <c r="A956" s="81"/>
      <c r="B956" s="80"/>
      <c r="C956" s="80"/>
      <c r="D956" s="80"/>
      <c r="E956" s="80"/>
      <c r="F956" s="80" t="str">
        <f>IFERROR(VLOOKUP(E956,T_CÓDIGO[],2,FALSE),"")</f>
        <v/>
      </c>
      <c r="G956" s="80" t="str">
        <f>IFERROR(VLOOKUP(E956,T_CÓDIGO[],3,FALSE),"")</f>
        <v/>
      </c>
      <c r="H956" s="80"/>
      <c r="I956" s="194"/>
      <c r="J956" s="194">
        <f t="shared" si="28"/>
        <v>0</v>
      </c>
      <c r="K956" s="85"/>
      <c r="L956" s="80">
        <f t="shared" si="29"/>
        <v>0</v>
      </c>
      <c r="N956" s="82"/>
    </row>
    <row r="957" spans="1:14" ht="15" customHeight="1">
      <c r="A957" s="81"/>
      <c r="B957" s="80"/>
      <c r="C957" s="80"/>
      <c r="D957" s="80"/>
      <c r="E957" s="80"/>
      <c r="F957" s="80" t="str">
        <f>IFERROR(VLOOKUP(E957,T_CÓDIGO[],2,FALSE),"")</f>
        <v/>
      </c>
      <c r="G957" s="80" t="str">
        <f>IFERROR(VLOOKUP(E957,T_CÓDIGO[],3,FALSE),"")</f>
        <v/>
      </c>
      <c r="H957" s="80"/>
      <c r="I957" s="194"/>
      <c r="J957" s="194">
        <f t="shared" si="28"/>
        <v>0</v>
      </c>
      <c r="K957" s="85"/>
      <c r="L957" s="80">
        <f t="shared" si="29"/>
        <v>0</v>
      </c>
      <c r="N957" s="82"/>
    </row>
    <row r="958" spans="1:14" ht="15" customHeight="1">
      <c r="A958" s="81"/>
      <c r="B958" s="80"/>
      <c r="C958" s="80"/>
      <c r="D958" s="80"/>
      <c r="E958" s="80"/>
      <c r="F958" s="80" t="str">
        <f>IFERROR(VLOOKUP(E958,T_CÓDIGO[],2,FALSE),"")</f>
        <v/>
      </c>
      <c r="G958" s="80" t="str">
        <f>IFERROR(VLOOKUP(E958,T_CÓDIGO[],3,FALSE),"")</f>
        <v/>
      </c>
      <c r="H958" s="80"/>
      <c r="I958" s="194"/>
      <c r="J958" s="194">
        <f t="shared" si="28"/>
        <v>0</v>
      </c>
      <c r="K958" s="85"/>
      <c r="L958" s="80">
        <f t="shared" si="29"/>
        <v>0</v>
      </c>
      <c r="N958" s="82"/>
    </row>
    <row r="959" spans="1:14" ht="15" customHeight="1">
      <c r="A959" s="81"/>
      <c r="B959" s="80"/>
      <c r="C959" s="80"/>
      <c r="D959" s="80"/>
      <c r="E959" s="80"/>
      <c r="F959" s="80" t="str">
        <f>IFERROR(VLOOKUP(E959,T_CÓDIGO[],2,FALSE),"")</f>
        <v/>
      </c>
      <c r="G959" s="80" t="str">
        <f>IFERROR(VLOOKUP(E959,T_CÓDIGO[],3,FALSE),"")</f>
        <v/>
      </c>
      <c r="H959" s="80"/>
      <c r="I959" s="194"/>
      <c r="J959" s="194">
        <f t="shared" si="28"/>
        <v>0</v>
      </c>
      <c r="K959" s="85"/>
      <c r="L959" s="80">
        <f t="shared" si="29"/>
        <v>0</v>
      </c>
      <c r="N959" s="82"/>
    </row>
    <row r="960" spans="1:14" ht="15" customHeight="1">
      <c r="A960" s="81"/>
      <c r="B960" s="80"/>
      <c r="C960" s="80"/>
      <c r="D960" s="80"/>
      <c r="E960" s="80"/>
      <c r="F960" s="80" t="str">
        <f>IFERROR(VLOOKUP(E960,T_CÓDIGO[],2,FALSE),"")</f>
        <v/>
      </c>
      <c r="G960" s="80" t="str">
        <f>IFERROR(VLOOKUP(E960,T_CÓDIGO[],3,FALSE),"")</f>
        <v/>
      </c>
      <c r="H960" s="80"/>
      <c r="I960" s="194"/>
      <c r="J960" s="194">
        <f t="shared" si="28"/>
        <v>0</v>
      </c>
      <c r="K960" s="85"/>
      <c r="L960" s="80">
        <f t="shared" si="29"/>
        <v>0</v>
      </c>
      <c r="N960" s="82"/>
    </row>
    <row r="961" spans="1:14" ht="15" customHeight="1">
      <c r="A961" s="81"/>
      <c r="B961" s="80"/>
      <c r="C961" s="80"/>
      <c r="D961" s="80"/>
      <c r="E961" s="80"/>
      <c r="F961" s="80" t="str">
        <f>IFERROR(VLOOKUP(E961,T_CÓDIGO[],2,FALSE),"")</f>
        <v/>
      </c>
      <c r="G961" s="80" t="str">
        <f>IFERROR(VLOOKUP(E961,T_CÓDIGO[],3,FALSE),"")</f>
        <v/>
      </c>
      <c r="H961" s="80"/>
      <c r="I961" s="194"/>
      <c r="J961" s="194">
        <f t="shared" si="28"/>
        <v>0</v>
      </c>
      <c r="K961" s="85"/>
      <c r="L961" s="80">
        <f t="shared" si="29"/>
        <v>0</v>
      </c>
      <c r="N961" s="82"/>
    </row>
    <row r="962" spans="1:14" ht="15" customHeight="1">
      <c r="A962" s="81"/>
      <c r="B962" s="80"/>
      <c r="C962" s="80"/>
      <c r="D962" s="80"/>
      <c r="E962" s="80"/>
      <c r="F962" s="80" t="str">
        <f>IFERROR(VLOOKUP(E962,T_CÓDIGO[],2,FALSE),"")</f>
        <v/>
      </c>
      <c r="G962" s="80" t="str">
        <f>IFERROR(VLOOKUP(E962,T_CÓDIGO[],3,FALSE),"")</f>
        <v/>
      </c>
      <c r="H962" s="80"/>
      <c r="I962" s="194"/>
      <c r="J962" s="194">
        <f t="shared" si="28"/>
        <v>0</v>
      </c>
      <c r="K962" s="85"/>
      <c r="L962" s="80">
        <f t="shared" si="29"/>
        <v>0</v>
      </c>
      <c r="N962" s="82"/>
    </row>
    <row r="963" spans="1:14" ht="15" customHeight="1">
      <c r="A963" s="81"/>
      <c r="B963" s="80"/>
      <c r="C963" s="80"/>
      <c r="D963" s="80"/>
      <c r="E963" s="80"/>
      <c r="F963" s="80" t="str">
        <f>IFERROR(VLOOKUP(E963,T_CÓDIGO[],2,FALSE),"")</f>
        <v/>
      </c>
      <c r="G963" s="80" t="str">
        <f>IFERROR(VLOOKUP(E963,T_CÓDIGO[],3,FALSE),"")</f>
        <v/>
      </c>
      <c r="H963" s="80"/>
      <c r="I963" s="194"/>
      <c r="J963" s="194">
        <f t="shared" si="28"/>
        <v>0</v>
      </c>
      <c r="K963" s="85"/>
      <c r="L963" s="80">
        <f t="shared" si="29"/>
        <v>0</v>
      </c>
      <c r="N963" s="82"/>
    </row>
    <row r="964" spans="1:14" ht="15" customHeight="1">
      <c r="A964" s="81"/>
      <c r="B964" s="80"/>
      <c r="C964" s="80"/>
      <c r="D964" s="80"/>
      <c r="E964" s="80"/>
      <c r="F964" s="80" t="str">
        <f>IFERROR(VLOOKUP(E964,T_CÓDIGO[],2,FALSE),"")</f>
        <v/>
      </c>
      <c r="G964" s="80" t="str">
        <f>IFERROR(VLOOKUP(E964,T_CÓDIGO[],3,FALSE),"")</f>
        <v/>
      </c>
      <c r="H964" s="80"/>
      <c r="I964" s="194"/>
      <c r="J964" s="194">
        <f t="shared" si="28"/>
        <v>0</v>
      </c>
      <c r="K964" s="85"/>
      <c r="L964" s="80">
        <f t="shared" si="29"/>
        <v>0</v>
      </c>
      <c r="N964" s="82"/>
    </row>
    <row r="965" spans="1:14" ht="15" customHeight="1">
      <c r="A965" s="81"/>
      <c r="B965" s="80"/>
      <c r="C965" s="80"/>
      <c r="D965" s="80"/>
      <c r="E965" s="80"/>
      <c r="F965" s="80" t="str">
        <f>IFERROR(VLOOKUP(E965,T_CÓDIGO[],2,FALSE),"")</f>
        <v/>
      </c>
      <c r="G965" s="80" t="str">
        <f>IFERROR(VLOOKUP(E965,T_CÓDIGO[],3,FALSE),"")</f>
        <v/>
      </c>
      <c r="H965" s="80"/>
      <c r="I965" s="194"/>
      <c r="J965" s="194">
        <f t="shared" si="28"/>
        <v>0</v>
      </c>
      <c r="K965" s="85"/>
      <c r="L965" s="80">
        <f t="shared" si="29"/>
        <v>0</v>
      </c>
      <c r="N965" s="82"/>
    </row>
    <row r="966" spans="1:14" ht="15" customHeight="1">
      <c r="A966" s="81"/>
      <c r="B966" s="80"/>
      <c r="C966" s="80"/>
      <c r="D966" s="80"/>
      <c r="E966" s="80"/>
      <c r="F966" s="80" t="str">
        <f>IFERROR(VLOOKUP(E966,T_CÓDIGO[],2,FALSE),"")</f>
        <v/>
      </c>
      <c r="G966" s="80" t="str">
        <f>IFERROR(VLOOKUP(E966,T_CÓDIGO[],3,FALSE),"")</f>
        <v/>
      </c>
      <c r="H966" s="80"/>
      <c r="I966" s="194"/>
      <c r="J966" s="194">
        <f t="shared" si="28"/>
        <v>0</v>
      </c>
      <c r="K966" s="85"/>
      <c r="L966" s="80">
        <f t="shared" si="29"/>
        <v>0</v>
      </c>
      <c r="N966" s="82"/>
    </row>
    <row r="967" spans="1:14" ht="15" customHeight="1">
      <c r="A967" s="81"/>
      <c r="B967" s="80"/>
      <c r="C967" s="80"/>
      <c r="D967" s="80"/>
      <c r="E967" s="80"/>
      <c r="F967" s="80" t="str">
        <f>IFERROR(VLOOKUP(E967,T_CÓDIGO[],2,FALSE),"")</f>
        <v/>
      </c>
      <c r="G967" s="80" t="str">
        <f>IFERROR(VLOOKUP(E967,T_CÓDIGO[],3,FALSE),"")</f>
        <v/>
      </c>
      <c r="H967" s="80"/>
      <c r="I967" s="194"/>
      <c r="J967" s="194">
        <f t="shared" si="28"/>
        <v>0</v>
      </c>
      <c r="K967" s="85"/>
      <c r="L967" s="80">
        <f t="shared" si="29"/>
        <v>0</v>
      </c>
      <c r="N967" s="82"/>
    </row>
    <row r="968" spans="1:14" ht="15" customHeight="1">
      <c r="A968" s="81"/>
      <c r="B968" s="80"/>
      <c r="C968" s="80"/>
      <c r="D968" s="80"/>
      <c r="E968" s="80"/>
      <c r="F968" s="80" t="str">
        <f>IFERROR(VLOOKUP(E968,T_CÓDIGO[],2,FALSE),"")</f>
        <v/>
      </c>
      <c r="G968" s="80" t="str">
        <f>IFERROR(VLOOKUP(E968,T_CÓDIGO[],3,FALSE),"")</f>
        <v/>
      </c>
      <c r="H968" s="80"/>
      <c r="I968" s="194"/>
      <c r="J968" s="194">
        <f t="shared" ref="J968:J1031" si="30">H968*I968</f>
        <v>0</v>
      </c>
      <c r="K968" s="85"/>
      <c r="L968" s="80">
        <f t="shared" ref="L968:L1031" si="31" xml:space="preserve"> IF(K968="SI",(J968*0.12+J968),J968)</f>
        <v>0</v>
      </c>
      <c r="N968" s="82"/>
    </row>
    <row r="969" spans="1:14" ht="15" customHeight="1">
      <c r="A969" s="81"/>
      <c r="B969" s="80"/>
      <c r="C969" s="80"/>
      <c r="D969" s="80"/>
      <c r="E969" s="80"/>
      <c r="F969" s="80" t="str">
        <f>IFERROR(VLOOKUP(E969,T_CÓDIGO[],2,FALSE),"")</f>
        <v/>
      </c>
      <c r="G969" s="80" t="str">
        <f>IFERROR(VLOOKUP(E969,T_CÓDIGO[],3,FALSE),"")</f>
        <v/>
      </c>
      <c r="H969" s="80"/>
      <c r="I969" s="194"/>
      <c r="J969" s="194">
        <f t="shared" si="30"/>
        <v>0</v>
      </c>
      <c r="K969" s="85"/>
      <c r="L969" s="80">
        <f t="shared" si="31"/>
        <v>0</v>
      </c>
      <c r="N969" s="82"/>
    </row>
    <row r="970" spans="1:14" ht="15" customHeight="1">
      <c r="A970" s="81"/>
      <c r="B970" s="80"/>
      <c r="C970" s="80"/>
      <c r="D970" s="80"/>
      <c r="E970" s="80"/>
      <c r="F970" s="80" t="str">
        <f>IFERROR(VLOOKUP(E970,T_CÓDIGO[],2,FALSE),"")</f>
        <v/>
      </c>
      <c r="G970" s="80" t="str">
        <f>IFERROR(VLOOKUP(E970,T_CÓDIGO[],3,FALSE),"")</f>
        <v/>
      </c>
      <c r="H970" s="80"/>
      <c r="I970" s="194"/>
      <c r="J970" s="194">
        <f t="shared" si="30"/>
        <v>0</v>
      </c>
      <c r="K970" s="85"/>
      <c r="L970" s="80">
        <f t="shared" si="31"/>
        <v>0</v>
      </c>
      <c r="N970" s="82"/>
    </row>
    <row r="971" spans="1:14" ht="15" customHeight="1">
      <c r="A971" s="81"/>
      <c r="B971" s="80"/>
      <c r="C971" s="80"/>
      <c r="D971" s="80"/>
      <c r="E971" s="80"/>
      <c r="F971" s="80" t="str">
        <f>IFERROR(VLOOKUP(E971,T_CÓDIGO[],2,FALSE),"")</f>
        <v/>
      </c>
      <c r="G971" s="80" t="str">
        <f>IFERROR(VLOOKUP(E971,T_CÓDIGO[],3,FALSE),"")</f>
        <v/>
      </c>
      <c r="H971" s="80"/>
      <c r="I971" s="194"/>
      <c r="J971" s="194">
        <f t="shared" si="30"/>
        <v>0</v>
      </c>
      <c r="K971" s="85"/>
      <c r="L971" s="80">
        <f t="shared" si="31"/>
        <v>0</v>
      </c>
      <c r="N971" s="82"/>
    </row>
    <row r="972" spans="1:14" ht="15" customHeight="1">
      <c r="A972" s="81"/>
      <c r="B972" s="80"/>
      <c r="C972" s="80"/>
      <c r="D972" s="80"/>
      <c r="E972" s="80"/>
      <c r="F972" s="80" t="str">
        <f>IFERROR(VLOOKUP(E972,T_CÓDIGO[],2,FALSE),"")</f>
        <v/>
      </c>
      <c r="G972" s="80" t="str">
        <f>IFERROR(VLOOKUP(E972,T_CÓDIGO[],3,FALSE),"")</f>
        <v/>
      </c>
      <c r="H972" s="80"/>
      <c r="I972" s="194"/>
      <c r="J972" s="194">
        <f t="shared" si="30"/>
        <v>0</v>
      </c>
      <c r="K972" s="85"/>
      <c r="L972" s="80">
        <f t="shared" si="31"/>
        <v>0</v>
      </c>
      <c r="N972" s="82"/>
    </row>
    <row r="973" spans="1:14" ht="15" customHeight="1">
      <c r="A973" s="81"/>
      <c r="B973" s="80"/>
      <c r="C973" s="80"/>
      <c r="D973" s="80"/>
      <c r="E973" s="80"/>
      <c r="F973" s="80" t="str">
        <f>IFERROR(VLOOKUP(E973,T_CÓDIGO[],2,FALSE),"")</f>
        <v/>
      </c>
      <c r="G973" s="80" t="str">
        <f>IFERROR(VLOOKUP(E973,T_CÓDIGO[],3,FALSE),"")</f>
        <v/>
      </c>
      <c r="H973" s="80"/>
      <c r="I973" s="194"/>
      <c r="J973" s="194">
        <f t="shared" si="30"/>
        <v>0</v>
      </c>
      <c r="K973" s="85"/>
      <c r="L973" s="80">
        <f t="shared" si="31"/>
        <v>0</v>
      </c>
      <c r="N973" s="82"/>
    </row>
    <row r="974" spans="1:14" ht="15" customHeight="1">
      <c r="A974" s="81"/>
      <c r="B974" s="80"/>
      <c r="C974" s="80"/>
      <c r="D974" s="80"/>
      <c r="E974" s="80"/>
      <c r="F974" s="80" t="str">
        <f>IFERROR(VLOOKUP(E974,T_CÓDIGO[],2,FALSE),"")</f>
        <v/>
      </c>
      <c r="G974" s="80" t="str">
        <f>IFERROR(VLOOKUP(E974,T_CÓDIGO[],3,FALSE),"")</f>
        <v/>
      </c>
      <c r="H974" s="80"/>
      <c r="I974" s="194"/>
      <c r="J974" s="194">
        <f t="shared" si="30"/>
        <v>0</v>
      </c>
      <c r="K974" s="85"/>
      <c r="L974" s="80">
        <f t="shared" si="31"/>
        <v>0</v>
      </c>
      <c r="N974" s="82"/>
    </row>
    <row r="975" spans="1:14" ht="15" customHeight="1">
      <c r="A975" s="81"/>
      <c r="B975" s="80"/>
      <c r="C975" s="80"/>
      <c r="D975" s="80"/>
      <c r="E975" s="80"/>
      <c r="F975" s="80" t="str">
        <f>IFERROR(VLOOKUP(E975,T_CÓDIGO[],2,FALSE),"")</f>
        <v/>
      </c>
      <c r="G975" s="80" t="str">
        <f>IFERROR(VLOOKUP(E975,T_CÓDIGO[],3,FALSE),"")</f>
        <v/>
      </c>
      <c r="H975" s="80"/>
      <c r="I975" s="194"/>
      <c r="J975" s="194">
        <f t="shared" si="30"/>
        <v>0</v>
      </c>
      <c r="K975" s="85"/>
      <c r="L975" s="80">
        <f t="shared" si="31"/>
        <v>0</v>
      </c>
      <c r="N975" s="82"/>
    </row>
    <row r="976" spans="1:14" ht="15" customHeight="1">
      <c r="A976" s="81"/>
      <c r="B976" s="80"/>
      <c r="C976" s="80"/>
      <c r="D976" s="80"/>
      <c r="E976" s="80"/>
      <c r="F976" s="80" t="str">
        <f>IFERROR(VLOOKUP(E976,T_CÓDIGO[],2,FALSE),"")</f>
        <v/>
      </c>
      <c r="G976" s="80" t="str">
        <f>IFERROR(VLOOKUP(E976,T_CÓDIGO[],3,FALSE),"")</f>
        <v/>
      </c>
      <c r="H976" s="80"/>
      <c r="I976" s="194"/>
      <c r="J976" s="194">
        <f t="shared" si="30"/>
        <v>0</v>
      </c>
      <c r="K976" s="85"/>
      <c r="L976" s="80">
        <f t="shared" si="31"/>
        <v>0</v>
      </c>
      <c r="N976" s="82"/>
    </row>
    <row r="977" spans="1:14" ht="15" customHeight="1">
      <c r="A977" s="81"/>
      <c r="B977" s="80"/>
      <c r="C977" s="80"/>
      <c r="D977" s="80"/>
      <c r="E977" s="80"/>
      <c r="F977" s="80" t="str">
        <f>IFERROR(VLOOKUP(E977,T_CÓDIGO[],2,FALSE),"")</f>
        <v/>
      </c>
      <c r="G977" s="80" t="str">
        <f>IFERROR(VLOOKUP(E977,T_CÓDIGO[],3,FALSE),"")</f>
        <v/>
      </c>
      <c r="H977" s="80"/>
      <c r="I977" s="194"/>
      <c r="J977" s="194">
        <f t="shared" si="30"/>
        <v>0</v>
      </c>
      <c r="K977" s="85"/>
      <c r="L977" s="80">
        <f t="shared" si="31"/>
        <v>0</v>
      </c>
      <c r="N977" s="82"/>
    </row>
    <row r="978" spans="1:14" ht="15" customHeight="1" thickBot="1">
      <c r="A978" s="84"/>
      <c r="B978" s="80"/>
      <c r="C978" s="83"/>
      <c r="D978" s="83"/>
      <c r="E978" s="80"/>
      <c r="F978" s="80" t="str">
        <f>IFERROR(VLOOKUP(E978,T_CÓDIGO[],2,FALSE),"")</f>
        <v/>
      </c>
      <c r="G978" s="80" t="str">
        <f>IFERROR(VLOOKUP(E978,T_CÓDIGO[],3,FALSE),"")</f>
        <v/>
      </c>
      <c r="H978" s="83"/>
      <c r="I978" s="195"/>
      <c r="J978" s="194">
        <f t="shared" si="30"/>
        <v>0</v>
      </c>
      <c r="K978" s="85"/>
      <c r="L978" s="80">
        <f t="shared" si="31"/>
        <v>0</v>
      </c>
      <c r="N978" s="82"/>
    </row>
    <row r="979" spans="1:14" ht="15" customHeight="1">
      <c r="A979" s="81"/>
      <c r="B979" s="80"/>
      <c r="C979" s="80"/>
      <c r="D979" s="80"/>
      <c r="E979" s="80"/>
      <c r="F979" s="80" t="str">
        <f>IFERROR(VLOOKUP(E979,T_CÓDIGO[],2,FALSE),"")</f>
        <v/>
      </c>
      <c r="G979" s="80" t="str">
        <f>IFERROR(VLOOKUP(E979,T_CÓDIGO[],3,FALSE),"")</f>
        <v/>
      </c>
      <c r="H979" s="80"/>
      <c r="I979" s="194"/>
      <c r="J979" s="194">
        <f t="shared" si="30"/>
        <v>0</v>
      </c>
      <c r="K979" s="85"/>
      <c r="L979" s="80">
        <f t="shared" si="31"/>
        <v>0</v>
      </c>
      <c r="N979" s="82"/>
    </row>
    <row r="980" spans="1:14" ht="15" customHeight="1">
      <c r="A980" s="81"/>
      <c r="B980" s="80"/>
      <c r="C980" s="80"/>
      <c r="D980" s="80"/>
      <c r="E980" s="80"/>
      <c r="F980" s="80" t="str">
        <f>IFERROR(VLOOKUP(E980,T_CÓDIGO[],2,FALSE),"")</f>
        <v/>
      </c>
      <c r="G980" s="80" t="str">
        <f>IFERROR(VLOOKUP(E980,T_CÓDIGO[],3,FALSE),"")</f>
        <v/>
      </c>
      <c r="H980" s="80"/>
      <c r="I980" s="194"/>
      <c r="J980" s="194">
        <f t="shared" si="30"/>
        <v>0</v>
      </c>
      <c r="K980" s="85"/>
      <c r="L980" s="80">
        <f t="shared" si="31"/>
        <v>0</v>
      </c>
      <c r="N980" s="82"/>
    </row>
    <row r="981" spans="1:14" ht="15" customHeight="1">
      <c r="A981" s="81"/>
      <c r="B981" s="80"/>
      <c r="C981" s="80"/>
      <c r="D981" s="80"/>
      <c r="E981" s="80"/>
      <c r="F981" s="80" t="str">
        <f>IFERROR(VLOOKUP(E981,T_CÓDIGO[],2,FALSE),"")</f>
        <v/>
      </c>
      <c r="G981" s="80" t="str">
        <f>IFERROR(VLOOKUP(E981,T_CÓDIGO[],3,FALSE),"")</f>
        <v/>
      </c>
      <c r="H981" s="80"/>
      <c r="I981" s="194"/>
      <c r="J981" s="194">
        <f t="shared" si="30"/>
        <v>0</v>
      </c>
      <c r="K981" s="85"/>
      <c r="L981" s="80">
        <f t="shared" si="31"/>
        <v>0</v>
      </c>
      <c r="N981" s="82"/>
    </row>
    <row r="982" spans="1:14" ht="15" customHeight="1">
      <c r="A982" s="81"/>
      <c r="B982" s="80"/>
      <c r="C982" s="80"/>
      <c r="D982" s="80"/>
      <c r="E982" s="80"/>
      <c r="F982" s="80" t="str">
        <f>IFERROR(VLOOKUP(E982,T_CÓDIGO[],2,FALSE),"")</f>
        <v/>
      </c>
      <c r="G982" s="80" t="str">
        <f>IFERROR(VLOOKUP(E982,T_CÓDIGO[],3,FALSE),"")</f>
        <v/>
      </c>
      <c r="H982" s="80"/>
      <c r="I982" s="194"/>
      <c r="J982" s="194">
        <f t="shared" si="30"/>
        <v>0</v>
      </c>
      <c r="K982" s="85"/>
      <c r="L982" s="80">
        <f t="shared" si="31"/>
        <v>0</v>
      </c>
      <c r="N982" s="82"/>
    </row>
    <row r="983" spans="1:14" ht="15" customHeight="1">
      <c r="A983" s="81"/>
      <c r="B983" s="80"/>
      <c r="C983" s="80"/>
      <c r="D983" s="80"/>
      <c r="E983" s="80"/>
      <c r="F983" s="80" t="str">
        <f>IFERROR(VLOOKUP(E983,T_CÓDIGO[],2,FALSE),"")</f>
        <v/>
      </c>
      <c r="G983" s="80" t="str">
        <f>IFERROR(VLOOKUP(E983,T_CÓDIGO[],3,FALSE),"")</f>
        <v/>
      </c>
      <c r="H983" s="80"/>
      <c r="I983" s="194"/>
      <c r="J983" s="194">
        <f t="shared" si="30"/>
        <v>0</v>
      </c>
      <c r="K983" s="85"/>
      <c r="L983" s="80">
        <f t="shared" si="31"/>
        <v>0</v>
      </c>
      <c r="N983" s="82"/>
    </row>
    <row r="984" spans="1:14" ht="15" customHeight="1">
      <c r="A984" s="81"/>
      <c r="B984" s="80"/>
      <c r="C984" s="80"/>
      <c r="D984" s="80"/>
      <c r="E984" s="80"/>
      <c r="F984" s="80" t="str">
        <f>IFERROR(VLOOKUP(E984,T_CÓDIGO[],2,FALSE),"")</f>
        <v/>
      </c>
      <c r="G984" s="80" t="str">
        <f>IFERROR(VLOOKUP(E984,T_CÓDIGO[],3,FALSE),"")</f>
        <v/>
      </c>
      <c r="H984" s="80"/>
      <c r="I984" s="194"/>
      <c r="J984" s="194">
        <f t="shared" si="30"/>
        <v>0</v>
      </c>
      <c r="K984" s="85"/>
      <c r="L984" s="80">
        <f t="shared" si="31"/>
        <v>0</v>
      </c>
      <c r="N984" s="82"/>
    </row>
    <row r="985" spans="1:14" ht="15" customHeight="1">
      <c r="A985" s="81"/>
      <c r="B985" s="80"/>
      <c r="C985" s="80"/>
      <c r="D985" s="80"/>
      <c r="E985" s="80"/>
      <c r="F985" s="80" t="str">
        <f>IFERROR(VLOOKUP(E985,T_CÓDIGO[],2,FALSE),"")</f>
        <v/>
      </c>
      <c r="G985" s="80" t="str">
        <f>IFERROR(VLOOKUP(E985,T_CÓDIGO[],3,FALSE),"")</f>
        <v/>
      </c>
      <c r="H985" s="80"/>
      <c r="I985" s="194"/>
      <c r="J985" s="194">
        <f t="shared" si="30"/>
        <v>0</v>
      </c>
      <c r="K985" s="85"/>
      <c r="L985" s="80">
        <f t="shared" si="31"/>
        <v>0</v>
      </c>
      <c r="N985" s="82"/>
    </row>
    <row r="986" spans="1:14" ht="15" customHeight="1">
      <c r="A986" s="81"/>
      <c r="B986" s="80"/>
      <c r="C986" s="80"/>
      <c r="D986" s="80"/>
      <c r="E986" s="80"/>
      <c r="F986" s="80" t="str">
        <f>IFERROR(VLOOKUP(E986,T_CÓDIGO[],2,FALSE),"")</f>
        <v/>
      </c>
      <c r="G986" s="80" t="str">
        <f>IFERROR(VLOOKUP(E986,T_CÓDIGO[],3,FALSE),"")</f>
        <v/>
      </c>
      <c r="H986" s="80"/>
      <c r="I986" s="194"/>
      <c r="J986" s="194">
        <f t="shared" si="30"/>
        <v>0</v>
      </c>
      <c r="K986" s="85"/>
      <c r="L986" s="80">
        <f t="shared" si="31"/>
        <v>0</v>
      </c>
      <c r="N986" s="82"/>
    </row>
    <row r="987" spans="1:14" ht="15" customHeight="1">
      <c r="A987" s="81"/>
      <c r="B987" s="80"/>
      <c r="C987" s="80"/>
      <c r="D987" s="80"/>
      <c r="E987" s="80"/>
      <c r="F987" s="80" t="str">
        <f>IFERROR(VLOOKUP(E987,T_CÓDIGO[],2,FALSE),"")</f>
        <v/>
      </c>
      <c r="G987" s="80" t="str">
        <f>IFERROR(VLOOKUP(E987,T_CÓDIGO[],3,FALSE),"")</f>
        <v/>
      </c>
      <c r="H987" s="80"/>
      <c r="I987" s="194"/>
      <c r="J987" s="194">
        <f t="shared" si="30"/>
        <v>0</v>
      </c>
      <c r="K987" s="85"/>
      <c r="L987" s="80">
        <f t="shared" si="31"/>
        <v>0</v>
      </c>
      <c r="N987" s="82"/>
    </row>
    <row r="988" spans="1:14" ht="15" customHeight="1">
      <c r="A988" s="81"/>
      <c r="B988" s="80"/>
      <c r="C988" s="80"/>
      <c r="D988" s="80"/>
      <c r="E988" s="80"/>
      <c r="F988" s="80" t="str">
        <f>IFERROR(VLOOKUP(E988,T_CÓDIGO[],2,FALSE),"")</f>
        <v/>
      </c>
      <c r="G988" s="80" t="str">
        <f>IFERROR(VLOOKUP(E988,T_CÓDIGO[],3,FALSE),"")</f>
        <v/>
      </c>
      <c r="H988" s="80"/>
      <c r="I988" s="194"/>
      <c r="J988" s="194">
        <f t="shared" si="30"/>
        <v>0</v>
      </c>
      <c r="K988" s="85"/>
      <c r="L988" s="80">
        <f t="shared" si="31"/>
        <v>0</v>
      </c>
      <c r="N988" s="82"/>
    </row>
    <row r="989" spans="1:14" ht="15" customHeight="1">
      <c r="A989" s="81"/>
      <c r="B989" s="80"/>
      <c r="C989" s="80"/>
      <c r="D989" s="80"/>
      <c r="E989" s="80"/>
      <c r="F989" s="80" t="str">
        <f>IFERROR(VLOOKUP(E989,T_CÓDIGO[],2,FALSE),"")</f>
        <v/>
      </c>
      <c r="G989" s="80" t="str">
        <f>IFERROR(VLOOKUP(E989,T_CÓDIGO[],3,FALSE),"")</f>
        <v/>
      </c>
      <c r="H989" s="80"/>
      <c r="I989" s="194"/>
      <c r="J989" s="194">
        <f t="shared" si="30"/>
        <v>0</v>
      </c>
      <c r="K989" s="85"/>
      <c r="L989" s="80">
        <f t="shared" si="31"/>
        <v>0</v>
      </c>
      <c r="N989" s="82"/>
    </row>
    <row r="990" spans="1:14" ht="15" customHeight="1">
      <c r="A990" s="81"/>
      <c r="B990" s="80"/>
      <c r="C990" s="80"/>
      <c r="D990" s="80"/>
      <c r="E990" s="80"/>
      <c r="F990" s="80" t="str">
        <f>IFERROR(VLOOKUP(E990,T_CÓDIGO[],2,FALSE),"")</f>
        <v/>
      </c>
      <c r="G990" s="80" t="str">
        <f>IFERROR(VLOOKUP(E990,T_CÓDIGO[],3,FALSE),"")</f>
        <v/>
      </c>
      <c r="H990" s="80"/>
      <c r="I990" s="194"/>
      <c r="J990" s="194">
        <f t="shared" si="30"/>
        <v>0</v>
      </c>
      <c r="K990" s="85"/>
      <c r="L990" s="80">
        <f t="shared" si="31"/>
        <v>0</v>
      </c>
      <c r="N990" s="82"/>
    </row>
    <row r="991" spans="1:14" ht="15" customHeight="1">
      <c r="A991" s="81"/>
      <c r="B991" s="80"/>
      <c r="C991" s="80"/>
      <c r="D991" s="80"/>
      <c r="E991" s="80"/>
      <c r="F991" s="80" t="str">
        <f>IFERROR(VLOOKUP(E991,T_CÓDIGO[],2,FALSE),"")</f>
        <v/>
      </c>
      <c r="G991" s="80" t="str">
        <f>IFERROR(VLOOKUP(E991,T_CÓDIGO[],3,FALSE),"")</f>
        <v/>
      </c>
      <c r="H991" s="80"/>
      <c r="I991" s="194"/>
      <c r="J991" s="194">
        <f t="shared" si="30"/>
        <v>0</v>
      </c>
      <c r="K991" s="85"/>
      <c r="L991" s="80">
        <f t="shared" si="31"/>
        <v>0</v>
      </c>
      <c r="N991" s="82"/>
    </row>
    <row r="992" spans="1:14" ht="15" customHeight="1">
      <c r="A992" s="81"/>
      <c r="B992" s="80"/>
      <c r="C992" s="80"/>
      <c r="D992" s="80"/>
      <c r="E992" s="80"/>
      <c r="F992" s="80" t="str">
        <f>IFERROR(VLOOKUP(E992,T_CÓDIGO[],2,FALSE),"")</f>
        <v/>
      </c>
      <c r="G992" s="80" t="str">
        <f>IFERROR(VLOOKUP(E992,T_CÓDIGO[],3,FALSE),"")</f>
        <v/>
      </c>
      <c r="H992" s="80"/>
      <c r="I992" s="194"/>
      <c r="J992" s="194">
        <f t="shared" si="30"/>
        <v>0</v>
      </c>
      <c r="K992" s="85"/>
      <c r="L992" s="80">
        <f t="shared" si="31"/>
        <v>0</v>
      </c>
      <c r="N992" s="82"/>
    </row>
    <row r="993" spans="1:14" ht="15" customHeight="1">
      <c r="A993" s="81"/>
      <c r="B993" s="80"/>
      <c r="C993" s="80"/>
      <c r="D993" s="80"/>
      <c r="E993" s="80"/>
      <c r="F993" s="80" t="str">
        <f>IFERROR(VLOOKUP(E993,T_CÓDIGO[],2,FALSE),"")</f>
        <v/>
      </c>
      <c r="G993" s="80" t="str">
        <f>IFERROR(VLOOKUP(E993,T_CÓDIGO[],3,FALSE),"")</f>
        <v/>
      </c>
      <c r="H993" s="80"/>
      <c r="I993" s="194"/>
      <c r="J993" s="194">
        <f t="shared" si="30"/>
        <v>0</v>
      </c>
      <c r="K993" s="85"/>
      <c r="L993" s="80">
        <f t="shared" si="31"/>
        <v>0</v>
      </c>
      <c r="N993" s="82"/>
    </row>
    <row r="994" spans="1:14" ht="15" customHeight="1">
      <c r="A994" s="81"/>
      <c r="B994" s="80"/>
      <c r="C994" s="80"/>
      <c r="D994" s="80"/>
      <c r="E994" s="80"/>
      <c r="F994" s="80" t="str">
        <f>IFERROR(VLOOKUP(E994,T_CÓDIGO[],2,FALSE),"")</f>
        <v/>
      </c>
      <c r="G994" s="80" t="str">
        <f>IFERROR(VLOOKUP(E994,T_CÓDIGO[],3,FALSE),"")</f>
        <v/>
      </c>
      <c r="H994" s="80"/>
      <c r="I994" s="194"/>
      <c r="J994" s="194">
        <f t="shared" si="30"/>
        <v>0</v>
      </c>
      <c r="K994" s="85"/>
      <c r="L994" s="80">
        <f t="shared" si="31"/>
        <v>0</v>
      </c>
      <c r="N994" s="82"/>
    </row>
    <row r="995" spans="1:14" ht="15" customHeight="1">
      <c r="A995" s="81"/>
      <c r="B995" s="80"/>
      <c r="C995" s="80"/>
      <c r="D995" s="80"/>
      <c r="E995" s="80"/>
      <c r="F995" s="80" t="str">
        <f>IFERROR(VLOOKUP(E995,T_CÓDIGO[],2,FALSE),"")</f>
        <v/>
      </c>
      <c r="G995" s="80" t="str">
        <f>IFERROR(VLOOKUP(E995,T_CÓDIGO[],3,FALSE),"")</f>
        <v/>
      </c>
      <c r="H995" s="80"/>
      <c r="I995" s="194"/>
      <c r="J995" s="194">
        <f t="shared" si="30"/>
        <v>0</v>
      </c>
      <c r="K995" s="85"/>
      <c r="L995" s="80">
        <f t="shared" si="31"/>
        <v>0</v>
      </c>
      <c r="N995" s="82"/>
    </row>
    <row r="996" spans="1:14" ht="15" customHeight="1">
      <c r="A996" s="81"/>
      <c r="B996" s="80"/>
      <c r="C996" s="80"/>
      <c r="D996" s="80"/>
      <c r="E996" s="80"/>
      <c r="F996" s="80" t="str">
        <f>IFERROR(VLOOKUP(E996,T_CÓDIGO[],2,FALSE),"")</f>
        <v/>
      </c>
      <c r="G996" s="80" t="str">
        <f>IFERROR(VLOOKUP(E996,T_CÓDIGO[],3,FALSE),"")</f>
        <v/>
      </c>
      <c r="H996" s="80"/>
      <c r="I996" s="194"/>
      <c r="J996" s="194">
        <f t="shared" si="30"/>
        <v>0</v>
      </c>
      <c r="K996" s="85"/>
      <c r="L996" s="80">
        <f t="shared" si="31"/>
        <v>0</v>
      </c>
      <c r="N996" s="82"/>
    </row>
    <row r="997" spans="1:14" ht="15" customHeight="1">
      <c r="A997" s="81"/>
      <c r="B997" s="80"/>
      <c r="C997" s="80"/>
      <c r="D997" s="80"/>
      <c r="E997" s="80"/>
      <c r="F997" s="80" t="str">
        <f>IFERROR(VLOOKUP(E997,T_CÓDIGO[],2,FALSE),"")</f>
        <v/>
      </c>
      <c r="G997" s="80" t="str">
        <f>IFERROR(VLOOKUP(E997,T_CÓDIGO[],3,FALSE),"")</f>
        <v/>
      </c>
      <c r="H997" s="80"/>
      <c r="I997" s="194"/>
      <c r="J997" s="194">
        <f t="shared" si="30"/>
        <v>0</v>
      </c>
      <c r="K997" s="85"/>
      <c r="L997" s="80">
        <f t="shared" si="31"/>
        <v>0</v>
      </c>
      <c r="N997" s="82"/>
    </row>
    <row r="998" spans="1:14" ht="15" customHeight="1">
      <c r="A998" s="81"/>
      <c r="B998" s="80"/>
      <c r="C998" s="80"/>
      <c r="D998" s="80"/>
      <c r="E998" s="80"/>
      <c r="F998" s="80" t="str">
        <f>IFERROR(VLOOKUP(E998,T_CÓDIGO[],2,FALSE),"")</f>
        <v/>
      </c>
      <c r="G998" s="80" t="str">
        <f>IFERROR(VLOOKUP(E998,T_CÓDIGO[],3,FALSE),"")</f>
        <v/>
      </c>
      <c r="H998" s="80"/>
      <c r="I998" s="194"/>
      <c r="J998" s="194">
        <f t="shared" si="30"/>
        <v>0</v>
      </c>
      <c r="K998" s="85"/>
      <c r="L998" s="80">
        <f t="shared" si="31"/>
        <v>0</v>
      </c>
      <c r="N998" s="82"/>
    </row>
    <row r="999" spans="1:14" ht="15" customHeight="1">
      <c r="A999" s="81"/>
      <c r="B999" s="80"/>
      <c r="C999" s="80"/>
      <c r="D999" s="80"/>
      <c r="E999" s="80"/>
      <c r="F999" s="80" t="str">
        <f>IFERROR(VLOOKUP(E999,T_CÓDIGO[],2,FALSE),"")</f>
        <v/>
      </c>
      <c r="G999" s="80" t="str">
        <f>IFERROR(VLOOKUP(E999,T_CÓDIGO[],3,FALSE),"")</f>
        <v/>
      </c>
      <c r="H999" s="80"/>
      <c r="I999" s="194"/>
      <c r="J999" s="194">
        <f t="shared" si="30"/>
        <v>0</v>
      </c>
      <c r="K999" s="85"/>
      <c r="L999" s="80">
        <f t="shared" si="31"/>
        <v>0</v>
      </c>
      <c r="N999" s="82"/>
    </row>
    <row r="1000" spans="1:14" ht="15" customHeight="1">
      <c r="A1000" s="81"/>
      <c r="B1000" s="80"/>
      <c r="C1000" s="80"/>
      <c r="D1000" s="80"/>
      <c r="E1000" s="80"/>
      <c r="F1000" s="80" t="str">
        <f>IFERROR(VLOOKUP(E1000,T_CÓDIGO[],2,FALSE),"")</f>
        <v/>
      </c>
      <c r="G1000" s="80" t="str">
        <f>IFERROR(VLOOKUP(E1000,T_CÓDIGO[],3,FALSE),"")</f>
        <v/>
      </c>
      <c r="H1000" s="80"/>
      <c r="I1000" s="194"/>
      <c r="J1000" s="194">
        <f t="shared" si="30"/>
        <v>0</v>
      </c>
      <c r="K1000" s="85"/>
      <c r="L1000" s="80">
        <f t="shared" si="31"/>
        <v>0</v>
      </c>
      <c r="N1000" s="82"/>
    </row>
    <row r="1001" spans="1:14" ht="15" customHeight="1">
      <c r="A1001" s="81"/>
      <c r="B1001" s="80"/>
      <c r="C1001" s="80"/>
      <c r="D1001" s="80"/>
      <c r="E1001" s="80"/>
      <c r="F1001" s="80" t="str">
        <f>IFERROR(VLOOKUP(E1001,T_CÓDIGO[],2,FALSE),"")</f>
        <v/>
      </c>
      <c r="G1001" s="80" t="str">
        <f>IFERROR(VLOOKUP(E1001,T_CÓDIGO[],3,FALSE),"")</f>
        <v/>
      </c>
      <c r="H1001" s="80"/>
      <c r="I1001" s="194"/>
      <c r="J1001" s="194">
        <f t="shared" si="30"/>
        <v>0</v>
      </c>
      <c r="K1001" s="85"/>
      <c r="L1001" s="80">
        <f t="shared" si="31"/>
        <v>0</v>
      </c>
      <c r="N1001" s="82"/>
    </row>
    <row r="1002" spans="1:14" ht="15" customHeight="1">
      <c r="A1002" s="81"/>
      <c r="B1002" s="80"/>
      <c r="C1002" s="80"/>
      <c r="D1002" s="80"/>
      <c r="E1002" s="80"/>
      <c r="F1002" s="80" t="str">
        <f>IFERROR(VLOOKUP(E1002,T_CÓDIGO[],2,FALSE),"")</f>
        <v/>
      </c>
      <c r="G1002" s="80" t="str">
        <f>IFERROR(VLOOKUP(E1002,T_CÓDIGO[],3,FALSE),"")</f>
        <v/>
      </c>
      <c r="H1002" s="80"/>
      <c r="I1002" s="194"/>
      <c r="J1002" s="194">
        <f t="shared" si="30"/>
        <v>0</v>
      </c>
      <c r="K1002" s="85"/>
      <c r="L1002" s="80">
        <f t="shared" si="31"/>
        <v>0</v>
      </c>
      <c r="N1002" s="82"/>
    </row>
    <row r="1003" spans="1:14" ht="15" customHeight="1">
      <c r="A1003" s="81"/>
      <c r="B1003" s="80"/>
      <c r="C1003" s="80"/>
      <c r="D1003" s="80"/>
      <c r="E1003" s="80"/>
      <c r="F1003" s="80" t="str">
        <f>IFERROR(VLOOKUP(E1003,T_CÓDIGO[],2,FALSE),"")</f>
        <v/>
      </c>
      <c r="G1003" s="80" t="str">
        <f>IFERROR(VLOOKUP(E1003,T_CÓDIGO[],3,FALSE),"")</f>
        <v/>
      </c>
      <c r="H1003" s="80"/>
      <c r="I1003" s="194"/>
      <c r="J1003" s="194">
        <f t="shared" si="30"/>
        <v>0</v>
      </c>
      <c r="K1003" s="85"/>
      <c r="L1003" s="80">
        <f t="shared" si="31"/>
        <v>0</v>
      </c>
      <c r="N1003" s="82"/>
    </row>
    <row r="1004" spans="1:14" ht="15" customHeight="1">
      <c r="A1004" s="81"/>
      <c r="B1004" s="80"/>
      <c r="C1004" s="80"/>
      <c r="D1004" s="80"/>
      <c r="E1004" s="80"/>
      <c r="F1004" s="80" t="str">
        <f>IFERROR(VLOOKUP(E1004,T_CÓDIGO[],2,FALSE),"")</f>
        <v/>
      </c>
      <c r="G1004" s="80" t="str">
        <f>IFERROR(VLOOKUP(E1004,T_CÓDIGO[],3,FALSE),"")</f>
        <v/>
      </c>
      <c r="H1004" s="80"/>
      <c r="I1004" s="194"/>
      <c r="J1004" s="194">
        <f t="shared" si="30"/>
        <v>0</v>
      </c>
      <c r="K1004" s="85"/>
      <c r="L1004" s="80">
        <f t="shared" si="31"/>
        <v>0</v>
      </c>
      <c r="N1004" s="82"/>
    </row>
    <row r="1005" spans="1:14" ht="15" customHeight="1">
      <c r="A1005" s="81"/>
      <c r="B1005" s="80"/>
      <c r="C1005" s="80"/>
      <c r="D1005" s="80"/>
      <c r="E1005" s="80"/>
      <c r="F1005" s="80" t="str">
        <f>IFERROR(VLOOKUP(E1005,T_CÓDIGO[],2,FALSE),"")</f>
        <v/>
      </c>
      <c r="G1005" s="80" t="str">
        <f>IFERROR(VLOOKUP(E1005,T_CÓDIGO[],3,FALSE),"")</f>
        <v/>
      </c>
      <c r="H1005" s="80"/>
      <c r="I1005" s="194"/>
      <c r="J1005" s="194">
        <f t="shared" si="30"/>
        <v>0</v>
      </c>
      <c r="K1005" s="85"/>
      <c r="L1005" s="80">
        <f t="shared" si="31"/>
        <v>0</v>
      </c>
      <c r="N1005" s="82"/>
    </row>
    <row r="1006" spans="1:14" ht="15" customHeight="1">
      <c r="A1006" s="81"/>
      <c r="B1006" s="80"/>
      <c r="C1006" s="80"/>
      <c r="D1006" s="80"/>
      <c r="E1006" s="80"/>
      <c r="F1006" s="80" t="str">
        <f>IFERROR(VLOOKUP(E1006,T_CÓDIGO[],2,FALSE),"")</f>
        <v/>
      </c>
      <c r="G1006" s="80" t="str">
        <f>IFERROR(VLOOKUP(E1006,T_CÓDIGO[],3,FALSE),"")</f>
        <v/>
      </c>
      <c r="H1006" s="80"/>
      <c r="I1006" s="194"/>
      <c r="J1006" s="194">
        <f t="shared" si="30"/>
        <v>0</v>
      </c>
      <c r="K1006" s="85"/>
      <c r="L1006" s="80">
        <f t="shared" si="31"/>
        <v>0</v>
      </c>
      <c r="N1006" s="82"/>
    </row>
    <row r="1007" spans="1:14" ht="15" customHeight="1">
      <c r="A1007" s="81"/>
      <c r="B1007" s="80"/>
      <c r="C1007" s="80"/>
      <c r="D1007" s="80"/>
      <c r="E1007" s="80"/>
      <c r="F1007" s="80" t="str">
        <f>IFERROR(VLOOKUP(E1007,T_CÓDIGO[],2,FALSE),"")</f>
        <v/>
      </c>
      <c r="G1007" s="80" t="str">
        <f>IFERROR(VLOOKUP(E1007,T_CÓDIGO[],3,FALSE),"")</f>
        <v/>
      </c>
      <c r="H1007" s="80"/>
      <c r="I1007" s="194"/>
      <c r="J1007" s="194">
        <f t="shared" si="30"/>
        <v>0</v>
      </c>
      <c r="K1007" s="85"/>
      <c r="L1007" s="80">
        <f t="shared" si="31"/>
        <v>0</v>
      </c>
      <c r="N1007" s="82"/>
    </row>
    <row r="1008" spans="1:14" ht="15" customHeight="1">
      <c r="A1008" s="81"/>
      <c r="B1008" s="80"/>
      <c r="C1008" s="80"/>
      <c r="D1008" s="80"/>
      <c r="E1008" s="80"/>
      <c r="F1008" s="80" t="str">
        <f>IFERROR(VLOOKUP(E1008,T_CÓDIGO[],2,FALSE),"")</f>
        <v/>
      </c>
      <c r="G1008" s="80" t="str">
        <f>IFERROR(VLOOKUP(E1008,T_CÓDIGO[],3,FALSE),"")</f>
        <v/>
      </c>
      <c r="H1008" s="80"/>
      <c r="I1008" s="194"/>
      <c r="J1008" s="194">
        <f t="shared" si="30"/>
        <v>0</v>
      </c>
      <c r="K1008" s="85"/>
      <c r="L1008" s="80">
        <f t="shared" si="31"/>
        <v>0</v>
      </c>
      <c r="N1008" s="82"/>
    </row>
    <row r="1009" spans="1:14" ht="15" customHeight="1">
      <c r="A1009" s="81"/>
      <c r="B1009" s="80"/>
      <c r="C1009" s="80"/>
      <c r="D1009" s="80"/>
      <c r="E1009" s="80"/>
      <c r="F1009" s="80" t="str">
        <f>IFERROR(VLOOKUP(E1009,T_CÓDIGO[],2,FALSE),"")</f>
        <v/>
      </c>
      <c r="G1009" s="80" t="str">
        <f>IFERROR(VLOOKUP(E1009,T_CÓDIGO[],3,FALSE),"")</f>
        <v/>
      </c>
      <c r="H1009" s="80"/>
      <c r="I1009" s="194"/>
      <c r="J1009" s="194">
        <f t="shared" si="30"/>
        <v>0</v>
      </c>
      <c r="K1009" s="85"/>
      <c r="L1009" s="80">
        <f t="shared" si="31"/>
        <v>0</v>
      </c>
      <c r="N1009" s="82"/>
    </row>
    <row r="1010" spans="1:14" ht="15" customHeight="1">
      <c r="A1010" s="81"/>
      <c r="B1010" s="80"/>
      <c r="C1010" s="80"/>
      <c r="D1010" s="80"/>
      <c r="E1010" s="80"/>
      <c r="F1010" s="80" t="str">
        <f>IFERROR(VLOOKUP(E1010,T_CÓDIGO[],2,FALSE),"")</f>
        <v/>
      </c>
      <c r="G1010" s="80" t="str">
        <f>IFERROR(VLOOKUP(E1010,T_CÓDIGO[],3,FALSE),"")</f>
        <v/>
      </c>
      <c r="H1010" s="80"/>
      <c r="I1010" s="194"/>
      <c r="J1010" s="194">
        <f t="shared" si="30"/>
        <v>0</v>
      </c>
      <c r="K1010" s="85"/>
      <c r="L1010" s="80">
        <f t="shared" si="31"/>
        <v>0</v>
      </c>
      <c r="N1010" s="82"/>
    </row>
    <row r="1011" spans="1:14" ht="15" customHeight="1">
      <c r="A1011" s="81"/>
      <c r="B1011" s="80"/>
      <c r="C1011" s="80"/>
      <c r="D1011" s="80"/>
      <c r="E1011" s="80"/>
      <c r="F1011" s="80" t="str">
        <f>IFERROR(VLOOKUP(E1011,T_CÓDIGO[],2,FALSE),"")</f>
        <v/>
      </c>
      <c r="G1011" s="80" t="str">
        <f>IFERROR(VLOOKUP(E1011,T_CÓDIGO[],3,FALSE),"")</f>
        <v/>
      </c>
      <c r="H1011" s="80"/>
      <c r="I1011" s="194"/>
      <c r="J1011" s="194">
        <f t="shared" si="30"/>
        <v>0</v>
      </c>
      <c r="K1011" s="85"/>
      <c r="L1011" s="80">
        <f t="shared" si="31"/>
        <v>0</v>
      </c>
      <c r="N1011" s="82"/>
    </row>
    <row r="1012" spans="1:14" ht="15" customHeight="1">
      <c r="A1012" s="81"/>
      <c r="B1012" s="80"/>
      <c r="C1012" s="80"/>
      <c r="D1012" s="80"/>
      <c r="E1012" s="80"/>
      <c r="F1012" s="80" t="str">
        <f>IFERROR(VLOOKUP(E1012,T_CÓDIGO[],2,FALSE),"")</f>
        <v/>
      </c>
      <c r="G1012" s="80" t="str">
        <f>IFERROR(VLOOKUP(E1012,T_CÓDIGO[],3,FALSE),"")</f>
        <v/>
      </c>
      <c r="H1012" s="80"/>
      <c r="I1012" s="194"/>
      <c r="J1012" s="194">
        <f t="shared" si="30"/>
        <v>0</v>
      </c>
      <c r="K1012" s="85"/>
      <c r="L1012" s="80">
        <f t="shared" si="31"/>
        <v>0</v>
      </c>
      <c r="N1012" s="82"/>
    </row>
    <row r="1013" spans="1:14" ht="15" customHeight="1">
      <c r="A1013" s="81"/>
      <c r="B1013" s="80"/>
      <c r="C1013" s="80"/>
      <c r="D1013" s="80"/>
      <c r="E1013" s="80"/>
      <c r="F1013" s="80" t="str">
        <f>IFERROR(VLOOKUP(E1013,T_CÓDIGO[],2,FALSE),"")</f>
        <v/>
      </c>
      <c r="G1013" s="80" t="str">
        <f>IFERROR(VLOOKUP(E1013,T_CÓDIGO[],3,FALSE),"")</f>
        <v/>
      </c>
      <c r="H1013" s="80"/>
      <c r="I1013" s="194"/>
      <c r="J1013" s="194">
        <f t="shared" si="30"/>
        <v>0</v>
      </c>
      <c r="K1013" s="85"/>
      <c r="L1013" s="80">
        <f t="shared" si="31"/>
        <v>0</v>
      </c>
      <c r="N1013" s="82"/>
    </row>
    <row r="1014" spans="1:14" ht="15" customHeight="1">
      <c r="A1014" s="81"/>
      <c r="B1014" s="80"/>
      <c r="C1014" s="80"/>
      <c r="D1014" s="80"/>
      <c r="E1014" s="80"/>
      <c r="F1014" s="80" t="str">
        <f>IFERROR(VLOOKUP(E1014,T_CÓDIGO[],2,FALSE),"")</f>
        <v/>
      </c>
      <c r="G1014" s="80" t="str">
        <f>IFERROR(VLOOKUP(E1014,T_CÓDIGO[],3,FALSE),"")</f>
        <v/>
      </c>
      <c r="H1014" s="80"/>
      <c r="I1014" s="194"/>
      <c r="J1014" s="194">
        <f t="shared" si="30"/>
        <v>0</v>
      </c>
      <c r="K1014" s="85"/>
      <c r="L1014" s="80">
        <f t="shared" si="31"/>
        <v>0</v>
      </c>
      <c r="N1014" s="82"/>
    </row>
    <row r="1015" spans="1:14" ht="15" customHeight="1">
      <c r="A1015" s="81"/>
      <c r="B1015" s="80"/>
      <c r="C1015" s="80"/>
      <c r="D1015" s="80"/>
      <c r="E1015" s="80"/>
      <c r="F1015" s="80" t="str">
        <f>IFERROR(VLOOKUP(E1015,T_CÓDIGO[],2,FALSE),"")</f>
        <v/>
      </c>
      <c r="G1015" s="80" t="str">
        <f>IFERROR(VLOOKUP(E1015,T_CÓDIGO[],3,FALSE),"")</f>
        <v/>
      </c>
      <c r="H1015" s="80"/>
      <c r="I1015" s="194"/>
      <c r="J1015" s="194">
        <f t="shared" si="30"/>
        <v>0</v>
      </c>
      <c r="K1015" s="85"/>
      <c r="L1015" s="80">
        <f t="shared" si="31"/>
        <v>0</v>
      </c>
      <c r="N1015" s="82"/>
    </row>
    <row r="1016" spans="1:14" ht="15" customHeight="1">
      <c r="A1016" s="81"/>
      <c r="B1016" s="80"/>
      <c r="C1016" s="80"/>
      <c r="D1016" s="80"/>
      <c r="E1016" s="80"/>
      <c r="F1016" s="80" t="str">
        <f>IFERROR(VLOOKUP(E1016,T_CÓDIGO[],2,FALSE),"")</f>
        <v/>
      </c>
      <c r="G1016" s="80" t="str">
        <f>IFERROR(VLOOKUP(E1016,T_CÓDIGO[],3,FALSE),"")</f>
        <v/>
      </c>
      <c r="H1016" s="80"/>
      <c r="I1016" s="194"/>
      <c r="J1016" s="194">
        <f t="shared" si="30"/>
        <v>0</v>
      </c>
      <c r="K1016" s="85"/>
      <c r="L1016" s="80">
        <f t="shared" si="31"/>
        <v>0</v>
      </c>
      <c r="N1016" s="82"/>
    </row>
    <row r="1017" spans="1:14" ht="15" customHeight="1">
      <c r="A1017" s="81"/>
      <c r="B1017" s="80"/>
      <c r="C1017" s="80"/>
      <c r="D1017" s="80"/>
      <c r="E1017" s="80"/>
      <c r="F1017" s="80" t="str">
        <f>IFERROR(VLOOKUP(E1017,T_CÓDIGO[],2,FALSE),"")</f>
        <v/>
      </c>
      <c r="G1017" s="80" t="str">
        <f>IFERROR(VLOOKUP(E1017,T_CÓDIGO[],3,FALSE),"")</f>
        <v/>
      </c>
      <c r="H1017" s="80"/>
      <c r="I1017" s="194"/>
      <c r="J1017" s="194">
        <f t="shared" si="30"/>
        <v>0</v>
      </c>
      <c r="K1017" s="85"/>
      <c r="L1017" s="80">
        <f t="shared" si="31"/>
        <v>0</v>
      </c>
      <c r="N1017" s="82"/>
    </row>
    <row r="1018" spans="1:14" ht="15" customHeight="1">
      <c r="A1018" s="81"/>
      <c r="B1018" s="80"/>
      <c r="C1018" s="80"/>
      <c r="D1018" s="80"/>
      <c r="E1018" s="80"/>
      <c r="F1018" s="80" t="str">
        <f>IFERROR(VLOOKUP(E1018,T_CÓDIGO[],2,FALSE),"")</f>
        <v/>
      </c>
      <c r="G1018" s="80" t="str">
        <f>IFERROR(VLOOKUP(E1018,T_CÓDIGO[],3,FALSE),"")</f>
        <v/>
      </c>
      <c r="H1018" s="80"/>
      <c r="I1018" s="194"/>
      <c r="J1018" s="194">
        <f t="shared" si="30"/>
        <v>0</v>
      </c>
      <c r="K1018" s="85"/>
      <c r="L1018" s="80">
        <f t="shared" si="31"/>
        <v>0</v>
      </c>
      <c r="N1018" s="82"/>
    </row>
    <row r="1019" spans="1:14" ht="15" customHeight="1">
      <c r="A1019" s="81"/>
      <c r="B1019" s="80"/>
      <c r="C1019" s="80"/>
      <c r="D1019" s="80"/>
      <c r="E1019" s="80"/>
      <c r="F1019" s="80" t="str">
        <f>IFERROR(VLOOKUP(E1019,T_CÓDIGO[],2,FALSE),"")</f>
        <v/>
      </c>
      <c r="G1019" s="80" t="str">
        <f>IFERROR(VLOOKUP(E1019,T_CÓDIGO[],3,FALSE),"")</f>
        <v/>
      </c>
      <c r="H1019" s="80"/>
      <c r="I1019" s="194"/>
      <c r="J1019" s="194">
        <f t="shared" si="30"/>
        <v>0</v>
      </c>
      <c r="K1019" s="85"/>
      <c r="L1019" s="80">
        <f t="shared" si="31"/>
        <v>0</v>
      </c>
      <c r="N1019" s="82"/>
    </row>
    <row r="1020" spans="1:14" ht="15" customHeight="1">
      <c r="A1020" s="81"/>
      <c r="B1020" s="80"/>
      <c r="C1020" s="80"/>
      <c r="D1020" s="80"/>
      <c r="E1020" s="80"/>
      <c r="F1020" s="80" t="str">
        <f>IFERROR(VLOOKUP(E1020,T_CÓDIGO[],2,FALSE),"")</f>
        <v/>
      </c>
      <c r="G1020" s="80" t="str">
        <f>IFERROR(VLOOKUP(E1020,T_CÓDIGO[],3,FALSE),"")</f>
        <v/>
      </c>
      <c r="H1020" s="80"/>
      <c r="I1020" s="194"/>
      <c r="J1020" s="194">
        <f t="shared" si="30"/>
        <v>0</v>
      </c>
      <c r="K1020" s="85"/>
      <c r="L1020" s="80">
        <f t="shared" si="31"/>
        <v>0</v>
      </c>
      <c r="N1020" s="82"/>
    </row>
    <row r="1021" spans="1:14" ht="15" customHeight="1">
      <c r="A1021" s="81"/>
      <c r="B1021" s="80"/>
      <c r="C1021" s="80"/>
      <c r="D1021" s="80"/>
      <c r="E1021" s="80"/>
      <c r="F1021" s="80" t="str">
        <f>IFERROR(VLOOKUP(E1021,T_CÓDIGO[],2,FALSE),"")</f>
        <v/>
      </c>
      <c r="G1021" s="80" t="str">
        <f>IFERROR(VLOOKUP(E1021,T_CÓDIGO[],3,FALSE),"")</f>
        <v/>
      </c>
      <c r="H1021" s="80"/>
      <c r="I1021" s="194"/>
      <c r="J1021" s="194">
        <f t="shared" si="30"/>
        <v>0</v>
      </c>
      <c r="K1021" s="85"/>
      <c r="L1021" s="80">
        <f t="shared" si="31"/>
        <v>0</v>
      </c>
      <c r="N1021" s="82"/>
    </row>
    <row r="1022" spans="1:14" ht="15" customHeight="1">
      <c r="A1022" s="81"/>
      <c r="B1022" s="80"/>
      <c r="C1022" s="80"/>
      <c r="D1022" s="80"/>
      <c r="E1022" s="80"/>
      <c r="F1022" s="80" t="str">
        <f>IFERROR(VLOOKUP(E1022,T_CÓDIGO[],2,FALSE),"")</f>
        <v/>
      </c>
      <c r="G1022" s="80" t="str">
        <f>IFERROR(VLOOKUP(E1022,T_CÓDIGO[],3,FALSE),"")</f>
        <v/>
      </c>
      <c r="H1022" s="80"/>
      <c r="I1022" s="194"/>
      <c r="J1022" s="194">
        <f t="shared" si="30"/>
        <v>0</v>
      </c>
      <c r="K1022" s="85"/>
      <c r="L1022" s="80">
        <f t="shared" si="31"/>
        <v>0</v>
      </c>
      <c r="N1022" s="82"/>
    </row>
    <row r="1023" spans="1:14" ht="15" customHeight="1">
      <c r="A1023" s="81"/>
      <c r="B1023" s="80"/>
      <c r="C1023" s="80"/>
      <c r="D1023" s="80"/>
      <c r="E1023" s="80"/>
      <c r="F1023" s="80" t="str">
        <f>IFERROR(VLOOKUP(E1023,T_CÓDIGO[],2,FALSE),"")</f>
        <v/>
      </c>
      <c r="G1023" s="80" t="str">
        <f>IFERROR(VLOOKUP(E1023,T_CÓDIGO[],3,FALSE),"")</f>
        <v/>
      </c>
      <c r="H1023" s="80"/>
      <c r="I1023" s="194"/>
      <c r="J1023" s="194">
        <f t="shared" si="30"/>
        <v>0</v>
      </c>
      <c r="K1023" s="85"/>
      <c r="L1023" s="80">
        <f t="shared" si="31"/>
        <v>0</v>
      </c>
      <c r="N1023" s="82"/>
    </row>
    <row r="1024" spans="1:14" ht="15" customHeight="1">
      <c r="A1024" s="81"/>
      <c r="B1024" s="80"/>
      <c r="C1024" s="80"/>
      <c r="D1024" s="80"/>
      <c r="E1024" s="80"/>
      <c r="F1024" s="80" t="str">
        <f>IFERROR(VLOOKUP(E1024,T_CÓDIGO[],2,FALSE),"")</f>
        <v/>
      </c>
      <c r="G1024" s="80" t="str">
        <f>IFERROR(VLOOKUP(E1024,T_CÓDIGO[],3,FALSE),"")</f>
        <v/>
      </c>
      <c r="H1024" s="80"/>
      <c r="I1024" s="194"/>
      <c r="J1024" s="194">
        <f t="shared" si="30"/>
        <v>0</v>
      </c>
      <c r="K1024" s="85"/>
      <c r="L1024" s="80">
        <f t="shared" si="31"/>
        <v>0</v>
      </c>
      <c r="N1024" s="82"/>
    </row>
    <row r="1025" spans="1:14" ht="15" customHeight="1">
      <c r="A1025" s="81"/>
      <c r="B1025" s="80"/>
      <c r="C1025" s="80"/>
      <c r="D1025" s="80"/>
      <c r="E1025" s="80"/>
      <c r="F1025" s="80" t="str">
        <f>IFERROR(VLOOKUP(E1025,T_CÓDIGO[],2,FALSE),"")</f>
        <v/>
      </c>
      <c r="G1025" s="80" t="str">
        <f>IFERROR(VLOOKUP(E1025,T_CÓDIGO[],3,FALSE),"")</f>
        <v/>
      </c>
      <c r="H1025" s="80"/>
      <c r="I1025" s="194"/>
      <c r="J1025" s="194">
        <f t="shared" si="30"/>
        <v>0</v>
      </c>
      <c r="K1025" s="85"/>
      <c r="L1025" s="80">
        <f t="shared" si="31"/>
        <v>0</v>
      </c>
      <c r="N1025" s="82"/>
    </row>
    <row r="1026" spans="1:14" ht="15" customHeight="1">
      <c r="A1026" s="81"/>
      <c r="B1026" s="80"/>
      <c r="C1026" s="80"/>
      <c r="D1026" s="80"/>
      <c r="E1026" s="80"/>
      <c r="F1026" s="80" t="str">
        <f>IFERROR(VLOOKUP(E1026,T_CÓDIGO[],2,FALSE),"")</f>
        <v/>
      </c>
      <c r="G1026" s="80" t="str">
        <f>IFERROR(VLOOKUP(E1026,T_CÓDIGO[],3,FALSE),"")</f>
        <v/>
      </c>
      <c r="H1026" s="80"/>
      <c r="I1026" s="194"/>
      <c r="J1026" s="194">
        <f t="shared" si="30"/>
        <v>0</v>
      </c>
      <c r="K1026" s="85"/>
      <c r="L1026" s="80">
        <f t="shared" si="31"/>
        <v>0</v>
      </c>
      <c r="N1026" s="82"/>
    </row>
    <row r="1027" spans="1:14" ht="15" customHeight="1">
      <c r="A1027" s="81"/>
      <c r="B1027" s="80"/>
      <c r="C1027" s="80"/>
      <c r="D1027" s="80"/>
      <c r="E1027" s="80"/>
      <c r="F1027" s="80" t="str">
        <f>IFERROR(VLOOKUP(E1027,T_CÓDIGO[],2,FALSE),"")</f>
        <v/>
      </c>
      <c r="G1027" s="80" t="str">
        <f>IFERROR(VLOOKUP(E1027,T_CÓDIGO[],3,FALSE),"")</f>
        <v/>
      </c>
      <c r="H1027" s="80"/>
      <c r="I1027" s="194"/>
      <c r="J1027" s="194">
        <f t="shared" si="30"/>
        <v>0</v>
      </c>
      <c r="K1027" s="85"/>
      <c r="L1027" s="80">
        <f t="shared" si="31"/>
        <v>0</v>
      </c>
      <c r="N1027" s="82"/>
    </row>
    <row r="1028" spans="1:14" ht="15" customHeight="1">
      <c r="A1028" s="81"/>
      <c r="B1028" s="80"/>
      <c r="C1028" s="80"/>
      <c r="D1028" s="80"/>
      <c r="E1028" s="80"/>
      <c r="F1028" s="80" t="str">
        <f>IFERROR(VLOOKUP(E1028,T_CÓDIGO[],2,FALSE),"")</f>
        <v/>
      </c>
      <c r="G1028" s="80" t="str">
        <f>IFERROR(VLOOKUP(E1028,T_CÓDIGO[],3,FALSE),"")</f>
        <v/>
      </c>
      <c r="H1028" s="80"/>
      <c r="I1028" s="194"/>
      <c r="J1028" s="194">
        <f t="shared" si="30"/>
        <v>0</v>
      </c>
      <c r="K1028" s="85"/>
      <c r="L1028" s="80">
        <f t="shared" si="31"/>
        <v>0</v>
      </c>
      <c r="N1028" s="82"/>
    </row>
    <row r="1029" spans="1:14" ht="15" customHeight="1">
      <c r="A1029" s="81"/>
      <c r="B1029" s="80"/>
      <c r="C1029" s="80"/>
      <c r="D1029" s="80"/>
      <c r="E1029" s="80"/>
      <c r="F1029" s="80" t="str">
        <f>IFERROR(VLOOKUP(E1029,T_CÓDIGO[],2,FALSE),"")</f>
        <v/>
      </c>
      <c r="G1029" s="80" t="str">
        <f>IFERROR(VLOOKUP(E1029,T_CÓDIGO[],3,FALSE),"")</f>
        <v/>
      </c>
      <c r="H1029" s="80"/>
      <c r="I1029" s="194"/>
      <c r="J1029" s="194">
        <f t="shared" si="30"/>
        <v>0</v>
      </c>
      <c r="K1029" s="85"/>
      <c r="L1029" s="80">
        <f t="shared" si="31"/>
        <v>0</v>
      </c>
      <c r="N1029" s="82"/>
    </row>
    <row r="1030" spans="1:14" ht="15" customHeight="1">
      <c r="A1030" s="81"/>
      <c r="B1030" s="80"/>
      <c r="C1030" s="80"/>
      <c r="D1030" s="80"/>
      <c r="E1030" s="80"/>
      <c r="F1030" s="80" t="str">
        <f>IFERROR(VLOOKUP(E1030,T_CÓDIGO[],2,FALSE),"")</f>
        <v/>
      </c>
      <c r="G1030" s="80" t="str">
        <f>IFERROR(VLOOKUP(E1030,T_CÓDIGO[],3,FALSE),"")</f>
        <v/>
      </c>
      <c r="H1030" s="80"/>
      <c r="I1030" s="194"/>
      <c r="J1030" s="194">
        <f t="shared" si="30"/>
        <v>0</v>
      </c>
      <c r="K1030" s="85"/>
      <c r="L1030" s="80">
        <f t="shared" si="31"/>
        <v>0</v>
      </c>
      <c r="N1030" s="82"/>
    </row>
    <row r="1031" spans="1:14" ht="15" customHeight="1">
      <c r="A1031" s="81"/>
      <c r="B1031" s="80"/>
      <c r="C1031" s="80"/>
      <c r="D1031" s="80"/>
      <c r="E1031" s="80"/>
      <c r="F1031" s="80" t="str">
        <f>IFERROR(VLOOKUP(E1031,T_CÓDIGO[],2,FALSE),"")</f>
        <v/>
      </c>
      <c r="G1031" s="80" t="str">
        <f>IFERROR(VLOOKUP(E1031,T_CÓDIGO[],3,FALSE),"")</f>
        <v/>
      </c>
      <c r="H1031" s="80"/>
      <c r="I1031" s="194"/>
      <c r="J1031" s="194">
        <f t="shared" si="30"/>
        <v>0</v>
      </c>
      <c r="K1031" s="85"/>
      <c r="L1031" s="80">
        <f t="shared" si="31"/>
        <v>0</v>
      </c>
      <c r="N1031" s="82"/>
    </row>
    <row r="1032" spans="1:14" ht="15" customHeight="1">
      <c r="A1032" s="81"/>
      <c r="B1032" s="80"/>
      <c r="C1032" s="80"/>
      <c r="D1032" s="80"/>
      <c r="E1032" s="80"/>
      <c r="F1032" s="80" t="str">
        <f>IFERROR(VLOOKUP(E1032,T_CÓDIGO[],2,FALSE),"")</f>
        <v/>
      </c>
      <c r="G1032" s="80" t="str">
        <f>IFERROR(VLOOKUP(E1032,T_CÓDIGO[],3,FALSE),"")</f>
        <v/>
      </c>
      <c r="H1032" s="80"/>
      <c r="I1032" s="194"/>
      <c r="J1032" s="194">
        <f t="shared" ref="J1032:J1095" si="32">H1032*I1032</f>
        <v>0</v>
      </c>
      <c r="K1032" s="85"/>
      <c r="L1032" s="80">
        <f t="shared" ref="L1032:L1095" si="33" xml:space="preserve"> IF(K1032="SI",(J1032*0.12+J1032),J1032)</f>
        <v>0</v>
      </c>
      <c r="N1032" s="82"/>
    </row>
    <row r="1033" spans="1:14" ht="15" customHeight="1">
      <c r="A1033" s="81"/>
      <c r="B1033" s="80"/>
      <c r="C1033" s="80"/>
      <c r="D1033" s="80"/>
      <c r="E1033" s="80"/>
      <c r="F1033" s="80" t="str">
        <f>IFERROR(VLOOKUP(E1033,T_CÓDIGO[],2,FALSE),"")</f>
        <v/>
      </c>
      <c r="G1033" s="80" t="str">
        <f>IFERROR(VLOOKUP(E1033,T_CÓDIGO[],3,FALSE),"")</f>
        <v/>
      </c>
      <c r="H1033" s="80"/>
      <c r="I1033" s="194"/>
      <c r="J1033" s="194">
        <f t="shared" si="32"/>
        <v>0</v>
      </c>
      <c r="K1033" s="85"/>
      <c r="L1033" s="80">
        <f t="shared" si="33"/>
        <v>0</v>
      </c>
      <c r="N1033" s="82"/>
    </row>
    <row r="1034" spans="1:14" ht="15" customHeight="1">
      <c r="A1034" s="81"/>
      <c r="B1034" s="80"/>
      <c r="C1034" s="80"/>
      <c r="D1034" s="80"/>
      <c r="E1034" s="80"/>
      <c r="F1034" s="80" t="str">
        <f>IFERROR(VLOOKUP(E1034,T_CÓDIGO[],2,FALSE),"")</f>
        <v/>
      </c>
      <c r="G1034" s="80" t="str">
        <f>IFERROR(VLOOKUP(E1034,T_CÓDIGO[],3,FALSE),"")</f>
        <v/>
      </c>
      <c r="H1034" s="80"/>
      <c r="I1034" s="194"/>
      <c r="J1034" s="194">
        <f t="shared" si="32"/>
        <v>0</v>
      </c>
      <c r="K1034" s="85"/>
      <c r="L1034" s="80">
        <f t="shared" si="33"/>
        <v>0</v>
      </c>
      <c r="N1034" s="82"/>
    </row>
    <row r="1035" spans="1:14" ht="15" customHeight="1">
      <c r="A1035" s="81"/>
      <c r="B1035" s="80"/>
      <c r="C1035" s="80"/>
      <c r="D1035" s="80"/>
      <c r="E1035" s="80"/>
      <c r="F1035" s="80" t="str">
        <f>IFERROR(VLOOKUP(E1035,T_CÓDIGO[],2,FALSE),"")</f>
        <v/>
      </c>
      <c r="G1035" s="80" t="str">
        <f>IFERROR(VLOOKUP(E1035,T_CÓDIGO[],3,FALSE),"")</f>
        <v/>
      </c>
      <c r="H1035" s="80"/>
      <c r="I1035" s="194"/>
      <c r="J1035" s="194">
        <f t="shared" si="32"/>
        <v>0</v>
      </c>
      <c r="K1035" s="85"/>
      <c r="L1035" s="80">
        <f t="shared" si="33"/>
        <v>0</v>
      </c>
      <c r="N1035" s="82"/>
    </row>
    <row r="1036" spans="1:14" ht="15" customHeight="1">
      <c r="A1036" s="81"/>
      <c r="B1036" s="80"/>
      <c r="C1036" s="80"/>
      <c r="D1036" s="80"/>
      <c r="E1036" s="80"/>
      <c r="F1036" s="80" t="str">
        <f>IFERROR(VLOOKUP(E1036,T_CÓDIGO[],2,FALSE),"")</f>
        <v/>
      </c>
      <c r="G1036" s="80" t="str">
        <f>IFERROR(VLOOKUP(E1036,T_CÓDIGO[],3,FALSE),"")</f>
        <v/>
      </c>
      <c r="H1036" s="80"/>
      <c r="I1036" s="194"/>
      <c r="J1036" s="194">
        <f t="shared" si="32"/>
        <v>0</v>
      </c>
      <c r="K1036" s="85"/>
      <c r="L1036" s="80">
        <f t="shared" si="33"/>
        <v>0</v>
      </c>
      <c r="N1036" s="82"/>
    </row>
    <row r="1037" spans="1:14" ht="15" customHeight="1">
      <c r="A1037" s="81"/>
      <c r="B1037" s="80"/>
      <c r="C1037" s="80"/>
      <c r="D1037" s="80"/>
      <c r="E1037" s="80"/>
      <c r="F1037" s="80" t="str">
        <f>IFERROR(VLOOKUP(E1037,T_CÓDIGO[],2,FALSE),"")</f>
        <v/>
      </c>
      <c r="G1037" s="80" t="str">
        <f>IFERROR(VLOOKUP(E1037,T_CÓDIGO[],3,FALSE),"")</f>
        <v/>
      </c>
      <c r="H1037" s="80"/>
      <c r="I1037" s="194"/>
      <c r="J1037" s="194">
        <f t="shared" si="32"/>
        <v>0</v>
      </c>
      <c r="K1037" s="85"/>
      <c r="L1037" s="80">
        <f t="shared" si="33"/>
        <v>0</v>
      </c>
      <c r="N1037" s="82"/>
    </row>
    <row r="1038" spans="1:14" ht="15" customHeight="1">
      <c r="A1038" s="81"/>
      <c r="B1038" s="80"/>
      <c r="C1038" s="80"/>
      <c r="D1038" s="80"/>
      <c r="E1038" s="80"/>
      <c r="F1038" s="80" t="str">
        <f>IFERROR(VLOOKUP(E1038,T_CÓDIGO[],2,FALSE),"")</f>
        <v/>
      </c>
      <c r="G1038" s="80" t="str">
        <f>IFERROR(VLOOKUP(E1038,T_CÓDIGO[],3,FALSE),"")</f>
        <v/>
      </c>
      <c r="H1038" s="80"/>
      <c r="I1038" s="194"/>
      <c r="J1038" s="194">
        <f t="shared" si="32"/>
        <v>0</v>
      </c>
      <c r="K1038" s="85"/>
      <c r="L1038" s="80">
        <f t="shared" si="33"/>
        <v>0</v>
      </c>
      <c r="N1038" s="82"/>
    </row>
    <row r="1039" spans="1:14" ht="15" customHeight="1">
      <c r="A1039" s="81"/>
      <c r="B1039" s="80"/>
      <c r="C1039" s="80"/>
      <c r="D1039" s="80"/>
      <c r="E1039" s="80"/>
      <c r="F1039" s="80" t="str">
        <f>IFERROR(VLOOKUP(E1039,T_CÓDIGO[],2,FALSE),"")</f>
        <v/>
      </c>
      <c r="G1039" s="80" t="str">
        <f>IFERROR(VLOOKUP(E1039,T_CÓDIGO[],3,FALSE),"")</f>
        <v/>
      </c>
      <c r="H1039" s="80"/>
      <c r="I1039" s="194"/>
      <c r="J1039" s="194">
        <f t="shared" si="32"/>
        <v>0</v>
      </c>
      <c r="K1039" s="85"/>
      <c r="L1039" s="80">
        <f t="shared" si="33"/>
        <v>0</v>
      </c>
      <c r="N1039" s="82"/>
    </row>
    <row r="1040" spans="1:14" ht="15" customHeight="1">
      <c r="A1040" s="81"/>
      <c r="B1040" s="80"/>
      <c r="C1040" s="80"/>
      <c r="D1040" s="80"/>
      <c r="E1040" s="80"/>
      <c r="F1040" s="80" t="str">
        <f>IFERROR(VLOOKUP(E1040,T_CÓDIGO[],2,FALSE),"")</f>
        <v/>
      </c>
      <c r="G1040" s="80" t="str">
        <f>IFERROR(VLOOKUP(E1040,T_CÓDIGO[],3,FALSE),"")</f>
        <v/>
      </c>
      <c r="H1040" s="80"/>
      <c r="I1040" s="194"/>
      <c r="J1040" s="194">
        <f t="shared" si="32"/>
        <v>0</v>
      </c>
      <c r="K1040" s="85"/>
      <c r="L1040" s="80">
        <f t="shared" si="33"/>
        <v>0</v>
      </c>
      <c r="N1040" s="82"/>
    </row>
    <row r="1041" spans="1:14" ht="15" customHeight="1">
      <c r="A1041" s="81"/>
      <c r="B1041" s="80"/>
      <c r="C1041" s="80"/>
      <c r="D1041" s="80"/>
      <c r="E1041" s="80"/>
      <c r="F1041" s="80" t="str">
        <f>IFERROR(VLOOKUP(E1041,T_CÓDIGO[],2,FALSE),"")</f>
        <v/>
      </c>
      <c r="G1041" s="80" t="str">
        <f>IFERROR(VLOOKUP(E1041,T_CÓDIGO[],3,FALSE),"")</f>
        <v/>
      </c>
      <c r="H1041" s="80"/>
      <c r="I1041" s="194"/>
      <c r="J1041" s="194">
        <f t="shared" si="32"/>
        <v>0</v>
      </c>
      <c r="K1041" s="85"/>
      <c r="L1041" s="80">
        <f t="shared" si="33"/>
        <v>0</v>
      </c>
      <c r="N1041" s="82"/>
    </row>
    <row r="1042" spans="1:14" ht="15" customHeight="1">
      <c r="A1042" s="81"/>
      <c r="B1042" s="80"/>
      <c r="C1042" s="80"/>
      <c r="D1042" s="80"/>
      <c r="E1042" s="80"/>
      <c r="F1042" s="80" t="str">
        <f>IFERROR(VLOOKUP(E1042,T_CÓDIGO[],2,FALSE),"")</f>
        <v/>
      </c>
      <c r="G1042" s="80" t="str">
        <f>IFERROR(VLOOKUP(E1042,T_CÓDIGO[],3,FALSE),"")</f>
        <v/>
      </c>
      <c r="H1042" s="80"/>
      <c r="I1042" s="194"/>
      <c r="J1042" s="194">
        <f t="shared" si="32"/>
        <v>0</v>
      </c>
      <c r="K1042" s="85"/>
      <c r="L1042" s="80">
        <f t="shared" si="33"/>
        <v>0</v>
      </c>
      <c r="N1042" s="82"/>
    </row>
    <row r="1043" spans="1:14" ht="15" customHeight="1">
      <c r="A1043" s="81"/>
      <c r="B1043" s="80"/>
      <c r="C1043" s="80"/>
      <c r="D1043" s="80"/>
      <c r="E1043" s="80"/>
      <c r="F1043" s="80" t="str">
        <f>IFERROR(VLOOKUP(E1043,T_CÓDIGO[],2,FALSE),"")</f>
        <v/>
      </c>
      <c r="G1043" s="80" t="str">
        <f>IFERROR(VLOOKUP(E1043,T_CÓDIGO[],3,FALSE),"")</f>
        <v/>
      </c>
      <c r="H1043" s="80"/>
      <c r="I1043" s="194"/>
      <c r="J1043" s="194">
        <f t="shared" si="32"/>
        <v>0</v>
      </c>
      <c r="K1043" s="85"/>
      <c r="L1043" s="80">
        <f t="shared" si="33"/>
        <v>0</v>
      </c>
      <c r="N1043" s="82"/>
    </row>
    <row r="1044" spans="1:14" ht="15" customHeight="1">
      <c r="A1044" s="81"/>
      <c r="B1044" s="80"/>
      <c r="C1044" s="80"/>
      <c r="D1044" s="80"/>
      <c r="E1044" s="80"/>
      <c r="F1044" s="80" t="str">
        <f>IFERROR(VLOOKUP(E1044,T_CÓDIGO[],2,FALSE),"")</f>
        <v/>
      </c>
      <c r="G1044" s="80" t="str">
        <f>IFERROR(VLOOKUP(E1044,T_CÓDIGO[],3,FALSE),"")</f>
        <v/>
      </c>
      <c r="H1044" s="80"/>
      <c r="I1044" s="194"/>
      <c r="J1044" s="194">
        <f t="shared" si="32"/>
        <v>0</v>
      </c>
      <c r="K1044" s="85"/>
      <c r="L1044" s="80">
        <f t="shared" si="33"/>
        <v>0</v>
      </c>
      <c r="N1044" s="82"/>
    </row>
    <row r="1045" spans="1:14" ht="15" customHeight="1">
      <c r="A1045" s="81"/>
      <c r="B1045" s="80"/>
      <c r="C1045" s="80"/>
      <c r="D1045" s="80"/>
      <c r="E1045" s="80"/>
      <c r="F1045" s="80" t="str">
        <f>IFERROR(VLOOKUP(E1045,T_CÓDIGO[],2,FALSE),"")</f>
        <v/>
      </c>
      <c r="G1045" s="80" t="str">
        <f>IFERROR(VLOOKUP(E1045,T_CÓDIGO[],3,FALSE),"")</f>
        <v/>
      </c>
      <c r="H1045" s="80"/>
      <c r="I1045" s="194"/>
      <c r="J1045" s="194">
        <f t="shared" si="32"/>
        <v>0</v>
      </c>
      <c r="K1045" s="85"/>
      <c r="L1045" s="80">
        <f t="shared" si="33"/>
        <v>0</v>
      </c>
      <c r="N1045" s="82"/>
    </row>
    <row r="1046" spans="1:14" ht="15" customHeight="1">
      <c r="A1046" s="81"/>
      <c r="B1046" s="80"/>
      <c r="C1046" s="80"/>
      <c r="D1046" s="80"/>
      <c r="E1046" s="80"/>
      <c r="F1046" s="80" t="str">
        <f>IFERROR(VLOOKUP(E1046,T_CÓDIGO[],2,FALSE),"")</f>
        <v/>
      </c>
      <c r="G1046" s="80" t="str">
        <f>IFERROR(VLOOKUP(E1046,T_CÓDIGO[],3,FALSE),"")</f>
        <v/>
      </c>
      <c r="H1046" s="80"/>
      <c r="I1046" s="194"/>
      <c r="J1046" s="194">
        <f t="shared" si="32"/>
        <v>0</v>
      </c>
      <c r="K1046" s="85"/>
      <c r="L1046" s="80">
        <f t="shared" si="33"/>
        <v>0</v>
      </c>
      <c r="N1046" s="82"/>
    </row>
    <row r="1047" spans="1:14" ht="15" customHeight="1">
      <c r="A1047" s="81"/>
      <c r="B1047" s="80"/>
      <c r="C1047" s="80"/>
      <c r="D1047" s="80"/>
      <c r="E1047" s="80"/>
      <c r="F1047" s="80" t="str">
        <f>IFERROR(VLOOKUP(E1047,T_CÓDIGO[],2,FALSE),"")</f>
        <v/>
      </c>
      <c r="G1047" s="80" t="str">
        <f>IFERROR(VLOOKUP(E1047,T_CÓDIGO[],3,FALSE),"")</f>
        <v/>
      </c>
      <c r="H1047" s="80"/>
      <c r="I1047" s="194"/>
      <c r="J1047" s="194">
        <f t="shared" si="32"/>
        <v>0</v>
      </c>
      <c r="K1047" s="85"/>
      <c r="L1047" s="80">
        <f t="shared" si="33"/>
        <v>0</v>
      </c>
      <c r="N1047" s="82"/>
    </row>
    <row r="1048" spans="1:14" ht="15" customHeight="1">
      <c r="A1048" s="81"/>
      <c r="B1048" s="80"/>
      <c r="C1048" s="80"/>
      <c r="D1048" s="80"/>
      <c r="E1048" s="80"/>
      <c r="F1048" s="80" t="str">
        <f>IFERROR(VLOOKUP(E1048,T_CÓDIGO[],2,FALSE),"")</f>
        <v/>
      </c>
      <c r="G1048" s="80" t="str">
        <f>IFERROR(VLOOKUP(E1048,T_CÓDIGO[],3,FALSE),"")</f>
        <v/>
      </c>
      <c r="H1048" s="80"/>
      <c r="I1048" s="194"/>
      <c r="J1048" s="194">
        <f t="shared" si="32"/>
        <v>0</v>
      </c>
      <c r="K1048" s="85"/>
      <c r="L1048" s="80">
        <f t="shared" si="33"/>
        <v>0</v>
      </c>
      <c r="N1048" s="82"/>
    </row>
    <row r="1049" spans="1:14" ht="15" customHeight="1">
      <c r="A1049" s="81"/>
      <c r="B1049" s="80"/>
      <c r="C1049" s="80"/>
      <c r="D1049" s="80"/>
      <c r="E1049" s="80"/>
      <c r="F1049" s="80" t="str">
        <f>IFERROR(VLOOKUP(E1049,T_CÓDIGO[],2,FALSE),"")</f>
        <v/>
      </c>
      <c r="G1049" s="80" t="str">
        <f>IFERROR(VLOOKUP(E1049,T_CÓDIGO[],3,FALSE),"")</f>
        <v/>
      </c>
      <c r="H1049" s="80"/>
      <c r="I1049" s="194"/>
      <c r="J1049" s="194">
        <f t="shared" si="32"/>
        <v>0</v>
      </c>
      <c r="K1049" s="85"/>
      <c r="L1049" s="80">
        <f t="shared" si="33"/>
        <v>0</v>
      </c>
      <c r="N1049" s="82"/>
    </row>
    <row r="1050" spans="1:14" ht="15" customHeight="1">
      <c r="A1050" s="81"/>
      <c r="B1050" s="80"/>
      <c r="C1050" s="80"/>
      <c r="D1050" s="80"/>
      <c r="E1050" s="80"/>
      <c r="F1050" s="80" t="str">
        <f>IFERROR(VLOOKUP(E1050,T_CÓDIGO[],2,FALSE),"")</f>
        <v/>
      </c>
      <c r="G1050" s="80" t="str">
        <f>IFERROR(VLOOKUP(E1050,T_CÓDIGO[],3,FALSE),"")</f>
        <v/>
      </c>
      <c r="H1050" s="80"/>
      <c r="I1050" s="194"/>
      <c r="J1050" s="194">
        <f t="shared" si="32"/>
        <v>0</v>
      </c>
      <c r="K1050" s="85"/>
      <c r="L1050" s="80">
        <f t="shared" si="33"/>
        <v>0</v>
      </c>
      <c r="N1050" s="82"/>
    </row>
    <row r="1051" spans="1:14" ht="15" customHeight="1">
      <c r="A1051" s="81"/>
      <c r="B1051" s="80"/>
      <c r="C1051" s="80"/>
      <c r="D1051" s="80"/>
      <c r="E1051" s="80"/>
      <c r="F1051" s="80" t="str">
        <f>IFERROR(VLOOKUP(E1051,T_CÓDIGO[],2,FALSE),"")</f>
        <v/>
      </c>
      <c r="G1051" s="80" t="str">
        <f>IFERROR(VLOOKUP(E1051,T_CÓDIGO[],3,FALSE),"")</f>
        <v/>
      </c>
      <c r="H1051" s="80"/>
      <c r="I1051" s="194"/>
      <c r="J1051" s="194">
        <f t="shared" si="32"/>
        <v>0</v>
      </c>
      <c r="K1051" s="85"/>
      <c r="L1051" s="80">
        <f t="shared" si="33"/>
        <v>0</v>
      </c>
      <c r="N1051" s="82"/>
    </row>
    <row r="1052" spans="1:14" ht="15" customHeight="1">
      <c r="A1052" s="81"/>
      <c r="B1052" s="80"/>
      <c r="C1052" s="80"/>
      <c r="D1052" s="80"/>
      <c r="E1052" s="80"/>
      <c r="F1052" s="80" t="str">
        <f>IFERROR(VLOOKUP(E1052,T_CÓDIGO[],2,FALSE),"")</f>
        <v/>
      </c>
      <c r="G1052" s="80" t="str">
        <f>IFERROR(VLOOKUP(E1052,T_CÓDIGO[],3,FALSE),"")</f>
        <v/>
      </c>
      <c r="H1052" s="80"/>
      <c r="I1052" s="194"/>
      <c r="J1052" s="194">
        <f t="shared" si="32"/>
        <v>0</v>
      </c>
      <c r="K1052" s="85"/>
      <c r="L1052" s="80">
        <f t="shared" si="33"/>
        <v>0</v>
      </c>
      <c r="N1052" s="82"/>
    </row>
    <row r="1053" spans="1:14" ht="15" customHeight="1">
      <c r="A1053" s="81"/>
      <c r="B1053" s="80"/>
      <c r="C1053" s="80"/>
      <c r="D1053" s="80"/>
      <c r="E1053" s="80"/>
      <c r="F1053" s="80" t="str">
        <f>IFERROR(VLOOKUP(E1053,T_CÓDIGO[],2,FALSE),"")</f>
        <v/>
      </c>
      <c r="G1053" s="80" t="str">
        <f>IFERROR(VLOOKUP(E1053,T_CÓDIGO[],3,FALSE),"")</f>
        <v/>
      </c>
      <c r="H1053" s="80"/>
      <c r="I1053" s="194"/>
      <c r="J1053" s="194">
        <f t="shared" si="32"/>
        <v>0</v>
      </c>
      <c r="K1053" s="85"/>
      <c r="L1053" s="80">
        <f t="shared" si="33"/>
        <v>0</v>
      </c>
      <c r="N1053" s="82"/>
    </row>
    <row r="1054" spans="1:14" ht="15" customHeight="1">
      <c r="A1054" s="81"/>
      <c r="B1054" s="80"/>
      <c r="C1054" s="80"/>
      <c r="D1054" s="80"/>
      <c r="E1054" s="80"/>
      <c r="F1054" s="80" t="str">
        <f>IFERROR(VLOOKUP(E1054,T_CÓDIGO[],2,FALSE),"")</f>
        <v/>
      </c>
      <c r="G1054" s="80" t="str">
        <f>IFERROR(VLOOKUP(E1054,T_CÓDIGO[],3,FALSE),"")</f>
        <v/>
      </c>
      <c r="H1054" s="80"/>
      <c r="I1054" s="194"/>
      <c r="J1054" s="194">
        <f t="shared" si="32"/>
        <v>0</v>
      </c>
      <c r="K1054" s="85"/>
      <c r="L1054" s="80">
        <f t="shared" si="33"/>
        <v>0</v>
      </c>
      <c r="N1054" s="82"/>
    </row>
    <row r="1055" spans="1:14" ht="15" customHeight="1">
      <c r="A1055" s="81"/>
      <c r="B1055" s="80"/>
      <c r="C1055" s="80"/>
      <c r="D1055" s="80"/>
      <c r="E1055" s="80"/>
      <c r="F1055" s="80" t="str">
        <f>IFERROR(VLOOKUP(E1055,T_CÓDIGO[],2,FALSE),"")</f>
        <v/>
      </c>
      <c r="G1055" s="80" t="str">
        <f>IFERROR(VLOOKUP(E1055,T_CÓDIGO[],3,FALSE),"")</f>
        <v/>
      </c>
      <c r="H1055" s="80"/>
      <c r="I1055" s="194"/>
      <c r="J1055" s="194">
        <f t="shared" si="32"/>
        <v>0</v>
      </c>
      <c r="K1055" s="85"/>
      <c r="L1055" s="80">
        <f t="shared" si="33"/>
        <v>0</v>
      </c>
      <c r="N1055" s="82"/>
    </row>
    <row r="1056" spans="1:14" ht="15" customHeight="1">
      <c r="A1056" s="81"/>
      <c r="B1056" s="80"/>
      <c r="C1056" s="80"/>
      <c r="D1056" s="80"/>
      <c r="E1056" s="80"/>
      <c r="F1056" s="80" t="str">
        <f>IFERROR(VLOOKUP(E1056,T_CÓDIGO[],2,FALSE),"")</f>
        <v/>
      </c>
      <c r="G1056" s="80" t="str">
        <f>IFERROR(VLOOKUP(E1056,T_CÓDIGO[],3,FALSE),"")</f>
        <v/>
      </c>
      <c r="H1056" s="80"/>
      <c r="I1056" s="194"/>
      <c r="J1056" s="194">
        <f t="shared" si="32"/>
        <v>0</v>
      </c>
      <c r="K1056" s="85"/>
      <c r="L1056" s="80">
        <f t="shared" si="33"/>
        <v>0</v>
      </c>
      <c r="N1056" s="82"/>
    </row>
    <row r="1057" spans="1:14" ht="15" customHeight="1">
      <c r="A1057" s="81"/>
      <c r="B1057" s="80"/>
      <c r="C1057" s="80"/>
      <c r="D1057" s="80"/>
      <c r="E1057" s="80"/>
      <c r="F1057" s="80" t="str">
        <f>IFERROR(VLOOKUP(E1057,T_CÓDIGO[],2,FALSE),"")</f>
        <v/>
      </c>
      <c r="G1057" s="80" t="str">
        <f>IFERROR(VLOOKUP(E1057,T_CÓDIGO[],3,FALSE),"")</f>
        <v/>
      </c>
      <c r="H1057" s="80"/>
      <c r="I1057" s="194"/>
      <c r="J1057" s="194">
        <f t="shared" si="32"/>
        <v>0</v>
      </c>
      <c r="K1057" s="85"/>
      <c r="L1057" s="80">
        <f t="shared" si="33"/>
        <v>0</v>
      </c>
      <c r="N1057" s="82"/>
    </row>
    <row r="1058" spans="1:14" ht="15" customHeight="1">
      <c r="A1058" s="81"/>
      <c r="B1058" s="80"/>
      <c r="C1058" s="80"/>
      <c r="D1058" s="80"/>
      <c r="E1058" s="80"/>
      <c r="F1058" s="80" t="str">
        <f>IFERROR(VLOOKUP(E1058,T_CÓDIGO[],2,FALSE),"")</f>
        <v/>
      </c>
      <c r="G1058" s="80" t="str">
        <f>IFERROR(VLOOKUP(E1058,T_CÓDIGO[],3,FALSE),"")</f>
        <v/>
      </c>
      <c r="H1058" s="80"/>
      <c r="I1058" s="194"/>
      <c r="J1058" s="194">
        <f t="shared" si="32"/>
        <v>0</v>
      </c>
      <c r="K1058" s="85"/>
      <c r="L1058" s="80">
        <f t="shared" si="33"/>
        <v>0</v>
      </c>
      <c r="N1058" s="82"/>
    </row>
    <row r="1059" spans="1:14" ht="15" customHeight="1">
      <c r="A1059" s="81"/>
      <c r="B1059" s="80"/>
      <c r="C1059" s="80"/>
      <c r="D1059" s="80"/>
      <c r="E1059" s="80"/>
      <c r="F1059" s="80" t="str">
        <f>IFERROR(VLOOKUP(E1059,T_CÓDIGO[],2,FALSE),"")</f>
        <v/>
      </c>
      <c r="G1059" s="80" t="str">
        <f>IFERROR(VLOOKUP(E1059,T_CÓDIGO[],3,FALSE),"")</f>
        <v/>
      </c>
      <c r="H1059" s="80"/>
      <c r="I1059" s="194"/>
      <c r="J1059" s="194">
        <f t="shared" si="32"/>
        <v>0</v>
      </c>
      <c r="K1059" s="85"/>
      <c r="L1059" s="80">
        <f t="shared" si="33"/>
        <v>0</v>
      </c>
      <c r="N1059" s="82"/>
    </row>
    <row r="1060" spans="1:14" ht="15" customHeight="1">
      <c r="A1060" s="81"/>
      <c r="B1060" s="80"/>
      <c r="C1060" s="80"/>
      <c r="D1060" s="80"/>
      <c r="E1060" s="80"/>
      <c r="F1060" s="80" t="str">
        <f>IFERROR(VLOOKUP(E1060,T_CÓDIGO[],2,FALSE),"")</f>
        <v/>
      </c>
      <c r="G1060" s="80" t="str">
        <f>IFERROR(VLOOKUP(E1060,T_CÓDIGO[],3,FALSE),"")</f>
        <v/>
      </c>
      <c r="H1060" s="80"/>
      <c r="I1060" s="194"/>
      <c r="J1060" s="194">
        <f t="shared" si="32"/>
        <v>0</v>
      </c>
      <c r="K1060" s="85"/>
      <c r="L1060" s="80">
        <f t="shared" si="33"/>
        <v>0</v>
      </c>
      <c r="N1060" s="82"/>
    </row>
    <row r="1061" spans="1:14" ht="15" customHeight="1">
      <c r="A1061" s="81"/>
      <c r="B1061" s="80"/>
      <c r="C1061" s="80"/>
      <c r="D1061" s="80"/>
      <c r="E1061" s="80"/>
      <c r="F1061" s="80" t="str">
        <f>IFERROR(VLOOKUP(E1061,T_CÓDIGO[],2,FALSE),"")</f>
        <v/>
      </c>
      <c r="G1061" s="80" t="str">
        <f>IFERROR(VLOOKUP(E1061,T_CÓDIGO[],3,FALSE),"")</f>
        <v/>
      </c>
      <c r="H1061" s="80"/>
      <c r="I1061" s="194"/>
      <c r="J1061" s="194">
        <f t="shared" si="32"/>
        <v>0</v>
      </c>
      <c r="K1061" s="85"/>
      <c r="L1061" s="80">
        <f t="shared" si="33"/>
        <v>0</v>
      </c>
      <c r="N1061" s="82"/>
    </row>
    <row r="1062" spans="1:14" ht="15" customHeight="1">
      <c r="A1062" s="81"/>
      <c r="B1062" s="80"/>
      <c r="C1062" s="80"/>
      <c r="D1062" s="80"/>
      <c r="E1062" s="80"/>
      <c r="F1062" s="80" t="str">
        <f>IFERROR(VLOOKUP(E1062,T_CÓDIGO[],2,FALSE),"")</f>
        <v/>
      </c>
      <c r="G1062" s="80" t="str">
        <f>IFERROR(VLOOKUP(E1062,T_CÓDIGO[],3,FALSE),"")</f>
        <v/>
      </c>
      <c r="H1062" s="80"/>
      <c r="I1062" s="194"/>
      <c r="J1062" s="194">
        <f t="shared" si="32"/>
        <v>0</v>
      </c>
      <c r="K1062" s="85"/>
      <c r="L1062" s="80">
        <f t="shared" si="33"/>
        <v>0</v>
      </c>
      <c r="N1062" s="82"/>
    </row>
    <row r="1063" spans="1:14" ht="15" customHeight="1">
      <c r="A1063" s="81"/>
      <c r="B1063" s="80"/>
      <c r="C1063" s="80"/>
      <c r="D1063" s="80"/>
      <c r="E1063" s="80"/>
      <c r="F1063" s="80" t="str">
        <f>IFERROR(VLOOKUP(E1063,T_CÓDIGO[],2,FALSE),"")</f>
        <v/>
      </c>
      <c r="G1063" s="80" t="str">
        <f>IFERROR(VLOOKUP(E1063,T_CÓDIGO[],3,FALSE),"")</f>
        <v/>
      </c>
      <c r="H1063" s="80"/>
      <c r="I1063" s="194"/>
      <c r="J1063" s="194">
        <f t="shared" si="32"/>
        <v>0</v>
      </c>
      <c r="K1063" s="85"/>
      <c r="L1063" s="80">
        <f t="shared" si="33"/>
        <v>0</v>
      </c>
      <c r="N1063" s="82"/>
    </row>
    <row r="1064" spans="1:14" ht="15" customHeight="1">
      <c r="A1064" s="81"/>
      <c r="B1064" s="80"/>
      <c r="C1064" s="80"/>
      <c r="D1064" s="80"/>
      <c r="E1064" s="80"/>
      <c r="F1064" s="80" t="str">
        <f>IFERROR(VLOOKUP(E1064,T_CÓDIGO[],2,FALSE),"")</f>
        <v/>
      </c>
      <c r="G1064" s="80" t="str">
        <f>IFERROR(VLOOKUP(E1064,T_CÓDIGO[],3,FALSE),"")</f>
        <v/>
      </c>
      <c r="H1064" s="80"/>
      <c r="I1064" s="194"/>
      <c r="J1064" s="194">
        <f t="shared" si="32"/>
        <v>0</v>
      </c>
      <c r="K1064" s="85"/>
      <c r="L1064" s="80">
        <f t="shared" si="33"/>
        <v>0</v>
      </c>
      <c r="N1064" s="82"/>
    </row>
    <row r="1065" spans="1:14" ht="15" customHeight="1">
      <c r="A1065" s="81"/>
      <c r="B1065" s="80"/>
      <c r="C1065" s="80"/>
      <c r="D1065" s="80"/>
      <c r="E1065" s="80"/>
      <c r="F1065" s="80" t="str">
        <f>IFERROR(VLOOKUP(E1065,T_CÓDIGO[],2,FALSE),"")</f>
        <v/>
      </c>
      <c r="G1065" s="80" t="str">
        <f>IFERROR(VLOOKUP(E1065,T_CÓDIGO[],3,FALSE),"")</f>
        <v/>
      </c>
      <c r="H1065" s="80"/>
      <c r="I1065" s="194"/>
      <c r="J1065" s="194">
        <f t="shared" si="32"/>
        <v>0</v>
      </c>
      <c r="K1065" s="85"/>
      <c r="L1065" s="80">
        <f t="shared" si="33"/>
        <v>0</v>
      </c>
      <c r="N1065" s="82"/>
    </row>
    <row r="1066" spans="1:14" ht="15" customHeight="1">
      <c r="A1066" s="81"/>
      <c r="B1066" s="80"/>
      <c r="C1066" s="80"/>
      <c r="D1066" s="80"/>
      <c r="E1066" s="80"/>
      <c r="F1066" s="80" t="str">
        <f>IFERROR(VLOOKUP(E1066,T_CÓDIGO[],2,FALSE),"")</f>
        <v/>
      </c>
      <c r="G1066" s="80" t="str">
        <f>IFERROR(VLOOKUP(E1066,T_CÓDIGO[],3,FALSE),"")</f>
        <v/>
      </c>
      <c r="H1066" s="80"/>
      <c r="I1066" s="194"/>
      <c r="J1066" s="194">
        <f t="shared" si="32"/>
        <v>0</v>
      </c>
      <c r="K1066" s="85"/>
      <c r="L1066" s="80">
        <f t="shared" si="33"/>
        <v>0</v>
      </c>
      <c r="N1066" s="82"/>
    </row>
    <row r="1067" spans="1:14" ht="15" customHeight="1">
      <c r="A1067" s="81"/>
      <c r="B1067" s="80"/>
      <c r="C1067" s="80"/>
      <c r="D1067" s="80"/>
      <c r="E1067" s="80"/>
      <c r="F1067" s="80" t="str">
        <f>IFERROR(VLOOKUP(E1067,T_CÓDIGO[],2,FALSE),"")</f>
        <v/>
      </c>
      <c r="G1067" s="80" t="str">
        <f>IFERROR(VLOOKUP(E1067,T_CÓDIGO[],3,FALSE),"")</f>
        <v/>
      </c>
      <c r="H1067" s="80"/>
      <c r="I1067" s="194"/>
      <c r="J1067" s="194">
        <f t="shared" si="32"/>
        <v>0</v>
      </c>
      <c r="K1067" s="85"/>
      <c r="L1067" s="80">
        <f t="shared" si="33"/>
        <v>0</v>
      </c>
      <c r="N1067" s="82"/>
    </row>
    <row r="1068" spans="1:14" ht="15" customHeight="1">
      <c r="A1068" s="81"/>
      <c r="B1068" s="80"/>
      <c r="C1068" s="80"/>
      <c r="D1068" s="80"/>
      <c r="E1068" s="80"/>
      <c r="F1068" s="80" t="str">
        <f>IFERROR(VLOOKUP(E1068,T_CÓDIGO[],2,FALSE),"")</f>
        <v/>
      </c>
      <c r="G1068" s="80" t="str">
        <f>IFERROR(VLOOKUP(E1068,T_CÓDIGO[],3,FALSE),"")</f>
        <v/>
      </c>
      <c r="H1068" s="80"/>
      <c r="I1068" s="194"/>
      <c r="J1068" s="194">
        <f t="shared" si="32"/>
        <v>0</v>
      </c>
      <c r="K1068" s="85"/>
      <c r="L1068" s="80">
        <f t="shared" si="33"/>
        <v>0</v>
      </c>
      <c r="N1068" s="82"/>
    </row>
    <row r="1069" spans="1:14" ht="15" customHeight="1">
      <c r="A1069" s="81"/>
      <c r="B1069" s="80"/>
      <c r="C1069" s="80"/>
      <c r="D1069" s="80"/>
      <c r="E1069" s="80"/>
      <c r="F1069" s="80" t="str">
        <f>IFERROR(VLOOKUP(E1069,T_CÓDIGO[],2,FALSE),"")</f>
        <v/>
      </c>
      <c r="G1069" s="80" t="str">
        <f>IFERROR(VLOOKUP(E1069,T_CÓDIGO[],3,FALSE),"")</f>
        <v/>
      </c>
      <c r="H1069" s="80"/>
      <c r="I1069" s="194"/>
      <c r="J1069" s="194">
        <f t="shared" si="32"/>
        <v>0</v>
      </c>
      <c r="K1069" s="85"/>
      <c r="L1069" s="80">
        <f t="shared" si="33"/>
        <v>0</v>
      </c>
      <c r="N1069" s="82"/>
    </row>
    <row r="1070" spans="1:14" ht="15" customHeight="1">
      <c r="A1070" s="81"/>
      <c r="B1070" s="80"/>
      <c r="C1070" s="80"/>
      <c r="D1070" s="80"/>
      <c r="E1070" s="80"/>
      <c r="F1070" s="80" t="str">
        <f>IFERROR(VLOOKUP(E1070,T_CÓDIGO[],2,FALSE),"")</f>
        <v/>
      </c>
      <c r="G1070" s="80" t="str">
        <f>IFERROR(VLOOKUP(E1070,T_CÓDIGO[],3,FALSE),"")</f>
        <v/>
      </c>
      <c r="H1070" s="80"/>
      <c r="I1070" s="194"/>
      <c r="J1070" s="194">
        <f t="shared" si="32"/>
        <v>0</v>
      </c>
      <c r="K1070" s="85"/>
      <c r="L1070" s="80">
        <f t="shared" si="33"/>
        <v>0</v>
      </c>
      <c r="N1070" s="82"/>
    </row>
    <row r="1071" spans="1:14" ht="15" customHeight="1">
      <c r="A1071" s="81"/>
      <c r="B1071" s="80"/>
      <c r="C1071" s="80"/>
      <c r="D1071" s="80"/>
      <c r="E1071" s="80"/>
      <c r="F1071" s="80" t="str">
        <f>IFERROR(VLOOKUP(E1071,T_CÓDIGO[],2,FALSE),"")</f>
        <v/>
      </c>
      <c r="G1071" s="80" t="str">
        <f>IFERROR(VLOOKUP(E1071,T_CÓDIGO[],3,FALSE),"")</f>
        <v/>
      </c>
      <c r="H1071" s="80"/>
      <c r="I1071" s="194"/>
      <c r="J1071" s="194">
        <f t="shared" si="32"/>
        <v>0</v>
      </c>
      <c r="K1071" s="85"/>
      <c r="L1071" s="80">
        <f t="shared" si="33"/>
        <v>0</v>
      </c>
      <c r="N1071" s="82"/>
    </row>
    <row r="1072" spans="1:14" ht="15" customHeight="1">
      <c r="A1072" s="81"/>
      <c r="B1072" s="80"/>
      <c r="C1072" s="80"/>
      <c r="D1072" s="80"/>
      <c r="E1072" s="80"/>
      <c r="F1072" s="80" t="str">
        <f>IFERROR(VLOOKUP(E1072,T_CÓDIGO[],2,FALSE),"")</f>
        <v/>
      </c>
      <c r="G1072" s="80" t="str">
        <f>IFERROR(VLOOKUP(E1072,T_CÓDIGO[],3,FALSE),"")</f>
        <v/>
      </c>
      <c r="H1072" s="80"/>
      <c r="I1072" s="194"/>
      <c r="J1072" s="194">
        <f t="shared" si="32"/>
        <v>0</v>
      </c>
      <c r="K1072" s="85"/>
      <c r="L1072" s="80">
        <f t="shared" si="33"/>
        <v>0</v>
      </c>
      <c r="N1072" s="82"/>
    </row>
    <row r="1073" spans="1:14" ht="15" customHeight="1">
      <c r="A1073" s="81"/>
      <c r="B1073" s="80"/>
      <c r="C1073" s="80"/>
      <c r="D1073" s="80"/>
      <c r="E1073" s="80"/>
      <c r="F1073" s="80" t="str">
        <f>IFERROR(VLOOKUP(E1073,T_CÓDIGO[],2,FALSE),"")</f>
        <v/>
      </c>
      <c r="G1073" s="80" t="str">
        <f>IFERROR(VLOOKUP(E1073,T_CÓDIGO[],3,FALSE),"")</f>
        <v/>
      </c>
      <c r="H1073" s="80"/>
      <c r="I1073" s="194"/>
      <c r="J1073" s="194">
        <f t="shared" si="32"/>
        <v>0</v>
      </c>
      <c r="K1073" s="85"/>
      <c r="L1073" s="80">
        <f t="shared" si="33"/>
        <v>0</v>
      </c>
      <c r="N1073" s="82"/>
    </row>
    <row r="1074" spans="1:14" ht="15" customHeight="1">
      <c r="A1074" s="81"/>
      <c r="B1074" s="80"/>
      <c r="C1074" s="80"/>
      <c r="D1074" s="80"/>
      <c r="E1074" s="80"/>
      <c r="F1074" s="80" t="str">
        <f>IFERROR(VLOOKUP(E1074,T_CÓDIGO[],2,FALSE),"")</f>
        <v/>
      </c>
      <c r="G1074" s="80" t="str">
        <f>IFERROR(VLOOKUP(E1074,T_CÓDIGO[],3,FALSE),"")</f>
        <v/>
      </c>
      <c r="H1074" s="80"/>
      <c r="I1074" s="194"/>
      <c r="J1074" s="194">
        <f t="shared" si="32"/>
        <v>0</v>
      </c>
      <c r="K1074" s="85"/>
      <c r="L1074" s="80">
        <f t="shared" si="33"/>
        <v>0</v>
      </c>
      <c r="N1074" s="82"/>
    </row>
    <row r="1075" spans="1:14" ht="15" customHeight="1">
      <c r="A1075" s="81"/>
      <c r="B1075" s="80"/>
      <c r="C1075" s="80"/>
      <c r="D1075" s="80"/>
      <c r="E1075" s="80"/>
      <c r="F1075" s="80" t="str">
        <f>IFERROR(VLOOKUP(E1075,T_CÓDIGO[],2,FALSE),"")</f>
        <v/>
      </c>
      <c r="G1075" s="80" t="str">
        <f>IFERROR(VLOOKUP(E1075,T_CÓDIGO[],3,FALSE),"")</f>
        <v/>
      </c>
      <c r="H1075" s="80"/>
      <c r="I1075" s="194"/>
      <c r="J1075" s="194">
        <f t="shared" si="32"/>
        <v>0</v>
      </c>
      <c r="K1075" s="85"/>
      <c r="L1075" s="80">
        <f t="shared" si="33"/>
        <v>0</v>
      </c>
      <c r="N1075" s="82"/>
    </row>
    <row r="1076" spans="1:14" ht="15" customHeight="1">
      <c r="A1076" s="81"/>
      <c r="B1076" s="80"/>
      <c r="C1076" s="80"/>
      <c r="D1076" s="80"/>
      <c r="E1076" s="80"/>
      <c r="F1076" s="80" t="str">
        <f>IFERROR(VLOOKUP(E1076,T_CÓDIGO[],2,FALSE),"")</f>
        <v/>
      </c>
      <c r="G1076" s="80" t="str">
        <f>IFERROR(VLOOKUP(E1076,T_CÓDIGO[],3,FALSE),"")</f>
        <v/>
      </c>
      <c r="H1076" s="80"/>
      <c r="I1076" s="194"/>
      <c r="J1076" s="194">
        <f t="shared" si="32"/>
        <v>0</v>
      </c>
      <c r="K1076" s="85"/>
      <c r="L1076" s="80">
        <f t="shared" si="33"/>
        <v>0</v>
      </c>
      <c r="N1076" s="82"/>
    </row>
    <row r="1077" spans="1:14" ht="15" customHeight="1">
      <c r="A1077" s="81"/>
      <c r="B1077" s="80"/>
      <c r="C1077" s="80"/>
      <c r="D1077" s="80"/>
      <c r="E1077" s="80"/>
      <c r="F1077" s="80" t="str">
        <f>IFERROR(VLOOKUP(E1077,T_CÓDIGO[],2,FALSE),"")</f>
        <v/>
      </c>
      <c r="G1077" s="80" t="str">
        <f>IFERROR(VLOOKUP(E1077,T_CÓDIGO[],3,FALSE),"")</f>
        <v/>
      </c>
      <c r="H1077" s="80"/>
      <c r="I1077" s="194"/>
      <c r="J1077" s="194">
        <f t="shared" si="32"/>
        <v>0</v>
      </c>
      <c r="K1077" s="85"/>
      <c r="L1077" s="80">
        <f t="shared" si="33"/>
        <v>0</v>
      </c>
      <c r="N1077" s="82"/>
    </row>
    <row r="1078" spans="1:14" ht="15" customHeight="1">
      <c r="A1078" s="81"/>
      <c r="B1078" s="80"/>
      <c r="C1078" s="80"/>
      <c r="D1078" s="80"/>
      <c r="E1078" s="80"/>
      <c r="F1078" s="80" t="str">
        <f>IFERROR(VLOOKUP(E1078,T_CÓDIGO[],2,FALSE),"")</f>
        <v/>
      </c>
      <c r="G1078" s="80" t="str">
        <f>IFERROR(VLOOKUP(E1078,T_CÓDIGO[],3,FALSE),"")</f>
        <v/>
      </c>
      <c r="H1078" s="80"/>
      <c r="I1078" s="194"/>
      <c r="J1078" s="194">
        <f t="shared" si="32"/>
        <v>0</v>
      </c>
      <c r="K1078" s="85"/>
      <c r="L1078" s="80">
        <f t="shared" si="33"/>
        <v>0</v>
      </c>
      <c r="N1078" s="82"/>
    </row>
    <row r="1079" spans="1:14" ht="15" customHeight="1">
      <c r="A1079" s="81"/>
      <c r="B1079" s="80"/>
      <c r="C1079" s="80"/>
      <c r="D1079" s="80"/>
      <c r="E1079" s="80"/>
      <c r="F1079" s="80" t="str">
        <f>IFERROR(VLOOKUP(E1079,T_CÓDIGO[],2,FALSE),"")</f>
        <v/>
      </c>
      <c r="G1079" s="80" t="str">
        <f>IFERROR(VLOOKUP(E1079,T_CÓDIGO[],3,FALSE),"")</f>
        <v/>
      </c>
      <c r="H1079" s="80"/>
      <c r="I1079" s="194"/>
      <c r="J1079" s="194">
        <f t="shared" si="32"/>
        <v>0</v>
      </c>
      <c r="K1079" s="85"/>
      <c r="L1079" s="80">
        <f t="shared" si="33"/>
        <v>0</v>
      </c>
      <c r="N1079" s="82"/>
    </row>
    <row r="1080" spans="1:14" ht="15" customHeight="1">
      <c r="A1080" s="81"/>
      <c r="B1080" s="80"/>
      <c r="C1080" s="80"/>
      <c r="D1080" s="80"/>
      <c r="E1080" s="80"/>
      <c r="F1080" s="80" t="str">
        <f>IFERROR(VLOOKUP(E1080,T_CÓDIGO[],2,FALSE),"")</f>
        <v/>
      </c>
      <c r="G1080" s="80" t="str">
        <f>IFERROR(VLOOKUP(E1080,T_CÓDIGO[],3,FALSE),"")</f>
        <v/>
      </c>
      <c r="H1080" s="80"/>
      <c r="I1080" s="194"/>
      <c r="J1080" s="194">
        <f t="shared" si="32"/>
        <v>0</v>
      </c>
      <c r="K1080" s="85"/>
      <c r="L1080" s="80">
        <f t="shared" si="33"/>
        <v>0</v>
      </c>
      <c r="N1080" s="82"/>
    </row>
    <row r="1081" spans="1:14" ht="15" customHeight="1">
      <c r="A1081" s="81"/>
      <c r="B1081" s="80"/>
      <c r="C1081" s="80"/>
      <c r="D1081" s="80"/>
      <c r="E1081" s="80"/>
      <c r="F1081" s="80" t="str">
        <f>IFERROR(VLOOKUP(E1081,T_CÓDIGO[],2,FALSE),"")</f>
        <v/>
      </c>
      <c r="G1081" s="80" t="str">
        <f>IFERROR(VLOOKUP(E1081,T_CÓDIGO[],3,FALSE),"")</f>
        <v/>
      </c>
      <c r="H1081" s="80"/>
      <c r="I1081" s="194"/>
      <c r="J1081" s="194">
        <f t="shared" si="32"/>
        <v>0</v>
      </c>
      <c r="K1081" s="85"/>
      <c r="L1081" s="80">
        <f t="shared" si="33"/>
        <v>0</v>
      </c>
      <c r="N1081" s="82"/>
    </row>
    <row r="1082" spans="1:14" ht="15" customHeight="1">
      <c r="A1082" s="81"/>
      <c r="B1082" s="80"/>
      <c r="C1082" s="80"/>
      <c r="D1082" s="80"/>
      <c r="E1082" s="80"/>
      <c r="F1082" s="80" t="str">
        <f>IFERROR(VLOOKUP(E1082,T_CÓDIGO[],2,FALSE),"")</f>
        <v/>
      </c>
      <c r="G1082" s="80" t="str">
        <f>IFERROR(VLOOKUP(E1082,T_CÓDIGO[],3,FALSE),"")</f>
        <v/>
      </c>
      <c r="H1082" s="80"/>
      <c r="I1082" s="194"/>
      <c r="J1082" s="194">
        <f t="shared" si="32"/>
        <v>0</v>
      </c>
      <c r="K1082" s="85"/>
      <c r="L1082" s="80">
        <f t="shared" si="33"/>
        <v>0</v>
      </c>
      <c r="N1082" s="82"/>
    </row>
    <row r="1083" spans="1:14" ht="15" customHeight="1">
      <c r="A1083" s="81"/>
      <c r="B1083" s="80"/>
      <c r="C1083" s="80"/>
      <c r="D1083" s="80"/>
      <c r="E1083" s="80"/>
      <c r="F1083" s="80" t="str">
        <f>IFERROR(VLOOKUP(E1083,T_CÓDIGO[],2,FALSE),"")</f>
        <v/>
      </c>
      <c r="G1083" s="80" t="str">
        <f>IFERROR(VLOOKUP(E1083,T_CÓDIGO[],3,FALSE),"")</f>
        <v/>
      </c>
      <c r="H1083" s="80"/>
      <c r="I1083" s="194"/>
      <c r="J1083" s="194">
        <f t="shared" si="32"/>
        <v>0</v>
      </c>
      <c r="K1083" s="85"/>
      <c r="L1083" s="80">
        <f t="shared" si="33"/>
        <v>0</v>
      </c>
      <c r="N1083" s="82"/>
    </row>
    <row r="1084" spans="1:14" ht="15" customHeight="1">
      <c r="A1084" s="81"/>
      <c r="B1084" s="80"/>
      <c r="C1084" s="80"/>
      <c r="D1084" s="80"/>
      <c r="E1084" s="80"/>
      <c r="F1084" s="80" t="str">
        <f>IFERROR(VLOOKUP(E1084,T_CÓDIGO[],2,FALSE),"")</f>
        <v/>
      </c>
      <c r="G1084" s="80" t="str">
        <f>IFERROR(VLOOKUP(E1084,T_CÓDIGO[],3,FALSE),"")</f>
        <v/>
      </c>
      <c r="H1084" s="80"/>
      <c r="I1084" s="194"/>
      <c r="J1084" s="194">
        <f t="shared" si="32"/>
        <v>0</v>
      </c>
      <c r="K1084" s="85"/>
      <c r="L1084" s="80">
        <f t="shared" si="33"/>
        <v>0</v>
      </c>
      <c r="N1084" s="82"/>
    </row>
    <row r="1085" spans="1:14" ht="15" customHeight="1">
      <c r="A1085" s="81"/>
      <c r="B1085" s="80"/>
      <c r="C1085" s="80"/>
      <c r="D1085" s="80"/>
      <c r="E1085" s="80"/>
      <c r="F1085" s="80" t="str">
        <f>IFERROR(VLOOKUP(E1085,T_CÓDIGO[],2,FALSE),"")</f>
        <v/>
      </c>
      <c r="G1085" s="80" t="str">
        <f>IFERROR(VLOOKUP(E1085,T_CÓDIGO[],3,FALSE),"")</f>
        <v/>
      </c>
      <c r="H1085" s="80"/>
      <c r="I1085" s="194"/>
      <c r="J1085" s="194">
        <f t="shared" si="32"/>
        <v>0</v>
      </c>
      <c r="K1085" s="85"/>
      <c r="L1085" s="80">
        <f t="shared" si="33"/>
        <v>0</v>
      </c>
      <c r="N1085" s="82"/>
    </row>
    <row r="1086" spans="1:14" ht="15" customHeight="1">
      <c r="A1086" s="81"/>
      <c r="B1086" s="80"/>
      <c r="C1086" s="80"/>
      <c r="D1086" s="80"/>
      <c r="E1086" s="80"/>
      <c r="F1086" s="80" t="str">
        <f>IFERROR(VLOOKUP(E1086,T_CÓDIGO[],2,FALSE),"")</f>
        <v/>
      </c>
      <c r="G1086" s="80" t="str">
        <f>IFERROR(VLOOKUP(E1086,T_CÓDIGO[],3,FALSE),"")</f>
        <v/>
      </c>
      <c r="H1086" s="80"/>
      <c r="I1086" s="194"/>
      <c r="J1086" s="194">
        <f t="shared" si="32"/>
        <v>0</v>
      </c>
      <c r="K1086" s="85"/>
      <c r="L1086" s="80">
        <f t="shared" si="33"/>
        <v>0</v>
      </c>
      <c r="N1086" s="82"/>
    </row>
    <row r="1087" spans="1:14" ht="15" customHeight="1">
      <c r="A1087" s="81"/>
      <c r="B1087" s="80"/>
      <c r="C1087" s="80"/>
      <c r="D1087" s="80"/>
      <c r="E1087" s="80"/>
      <c r="F1087" s="80" t="str">
        <f>IFERROR(VLOOKUP(E1087,T_CÓDIGO[],2,FALSE),"")</f>
        <v/>
      </c>
      <c r="G1087" s="80" t="str">
        <f>IFERROR(VLOOKUP(E1087,T_CÓDIGO[],3,FALSE),"")</f>
        <v/>
      </c>
      <c r="H1087" s="80"/>
      <c r="I1087" s="194"/>
      <c r="J1087" s="194">
        <f t="shared" si="32"/>
        <v>0</v>
      </c>
      <c r="K1087" s="85"/>
      <c r="L1087" s="80">
        <f t="shared" si="33"/>
        <v>0</v>
      </c>
      <c r="N1087" s="82"/>
    </row>
    <row r="1088" spans="1:14" ht="15" customHeight="1">
      <c r="A1088" s="81"/>
      <c r="B1088" s="80"/>
      <c r="C1088" s="80"/>
      <c r="D1088" s="80"/>
      <c r="E1088" s="80"/>
      <c r="F1088" s="80" t="str">
        <f>IFERROR(VLOOKUP(E1088,T_CÓDIGO[],2,FALSE),"")</f>
        <v/>
      </c>
      <c r="G1088" s="80" t="str">
        <f>IFERROR(VLOOKUP(E1088,T_CÓDIGO[],3,FALSE),"")</f>
        <v/>
      </c>
      <c r="H1088" s="80"/>
      <c r="I1088" s="194"/>
      <c r="J1088" s="194">
        <f t="shared" si="32"/>
        <v>0</v>
      </c>
      <c r="K1088" s="85"/>
      <c r="L1088" s="80">
        <f t="shared" si="33"/>
        <v>0</v>
      </c>
      <c r="N1088" s="82"/>
    </row>
    <row r="1089" spans="1:14" ht="15" customHeight="1">
      <c r="A1089" s="81"/>
      <c r="B1089" s="80"/>
      <c r="C1089" s="80"/>
      <c r="D1089" s="80"/>
      <c r="E1089" s="80"/>
      <c r="F1089" s="80" t="str">
        <f>IFERROR(VLOOKUP(E1089,T_CÓDIGO[],2,FALSE),"")</f>
        <v/>
      </c>
      <c r="G1089" s="80" t="str">
        <f>IFERROR(VLOOKUP(E1089,T_CÓDIGO[],3,FALSE),"")</f>
        <v/>
      </c>
      <c r="H1089" s="80"/>
      <c r="I1089" s="194"/>
      <c r="J1089" s="194">
        <f t="shared" si="32"/>
        <v>0</v>
      </c>
      <c r="K1089" s="85"/>
      <c r="L1089" s="80">
        <f t="shared" si="33"/>
        <v>0</v>
      </c>
      <c r="N1089" s="82"/>
    </row>
    <row r="1090" spans="1:14" ht="15" customHeight="1">
      <c r="A1090" s="81"/>
      <c r="B1090" s="80"/>
      <c r="C1090" s="80"/>
      <c r="D1090" s="80"/>
      <c r="E1090" s="80"/>
      <c r="F1090" s="80" t="str">
        <f>IFERROR(VLOOKUP(E1090,T_CÓDIGO[],2,FALSE),"")</f>
        <v/>
      </c>
      <c r="G1090" s="80" t="str">
        <f>IFERROR(VLOOKUP(E1090,T_CÓDIGO[],3,FALSE),"")</f>
        <v/>
      </c>
      <c r="H1090" s="80"/>
      <c r="I1090" s="194"/>
      <c r="J1090" s="194">
        <f t="shared" si="32"/>
        <v>0</v>
      </c>
      <c r="K1090" s="85"/>
      <c r="L1090" s="80">
        <f t="shared" si="33"/>
        <v>0</v>
      </c>
      <c r="N1090" s="82"/>
    </row>
    <row r="1091" spans="1:14" ht="15" customHeight="1">
      <c r="A1091" s="81"/>
      <c r="B1091" s="80"/>
      <c r="C1091" s="80"/>
      <c r="D1091" s="80"/>
      <c r="E1091" s="80"/>
      <c r="F1091" s="80" t="str">
        <f>IFERROR(VLOOKUP(E1091,T_CÓDIGO[],2,FALSE),"")</f>
        <v/>
      </c>
      <c r="G1091" s="80" t="str">
        <f>IFERROR(VLOOKUP(E1091,T_CÓDIGO[],3,FALSE),"")</f>
        <v/>
      </c>
      <c r="H1091" s="80"/>
      <c r="I1091" s="194"/>
      <c r="J1091" s="194">
        <f t="shared" si="32"/>
        <v>0</v>
      </c>
      <c r="K1091" s="85"/>
      <c r="L1091" s="80">
        <f t="shared" si="33"/>
        <v>0</v>
      </c>
      <c r="N1091" s="82"/>
    </row>
    <row r="1092" spans="1:14" ht="15" customHeight="1">
      <c r="A1092" s="81"/>
      <c r="B1092" s="80"/>
      <c r="C1092" s="80"/>
      <c r="D1092" s="80"/>
      <c r="E1092" s="80"/>
      <c r="F1092" s="80" t="str">
        <f>IFERROR(VLOOKUP(E1092,T_CÓDIGO[],2,FALSE),"")</f>
        <v/>
      </c>
      <c r="G1092" s="80" t="str">
        <f>IFERROR(VLOOKUP(E1092,T_CÓDIGO[],3,FALSE),"")</f>
        <v/>
      </c>
      <c r="H1092" s="80"/>
      <c r="I1092" s="194"/>
      <c r="J1092" s="194">
        <f t="shared" si="32"/>
        <v>0</v>
      </c>
      <c r="K1092" s="85"/>
      <c r="L1092" s="80">
        <f t="shared" si="33"/>
        <v>0</v>
      </c>
      <c r="N1092" s="82"/>
    </row>
    <row r="1093" spans="1:14" ht="15" customHeight="1">
      <c r="A1093" s="81"/>
      <c r="B1093" s="80"/>
      <c r="C1093" s="80"/>
      <c r="D1093" s="80"/>
      <c r="E1093" s="80"/>
      <c r="F1093" s="80" t="str">
        <f>IFERROR(VLOOKUP(E1093,T_CÓDIGO[],2,FALSE),"")</f>
        <v/>
      </c>
      <c r="G1093" s="80" t="str">
        <f>IFERROR(VLOOKUP(E1093,T_CÓDIGO[],3,FALSE),"")</f>
        <v/>
      </c>
      <c r="H1093" s="80"/>
      <c r="I1093" s="194"/>
      <c r="J1093" s="194">
        <f t="shared" si="32"/>
        <v>0</v>
      </c>
      <c r="K1093" s="85"/>
      <c r="L1093" s="80">
        <f t="shared" si="33"/>
        <v>0</v>
      </c>
      <c r="N1093" s="82"/>
    </row>
    <row r="1094" spans="1:14" ht="15" customHeight="1">
      <c r="A1094" s="81"/>
      <c r="B1094" s="80"/>
      <c r="C1094" s="80"/>
      <c r="D1094" s="80"/>
      <c r="E1094" s="80"/>
      <c r="F1094" s="80" t="str">
        <f>IFERROR(VLOOKUP(E1094,T_CÓDIGO[],2,FALSE),"")</f>
        <v/>
      </c>
      <c r="G1094" s="80" t="str">
        <f>IFERROR(VLOOKUP(E1094,T_CÓDIGO[],3,FALSE),"")</f>
        <v/>
      </c>
      <c r="H1094" s="80"/>
      <c r="I1094" s="194"/>
      <c r="J1094" s="194">
        <f t="shared" si="32"/>
        <v>0</v>
      </c>
      <c r="K1094" s="85"/>
      <c r="L1094" s="80">
        <f t="shared" si="33"/>
        <v>0</v>
      </c>
      <c r="N1094" s="82"/>
    </row>
    <row r="1095" spans="1:14" ht="15" customHeight="1">
      <c r="A1095" s="81"/>
      <c r="B1095" s="80"/>
      <c r="C1095" s="80"/>
      <c r="D1095" s="80"/>
      <c r="E1095" s="80"/>
      <c r="F1095" s="80" t="str">
        <f>IFERROR(VLOOKUP(E1095,T_CÓDIGO[],2,FALSE),"")</f>
        <v/>
      </c>
      <c r="G1095" s="80" t="str">
        <f>IFERROR(VLOOKUP(E1095,T_CÓDIGO[],3,FALSE),"")</f>
        <v/>
      </c>
      <c r="H1095" s="80"/>
      <c r="I1095" s="194"/>
      <c r="J1095" s="194">
        <f t="shared" si="32"/>
        <v>0</v>
      </c>
      <c r="K1095" s="85"/>
      <c r="L1095" s="80">
        <f t="shared" si="33"/>
        <v>0</v>
      </c>
      <c r="N1095" s="82"/>
    </row>
    <row r="1096" spans="1:14" ht="15" customHeight="1">
      <c r="A1096" s="81"/>
      <c r="B1096" s="80"/>
      <c r="C1096" s="80"/>
      <c r="D1096" s="80"/>
      <c r="E1096" s="80"/>
      <c r="F1096" s="80" t="str">
        <f>IFERROR(VLOOKUP(E1096,T_CÓDIGO[],2,FALSE),"")</f>
        <v/>
      </c>
      <c r="G1096" s="80" t="str">
        <f>IFERROR(VLOOKUP(E1096,T_CÓDIGO[],3,FALSE),"")</f>
        <v/>
      </c>
      <c r="H1096" s="80"/>
      <c r="I1096" s="194"/>
      <c r="J1096" s="194">
        <f t="shared" ref="J1096:J1159" si="34">H1096*I1096</f>
        <v>0</v>
      </c>
      <c r="K1096" s="85"/>
      <c r="L1096" s="80">
        <f t="shared" ref="L1096:L1159" si="35" xml:space="preserve"> IF(K1096="SI",(J1096*0.12+J1096),J1096)</f>
        <v>0</v>
      </c>
      <c r="N1096" s="82"/>
    </row>
    <row r="1097" spans="1:14" ht="15" customHeight="1">
      <c r="A1097" s="81"/>
      <c r="B1097" s="80"/>
      <c r="C1097" s="80"/>
      <c r="D1097" s="80"/>
      <c r="E1097" s="80"/>
      <c r="F1097" s="80" t="str">
        <f>IFERROR(VLOOKUP(E1097,T_CÓDIGO[],2,FALSE),"")</f>
        <v/>
      </c>
      <c r="G1097" s="80" t="str">
        <f>IFERROR(VLOOKUP(E1097,T_CÓDIGO[],3,FALSE),"")</f>
        <v/>
      </c>
      <c r="H1097" s="80"/>
      <c r="I1097" s="194"/>
      <c r="J1097" s="194">
        <f t="shared" si="34"/>
        <v>0</v>
      </c>
      <c r="K1097" s="85"/>
      <c r="L1097" s="80">
        <f t="shared" si="35"/>
        <v>0</v>
      </c>
      <c r="N1097" s="82"/>
    </row>
    <row r="1098" spans="1:14" ht="15" customHeight="1">
      <c r="A1098" s="81"/>
      <c r="B1098" s="80"/>
      <c r="C1098" s="80"/>
      <c r="D1098" s="80"/>
      <c r="E1098" s="80"/>
      <c r="F1098" s="80" t="str">
        <f>IFERROR(VLOOKUP(E1098,T_CÓDIGO[],2,FALSE),"")</f>
        <v/>
      </c>
      <c r="G1098" s="80" t="str">
        <f>IFERROR(VLOOKUP(E1098,T_CÓDIGO[],3,FALSE),"")</f>
        <v/>
      </c>
      <c r="H1098" s="80"/>
      <c r="I1098" s="194"/>
      <c r="J1098" s="194">
        <f t="shared" si="34"/>
        <v>0</v>
      </c>
      <c r="K1098" s="85"/>
      <c r="L1098" s="80">
        <f t="shared" si="35"/>
        <v>0</v>
      </c>
      <c r="N1098" s="82"/>
    </row>
    <row r="1099" spans="1:14" ht="15" customHeight="1">
      <c r="A1099" s="81"/>
      <c r="B1099" s="80"/>
      <c r="C1099" s="80"/>
      <c r="D1099" s="80"/>
      <c r="E1099" s="80"/>
      <c r="F1099" s="80" t="str">
        <f>IFERROR(VLOOKUP(E1099,T_CÓDIGO[],2,FALSE),"")</f>
        <v/>
      </c>
      <c r="G1099" s="80" t="str">
        <f>IFERROR(VLOOKUP(E1099,T_CÓDIGO[],3,FALSE),"")</f>
        <v/>
      </c>
      <c r="H1099" s="80"/>
      <c r="I1099" s="194"/>
      <c r="J1099" s="194">
        <f t="shared" si="34"/>
        <v>0</v>
      </c>
      <c r="K1099" s="85"/>
      <c r="L1099" s="80">
        <f t="shared" si="35"/>
        <v>0</v>
      </c>
      <c r="N1099" s="82"/>
    </row>
    <row r="1100" spans="1:14" ht="15" customHeight="1">
      <c r="A1100" s="81"/>
      <c r="B1100" s="80"/>
      <c r="C1100" s="80"/>
      <c r="D1100" s="80"/>
      <c r="E1100" s="80"/>
      <c r="F1100" s="80" t="str">
        <f>IFERROR(VLOOKUP(E1100,T_CÓDIGO[],2,FALSE),"")</f>
        <v/>
      </c>
      <c r="G1100" s="80" t="str">
        <f>IFERROR(VLOOKUP(E1100,T_CÓDIGO[],3,FALSE),"")</f>
        <v/>
      </c>
      <c r="H1100" s="80"/>
      <c r="I1100" s="194"/>
      <c r="J1100" s="194">
        <f t="shared" si="34"/>
        <v>0</v>
      </c>
      <c r="K1100" s="85"/>
      <c r="L1100" s="80">
        <f t="shared" si="35"/>
        <v>0</v>
      </c>
      <c r="N1100" s="82"/>
    </row>
    <row r="1101" spans="1:14" ht="15" customHeight="1">
      <c r="A1101" s="81"/>
      <c r="B1101" s="80"/>
      <c r="C1101" s="80"/>
      <c r="D1101" s="80"/>
      <c r="E1101" s="80"/>
      <c r="F1101" s="80" t="str">
        <f>IFERROR(VLOOKUP(E1101,T_CÓDIGO[],2,FALSE),"")</f>
        <v/>
      </c>
      <c r="G1101" s="80" t="str">
        <f>IFERROR(VLOOKUP(E1101,T_CÓDIGO[],3,FALSE),"")</f>
        <v/>
      </c>
      <c r="H1101" s="80"/>
      <c r="I1101" s="194"/>
      <c r="J1101" s="194">
        <f t="shared" si="34"/>
        <v>0</v>
      </c>
      <c r="K1101" s="85"/>
      <c r="L1101" s="80">
        <f t="shared" si="35"/>
        <v>0</v>
      </c>
      <c r="N1101" s="82"/>
    </row>
    <row r="1102" spans="1:14" ht="15" customHeight="1">
      <c r="A1102" s="81"/>
      <c r="B1102" s="80"/>
      <c r="C1102" s="80"/>
      <c r="D1102" s="80"/>
      <c r="E1102" s="80"/>
      <c r="F1102" s="80" t="str">
        <f>IFERROR(VLOOKUP(E1102,T_CÓDIGO[],2,FALSE),"")</f>
        <v/>
      </c>
      <c r="G1102" s="80" t="str">
        <f>IFERROR(VLOOKUP(E1102,T_CÓDIGO[],3,FALSE),"")</f>
        <v/>
      </c>
      <c r="H1102" s="80"/>
      <c r="I1102" s="194"/>
      <c r="J1102" s="194">
        <f t="shared" si="34"/>
        <v>0</v>
      </c>
      <c r="K1102" s="85"/>
      <c r="L1102" s="80">
        <f t="shared" si="35"/>
        <v>0</v>
      </c>
      <c r="N1102" s="82"/>
    </row>
    <row r="1103" spans="1:14" ht="15" customHeight="1">
      <c r="A1103" s="81"/>
      <c r="B1103" s="80"/>
      <c r="C1103" s="80"/>
      <c r="D1103" s="80"/>
      <c r="E1103" s="80"/>
      <c r="F1103" s="80" t="str">
        <f>IFERROR(VLOOKUP(E1103,T_CÓDIGO[],2,FALSE),"")</f>
        <v/>
      </c>
      <c r="G1103" s="80" t="str">
        <f>IFERROR(VLOOKUP(E1103,T_CÓDIGO[],3,FALSE),"")</f>
        <v/>
      </c>
      <c r="H1103" s="80"/>
      <c r="I1103" s="194"/>
      <c r="J1103" s="194">
        <f t="shared" si="34"/>
        <v>0</v>
      </c>
      <c r="K1103" s="85"/>
      <c r="L1103" s="80">
        <f t="shared" si="35"/>
        <v>0</v>
      </c>
      <c r="N1103" s="82"/>
    </row>
    <row r="1104" spans="1:14" ht="15" customHeight="1">
      <c r="A1104" s="81"/>
      <c r="B1104" s="80"/>
      <c r="C1104" s="80"/>
      <c r="D1104" s="80"/>
      <c r="E1104" s="80"/>
      <c r="F1104" s="80" t="str">
        <f>IFERROR(VLOOKUP(E1104,T_CÓDIGO[],2,FALSE),"")</f>
        <v/>
      </c>
      <c r="G1104" s="80" t="str">
        <f>IFERROR(VLOOKUP(E1104,T_CÓDIGO[],3,FALSE),"")</f>
        <v/>
      </c>
      <c r="H1104" s="80"/>
      <c r="I1104" s="194"/>
      <c r="J1104" s="194">
        <f t="shared" si="34"/>
        <v>0</v>
      </c>
      <c r="K1104" s="85"/>
      <c r="L1104" s="80">
        <f t="shared" si="35"/>
        <v>0</v>
      </c>
      <c r="N1104" s="82"/>
    </row>
    <row r="1105" spans="1:14" ht="15" customHeight="1">
      <c r="A1105" s="81"/>
      <c r="B1105" s="80"/>
      <c r="C1105" s="80"/>
      <c r="D1105" s="80"/>
      <c r="E1105" s="80"/>
      <c r="F1105" s="80" t="str">
        <f>IFERROR(VLOOKUP(E1105,T_CÓDIGO[],2,FALSE),"")</f>
        <v/>
      </c>
      <c r="G1105" s="80" t="str">
        <f>IFERROR(VLOOKUP(E1105,T_CÓDIGO[],3,FALSE),"")</f>
        <v/>
      </c>
      <c r="H1105" s="80"/>
      <c r="I1105" s="194"/>
      <c r="J1105" s="194">
        <f t="shared" si="34"/>
        <v>0</v>
      </c>
      <c r="K1105" s="85"/>
      <c r="L1105" s="80">
        <f t="shared" si="35"/>
        <v>0</v>
      </c>
      <c r="N1105" s="82"/>
    </row>
    <row r="1106" spans="1:14" ht="15" customHeight="1">
      <c r="A1106" s="81"/>
      <c r="B1106" s="80"/>
      <c r="C1106" s="80"/>
      <c r="D1106" s="80"/>
      <c r="E1106" s="80"/>
      <c r="F1106" s="80" t="str">
        <f>IFERROR(VLOOKUP(E1106,T_CÓDIGO[],2,FALSE),"")</f>
        <v/>
      </c>
      <c r="G1106" s="80" t="str">
        <f>IFERROR(VLOOKUP(E1106,T_CÓDIGO[],3,FALSE),"")</f>
        <v/>
      </c>
      <c r="H1106" s="80"/>
      <c r="I1106" s="194"/>
      <c r="J1106" s="194">
        <f t="shared" si="34"/>
        <v>0</v>
      </c>
      <c r="K1106" s="85"/>
      <c r="L1106" s="80">
        <f t="shared" si="35"/>
        <v>0</v>
      </c>
      <c r="N1106" s="82"/>
    </row>
    <row r="1107" spans="1:14" ht="15" customHeight="1">
      <c r="A1107" s="81"/>
      <c r="B1107" s="80"/>
      <c r="C1107" s="80"/>
      <c r="D1107" s="80"/>
      <c r="E1107" s="80"/>
      <c r="F1107" s="80" t="str">
        <f>IFERROR(VLOOKUP(E1107,T_CÓDIGO[],2,FALSE),"")</f>
        <v/>
      </c>
      <c r="G1107" s="80" t="str">
        <f>IFERROR(VLOOKUP(E1107,T_CÓDIGO[],3,FALSE),"")</f>
        <v/>
      </c>
      <c r="H1107" s="80"/>
      <c r="I1107" s="194"/>
      <c r="J1107" s="194">
        <f t="shared" si="34"/>
        <v>0</v>
      </c>
      <c r="K1107" s="85"/>
      <c r="L1107" s="80">
        <f t="shared" si="35"/>
        <v>0</v>
      </c>
      <c r="N1107" s="82"/>
    </row>
    <row r="1108" spans="1:14" ht="15" customHeight="1">
      <c r="A1108" s="81"/>
      <c r="B1108" s="80"/>
      <c r="C1108" s="80"/>
      <c r="D1108" s="80"/>
      <c r="E1108" s="80"/>
      <c r="F1108" s="80" t="str">
        <f>IFERROR(VLOOKUP(E1108,T_CÓDIGO[],2,FALSE),"")</f>
        <v/>
      </c>
      <c r="G1108" s="80" t="str">
        <f>IFERROR(VLOOKUP(E1108,T_CÓDIGO[],3,FALSE),"")</f>
        <v/>
      </c>
      <c r="H1108" s="80"/>
      <c r="I1108" s="194"/>
      <c r="J1108" s="194">
        <f t="shared" si="34"/>
        <v>0</v>
      </c>
      <c r="K1108" s="85"/>
      <c r="L1108" s="80">
        <f t="shared" si="35"/>
        <v>0</v>
      </c>
      <c r="N1108" s="82"/>
    </row>
    <row r="1109" spans="1:14" ht="15" customHeight="1">
      <c r="A1109" s="81"/>
      <c r="B1109" s="80"/>
      <c r="C1109" s="80"/>
      <c r="D1109" s="80"/>
      <c r="E1109" s="80"/>
      <c r="F1109" s="80" t="str">
        <f>IFERROR(VLOOKUP(E1109,T_CÓDIGO[],2,FALSE),"")</f>
        <v/>
      </c>
      <c r="G1109" s="80" t="str">
        <f>IFERROR(VLOOKUP(E1109,T_CÓDIGO[],3,FALSE),"")</f>
        <v/>
      </c>
      <c r="H1109" s="80"/>
      <c r="I1109" s="194"/>
      <c r="J1109" s="194">
        <f t="shared" si="34"/>
        <v>0</v>
      </c>
      <c r="K1109" s="85"/>
      <c r="L1109" s="80">
        <f t="shared" si="35"/>
        <v>0</v>
      </c>
      <c r="N1109" s="82"/>
    </row>
    <row r="1110" spans="1:14" ht="15" customHeight="1">
      <c r="A1110" s="81"/>
      <c r="B1110" s="80"/>
      <c r="C1110" s="80"/>
      <c r="D1110" s="80"/>
      <c r="E1110" s="80"/>
      <c r="F1110" s="80" t="str">
        <f>IFERROR(VLOOKUP(E1110,T_CÓDIGO[],2,FALSE),"")</f>
        <v/>
      </c>
      <c r="G1110" s="80" t="str">
        <f>IFERROR(VLOOKUP(E1110,T_CÓDIGO[],3,FALSE),"")</f>
        <v/>
      </c>
      <c r="H1110" s="80"/>
      <c r="I1110" s="194"/>
      <c r="J1110" s="194">
        <f t="shared" si="34"/>
        <v>0</v>
      </c>
      <c r="K1110" s="85"/>
      <c r="L1110" s="80">
        <f t="shared" si="35"/>
        <v>0</v>
      </c>
      <c r="N1110" s="82"/>
    </row>
    <row r="1111" spans="1:14" ht="15" customHeight="1">
      <c r="A1111" s="81"/>
      <c r="B1111" s="80"/>
      <c r="C1111" s="80"/>
      <c r="D1111" s="80"/>
      <c r="E1111" s="80"/>
      <c r="F1111" s="80" t="str">
        <f>IFERROR(VLOOKUP(E1111,T_CÓDIGO[],2,FALSE),"")</f>
        <v/>
      </c>
      <c r="G1111" s="80" t="str">
        <f>IFERROR(VLOOKUP(E1111,T_CÓDIGO[],3,FALSE),"")</f>
        <v/>
      </c>
      <c r="H1111" s="80"/>
      <c r="I1111" s="194"/>
      <c r="J1111" s="194">
        <f t="shared" si="34"/>
        <v>0</v>
      </c>
      <c r="K1111" s="85"/>
      <c r="L1111" s="80">
        <f t="shared" si="35"/>
        <v>0</v>
      </c>
      <c r="N1111" s="82"/>
    </row>
    <row r="1112" spans="1:14" ht="15" customHeight="1">
      <c r="A1112" s="81"/>
      <c r="B1112" s="80"/>
      <c r="C1112" s="80"/>
      <c r="D1112" s="80"/>
      <c r="E1112" s="80"/>
      <c r="F1112" s="80" t="str">
        <f>IFERROR(VLOOKUP(E1112,T_CÓDIGO[],2,FALSE),"")</f>
        <v/>
      </c>
      <c r="G1112" s="80" t="str">
        <f>IFERROR(VLOOKUP(E1112,T_CÓDIGO[],3,FALSE),"")</f>
        <v/>
      </c>
      <c r="H1112" s="80"/>
      <c r="I1112" s="194"/>
      <c r="J1112" s="194">
        <f t="shared" si="34"/>
        <v>0</v>
      </c>
      <c r="K1112" s="85"/>
      <c r="L1112" s="80">
        <f t="shared" si="35"/>
        <v>0</v>
      </c>
      <c r="N1112" s="82"/>
    </row>
    <row r="1113" spans="1:14" ht="15" customHeight="1">
      <c r="A1113" s="81"/>
      <c r="B1113" s="80"/>
      <c r="C1113" s="80"/>
      <c r="D1113" s="80"/>
      <c r="E1113" s="80"/>
      <c r="F1113" s="80" t="str">
        <f>IFERROR(VLOOKUP(E1113,T_CÓDIGO[],2,FALSE),"")</f>
        <v/>
      </c>
      <c r="G1113" s="80" t="str">
        <f>IFERROR(VLOOKUP(E1113,T_CÓDIGO[],3,FALSE),"")</f>
        <v/>
      </c>
      <c r="H1113" s="80"/>
      <c r="I1113" s="194"/>
      <c r="J1113" s="194">
        <f t="shared" si="34"/>
        <v>0</v>
      </c>
      <c r="K1113" s="85"/>
      <c r="L1113" s="80">
        <f t="shared" si="35"/>
        <v>0</v>
      </c>
      <c r="N1113" s="82"/>
    </row>
    <row r="1114" spans="1:14" ht="15" customHeight="1">
      <c r="A1114" s="81"/>
      <c r="B1114" s="80"/>
      <c r="C1114" s="80"/>
      <c r="D1114" s="80"/>
      <c r="E1114" s="80"/>
      <c r="F1114" s="80" t="str">
        <f>IFERROR(VLOOKUP(E1114,T_CÓDIGO[],2,FALSE),"")</f>
        <v/>
      </c>
      <c r="G1114" s="80" t="str">
        <f>IFERROR(VLOOKUP(E1114,T_CÓDIGO[],3,FALSE),"")</f>
        <v/>
      </c>
      <c r="H1114" s="80"/>
      <c r="I1114" s="194"/>
      <c r="J1114" s="194">
        <f t="shared" si="34"/>
        <v>0</v>
      </c>
      <c r="K1114" s="85"/>
      <c r="L1114" s="80">
        <f t="shared" si="35"/>
        <v>0</v>
      </c>
      <c r="N1114" s="82"/>
    </row>
    <row r="1115" spans="1:14" ht="15" customHeight="1">
      <c r="A1115" s="81"/>
      <c r="B1115" s="80"/>
      <c r="C1115" s="80"/>
      <c r="D1115" s="80"/>
      <c r="E1115" s="80"/>
      <c r="F1115" s="80" t="str">
        <f>IFERROR(VLOOKUP(E1115,T_CÓDIGO[],2,FALSE),"")</f>
        <v/>
      </c>
      <c r="G1115" s="80" t="str">
        <f>IFERROR(VLOOKUP(E1115,T_CÓDIGO[],3,FALSE),"")</f>
        <v/>
      </c>
      <c r="H1115" s="80"/>
      <c r="I1115" s="194"/>
      <c r="J1115" s="194">
        <f t="shared" si="34"/>
        <v>0</v>
      </c>
      <c r="K1115" s="85"/>
      <c r="L1115" s="80">
        <f t="shared" si="35"/>
        <v>0</v>
      </c>
      <c r="N1115" s="82"/>
    </row>
    <row r="1116" spans="1:14" ht="15" customHeight="1">
      <c r="A1116" s="81"/>
      <c r="B1116" s="80"/>
      <c r="C1116" s="80"/>
      <c r="D1116" s="80"/>
      <c r="E1116" s="80"/>
      <c r="F1116" s="80" t="str">
        <f>IFERROR(VLOOKUP(E1116,T_CÓDIGO[],2,FALSE),"")</f>
        <v/>
      </c>
      <c r="G1116" s="80" t="str">
        <f>IFERROR(VLOOKUP(E1116,T_CÓDIGO[],3,FALSE),"")</f>
        <v/>
      </c>
      <c r="H1116" s="80"/>
      <c r="I1116" s="194"/>
      <c r="J1116" s="194">
        <f t="shared" si="34"/>
        <v>0</v>
      </c>
      <c r="K1116" s="85"/>
      <c r="L1116" s="80">
        <f t="shared" si="35"/>
        <v>0</v>
      </c>
      <c r="N1116" s="82"/>
    </row>
    <row r="1117" spans="1:14" ht="15" customHeight="1">
      <c r="A1117" s="81"/>
      <c r="B1117" s="80"/>
      <c r="C1117" s="80"/>
      <c r="D1117" s="80"/>
      <c r="E1117" s="80"/>
      <c r="F1117" s="80" t="str">
        <f>IFERROR(VLOOKUP(E1117,T_CÓDIGO[],2,FALSE),"")</f>
        <v/>
      </c>
      <c r="G1117" s="80" t="str">
        <f>IFERROR(VLOOKUP(E1117,T_CÓDIGO[],3,FALSE),"")</f>
        <v/>
      </c>
      <c r="H1117" s="80"/>
      <c r="I1117" s="194"/>
      <c r="J1117" s="194">
        <f t="shared" si="34"/>
        <v>0</v>
      </c>
      <c r="K1117" s="85"/>
      <c r="L1117" s="80">
        <f t="shared" si="35"/>
        <v>0</v>
      </c>
      <c r="N1117" s="82"/>
    </row>
    <row r="1118" spans="1:14" ht="15" customHeight="1">
      <c r="A1118" s="81"/>
      <c r="B1118" s="80"/>
      <c r="C1118" s="80"/>
      <c r="D1118" s="80"/>
      <c r="E1118" s="80"/>
      <c r="F1118" s="80" t="str">
        <f>IFERROR(VLOOKUP(E1118,T_CÓDIGO[],2,FALSE),"")</f>
        <v/>
      </c>
      <c r="G1118" s="80" t="str">
        <f>IFERROR(VLOOKUP(E1118,T_CÓDIGO[],3,FALSE),"")</f>
        <v/>
      </c>
      <c r="H1118" s="80"/>
      <c r="I1118" s="194"/>
      <c r="J1118" s="194">
        <f t="shared" si="34"/>
        <v>0</v>
      </c>
      <c r="K1118" s="85"/>
      <c r="L1118" s="80">
        <f t="shared" si="35"/>
        <v>0</v>
      </c>
      <c r="N1118" s="82"/>
    </row>
    <row r="1119" spans="1:14" ht="15" customHeight="1">
      <c r="A1119" s="81"/>
      <c r="B1119" s="80"/>
      <c r="C1119" s="80"/>
      <c r="D1119" s="80"/>
      <c r="E1119" s="80"/>
      <c r="F1119" s="80" t="str">
        <f>IFERROR(VLOOKUP(E1119,T_CÓDIGO[],2,FALSE),"")</f>
        <v/>
      </c>
      <c r="G1119" s="80" t="str">
        <f>IFERROR(VLOOKUP(E1119,T_CÓDIGO[],3,FALSE),"")</f>
        <v/>
      </c>
      <c r="H1119" s="80"/>
      <c r="I1119" s="194"/>
      <c r="J1119" s="194">
        <f t="shared" si="34"/>
        <v>0</v>
      </c>
      <c r="K1119" s="85"/>
      <c r="L1119" s="80">
        <f t="shared" si="35"/>
        <v>0</v>
      </c>
      <c r="N1119" s="82"/>
    </row>
    <row r="1120" spans="1:14" ht="15" customHeight="1">
      <c r="A1120" s="81"/>
      <c r="B1120" s="80"/>
      <c r="C1120" s="80"/>
      <c r="D1120" s="80"/>
      <c r="E1120" s="80"/>
      <c r="F1120" s="80" t="str">
        <f>IFERROR(VLOOKUP(E1120,T_CÓDIGO[],2,FALSE),"")</f>
        <v/>
      </c>
      <c r="G1120" s="80" t="str">
        <f>IFERROR(VLOOKUP(E1120,T_CÓDIGO[],3,FALSE),"")</f>
        <v/>
      </c>
      <c r="H1120" s="80"/>
      <c r="I1120" s="194"/>
      <c r="J1120" s="194">
        <f t="shared" si="34"/>
        <v>0</v>
      </c>
      <c r="K1120" s="85"/>
      <c r="L1120" s="80">
        <f t="shared" si="35"/>
        <v>0</v>
      </c>
      <c r="N1120" s="82"/>
    </row>
    <row r="1121" spans="1:14" ht="15" customHeight="1">
      <c r="A1121" s="81"/>
      <c r="B1121" s="80"/>
      <c r="C1121" s="80"/>
      <c r="D1121" s="80"/>
      <c r="E1121" s="80"/>
      <c r="F1121" s="80" t="str">
        <f>IFERROR(VLOOKUP(E1121,T_CÓDIGO[],2,FALSE),"")</f>
        <v/>
      </c>
      <c r="G1121" s="80" t="str">
        <f>IFERROR(VLOOKUP(E1121,T_CÓDIGO[],3,FALSE),"")</f>
        <v/>
      </c>
      <c r="H1121" s="80"/>
      <c r="I1121" s="194"/>
      <c r="J1121" s="194">
        <f t="shared" si="34"/>
        <v>0</v>
      </c>
      <c r="K1121" s="85"/>
      <c r="L1121" s="80">
        <f t="shared" si="35"/>
        <v>0</v>
      </c>
      <c r="N1121" s="82"/>
    </row>
    <row r="1122" spans="1:14" ht="15" customHeight="1">
      <c r="A1122" s="81"/>
      <c r="B1122" s="80"/>
      <c r="C1122" s="80"/>
      <c r="D1122" s="80"/>
      <c r="E1122" s="80"/>
      <c r="F1122" s="80" t="str">
        <f>IFERROR(VLOOKUP(E1122,T_CÓDIGO[],2,FALSE),"")</f>
        <v/>
      </c>
      <c r="G1122" s="80" t="str">
        <f>IFERROR(VLOOKUP(E1122,T_CÓDIGO[],3,FALSE),"")</f>
        <v/>
      </c>
      <c r="H1122" s="80"/>
      <c r="I1122" s="194"/>
      <c r="J1122" s="194">
        <f t="shared" si="34"/>
        <v>0</v>
      </c>
      <c r="K1122" s="85"/>
      <c r="L1122" s="80">
        <f t="shared" si="35"/>
        <v>0</v>
      </c>
      <c r="N1122" s="82"/>
    </row>
    <row r="1123" spans="1:14" ht="15" customHeight="1">
      <c r="A1123" s="81"/>
      <c r="B1123" s="80"/>
      <c r="C1123" s="80"/>
      <c r="D1123" s="80"/>
      <c r="E1123" s="80"/>
      <c r="F1123" s="80" t="str">
        <f>IFERROR(VLOOKUP(E1123,T_CÓDIGO[],2,FALSE),"")</f>
        <v/>
      </c>
      <c r="G1123" s="80" t="str">
        <f>IFERROR(VLOOKUP(E1123,T_CÓDIGO[],3,FALSE),"")</f>
        <v/>
      </c>
      <c r="H1123" s="80"/>
      <c r="I1123" s="194"/>
      <c r="J1123" s="194">
        <f t="shared" si="34"/>
        <v>0</v>
      </c>
      <c r="K1123" s="85"/>
      <c r="L1123" s="80">
        <f t="shared" si="35"/>
        <v>0</v>
      </c>
      <c r="N1123" s="82"/>
    </row>
    <row r="1124" spans="1:14" ht="15" customHeight="1">
      <c r="A1124" s="81"/>
      <c r="B1124" s="80"/>
      <c r="C1124" s="80"/>
      <c r="D1124" s="80"/>
      <c r="E1124" s="80"/>
      <c r="F1124" s="80" t="str">
        <f>IFERROR(VLOOKUP(E1124,T_CÓDIGO[],2,FALSE),"")</f>
        <v/>
      </c>
      <c r="G1124" s="80" t="str">
        <f>IFERROR(VLOOKUP(E1124,T_CÓDIGO[],3,FALSE),"")</f>
        <v/>
      </c>
      <c r="H1124" s="80"/>
      <c r="I1124" s="194"/>
      <c r="J1124" s="194">
        <f t="shared" si="34"/>
        <v>0</v>
      </c>
      <c r="K1124" s="85"/>
      <c r="L1124" s="80">
        <f t="shared" si="35"/>
        <v>0</v>
      </c>
      <c r="N1124" s="82"/>
    </row>
    <row r="1125" spans="1:14" ht="15" customHeight="1">
      <c r="A1125" s="81"/>
      <c r="B1125" s="80"/>
      <c r="C1125" s="80"/>
      <c r="D1125" s="80"/>
      <c r="E1125" s="80"/>
      <c r="F1125" s="80" t="str">
        <f>IFERROR(VLOOKUP(E1125,T_CÓDIGO[],2,FALSE),"")</f>
        <v/>
      </c>
      <c r="G1125" s="80" t="str">
        <f>IFERROR(VLOOKUP(E1125,T_CÓDIGO[],3,FALSE),"")</f>
        <v/>
      </c>
      <c r="H1125" s="80"/>
      <c r="I1125" s="194"/>
      <c r="J1125" s="194">
        <f t="shared" si="34"/>
        <v>0</v>
      </c>
      <c r="K1125" s="85"/>
      <c r="L1125" s="80">
        <f t="shared" si="35"/>
        <v>0</v>
      </c>
      <c r="N1125" s="82"/>
    </row>
    <row r="1126" spans="1:14" ht="15" customHeight="1">
      <c r="A1126" s="81"/>
      <c r="B1126" s="80"/>
      <c r="C1126" s="80"/>
      <c r="D1126" s="80"/>
      <c r="E1126" s="80"/>
      <c r="F1126" s="80" t="str">
        <f>IFERROR(VLOOKUP(E1126,T_CÓDIGO[],2,FALSE),"")</f>
        <v/>
      </c>
      <c r="G1126" s="80" t="str">
        <f>IFERROR(VLOOKUP(E1126,T_CÓDIGO[],3,FALSE),"")</f>
        <v/>
      </c>
      <c r="H1126" s="80"/>
      <c r="I1126" s="194"/>
      <c r="J1126" s="194">
        <f t="shared" si="34"/>
        <v>0</v>
      </c>
      <c r="K1126" s="85"/>
      <c r="L1126" s="80">
        <f t="shared" si="35"/>
        <v>0</v>
      </c>
      <c r="N1126" s="82"/>
    </row>
    <row r="1127" spans="1:14" ht="15" customHeight="1">
      <c r="A1127" s="81"/>
      <c r="B1127" s="80"/>
      <c r="C1127" s="80"/>
      <c r="D1127" s="80"/>
      <c r="E1127" s="80"/>
      <c r="F1127" s="80" t="str">
        <f>IFERROR(VLOOKUP(E1127,T_CÓDIGO[],2,FALSE),"")</f>
        <v/>
      </c>
      <c r="G1127" s="80" t="str">
        <f>IFERROR(VLOOKUP(E1127,T_CÓDIGO[],3,FALSE),"")</f>
        <v/>
      </c>
      <c r="H1127" s="80"/>
      <c r="I1127" s="194"/>
      <c r="J1127" s="194">
        <f t="shared" si="34"/>
        <v>0</v>
      </c>
      <c r="K1127" s="85"/>
      <c r="L1127" s="80">
        <f t="shared" si="35"/>
        <v>0</v>
      </c>
      <c r="N1127" s="82"/>
    </row>
    <row r="1128" spans="1:14" ht="15" customHeight="1">
      <c r="A1128" s="81"/>
      <c r="B1128" s="80"/>
      <c r="C1128" s="80"/>
      <c r="D1128" s="80"/>
      <c r="E1128" s="80"/>
      <c r="F1128" s="80" t="str">
        <f>IFERROR(VLOOKUP(E1128,T_CÓDIGO[],2,FALSE),"")</f>
        <v/>
      </c>
      <c r="G1128" s="80" t="str">
        <f>IFERROR(VLOOKUP(E1128,T_CÓDIGO[],3,FALSE),"")</f>
        <v/>
      </c>
      <c r="H1128" s="80"/>
      <c r="I1128" s="194"/>
      <c r="J1128" s="194">
        <f t="shared" si="34"/>
        <v>0</v>
      </c>
      <c r="K1128" s="85"/>
      <c r="L1128" s="80">
        <f t="shared" si="35"/>
        <v>0</v>
      </c>
      <c r="N1128" s="82"/>
    </row>
    <row r="1129" spans="1:14" ht="15" customHeight="1">
      <c r="A1129" s="81"/>
      <c r="B1129" s="80"/>
      <c r="C1129" s="80"/>
      <c r="D1129" s="80"/>
      <c r="E1129" s="80"/>
      <c r="F1129" s="80" t="str">
        <f>IFERROR(VLOOKUP(E1129,T_CÓDIGO[],2,FALSE),"")</f>
        <v/>
      </c>
      <c r="G1129" s="80" t="str">
        <f>IFERROR(VLOOKUP(E1129,T_CÓDIGO[],3,FALSE),"")</f>
        <v/>
      </c>
      <c r="H1129" s="80"/>
      <c r="I1129" s="194"/>
      <c r="J1129" s="194">
        <f t="shared" si="34"/>
        <v>0</v>
      </c>
      <c r="K1129" s="85"/>
      <c r="L1129" s="80">
        <f t="shared" si="35"/>
        <v>0</v>
      </c>
      <c r="N1129" s="82"/>
    </row>
    <row r="1130" spans="1:14" ht="15" customHeight="1">
      <c r="A1130" s="81"/>
      <c r="B1130" s="80"/>
      <c r="C1130" s="80"/>
      <c r="D1130" s="80"/>
      <c r="E1130" s="80"/>
      <c r="F1130" s="80" t="str">
        <f>IFERROR(VLOOKUP(E1130,T_CÓDIGO[],2,FALSE),"")</f>
        <v/>
      </c>
      <c r="G1130" s="80" t="str">
        <f>IFERROR(VLOOKUP(E1130,T_CÓDIGO[],3,FALSE),"")</f>
        <v/>
      </c>
      <c r="H1130" s="80"/>
      <c r="I1130" s="194"/>
      <c r="J1130" s="194">
        <f t="shared" si="34"/>
        <v>0</v>
      </c>
      <c r="K1130" s="85"/>
      <c r="L1130" s="80">
        <f t="shared" si="35"/>
        <v>0</v>
      </c>
      <c r="N1130" s="82"/>
    </row>
    <row r="1131" spans="1:14" ht="15" customHeight="1">
      <c r="A1131" s="81"/>
      <c r="B1131" s="80"/>
      <c r="C1131" s="80"/>
      <c r="D1131" s="80"/>
      <c r="E1131" s="80"/>
      <c r="F1131" s="80" t="str">
        <f>IFERROR(VLOOKUP(E1131,T_CÓDIGO[],2,FALSE),"")</f>
        <v/>
      </c>
      <c r="G1131" s="80" t="str">
        <f>IFERROR(VLOOKUP(E1131,T_CÓDIGO[],3,FALSE),"")</f>
        <v/>
      </c>
      <c r="H1131" s="80"/>
      <c r="I1131" s="194"/>
      <c r="J1131" s="194">
        <f t="shared" si="34"/>
        <v>0</v>
      </c>
      <c r="K1131" s="85"/>
      <c r="L1131" s="80">
        <f t="shared" si="35"/>
        <v>0</v>
      </c>
      <c r="N1131" s="82"/>
    </row>
    <row r="1132" spans="1:14" ht="15" customHeight="1">
      <c r="A1132" s="81"/>
      <c r="B1132" s="80"/>
      <c r="C1132" s="80"/>
      <c r="D1132" s="80"/>
      <c r="E1132" s="80"/>
      <c r="F1132" s="80" t="str">
        <f>IFERROR(VLOOKUP(E1132,T_CÓDIGO[],2,FALSE),"")</f>
        <v/>
      </c>
      <c r="G1132" s="80" t="str">
        <f>IFERROR(VLOOKUP(E1132,T_CÓDIGO[],3,FALSE),"")</f>
        <v/>
      </c>
      <c r="H1132" s="80"/>
      <c r="I1132" s="194"/>
      <c r="J1132" s="194">
        <f t="shared" si="34"/>
        <v>0</v>
      </c>
      <c r="K1132" s="85"/>
      <c r="L1132" s="80">
        <f t="shared" si="35"/>
        <v>0</v>
      </c>
      <c r="N1132" s="82"/>
    </row>
    <row r="1133" spans="1:14" ht="15" customHeight="1">
      <c r="A1133" s="81"/>
      <c r="B1133" s="80"/>
      <c r="C1133" s="80"/>
      <c r="D1133" s="80"/>
      <c r="E1133" s="80"/>
      <c r="F1133" s="80" t="str">
        <f>IFERROR(VLOOKUP(E1133,T_CÓDIGO[],2,FALSE),"")</f>
        <v/>
      </c>
      <c r="G1133" s="80" t="str">
        <f>IFERROR(VLOOKUP(E1133,T_CÓDIGO[],3,FALSE),"")</f>
        <v/>
      </c>
      <c r="H1133" s="80"/>
      <c r="I1133" s="194"/>
      <c r="J1133" s="194">
        <f t="shared" si="34"/>
        <v>0</v>
      </c>
      <c r="K1133" s="85"/>
      <c r="L1133" s="80">
        <f t="shared" si="35"/>
        <v>0</v>
      </c>
      <c r="N1133" s="82"/>
    </row>
    <row r="1134" spans="1:14" ht="15" customHeight="1">
      <c r="A1134" s="81"/>
      <c r="B1134" s="80"/>
      <c r="C1134" s="80"/>
      <c r="D1134" s="80"/>
      <c r="E1134" s="80"/>
      <c r="F1134" s="80" t="str">
        <f>IFERROR(VLOOKUP(E1134,T_CÓDIGO[],2,FALSE),"")</f>
        <v/>
      </c>
      <c r="G1134" s="80" t="str">
        <f>IFERROR(VLOOKUP(E1134,T_CÓDIGO[],3,FALSE),"")</f>
        <v/>
      </c>
      <c r="H1134" s="80"/>
      <c r="I1134" s="194"/>
      <c r="J1134" s="194">
        <f t="shared" si="34"/>
        <v>0</v>
      </c>
      <c r="K1134" s="85"/>
      <c r="L1134" s="80">
        <f t="shared" si="35"/>
        <v>0</v>
      </c>
      <c r="N1134" s="82"/>
    </row>
    <row r="1135" spans="1:14" ht="15" customHeight="1">
      <c r="A1135" s="81"/>
      <c r="B1135" s="80"/>
      <c r="C1135" s="80"/>
      <c r="D1135" s="80"/>
      <c r="E1135" s="80"/>
      <c r="F1135" s="80" t="str">
        <f>IFERROR(VLOOKUP(E1135,T_CÓDIGO[],2,FALSE),"")</f>
        <v/>
      </c>
      <c r="G1135" s="80" t="str">
        <f>IFERROR(VLOOKUP(E1135,T_CÓDIGO[],3,FALSE),"")</f>
        <v/>
      </c>
      <c r="H1135" s="80"/>
      <c r="I1135" s="194"/>
      <c r="J1135" s="194">
        <f t="shared" si="34"/>
        <v>0</v>
      </c>
      <c r="K1135" s="85"/>
      <c r="L1135" s="80">
        <f t="shared" si="35"/>
        <v>0</v>
      </c>
      <c r="N1135" s="82"/>
    </row>
    <row r="1136" spans="1:14" ht="15" customHeight="1">
      <c r="A1136" s="81"/>
      <c r="B1136" s="80"/>
      <c r="C1136" s="80"/>
      <c r="D1136" s="80"/>
      <c r="E1136" s="80"/>
      <c r="F1136" s="80" t="str">
        <f>IFERROR(VLOOKUP(E1136,T_CÓDIGO[],2,FALSE),"")</f>
        <v/>
      </c>
      <c r="G1136" s="80" t="str">
        <f>IFERROR(VLOOKUP(E1136,T_CÓDIGO[],3,FALSE),"")</f>
        <v/>
      </c>
      <c r="H1136" s="80"/>
      <c r="I1136" s="194"/>
      <c r="J1136" s="194">
        <f t="shared" si="34"/>
        <v>0</v>
      </c>
      <c r="K1136" s="85"/>
      <c r="L1136" s="80">
        <f t="shared" si="35"/>
        <v>0</v>
      </c>
      <c r="N1136" s="82"/>
    </row>
    <row r="1137" spans="1:14" ht="15" customHeight="1">
      <c r="A1137" s="81"/>
      <c r="B1137" s="80"/>
      <c r="C1137" s="80"/>
      <c r="D1137" s="80"/>
      <c r="E1137" s="80"/>
      <c r="F1137" s="80" t="str">
        <f>IFERROR(VLOOKUP(E1137,T_CÓDIGO[],2,FALSE),"")</f>
        <v/>
      </c>
      <c r="G1137" s="80" t="str">
        <f>IFERROR(VLOOKUP(E1137,T_CÓDIGO[],3,FALSE),"")</f>
        <v/>
      </c>
      <c r="H1137" s="80"/>
      <c r="I1137" s="194"/>
      <c r="J1137" s="194">
        <f t="shared" si="34"/>
        <v>0</v>
      </c>
      <c r="K1137" s="85"/>
      <c r="L1137" s="80">
        <f t="shared" si="35"/>
        <v>0</v>
      </c>
      <c r="N1137" s="82"/>
    </row>
    <row r="1138" spans="1:14" ht="15" customHeight="1">
      <c r="A1138" s="81"/>
      <c r="B1138" s="80"/>
      <c r="C1138" s="80"/>
      <c r="D1138" s="80"/>
      <c r="E1138" s="80"/>
      <c r="F1138" s="80" t="str">
        <f>IFERROR(VLOOKUP(E1138,T_CÓDIGO[],2,FALSE),"")</f>
        <v/>
      </c>
      <c r="G1138" s="80" t="str">
        <f>IFERROR(VLOOKUP(E1138,T_CÓDIGO[],3,FALSE),"")</f>
        <v/>
      </c>
      <c r="H1138" s="80"/>
      <c r="I1138" s="194"/>
      <c r="J1138" s="194">
        <f t="shared" si="34"/>
        <v>0</v>
      </c>
      <c r="K1138" s="85"/>
      <c r="L1138" s="80">
        <f t="shared" si="35"/>
        <v>0</v>
      </c>
      <c r="N1138" s="82"/>
    </row>
    <row r="1139" spans="1:14" ht="15" customHeight="1">
      <c r="A1139" s="81"/>
      <c r="B1139" s="80"/>
      <c r="C1139" s="80"/>
      <c r="D1139" s="80"/>
      <c r="E1139" s="80"/>
      <c r="F1139" s="80" t="str">
        <f>IFERROR(VLOOKUP(E1139,T_CÓDIGO[],2,FALSE),"")</f>
        <v/>
      </c>
      <c r="G1139" s="80" t="str">
        <f>IFERROR(VLOOKUP(E1139,T_CÓDIGO[],3,FALSE),"")</f>
        <v/>
      </c>
      <c r="H1139" s="80"/>
      <c r="I1139" s="194"/>
      <c r="J1139" s="194">
        <f t="shared" si="34"/>
        <v>0</v>
      </c>
      <c r="K1139" s="85"/>
      <c r="L1139" s="80">
        <f t="shared" si="35"/>
        <v>0</v>
      </c>
      <c r="N1139" s="82"/>
    </row>
    <row r="1140" spans="1:14" ht="15" customHeight="1">
      <c r="A1140" s="81"/>
      <c r="B1140" s="80"/>
      <c r="C1140" s="80"/>
      <c r="D1140" s="80"/>
      <c r="E1140" s="80"/>
      <c r="F1140" s="80" t="str">
        <f>IFERROR(VLOOKUP(E1140,T_CÓDIGO[],2,FALSE),"")</f>
        <v/>
      </c>
      <c r="G1140" s="80" t="str">
        <f>IFERROR(VLOOKUP(E1140,T_CÓDIGO[],3,FALSE),"")</f>
        <v/>
      </c>
      <c r="H1140" s="80"/>
      <c r="I1140" s="194"/>
      <c r="J1140" s="194">
        <f t="shared" si="34"/>
        <v>0</v>
      </c>
      <c r="K1140" s="85"/>
      <c r="L1140" s="80">
        <f t="shared" si="35"/>
        <v>0</v>
      </c>
      <c r="N1140" s="82"/>
    </row>
    <row r="1141" spans="1:14" ht="15" customHeight="1">
      <c r="A1141" s="81"/>
      <c r="B1141" s="80"/>
      <c r="C1141" s="80"/>
      <c r="D1141" s="80"/>
      <c r="E1141" s="80"/>
      <c r="F1141" s="80" t="str">
        <f>IFERROR(VLOOKUP(E1141,T_CÓDIGO[],2,FALSE),"")</f>
        <v/>
      </c>
      <c r="G1141" s="80" t="str">
        <f>IFERROR(VLOOKUP(E1141,T_CÓDIGO[],3,FALSE),"")</f>
        <v/>
      </c>
      <c r="H1141" s="80"/>
      <c r="I1141" s="194"/>
      <c r="J1141" s="194">
        <f t="shared" si="34"/>
        <v>0</v>
      </c>
      <c r="K1141" s="85"/>
      <c r="L1141" s="80">
        <f t="shared" si="35"/>
        <v>0</v>
      </c>
      <c r="N1141" s="82"/>
    </row>
    <row r="1142" spans="1:14" ht="15" customHeight="1">
      <c r="A1142" s="81"/>
      <c r="B1142" s="80"/>
      <c r="C1142" s="80"/>
      <c r="D1142" s="80"/>
      <c r="E1142" s="80"/>
      <c r="F1142" s="80" t="str">
        <f>IFERROR(VLOOKUP(E1142,T_CÓDIGO[],2,FALSE),"")</f>
        <v/>
      </c>
      <c r="G1142" s="80" t="str">
        <f>IFERROR(VLOOKUP(E1142,T_CÓDIGO[],3,FALSE),"")</f>
        <v/>
      </c>
      <c r="H1142" s="80"/>
      <c r="I1142" s="194"/>
      <c r="J1142" s="194">
        <f t="shared" si="34"/>
        <v>0</v>
      </c>
      <c r="K1142" s="85"/>
      <c r="L1142" s="80">
        <f t="shared" si="35"/>
        <v>0</v>
      </c>
      <c r="N1142" s="82"/>
    </row>
    <row r="1143" spans="1:14" ht="15" customHeight="1">
      <c r="A1143" s="81"/>
      <c r="B1143" s="80"/>
      <c r="C1143" s="80"/>
      <c r="D1143" s="80"/>
      <c r="E1143" s="80"/>
      <c r="F1143" s="80" t="str">
        <f>IFERROR(VLOOKUP(E1143,T_CÓDIGO[],2,FALSE),"")</f>
        <v/>
      </c>
      <c r="G1143" s="80" t="str">
        <f>IFERROR(VLOOKUP(E1143,T_CÓDIGO[],3,FALSE),"")</f>
        <v/>
      </c>
      <c r="H1143" s="80"/>
      <c r="I1143" s="194"/>
      <c r="J1143" s="194">
        <f t="shared" si="34"/>
        <v>0</v>
      </c>
      <c r="K1143" s="85"/>
      <c r="L1143" s="80">
        <f t="shared" si="35"/>
        <v>0</v>
      </c>
      <c r="N1143" s="82"/>
    </row>
    <row r="1144" spans="1:14" ht="15" customHeight="1">
      <c r="A1144" s="81"/>
      <c r="B1144" s="80"/>
      <c r="C1144" s="80"/>
      <c r="D1144" s="80"/>
      <c r="E1144" s="80"/>
      <c r="F1144" s="80" t="str">
        <f>IFERROR(VLOOKUP(E1144,T_CÓDIGO[],2,FALSE),"")</f>
        <v/>
      </c>
      <c r="G1144" s="80" t="str">
        <f>IFERROR(VLOOKUP(E1144,T_CÓDIGO[],3,FALSE),"")</f>
        <v/>
      </c>
      <c r="H1144" s="80"/>
      <c r="I1144" s="194"/>
      <c r="J1144" s="194">
        <f t="shared" si="34"/>
        <v>0</v>
      </c>
      <c r="K1144" s="85"/>
      <c r="L1144" s="80">
        <f t="shared" si="35"/>
        <v>0</v>
      </c>
      <c r="N1144" s="82"/>
    </row>
    <row r="1145" spans="1:14" ht="15" customHeight="1">
      <c r="A1145" s="81"/>
      <c r="B1145" s="80"/>
      <c r="C1145" s="80"/>
      <c r="D1145" s="80"/>
      <c r="E1145" s="80"/>
      <c r="F1145" s="80" t="str">
        <f>IFERROR(VLOOKUP(E1145,T_CÓDIGO[],2,FALSE),"")</f>
        <v/>
      </c>
      <c r="G1145" s="80" t="str">
        <f>IFERROR(VLOOKUP(E1145,T_CÓDIGO[],3,FALSE),"")</f>
        <v/>
      </c>
      <c r="H1145" s="80"/>
      <c r="I1145" s="194"/>
      <c r="J1145" s="194">
        <f t="shared" si="34"/>
        <v>0</v>
      </c>
      <c r="K1145" s="85"/>
      <c r="L1145" s="80">
        <f t="shared" si="35"/>
        <v>0</v>
      </c>
      <c r="N1145" s="82"/>
    </row>
    <row r="1146" spans="1:14" ht="15" customHeight="1">
      <c r="A1146" s="81"/>
      <c r="B1146" s="80"/>
      <c r="C1146" s="80"/>
      <c r="D1146" s="80"/>
      <c r="E1146" s="80"/>
      <c r="F1146" s="80" t="str">
        <f>IFERROR(VLOOKUP(E1146,T_CÓDIGO[],2,FALSE),"")</f>
        <v/>
      </c>
      <c r="G1146" s="80" t="str">
        <f>IFERROR(VLOOKUP(E1146,T_CÓDIGO[],3,FALSE),"")</f>
        <v/>
      </c>
      <c r="H1146" s="80"/>
      <c r="I1146" s="194"/>
      <c r="J1146" s="194">
        <f t="shared" si="34"/>
        <v>0</v>
      </c>
      <c r="K1146" s="85"/>
      <c r="L1146" s="80">
        <f t="shared" si="35"/>
        <v>0</v>
      </c>
      <c r="N1146" s="82"/>
    </row>
    <row r="1147" spans="1:14" ht="15" customHeight="1">
      <c r="A1147" s="81"/>
      <c r="B1147" s="80"/>
      <c r="C1147" s="80"/>
      <c r="D1147" s="80"/>
      <c r="E1147" s="80"/>
      <c r="F1147" s="80" t="str">
        <f>IFERROR(VLOOKUP(E1147,T_CÓDIGO[],2,FALSE),"")</f>
        <v/>
      </c>
      <c r="G1147" s="80" t="str">
        <f>IFERROR(VLOOKUP(E1147,T_CÓDIGO[],3,FALSE),"")</f>
        <v/>
      </c>
      <c r="H1147" s="80"/>
      <c r="I1147" s="194"/>
      <c r="J1147" s="194">
        <f t="shared" si="34"/>
        <v>0</v>
      </c>
      <c r="K1147" s="85"/>
      <c r="L1147" s="80">
        <f t="shared" si="35"/>
        <v>0</v>
      </c>
      <c r="N1147" s="82"/>
    </row>
    <row r="1148" spans="1:14" ht="15" customHeight="1">
      <c r="A1148" s="81"/>
      <c r="B1148" s="80"/>
      <c r="C1148" s="80"/>
      <c r="D1148" s="80"/>
      <c r="E1148" s="80"/>
      <c r="F1148" s="80" t="str">
        <f>IFERROR(VLOOKUP(E1148,T_CÓDIGO[],2,FALSE),"")</f>
        <v/>
      </c>
      <c r="G1148" s="80" t="str">
        <f>IFERROR(VLOOKUP(E1148,T_CÓDIGO[],3,FALSE),"")</f>
        <v/>
      </c>
      <c r="H1148" s="80"/>
      <c r="I1148" s="194"/>
      <c r="J1148" s="194">
        <f t="shared" si="34"/>
        <v>0</v>
      </c>
      <c r="K1148" s="85"/>
      <c r="L1148" s="80">
        <f t="shared" si="35"/>
        <v>0</v>
      </c>
      <c r="N1148" s="82"/>
    </row>
    <row r="1149" spans="1:14" ht="15" customHeight="1">
      <c r="A1149" s="81"/>
      <c r="B1149" s="80"/>
      <c r="C1149" s="80"/>
      <c r="D1149" s="80"/>
      <c r="E1149" s="80"/>
      <c r="F1149" s="80" t="str">
        <f>IFERROR(VLOOKUP(E1149,T_CÓDIGO[],2,FALSE),"")</f>
        <v/>
      </c>
      <c r="G1149" s="80" t="str">
        <f>IFERROR(VLOOKUP(E1149,T_CÓDIGO[],3,FALSE),"")</f>
        <v/>
      </c>
      <c r="H1149" s="80"/>
      <c r="I1149" s="194"/>
      <c r="J1149" s="194">
        <f t="shared" si="34"/>
        <v>0</v>
      </c>
      <c r="K1149" s="85"/>
      <c r="L1149" s="80">
        <f t="shared" si="35"/>
        <v>0</v>
      </c>
      <c r="N1149" s="82"/>
    </row>
    <row r="1150" spans="1:14" ht="15" customHeight="1">
      <c r="A1150" s="81"/>
      <c r="B1150" s="80"/>
      <c r="C1150" s="80"/>
      <c r="D1150" s="80"/>
      <c r="E1150" s="80"/>
      <c r="F1150" s="80" t="str">
        <f>IFERROR(VLOOKUP(E1150,T_CÓDIGO[],2,FALSE),"")</f>
        <v/>
      </c>
      <c r="G1150" s="80" t="str">
        <f>IFERROR(VLOOKUP(E1150,T_CÓDIGO[],3,FALSE),"")</f>
        <v/>
      </c>
      <c r="H1150" s="80"/>
      <c r="I1150" s="194"/>
      <c r="J1150" s="194">
        <f t="shared" si="34"/>
        <v>0</v>
      </c>
      <c r="K1150" s="85"/>
      <c r="L1150" s="80">
        <f t="shared" si="35"/>
        <v>0</v>
      </c>
      <c r="N1150" s="82"/>
    </row>
    <row r="1151" spans="1:14" ht="15" customHeight="1">
      <c r="A1151" s="81"/>
      <c r="B1151" s="80"/>
      <c r="C1151" s="80"/>
      <c r="D1151" s="80"/>
      <c r="E1151" s="80"/>
      <c r="F1151" s="80" t="str">
        <f>IFERROR(VLOOKUP(E1151,T_CÓDIGO[],2,FALSE),"")</f>
        <v/>
      </c>
      <c r="G1151" s="80" t="str">
        <f>IFERROR(VLOOKUP(E1151,T_CÓDIGO[],3,FALSE),"")</f>
        <v/>
      </c>
      <c r="H1151" s="80"/>
      <c r="I1151" s="194"/>
      <c r="J1151" s="194">
        <f t="shared" si="34"/>
        <v>0</v>
      </c>
      <c r="K1151" s="85"/>
      <c r="L1151" s="80">
        <f t="shared" si="35"/>
        <v>0</v>
      </c>
      <c r="N1151" s="82"/>
    </row>
    <row r="1152" spans="1:14" ht="15" customHeight="1">
      <c r="A1152" s="81"/>
      <c r="B1152" s="80"/>
      <c r="C1152" s="80"/>
      <c r="D1152" s="80"/>
      <c r="E1152" s="80"/>
      <c r="F1152" s="80" t="str">
        <f>IFERROR(VLOOKUP(E1152,T_CÓDIGO[],2,FALSE),"")</f>
        <v/>
      </c>
      <c r="G1152" s="80" t="str">
        <f>IFERROR(VLOOKUP(E1152,T_CÓDIGO[],3,FALSE),"")</f>
        <v/>
      </c>
      <c r="H1152" s="80"/>
      <c r="I1152" s="194"/>
      <c r="J1152" s="194">
        <f t="shared" si="34"/>
        <v>0</v>
      </c>
      <c r="K1152" s="85"/>
      <c r="L1152" s="80">
        <f t="shared" si="35"/>
        <v>0</v>
      </c>
      <c r="N1152" s="82"/>
    </row>
    <row r="1153" spans="1:14" ht="15" customHeight="1">
      <c r="A1153" s="81"/>
      <c r="B1153" s="80"/>
      <c r="C1153" s="80"/>
      <c r="D1153" s="80"/>
      <c r="E1153" s="80"/>
      <c r="F1153" s="80" t="str">
        <f>IFERROR(VLOOKUP(E1153,T_CÓDIGO[],2,FALSE),"")</f>
        <v/>
      </c>
      <c r="G1153" s="80" t="str">
        <f>IFERROR(VLOOKUP(E1153,T_CÓDIGO[],3,FALSE),"")</f>
        <v/>
      </c>
      <c r="H1153" s="80"/>
      <c r="I1153" s="194"/>
      <c r="J1153" s="194">
        <f t="shared" si="34"/>
        <v>0</v>
      </c>
      <c r="K1153" s="85"/>
      <c r="L1153" s="80">
        <f t="shared" si="35"/>
        <v>0</v>
      </c>
      <c r="N1153" s="82"/>
    </row>
    <row r="1154" spans="1:14" ht="15" customHeight="1">
      <c r="A1154" s="81"/>
      <c r="B1154" s="80"/>
      <c r="C1154" s="80"/>
      <c r="D1154" s="80"/>
      <c r="E1154" s="80"/>
      <c r="F1154" s="80" t="str">
        <f>IFERROR(VLOOKUP(E1154,T_CÓDIGO[],2,FALSE),"")</f>
        <v/>
      </c>
      <c r="G1154" s="80" t="str">
        <f>IFERROR(VLOOKUP(E1154,T_CÓDIGO[],3,FALSE),"")</f>
        <v/>
      </c>
      <c r="H1154" s="80"/>
      <c r="I1154" s="194"/>
      <c r="J1154" s="194">
        <f t="shared" si="34"/>
        <v>0</v>
      </c>
      <c r="K1154" s="85"/>
      <c r="L1154" s="80">
        <f t="shared" si="35"/>
        <v>0</v>
      </c>
      <c r="N1154" s="82"/>
    </row>
    <row r="1155" spans="1:14" ht="15" customHeight="1">
      <c r="A1155" s="81"/>
      <c r="B1155" s="80"/>
      <c r="C1155" s="80"/>
      <c r="D1155" s="80"/>
      <c r="E1155" s="80"/>
      <c r="F1155" s="80" t="str">
        <f>IFERROR(VLOOKUP(E1155,T_CÓDIGO[],2,FALSE),"")</f>
        <v/>
      </c>
      <c r="G1155" s="80" t="str">
        <f>IFERROR(VLOOKUP(E1155,T_CÓDIGO[],3,FALSE),"")</f>
        <v/>
      </c>
      <c r="H1155" s="80"/>
      <c r="I1155" s="194"/>
      <c r="J1155" s="194">
        <f t="shared" si="34"/>
        <v>0</v>
      </c>
      <c r="K1155" s="85"/>
      <c r="L1155" s="80">
        <f t="shared" si="35"/>
        <v>0</v>
      </c>
      <c r="N1155" s="82"/>
    </row>
    <row r="1156" spans="1:14" ht="15" customHeight="1">
      <c r="A1156" s="81"/>
      <c r="B1156" s="80"/>
      <c r="C1156" s="80"/>
      <c r="D1156" s="80"/>
      <c r="E1156" s="80"/>
      <c r="F1156" s="80" t="str">
        <f>IFERROR(VLOOKUP(E1156,T_CÓDIGO[],2,FALSE),"")</f>
        <v/>
      </c>
      <c r="G1156" s="80" t="str">
        <f>IFERROR(VLOOKUP(E1156,T_CÓDIGO[],3,FALSE),"")</f>
        <v/>
      </c>
      <c r="H1156" s="80"/>
      <c r="I1156" s="194"/>
      <c r="J1156" s="194">
        <f t="shared" si="34"/>
        <v>0</v>
      </c>
      <c r="K1156" s="85"/>
      <c r="L1156" s="80">
        <f t="shared" si="35"/>
        <v>0</v>
      </c>
      <c r="N1156" s="82"/>
    </row>
    <row r="1157" spans="1:14" ht="15" customHeight="1">
      <c r="A1157" s="81"/>
      <c r="B1157" s="80"/>
      <c r="C1157" s="80"/>
      <c r="D1157" s="80"/>
      <c r="E1157" s="80"/>
      <c r="F1157" s="80" t="str">
        <f>IFERROR(VLOOKUP(E1157,T_CÓDIGO[],2,FALSE),"")</f>
        <v/>
      </c>
      <c r="G1157" s="80" t="str">
        <f>IFERROR(VLOOKUP(E1157,T_CÓDIGO[],3,FALSE),"")</f>
        <v/>
      </c>
      <c r="H1157" s="80"/>
      <c r="I1157" s="194"/>
      <c r="J1157" s="194">
        <f t="shared" si="34"/>
        <v>0</v>
      </c>
      <c r="K1157" s="85"/>
      <c r="L1157" s="80">
        <f t="shared" si="35"/>
        <v>0</v>
      </c>
      <c r="N1157" s="82"/>
    </row>
    <row r="1158" spans="1:14" ht="15" customHeight="1">
      <c r="A1158" s="81"/>
      <c r="B1158" s="80"/>
      <c r="C1158" s="80"/>
      <c r="D1158" s="80"/>
      <c r="E1158" s="80"/>
      <c r="F1158" s="80" t="str">
        <f>IFERROR(VLOOKUP(E1158,T_CÓDIGO[],2,FALSE),"")</f>
        <v/>
      </c>
      <c r="G1158" s="80" t="str">
        <f>IFERROR(VLOOKUP(E1158,T_CÓDIGO[],3,FALSE),"")</f>
        <v/>
      </c>
      <c r="H1158" s="80"/>
      <c r="I1158" s="194"/>
      <c r="J1158" s="194">
        <f t="shared" si="34"/>
        <v>0</v>
      </c>
      <c r="K1158" s="85"/>
      <c r="L1158" s="80">
        <f t="shared" si="35"/>
        <v>0</v>
      </c>
      <c r="N1158" s="82"/>
    </row>
    <row r="1159" spans="1:14" ht="15" customHeight="1">
      <c r="A1159" s="81"/>
      <c r="B1159" s="80"/>
      <c r="C1159" s="80"/>
      <c r="D1159" s="80"/>
      <c r="E1159" s="80"/>
      <c r="F1159" s="80" t="str">
        <f>IFERROR(VLOOKUP(E1159,T_CÓDIGO[],2,FALSE),"")</f>
        <v/>
      </c>
      <c r="G1159" s="80" t="str">
        <f>IFERROR(VLOOKUP(E1159,T_CÓDIGO[],3,FALSE),"")</f>
        <v/>
      </c>
      <c r="H1159" s="80"/>
      <c r="I1159" s="194"/>
      <c r="J1159" s="194">
        <f t="shared" si="34"/>
        <v>0</v>
      </c>
      <c r="K1159" s="85"/>
      <c r="L1159" s="80">
        <f t="shared" si="35"/>
        <v>0</v>
      </c>
      <c r="N1159" s="82"/>
    </row>
    <row r="1160" spans="1:14" ht="15" customHeight="1">
      <c r="A1160" s="81"/>
      <c r="B1160" s="80"/>
      <c r="C1160" s="80"/>
      <c r="D1160" s="80"/>
      <c r="E1160" s="80"/>
      <c r="F1160" s="80" t="str">
        <f>IFERROR(VLOOKUP(E1160,T_CÓDIGO[],2,FALSE),"")</f>
        <v/>
      </c>
      <c r="G1160" s="80" t="str">
        <f>IFERROR(VLOOKUP(E1160,T_CÓDIGO[],3,FALSE),"")</f>
        <v/>
      </c>
      <c r="H1160" s="80"/>
      <c r="I1160" s="194"/>
      <c r="J1160" s="194">
        <f t="shared" ref="J1160:J1223" si="36">H1160*I1160</f>
        <v>0</v>
      </c>
      <c r="K1160" s="85"/>
      <c r="L1160" s="80">
        <f t="shared" ref="L1160:L1223" si="37" xml:space="preserve"> IF(K1160="SI",(J1160*0.12+J1160),J1160)</f>
        <v>0</v>
      </c>
      <c r="N1160" s="82"/>
    </row>
    <row r="1161" spans="1:14" ht="15" customHeight="1">
      <c r="A1161" s="81"/>
      <c r="B1161" s="80"/>
      <c r="C1161" s="80"/>
      <c r="D1161" s="80"/>
      <c r="E1161" s="80"/>
      <c r="F1161" s="80" t="str">
        <f>IFERROR(VLOOKUP(E1161,T_CÓDIGO[],2,FALSE),"")</f>
        <v/>
      </c>
      <c r="G1161" s="80" t="str">
        <f>IFERROR(VLOOKUP(E1161,T_CÓDIGO[],3,FALSE),"")</f>
        <v/>
      </c>
      <c r="H1161" s="80"/>
      <c r="I1161" s="194"/>
      <c r="J1161" s="194">
        <f t="shared" si="36"/>
        <v>0</v>
      </c>
      <c r="K1161" s="85"/>
      <c r="L1161" s="80">
        <f t="shared" si="37"/>
        <v>0</v>
      </c>
      <c r="N1161" s="82"/>
    </row>
    <row r="1162" spans="1:14" ht="15" customHeight="1">
      <c r="A1162" s="81"/>
      <c r="B1162" s="80"/>
      <c r="C1162" s="80"/>
      <c r="D1162" s="80"/>
      <c r="E1162" s="80"/>
      <c r="F1162" s="80" t="str">
        <f>IFERROR(VLOOKUP(E1162,T_CÓDIGO[],2,FALSE),"")</f>
        <v/>
      </c>
      <c r="G1162" s="80" t="str">
        <f>IFERROR(VLOOKUP(E1162,T_CÓDIGO[],3,FALSE),"")</f>
        <v/>
      </c>
      <c r="H1162" s="80"/>
      <c r="I1162" s="194"/>
      <c r="J1162" s="194">
        <f t="shared" si="36"/>
        <v>0</v>
      </c>
      <c r="K1162" s="85"/>
      <c r="L1162" s="80">
        <f t="shared" si="37"/>
        <v>0</v>
      </c>
      <c r="N1162" s="82"/>
    </row>
    <row r="1163" spans="1:14" ht="15" customHeight="1">
      <c r="A1163" s="81"/>
      <c r="B1163" s="80"/>
      <c r="C1163" s="80"/>
      <c r="D1163" s="80"/>
      <c r="E1163" s="80"/>
      <c r="F1163" s="80" t="str">
        <f>IFERROR(VLOOKUP(E1163,T_CÓDIGO[],2,FALSE),"")</f>
        <v/>
      </c>
      <c r="G1163" s="80" t="str">
        <f>IFERROR(VLOOKUP(E1163,T_CÓDIGO[],3,FALSE),"")</f>
        <v/>
      </c>
      <c r="H1163" s="80"/>
      <c r="I1163" s="194"/>
      <c r="J1163" s="194">
        <f t="shared" si="36"/>
        <v>0</v>
      </c>
      <c r="K1163" s="85"/>
      <c r="L1163" s="80">
        <f t="shared" si="37"/>
        <v>0</v>
      </c>
      <c r="N1163" s="82"/>
    </row>
    <row r="1164" spans="1:14" ht="15" customHeight="1">
      <c r="A1164" s="81"/>
      <c r="B1164" s="80"/>
      <c r="C1164" s="80"/>
      <c r="D1164" s="80"/>
      <c r="E1164" s="80"/>
      <c r="F1164" s="80" t="str">
        <f>IFERROR(VLOOKUP(E1164,T_CÓDIGO[],2,FALSE),"")</f>
        <v/>
      </c>
      <c r="G1164" s="80" t="str">
        <f>IFERROR(VLOOKUP(E1164,T_CÓDIGO[],3,FALSE),"")</f>
        <v/>
      </c>
      <c r="H1164" s="80"/>
      <c r="I1164" s="194"/>
      <c r="J1164" s="194">
        <f t="shared" si="36"/>
        <v>0</v>
      </c>
      <c r="K1164" s="85"/>
      <c r="L1164" s="80">
        <f t="shared" si="37"/>
        <v>0</v>
      </c>
      <c r="N1164" s="82"/>
    </row>
    <row r="1165" spans="1:14" ht="15" customHeight="1">
      <c r="A1165" s="81"/>
      <c r="B1165" s="80"/>
      <c r="C1165" s="80"/>
      <c r="D1165" s="80"/>
      <c r="E1165" s="80"/>
      <c r="F1165" s="80" t="str">
        <f>IFERROR(VLOOKUP(E1165,T_CÓDIGO[],2,FALSE),"")</f>
        <v/>
      </c>
      <c r="G1165" s="80" t="str">
        <f>IFERROR(VLOOKUP(E1165,T_CÓDIGO[],3,FALSE),"")</f>
        <v/>
      </c>
      <c r="H1165" s="80"/>
      <c r="I1165" s="194"/>
      <c r="J1165" s="194">
        <f t="shared" si="36"/>
        <v>0</v>
      </c>
      <c r="K1165" s="85"/>
      <c r="L1165" s="80">
        <f t="shared" si="37"/>
        <v>0</v>
      </c>
      <c r="N1165" s="82"/>
    </row>
    <row r="1166" spans="1:14" ht="15" customHeight="1">
      <c r="A1166" s="81"/>
      <c r="B1166" s="80"/>
      <c r="C1166" s="80"/>
      <c r="D1166" s="80"/>
      <c r="E1166" s="80"/>
      <c r="F1166" s="80" t="str">
        <f>IFERROR(VLOOKUP(E1166,T_CÓDIGO[],2,FALSE),"")</f>
        <v/>
      </c>
      <c r="G1166" s="80" t="str">
        <f>IFERROR(VLOOKUP(E1166,T_CÓDIGO[],3,FALSE),"")</f>
        <v/>
      </c>
      <c r="H1166" s="80"/>
      <c r="I1166" s="194"/>
      <c r="J1166" s="194">
        <f t="shared" si="36"/>
        <v>0</v>
      </c>
      <c r="K1166" s="85"/>
      <c r="L1166" s="80">
        <f t="shared" si="37"/>
        <v>0</v>
      </c>
      <c r="N1166" s="82"/>
    </row>
    <row r="1167" spans="1:14" ht="15" customHeight="1">
      <c r="A1167" s="81"/>
      <c r="B1167" s="80"/>
      <c r="C1167" s="80"/>
      <c r="D1167" s="80"/>
      <c r="E1167" s="80"/>
      <c r="F1167" s="80" t="str">
        <f>IFERROR(VLOOKUP(E1167,T_CÓDIGO[],2,FALSE),"")</f>
        <v/>
      </c>
      <c r="G1167" s="80" t="str">
        <f>IFERROR(VLOOKUP(E1167,T_CÓDIGO[],3,FALSE),"")</f>
        <v/>
      </c>
      <c r="H1167" s="80"/>
      <c r="I1167" s="194"/>
      <c r="J1167" s="194">
        <f t="shared" si="36"/>
        <v>0</v>
      </c>
      <c r="K1167" s="85"/>
      <c r="L1167" s="80">
        <f t="shared" si="37"/>
        <v>0</v>
      </c>
      <c r="N1167" s="82"/>
    </row>
    <row r="1168" spans="1:14" ht="15" customHeight="1">
      <c r="A1168" s="81"/>
      <c r="B1168" s="80"/>
      <c r="C1168" s="80"/>
      <c r="D1168" s="80"/>
      <c r="E1168" s="80"/>
      <c r="F1168" s="80" t="str">
        <f>IFERROR(VLOOKUP(E1168,T_CÓDIGO[],2,FALSE),"")</f>
        <v/>
      </c>
      <c r="G1168" s="80" t="str">
        <f>IFERROR(VLOOKUP(E1168,T_CÓDIGO[],3,FALSE),"")</f>
        <v/>
      </c>
      <c r="H1168" s="80"/>
      <c r="I1168" s="194"/>
      <c r="J1168" s="194">
        <f t="shared" si="36"/>
        <v>0</v>
      </c>
      <c r="K1168" s="85"/>
      <c r="L1168" s="80">
        <f t="shared" si="37"/>
        <v>0</v>
      </c>
      <c r="N1168" s="82"/>
    </row>
    <row r="1169" spans="1:14" ht="15" customHeight="1">
      <c r="A1169" s="81"/>
      <c r="B1169" s="80"/>
      <c r="C1169" s="80"/>
      <c r="D1169" s="80"/>
      <c r="E1169" s="80"/>
      <c r="F1169" s="80" t="str">
        <f>IFERROR(VLOOKUP(E1169,T_CÓDIGO[],2,FALSE),"")</f>
        <v/>
      </c>
      <c r="G1169" s="80" t="str">
        <f>IFERROR(VLOOKUP(E1169,T_CÓDIGO[],3,FALSE),"")</f>
        <v/>
      </c>
      <c r="H1169" s="80"/>
      <c r="I1169" s="194"/>
      <c r="J1169" s="194">
        <f t="shared" si="36"/>
        <v>0</v>
      </c>
      <c r="K1169" s="85"/>
      <c r="L1169" s="80">
        <f t="shared" si="37"/>
        <v>0</v>
      </c>
      <c r="N1169" s="82"/>
    </row>
    <row r="1170" spans="1:14" ht="15" customHeight="1">
      <c r="A1170" s="81"/>
      <c r="B1170" s="80"/>
      <c r="C1170" s="80"/>
      <c r="D1170" s="80"/>
      <c r="E1170" s="80"/>
      <c r="F1170" s="80" t="str">
        <f>IFERROR(VLOOKUP(E1170,T_CÓDIGO[],2,FALSE),"")</f>
        <v/>
      </c>
      <c r="G1170" s="80" t="str">
        <f>IFERROR(VLOOKUP(E1170,T_CÓDIGO[],3,FALSE),"")</f>
        <v/>
      </c>
      <c r="H1170" s="80"/>
      <c r="I1170" s="194"/>
      <c r="J1170" s="194">
        <f t="shared" si="36"/>
        <v>0</v>
      </c>
      <c r="K1170" s="85"/>
      <c r="L1170" s="80">
        <f t="shared" si="37"/>
        <v>0</v>
      </c>
      <c r="N1170" s="82"/>
    </row>
    <row r="1171" spans="1:14" ht="15" customHeight="1">
      <c r="A1171" s="81"/>
      <c r="B1171" s="80"/>
      <c r="C1171" s="80"/>
      <c r="D1171" s="80"/>
      <c r="E1171" s="80"/>
      <c r="F1171" s="80" t="str">
        <f>IFERROR(VLOOKUP(E1171,T_CÓDIGO[],2,FALSE),"")</f>
        <v/>
      </c>
      <c r="G1171" s="80" t="str">
        <f>IFERROR(VLOOKUP(E1171,T_CÓDIGO[],3,FALSE),"")</f>
        <v/>
      </c>
      <c r="H1171" s="80"/>
      <c r="I1171" s="194"/>
      <c r="J1171" s="194">
        <f t="shared" si="36"/>
        <v>0</v>
      </c>
      <c r="K1171" s="85"/>
      <c r="L1171" s="80">
        <f t="shared" si="37"/>
        <v>0</v>
      </c>
      <c r="N1171" s="82"/>
    </row>
    <row r="1172" spans="1:14" ht="15" customHeight="1">
      <c r="A1172" s="81"/>
      <c r="B1172" s="80"/>
      <c r="C1172" s="80"/>
      <c r="D1172" s="80"/>
      <c r="E1172" s="80"/>
      <c r="F1172" s="80" t="str">
        <f>IFERROR(VLOOKUP(E1172,T_CÓDIGO[],2,FALSE),"")</f>
        <v/>
      </c>
      <c r="G1172" s="80" t="str">
        <f>IFERROR(VLOOKUP(E1172,T_CÓDIGO[],3,FALSE),"")</f>
        <v/>
      </c>
      <c r="H1172" s="80"/>
      <c r="I1172" s="194"/>
      <c r="J1172" s="194">
        <f t="shared" si="36"/>
        <v>0</v>
      </c>
      <c r="K1172" s="85"/>
      <c r="L1172" s="80">
        <f t="shared" si="37"/>
        <v>0</v>
      </c>
      <c r="N1172" s="82"/>
    </row>
    <row r="1173" spans="1:14" ht="15" customHeight="1">
      <c r="A1173" s="81"/>
      <c r="B1173" s="80"/>
      <c r="C1173" s="80"/>
      <c r="D1173" s="80"/>
      <c r="E1173" s="80"/>
      <c r="F1173" s="80" t="str">
        <f>IFERROR(VLOOKUP(E1173,T_CÓDIGO[],2,FALSE),"")</f>
        <v/>
      </c>
      <c r="G1173" s="80" t="str">
        <f>IFERROR(VLOOKUP(E1173,T_CÓDIGO[],3,FALSE),"")</f>
        <v/>
      </c>
      <c r="H1173" s="80"/>
      <c r="I1173" s="194"/>
      <c r="J1173" s="194">
        <f t="shared" si="36"/>
        <v>0</v>
      </c>
      <c r="K1173" s="85"/>
      <c r="L1173" s="80">
        <f t="shared" si="37"/>
        <v>0</v>
      </c>
      <c r="N1173" s="82"/>
    </row>
    <row r="1174" spans="1:14" ht="15" customHeight="1">
      <c r="A1174" s="81"/>
      <c r="B1174" s="80"/>
      <c r="C1174" s="80"/>
      <c r="D1174" s="80"/>
      <c r="E1174" s="80"/>
      <c r="F1174" s="80" t="str">
        <f>IFERROR(VLOOKUP(E1174,T_CÓDIGO[],2,FALSE),"")</f>
        <v/>
      </c>
      <c r="G1174" s="80" t="str">
        <f>IFERROR(VLOOKUP(E1174,T_CÓDIGO[],3,FALSE),"")</f>
        <v/>
      </c>
      <c r="H1174" s="80"/>
      <c r="I1174" s="194"/>
      <c r="J1174" s="194">
        <f t="shared" si="36"/>
        <v>0</v>
      </c>
      <c r="K1174" s="85"/>
      <c r="L1174" s="80">
        <f t="shared" si="37"/>
        <v>0</v>
      </c>
      <c r="N1174" s="82"/>
    </row>
    <row r="1175" spans="1:14" ht="15" customHeight="1">
      <c r="A1175" s="81"/>
      <c r="B1175" s="80"/>
      <c r="C1175" s="80"/>
      <c r="D1175" s="80"/>
      <c r="E1175" s="80"/>
      <c r="F1175" s="80" t="str">
        <f>IFERROR(VLOOKUP(E1175,T_CÓDIGO[],2,FALSE),"")</f>
        <v/>
      </c>
      <c r="G1175" s="80" t="str">
        <f>IFERROR(VLOOKUP(E1175,T_CÓDIGO[],3,FALSE),"")</f>
        <v/>
      </c>
      <c r="H1175" s="80"/>
      <c r="I1175" s="194"/>
      <c r="J1175" s="194">
        <f t="shared" si="36"/>
        <v>0</v>
      </c>
      <c r="K1175" s="85"/>
      <c r="L1175" s="80">
        <f t="shared" si="37"/>
        <v>0</v>
      </c>
      <c r="N1175" s="82"/>
    </row>
    <row r="1176" spans="1:14" ht="15" customHeight="1">
      <c r="A1176" s="81"/>
      <c r="B1176" s="80"/>
      <c r="C1176" s="80"/>
      <c r="D1176" s="80"/>
      <c r="E1176" s="80"/>
      <c r="F1176" s="80" t="str">
        <f>IFERROR(VLOOKUP(E1176,T_CÓDIGO[],2,FALSE),"")</f>
        <v/>
      </c>
      <c r="G1176" s="80" t="str">
        <f>IFERROR(VLOOKUP(E1176,T_CÓDIGO[],3,FALSE),"")</f>
        <v/>
      </c>
      <c r="H1176" s="80"/>
      <c r="I1176" s="194"/>
      <c r="J1176" s="194">
        <f t="shared" si="36"/>
        <v>0</v>
      </c>
      <c r="K1176" s="85"/>
      <c r="L1176" s="80">
        <f t="shared" si="37"/>
        <v>0</v>
      </c>
      <c r="N1176" s="82"/>
    </row>
    <row r="1177" spans="1:14" ht="15" customHeight="1">
      <c r="A1177" s="81"/>
      <c r="B1177" s="80"/>
      <c r="C1177" s="80"/>
      <c r="D1177" s="80"/>
      <c r="E1177" s="80"/>
      <c r="F1177" s="80" t="str">
        <f>IFERROR(VLOOKUP(E1177,T_CÓDIGO[],2,FALSE),"")</f>
        <v/>
      </c>
      <c r="G1177" s="80" t="str">
        <f>IFERROR(VLOOKUP(E1177,T_CÓDIGO[],3,FALSE),"")</f>
        <v/>
      </c>
      <c r="H1177" s="80"/>
      <c r="I1177" s="194"/>
      <c r="J1177" s="194">
        <f t="shared" si="36"/>
        <v>0</v>
      </c>
      <c r="K1177" s="85"/>
      <c r="L1177" s="80">
        <f t="shared" si="37"/>
        <v>0</v>
      </c>
      <c r="N1177" s="82"/>
    </row>
    <row r="1178" spans="1:14" ht="15" customHeight="1">
      <c r="A1178" s="81"/>
      <c r="B1178" s="80"/>
      <c r="C1178" s="80"/>
      <c r="D1178" s="80"/>
      <c r="E1178" s="80"/>
      <c r="F1178" s="80" t="str">
        <f>IFERROR(VLOOKUP(E1178,T_CÓDIGO[],2,FALSE),"")</f>
        <v/>
      </c>
      <c r="G1178" s="80" t="str">
        <f>IFERROR(VLOOKUP(E1178,T_CÓDIGO[],3,FALSE),"")</f>
        <v/>
      </c>
      <c r="H1178" s="80"/>
      <c r="I1178" s="194"/>
      <c r="J1178" s="194">
        <f t="shared" si="36"/>
        <v>0</v>
      </c>
      <c r="K1178" s="85"/>
      <c r="L1178" s="80">
        <f t="shared" si="37"/>
        <v>0</v>
      </c>
      <c r="N1178" s="82"/>
    </row>
    <row r="1179" spans="1:14" ht="15" customHeight="1">
      <c r="A1179" s="81"/>
      <c r="B1179" s="80"/>
      <c r="C1179" s="80"/>
      <c r="D1179" s="80"/>
      <c r="E1179" s="80"/>
      <c r="F1179" s="80" t="str">
        <f>IFERROR(VLOOKUP(E1179,T_CÓDIGO[],2,FALSE),"")</f>
        <v/>
      </c>
      <c r="G1179" s="80" t="str">
        <f>IFERROR(VLOOKUP(E1179,T_CÓDIGO[],3,FALSE),"")</f>
        <v/>
      </c>
      <c r="H1179" s="80"/>
      <c r="I1179" s="194"/>
      <c r="J1179" s="194">
        <f t="shared" si="36"/>
        <v>0</v>
      </c>
      <c r="K1179" s="85"/>
      <c r="L1179" s="80">
        <f t="shared" si="37"/>
        <v>0</v>
      </c>
      <c r="N1179" s="82"/>
    </row>
    <row r="1180" spans="1:14" ht="15" customHeight="1">
      <c r="A1180" s="81"/>
      <c r="B1180" s="80"/>
      <c r="C1180" s="80"/>
      <c r="D1180" s="80"/>
      <c r="E1180" s="80"/>
      <c r="F1180" s="80" t="str">
        <f>IFERROR(VLOOKUP(E1180,T_CÓDIGO[],2,FALSE),"")</f>
        <v/>
      </c>
      <c r="G1180" s="80" t="str">
        <f>IFERROR(VLOOKUP(E1180,T_CÓDIGO[],3,FALSE),"")</f>
        <v/>
      </c>
      <c r="H1180" s="80"/>
      <c r="I1180" s="194"/>
      <c r="J1180" s="194">
        <f t="shared" si="36"/>
        <v>0</v>
      </c>
      <c r="K1180" s="85"/>
      <c r="L1180" s="80">
        <f t="shared" si="37"/>
        <v>0</v>
      </c>
      <c r="N1180" s="82"/>
    </row>
    <row r="1181" spans="1:14" ht="15" customHeight="1">
      <c r="A1181" s="81"/>
      <c r="B1181" s="80"/>
      <c r="C1181" s="80"/>
      <c r="D1181" s="80"/>
      <c r="E1181" s="80"/>
      <c r="F1181" s="80" t="str">
        <f>IFERROR(VLOOKUP(E1181,T_CÓDIGO[],2,FALSE),"")</f>
        <v/>
      </c>
      <c r="G1181" s="80" t="str">
        <f>IFERROR(VLOOKUP(E1181,T_CÓDIGO[],3,FALSE),"")</f>
        <v/>
      </c>
      <c r="H1181" s="80"/>
      <c r="I1181" s="194"/>
      <c r="J1181" s="194">
        <f t="shared" si="36"/>
        <v>0</v>
      </c>
      <c r="K1181" s="85"/>
      <c r="L1181" s="80">
        <f t="shared" si="37"/>
        <v>0</v>
      </c>
      <c r="N1181" s="82"/>
    </row>
    <row r="1182" spans="1:14" ht="15" customHeight="1">
      <c r="A1182" s="81"/>
      <c r="B1182" s="80"/>
      <c r="C1182" s="80"/>
      <c r="D1182" s="80"/>
      <c r="E1182" s="80"/>
      <c r="F1182" s="80" t="str">
        <f>IFERROR(VLOOKUP(E1182,T_CÓDIGO[],2,FALSE),"")</f>
        <v/>
      </c>
      <c r="G1182" s="80" t="str">
        <f>IFERROR(VLOOKUP(E1182,T_CÓDIGO[],3,FALSE),"")</f>
        <v/>
      </c>
      <c r="H1182" s="80"/>
      <c r="I1182" s="194"/>
      <c r="J1182" s="194">
        <f t="shared" si="36"/>
        <v>0</v>
      </c>
      <c r="K1182" s="85"/>
      <c r="L1182" s="80">
        <f t="shared" si="37"/>
        <v>0</v>
      </c>
      <c r="N1182" s="82"/>
    </row>
    <row r="1183" spans="1:14" ht="15" customHeight="1">
      <c r="A1183" s="81"/>
      <c r="B1183" s="80"/>
      <c r="C1183" s="80"/>
      <c r="D1183" s="80"/>
      <c r="E1183" s="80"/>
      <c r="F1183" s="80" t="str">
        <f>IFERROR(VLOOKUP(E1183,T_CÓDIGO[],2,FALSE),"")</f>
        <v/>
      </c>
      <c r="G1183" s="80" t="str">
        <f>IFERROR(VLOOKUP(E1183,T_CÓDIGO[],3,FALSE),"")</f>
        <v/>
      </c>
      <c r="H1183" s="80"/>
      <c r="I1183" s="194"/>
      <c r="J1183" s="194">
        <f t="shared" si="36"/>
        <v>0</v>
      </c>
      <c r="K1183" s="85"/>
      <c r="L1183" s="80">
        <f t="shared" si="37"/>
        <v>0</v>
      </c>
      <c r="N1183" s="82"/>
    </row>
    <row r="1184" spans="1:14" ht="15" customHeight="1">
      <c r="A1184" s="81"/>
      <c r="B1184" s="80"/>
      <c r="C1184" s="80"/>
      <c r="D1184" s="80"/>
      <c r="E1184" s="80"/>
      <c r="F1184" s="80" t="str">
        <f>IFERROR(VLOOKUP(E1184,T_CÓDIGO[],2,FALSE),"")</f>
        <v/>
      </c>
      <c r="G1184" s="80" t="str">
        <f>IFERROR(VLOOKUP(E1184,T_CÓDIGO[],3,FALSE),"")</f>
        <v/>
      </c>
      <c r="H1184" s="80"/>
      <c r="I1184" s="194"/>
      <c r="J1184" s="194">
        <f t="shared" si="36"/>
        <v>0</v>
      </c>
      <c r="K1184" s="85"/>
      <c r="L1184" s="80">
        <f t="shared" si="37"/>
        <v>0</v>
      </c>
      <c r="N1184" s="82"/>
    </row>
    <row r="1185" spans="1:14" ht="15" customHeight="1">
      <c r="A1185" s="81"/>
      <c r="B1185" s="80"/>
      <c r="C1185" s="80"/>
      <c r="D1185" s="80"/>
      <c r="E1185" s="80"/>
      <c r="F1185" s="80" t="str">
        <f>IFERROR(VLOOKUP(E1185,T_CÓDIGO[],2,FALSE),"")</f>
        <v/>
      </c>
      <c r="G1185" s="80" t="str">
        <f>IFERROR(VLOOKUP(E1185,T_CÓDIGO[],3,FALSE),"")</f>
        <v/>
      </c>
      <c r="H1185" s="80"/>
      <c r="I1185" s="194"/>
      <c r="J1185" s="194">
        <f t="shared" si="36"/>
        <v>0</v>
      </c>
      <c r="K1185" s="85"/>
      <c r="L1185" s="80">
        <f t="shared" si="37"/>
        <v>0</v>
      </c>
      <c r="N1185" s="82"/>
    </row>
    <row r="1186" spans="1:14" ht="15" customHeight="1">
      <c r="A1186" s="81"/>
      <c r="B1186" s="80"/>
      <c r="C1186" s="80"/>
      <c r="D1186" s="80"/>
      <c r="E1186" s="80"/>
      <c r="F1186" s="80" t="str">
        <f>IFERROR(VLOOKUP(E1186,T_CÓDIGO[],2,FALSE),"")</f>
        <v/>
      </c>
      <c r="G1186" s="80" t="str">
        <f>IFERROR(VLOOKUP(E1186,T_CÓDIGO[],3,FALSE),"")</f>
        <v/>
      </c>
      <c r="H1186" s="80"/>
      <c r="I1186" s="194"/>
      <c r="J1186" s="194">
        <f t="shared" si="36"/>
        <v>0</v>
      </c>
      <c r="K1186" s="85"/>
      <c r="L1186" s="80">
        <f t="shared" si="37"/>
        <v>0</v>
      </c>
      <c r="N1186" s="82"/>
    </row>
    <row r="1187" spans="1:14" ht="15" customHeight="1">
      <c r="A1187" s="81"/>
      <c r="B1187" s="80"/>
      <c r="C1187" s="80"/>
      <c r="D1187" s="80"/>
      <c r="E1187" s="80"/>
      <c r="F1187" s="80" t="str">
        <f>IFERROR(VLOOKUP(E1187,T_CÓDIGO[],2,FALSE),"")</f>
        <v/>
      </c>
      <c r="G1187" s="80" t="str">
        <f>IFERROR(VLOOKUP(E1187,T_CÓDIGO[],3,FALSE),"")</f>
        <v/>
      </c>
      <c r="H1187" s="80"/>
      <c r="I1187" s="194"/>
      <c r="J1187" s="194">
        <f t="shared" si="36"/>
        <v>0</v>
      </c>
      <c r="K1187" s="85"/>
      <c r="L1187" s="80">
        <f t="shared" si="37"/>
        <v>0</v>
      </c>
      <c r="N1187" s="82"/>
    </row>
    <row r="1188" spans="1:14" ht="15" customHeight="1">
      <c r="A1188" s="81"/>
      <c r="B1188" s="80"/>
      <c r="C1188" s="80"/>
      <c r="D1188" s="80"/>
      <c r="E1188" s="80"/>
      <c r="F1188" s="80" t="str">
        <f>IFERROR(VLOOKUP(E1188,T_CÓDIGO[],2,FALSE),"")</f>
        <v/>
      </c>
      <c r="G1188" s="80" t="str">
        <f>IFERROR(VLOOKUP(E1188,T_CÓDIGO[],3,FALSE),"")</f>
        <v/>
      </c>
      <c r="H1188" s="80"/>
      <c r="I1188" s="194"/>
      <c r="J1188" s="194">
        <f t="shared" si="36"/>
        <v>0</v>
      </c>
      <c r="K1188" s="85"/>
      <c r="L1188" s="80">
        <f t="shared" si="37"/>
        <v>0</v>
      </c>
      <c r="N1188" s="82"/>
    </row>
    <row r="1189" spans="1:14" ht="15" customHeight="1">
      <c r="A1189" s="81"/>
      <c r="B1189" s="80"/>
      <c r="C1189" s="80"/>
      <c r="D1189" s="80"/>
      <c r="E1189" s="80"/>
      <c r="F1189" s="80" t="str">
        <f>IFERROR(VLOOKUP(E1189,T_CÓDIGO[],2,FALSE),"")</f>
        <v/>
      </c>
      <c r="G1189" s="80" t="str">
        <f>IFERROR(VLOOKUP(E1189,T_CÓDIGO[],3,FALSE),"")</f>
        <v/>
      </c>
      <c r="H1189" s="80"/>
      <c r="I1189" s="194"/>
      <c r="J1189" s="194">
        <f t="shared" si="36"/>
        <v>0</v>
      </c>
      <c r="K1189" s="85"/>
      <c r="L1189" s="80">
        <f t="shared" si="37"/>
        <v>0</v>
      </c>
      <c r="N1189" s="82"/>
    </row>
    <row r="1190" spans="1:14" ht="15" customHeight="1">
      <c r="A1190" s="81"/>
      <c r="B1190" s="80"/>
      <c r="C1190" s="80"/>
      <c r="D1190" s="80"/>
      <c r="E1190" s="80"/>
      <c r="F1190" s="80" t="str">
        <f>IFERROR(VLOOKUP(E1190,T_CÓDIGO[],2,FALSE),"")</f>
        <v/>
      </c>
      <c r="G1190" s="80" t="str">
        <f>IFERROR(VLOOKUP(E1190,T_CÓDIGO[],3,FALSE),"")</f>
        <v/>
      </c>
      <c r="H1190" s="80"/>
      <c r="I1190" s="194"/>
      <c r="J1190" s="194">
        <f t="shared" si="36"/>
        <v>0</v>
      </c>
      <c r="K1190" s="85"/>
      <c r="L1190" s="80">
        <f t="shared" si="37"/>
        <v>0</v>
      </c>
      <c r="N1190" s="82"/>
    </row>
    <row r="1191" spans="1:14" ht="15" customHeight="1">
      <c r="A1191" s="81"/>
      <c r="B1191" s="80"/>
      <c r="C1191" s="80"/>
      <c r="D1191" s="80"/>
      <c r="E1191" s="80"/>
      <c r="F1191" s="80" t="str">
        <f>IFERROR(VLOOKUP(E1191,T_CÓDIGO[],2,FALSE),"")</f>
        <v/>
      </c>
      <c r="G1191" s="80" t="str">
        <f>IFERROR(VLOOKUP(E1191,T_CÓDIGO[],3,FALSE),"")</f>
        <v/>
      </c>
      <c r="H1191" s="80"/>
      <c r="I1191" s="194"/>
      <c r="J1191" s="194">
        <f t="shared" si="36"/>
        <v>0</v>
      </c>
      <c r="K1191" s="85"/>
      <c r="L1191" s="80">
        <f t="shared" si="37"/>
        <v>0</v>
      </c>
      <c r="N1191" s="82"/>
    </row>
    <row r="1192" spans="1:14" ht="15" customHeight="1">
      <c r="A1192" s="81"/>
      <c r="B1192" s="80"/>
      <c r="C1192" s="80"/>
      <c r="D1192" s="80"/>
      <c r="E1192" s="80"/>
      <c r="F1192" s="80" t="str">
        <f>IFERROR(VLOOKUP(E1192,T_CÓDIGO[],2,FALSE),"")</f>
        <v/>
      </c>
      <c r="G1192" s="80" t="str">
        <f>IFERROR(VLOOKUP(E1192,T_CÓDIGO[],3,FALSE),"")</f>
        <v/>
      </c>
      <c r="H1192" s="80"/>
      <c r="I1192" s="194"/>
      <c r="J1192" s="194">
        <f t="shared" si="36"/>
        <v>0</v>
      </c>
      <c r="K1192" s="85"/>
      <c r="L1192" s="80">
        <f t="shared" si="37"/>
        <v>0</v>
      </c>
      <c r="N1192" s="82"/>
    </row>
    <row r="1193" spans="1:14" ht="15" customHeight="1">
      <c r="A1193" s="81"/>
      <c r="B1193" s="80"/>
      <c r="C1193" s="80"/>
      <c r="D1193" s="80"/>
      <c r="E1193" s="80"/>
      <c r="F1193" s="80" t="str">
        <f>IFERROR(VLOOKUP(E1193,T_CÓDIGO[],2,FALSE),"")</f>
        <v/>
      </c>
      <c r="G1193" s="80" t="str">
        <f>IFERROR(VLOOKUP(E1193,T_CÓDIGO[],3,FALSE),"")</f>
        <v/>
      </c>
      <c r="H1193" s="80"/>
      <c r="I1193" s="194"/>
      <c r="J1193" s="194">
        <f t="shared" si="36"/>
        <v>0</v>
      </c>
      <c r="K1193" s="85"/>
      <c r="L1193" s="80">
        <f t="shared" si="37"/>
        <v>0</v>
      </c>
      <c r="N1193" s="82"/>
    </row>
    <row r="1194" spans="1:14" ht="15" customHeight="1">
      <c r="A1194" s="81"/>
      <c r="B1194" s="80"/>
      <c r="C1194" s="80"/>
      <c r="D1194" s="80"/>
      <c r="E1194" s="80"/>
      <c r="F1194" s="80" t="str">
        <f>IFERROR(VLOOKUP(E1194,T_CÓDIGO[],2,FALSE),"")</f>
        <v/>
      </c>
      <c r="G1194" s="80" t="str">
        <f>IFERROR(VLOOKUP(E1194,T_CÓDIGO[],3,FALSE),"")</f>
        <v/>
      </c>
      <c r="H1194" s="80"/>
      <c r="I1194" s="194"/>
      <c r="J1194" s="194">
        <f t="shared" si="36"/>
        <v>0</v>
      </c>
      <c r="K1194" s="85"/>
      <c r="L1194" s="80">
        <f t="shared" si="37"/>
        <v>0</v>
      </c>
      <c r="N1194" s="82"/>
    </row>
    <row r="1195" spans="1:14" ht="15" customHeight="1">
      <c r="A1195" s="81"/>
      <c r="B1195" s="80"/>
      <c r="C1195" s="80"/>
      <c r="D1195" s="80"/>
      <c r="E1195" s="80"/>
      <c r="F1195" s="80" t="str">
        <f>IFERROR(VLOOKUP(E1195,T_CÓDIGO[],2,FALSE),"")</f>
        <v/>
      </c>
      <c r="G1195" s="80" t="str">
        <f>IFERROR(VLOOKUP(E1195,T_CÓDIGO[],3,FALSE),"")</f>
        <v/>
      </c>
      <c r="H1195" s="80"/>
      <c r="I1195" s="194"/>
      <c r="J1195" s="194">
        <f t="shared" si="36"/>
        <v>0</v>
      </c>
      <c r="K1195" s="85"/>
      <c r="L1195" s="80">
        <f t="shared" si="37"/>
        <v>0</v>
      </c>
      <c r="N1195" s="82"/>
    </row>
    <row r="1196" spans="1:14" ht="15" customHeight="1">
      <c r="A1196" s="81"/>
      <c r="B1196" s="80"/>
      <c r="C1196" s="80"/>
      <c r="D1196" s="80"/>
      <c r="E1196" s="80"/>
      <c r="F1196" s="80" t="str">
        <f>IFERROR(VLOOKUP(E1196,T_CÓDIGO[],2,FALSE),"")</f>
        <v/>
      </c>
      <c r="G1196" s="80" t="str">
        <f>IFERROR(VLOOKUP(E1196,T_CÓDIGO[],3,FALSE),"")</f>
        <v/>
      </c>
      <c r="H1196" s="80"/>
      <c r="I1196" s="194"/>
      <c r="J1196" s="194">
        <f t="shared" si="36"/>
        <v>0</v>
      </c>
      <c r="K1196" s="85"/>
      <c r="L1196" s="80">
        <f t="shared" si="37"/>
        <v>0</v>
      </c>
      <c r="N1196" s="82"/>
    </row>
    <row r="1197" spans="1:14" ht="15" customHeight="1">
      <c r="A1197" s="81"/>
      <c r="B1197" s="80"/>
      <c r="C1197" s="80"/>
      <c r="D1197" s="80"/>
      <c r="E1197" s="80"/>
      <c r="F1197" s="80" t="str">
        <f>IFERROR(VLOOKUP(E1197,T_CÓDIGO[],2,FALSE),"")</f>
        <v/>
      </c>
      <c r="G1197" s="80" t="str">
        <f>IFERROR(VLOOKUP(E1197,T_CÓDIGO[],3,FALSE),"")</f>
        <v/>
      </c>
      <c r="H1197" s="80"/>
      <c r="I1197" s="194"/>
      <c r="J1197" s="194">
        <f t="shared" si="36"/>
        <v>0</v>
      </c>
      <c r="K1197" s="85"/>
      <c r="L1197" s="80">
        <f t="shared" si="37"/>
        <v>0</v>
      </c>
      <c r="N1197" s="82"/>
    </row>
    <row r="1198" spans="1:14" ht="15" customHeight="1">
      <c r="A1198" s="81"/>
      <c r="B1198" s="80"/>
      <c r="C1198" s="80"/>
      <c r="D1198" s="80"/>
      <c r="E1198" s="80"/>
      <c r="F1198" s="80" t="str">
        <f>IFERROR(VLOOKUP(E1198,T_CÓDIGO[],2,FALSE),"")</f>
        <v/>
      </c>
      <c r="G1198" s="80" t="str">
        <f>IFERROR(VLOOKUP(E1198,T_CÓDIGO[],3,FALSE),"")</f>
        <v/>
      </c>
      <c r="H1198" s="80"/>
      <c r="I1198" s="194"/>
      <c r="J1198" s="194">
        <f t="shared" si="36"/>
        <v>0</v>
      </c>
      <c r="K1198" s="85"/>
      <c r="L1198" s="80">
        <f t="shared" si="37"/>
        <v>0</v>
      </c>
      <c r="N1198" s="82"/>
    </row>
    <row r="1199" spans="1:14" ht="15" customHeight="1">
      <c r="A1199" s="81"/>
      <c r="B1199" s="80"/>
      <c r="C1199" s="80"/>
      <c r="D1199" s="80"/>
      <c r="E1199" s="80"/>
      <c r="F1199" s="80" t="str">
        <f>IFERROR(VLOOKUP(E1199,T_CÓDIGO[],2,FALSE),"")</f>
        <v/>
      </c>
      <c r="G1199" s="80" t="str">
        <f>IFERROR(VLOOKUP(E1199,T_CÓDIGO[],3,FALSE),"")</f>
        <v/>
      </c>
      <c r="H1199" s="80"/>
      <c r="I1199" s="194"/>
      <c r="J1199" s="194">
        <f t="shared" si="36"/>
        <v>0</v>
      </c>
      <c r="K1199" s="85"/>
      <c r="L1199" s="80">
        <f t="shared" si="37"/>
        <v>0</v>
      </c>
      <c r="N1199" s="82"/>
    </row>
    <row r="1200" spans="1:14" ht="15" customHeight="1">
      <c r="A1200" s="81"/>
      <c r="B1200" s="80"/>
      <c r="C1200" s="80"/>
      <c r="D1200" s="80"/>
      <c r="E1200" s="80"/>
      <c r="F1200" s="80" t="str">
        <f>IFERROR(VLOOKUP(E1200,T_CÓDIGO[],2,FALSE),"")</f>
        <v/>
      </c>
      <c r="G1200" s="80" t="str">
        <f>IFERROR(VLOOKUP(E1200,T_CÓDIGO[],3,FALSE),"")</f>
        <v/>
      </c>
      <c r="H1200" s="80"/>
      <c r="I1200" s="194"/>
      <c r="J1200" s="194">
        <f t="shared" si="36"/>
        <v>0</v>
      </c>
      <c r="K1200" s="85"/>
      <c r="L1200" s="80">
        <f t="shared" si="37"/>
        <v>0</v>
      </c>
      <c r="N1200" s="82"/>
    </row>
    <row r="1201" spans="1:14" ht="15" customHeight="1">
      <c r="A1201" s="81"/>
      <c r="B1201" s="80"/>
      <c r="C1201" s="80"/>
      <c r="D1201" s="80"/>
      <c r="E1201" s="80"/>
      <c r="F1201" s="80" t="str">
        <f>IFERROR(VLOOKUP(E1201,T_CÓDIGO[],2,FALSE),"")</f>
        <v/>
      </c>
      <c r="G1201" s="80" t="str">
        <f>IFERROR(VLOOKUP(E1201,T_CÓDIGO[],3,FALSE),"")</f>
        <v/>
      </c>
      <c r="H1201" s="80"/>
      <c r="I1201" s="194"/>
      <c r="J1201" s="194">
        <f t="shared" si="36"/>
        <v>0</v>
      </c>
      <c r="K1201" s="85"/>
      <c r="L1201" s="80">
        <f t="shared" si="37"/>
        <v>0</v>
      </c>
      <c r="N1201" s="82"/>
    </row>
    <row r="1202" spans="1:14" ht="15" customHeight="1">
      <c r="A1202" s="81"/>
      <c r="B1202" s="80"/>
      <c r="C1202" s="80"/>
      <c r="D1202" s="80"/>
      <c r="E1202" s="80"/>
      <c r="F1202" s="80" t="str">
        <f>IFERROR(VLOOKUP(E1202,T_CÓDIGO[],2,FALSE),"")</f>
        <v/>
      </c>
      <c r="G1202" s="80" t="str">
        <f>IFERROR(VLOOKUP(E1202,T_CÓDIGO[],3,FALSE),"")</f>
        <v/>
      </c>
      <c r="H1202" s="80"/>
      <c r="I1202" s="194"/>
      <c r="J1202" s="194">
        <f t="shared" si="36"/>
        <v>0</v>
      </c>
      <c r="K1202" s="85"/>
      <c r="L1202" s="80">
        <f t="shared" si="37"/>
        <v>0</v>
      </c>
      <c r="N1202" s="82"/>
    </row>
    <row r="1203" spans="1:14" ht="15" customHeight="1">
      <c r="A1203" s="81"/>
      <c r="B1203" s="80"/>
      <c r="C1203" s="80"/>
      <c r="D1203" s="80"/>
      <c r="E1203" s="80"/>
      <c r="F1203" s="80" t="str">
        <f>IFERROR(VLOOKUP(E1203,T_CÓDIGO[],2,FALSE),"")</f>
        <v/>
      </c>
      <c r="G1203" s="80" t="str">
        <f>IFERROR(VLOOKUP(E1203,T_CÓDIGO[],3,FALSE),"")</f>
        <v/>
      </c>
      <c r="H1203" s="80"/>
      <c r="I1203" s="194"/>
      <c r="J1203" s="194">
        <f t="shared" si="36"/>
        <v>0</v>
      </c>
      <c r="K1203" s="85"/>
      <c r="L1203" s="80">
        <f t="shared" si="37"/>
        <v>0</v>
      </c>
      <c r="N1203" s="82"/>
    </row>
    <row r="1204" spans="1:14" ht="15" customHeight="1">
      <c r="A1204" s="81"/>
      <c r="B1204" s="80"/>
      <c r="C1204" s="80"/>
      <c r="D1204" s="80"/>
      <c r="E1204" s="80"/>
      <c r="F1204" s="80" t="str">
        <f>IFERROR(VLOOKUP(E1204,T_CÓDIGO[],2,FALSE),"")</f>
        <v/>
      </c>
      <c r="G1204" s="80" t="str">
        <f>IFERROR(VLOOKUP(E1204,T_CÓDIGO[],3,FALSE),"")</f>
        <v/>
      </c>
      <c r="H1204" s="80"/>
      <c r="I1204" s="194"/>
      <c r="J1204" s="194">
        <f t="shared" si="36"/>
        <v>0</v>
      </c>
      <c r="K1204" s="85"/>
      <c r="L1204" s="80">
        <f t="shared" si="37"/>
        <v>0</v>
      </c>
      <c r="N1204" s="82"/>
    </row>
    <row r="1205" spans="1:14" ht="15" customHeight="1">
      <c r="A1205" s="81"/>
      <c r="B1205" s="80"/>
      <c r="C1205" s="80"/>
      <c r="D1205" s="80"/>
      <c r="E1205" s="80"/>
      <c r="F1205" s="80" t="str">
        <f>IFERROR(VLOOKUP(E1205,T_CÓDIGO[],2,FALSE),"")</f>
        <v/>
      </c>
      <c r="G1205" s="80" t="str">
        <f>IFERROR(VLOOKUP(E1205,T_CÓDIGO[],3,FALSE),"")</f>
        <v/>
      </c>
      <c r="H1205" s="80"/>
      <c r="I1205" s="194"/>
      <c r="J1205" s="194">
        <f t="shared" si="36"/>
        <v>0</v>
      </c>
      <c r="K1205" s="85"/>
      <c r="L1205" s="80">
        <f t="shared" si="37"/>
        <v>0</v>
      </c>
      <c r="N1205" s="82"/>
    </row>
    <row r="1206" spans="1:14" ht="15" customHeight="1">
      <c r="A1206" s="81"/>
      <c r="B1206" s="80"/>
      <c r="C1206" s="80"/>
      <c r="D1206" s="80"/>
      <c r="E1206" s="80"/>
      <c r="F1206" s="80" t="str">
        <f>IFERROR(VLOOKUP(E1206,T_CÓDIGO[],2,FALSE),"")</f>
        <v/>
      </c>
      <c r="G1206" s="80" t="str">
        <f>IFERROR(VLOOKUP(E1206,T_CÓDIGO[],3,FALSE),"")</f>
        <v/>
      </c>
      <c r="H1206" s="80"/>
      <c r="I1206" s="194"/>
      <c r="J1206" s="194">
        <f t="shared" si="36"/>
        <v>0</v>
      </c>
      <c r="K1206" s="85"/>
      <c r="L1206" s="80">
        <f t="shared" si="37"/>
        <v>0</v>
      </c>
      <c r="N1206" s="82"/>
    </row>
    <row r="1207" spans="1:14" ht="15" customHeight="1">
      <c r="A1207" s="81"/>
      <c r="B1207" s="80"/>
      <c r="C1207" s="80"/>
      <c r="D1207" s="80"/>
      <c r="E1207" s="80"/>
      <c r="F1207" s="80" t="str">
        <f>IFERROR(VLOOKUP(E1207,T_CÓDIGO[],2,FALSE),"")</f>
        <v/>
      </c>
      <c r="G1207" s="80" t="str">
        <f>IFERROR(VLOOKUP(E1207,T_CÓDIGO[],3,FALSE),"")</f>
        <v/>
      </c>
      <c r="H1207" s="80"/>
      <c r="I1207" s="194"/>
      <c r="J1207" s="194">
        <f t="shared" si="36"/>
        <v>0</v>
      </c>
      <c r="K1207" s="85"/>
      <c r="L1207" s="80">
        <f t="shared" si="37"/>
        <v>0</v>
      </c>
      <c r="N1207" s="82"/>
    </row>
    <row r="1208" spans="1:14" ht="15" customHeight="1">
      <c r="A1208" s="81"/>
      <c r="B1208" s="80"/>
      <c r="C1208" s="80"/>
      <c r="D1208" s="80"/>
      <c r="E1208" s="80"/>
      <c r="F1208" s="80" t="str">
        <f>IFERROR(VLOOKUP(E1208,T_CÓDIGO[],2,FALSE),"")</f>
        <v/>
      </c>
      <c r="G1208" s="80" t="str">
        <f>IFERROR(VLOOKUP(E1208,T_CÓDIGO[],3,FALSE),"")</f>
        <v/>
      </c>
      <c r="H1208" s="80"/>
      <c r="I1208" s="194"/>
      <c r="J1208" s="194">
        <f t="shared" si="36"/>
        <v>0</v>
      </c>
      <c r="K1208" s="85"/>
      <c r="L1208" s="80">
        <f t="shared" si="37"/>
        <v>0</v>
      </c>
      <c r="N1208" s="82"/>
    </row>
    <row r="1209" spans="1:14" ht="15" customHeight="1">
      <c r="A1209" s="81"/>
      <c r="B1209" s="80"/>
      <c r="C1209" s="80"/>
      <c r="D1209" s="80"/>
      <c r="E1209" s="80"/>
      <c r="F1209" s="80" t="str">
        <f>IFERROR(VLOOKUP(E1209,T_CÓDIGO[],2,FALSE),"")</f>
        <v/>
      </c>
      <c r="G1209" s="80" t="str">
        <f>IFERROR(VLOOKUP(E1209,T_CÓDIGO[],3,FALSE),"")</f>
        <v/>
      </c>
      <c r="H1209" s="80"/>
      <c r="I1209" s="194"/>
      <c r="J1209" s="194">
        <f t="shared" si="36"/>
        <v>0</v>
      </c>
      <c r="K1209" s="85"/>
      <c r="L1209" s="80">
        <f t="shared" si="37"/>
        <v>0</v>
      </c>
      <c r="N1209" s="82"/>
    </row>
    <row r="1210" spans="1:14" ht="15" customHeight="1">
      <c r="A1210" s="81"/>
      <c r="B1210" s="80"/>
      <c r="C1210" s="80"/>
      <c r="D1210" s="80"/>
      <c r="E1210" s="80"/>
      <c r="F1210" s="80" t="str">
        <f>IFERROR(VLOOKUP(E1210,T_CÓDIGO[],2,FALSE),"")</f>
        <v/>
      </c>
      <c r="G1210" s="80" t="str">
        <f>IFERROR(VLOOKUP(E1210,T_CÓDIGO[],3,FALSE),"")</f>
        <v/>
      </c>
      <c r="H1210" s="80"/>
      <c r="I1210" s="194"/>
      <c r="J1210" s="194">
        <f t="shared" si="36"/>
        <v>0</v>
      </c>
      <c r="K1210" s="85"/>
      <c r="L1210" s="80">
        <f t="shared" si="37"/>
        <v>0</v>
      </c>
      <c r="N1210" s="82"/>
    </row>
    <row r="1211" spans="1:14" ht="15" customHeight="1">
      <c r="A1211" s="81"/>
      <c r="B1211" s="80"/>
      <c r="C1211" s="80"/>
      <c r="D1211" s="80"/>
      <c r="E1211" s="80"/>
      <c r="F1211" s="80" t="str">
        <f>IFERROR(VLOOKUP(E1211,T_CÓDIGO[],2,FALSE),"")</f>
        <v/>
      </c>
      <c r="G1211" s="80" t="str">
        <f>IFERROR(VLOOKUP(E1211,T_CÓDIGO[],3,FALSE),"")</f>
        <v/>
      </c>
      <c r="H1211" s="80"/>
      <c r="I1211" s="194"/>
      <c r="J1211" s="194">
        <f t="shared" si="36"/>
        <v>0</v>
      </c>
      <c r="K1211" s="85"/>
      <c r="L1211" s="80">
        <f t="shared" si="37"/>
        <v>0</v>
      </c>
      <c r="N1211" s="82"/>
    </row>
    <row r="1212" spans="1:14" ht="15" customHeight="1">
      <c r="A1212" s="81"/>
      <c r="B1212" s="80"/>
      <c r="C1212" s="80"/>
      <c r="D1212" s="80"/>
      <c r="E1212" s="80"/>
      <c r="F1212" s="80" t="str">
        <f>IFERROR(VLOOKUP(E1212,T_CÓDIGO[],2,FALSE),"")</f>
        <v/>
      </c>
      <c r="G1212" s="80" t="str">
        <f>IFERROR(VLOOKUP(E1212,T_CÓDIGO[],3,FALSE),"")</f>
        <v/>
      </c>
      <c r="H1212" s="80"/>
      <c r="I1212" s="194"/>
      <c r="J1212" s="194">
        <f t="shared" si="36"/>
        <v>0</v>
      </c>
      <c r="K1212" s="85"/>
      <c r="L1212" s="80">
        <f t="shared" si="37"/>
        <v>0</v>
      </c>
      <c r="N1212" s="82"/>
    </row>
    <row r="1213" spans="1:14" ht="15" customHeight="1">
      <c r="A1213" s="81"/>
      <c r="B1213" s="80"/>
      <c r="C1213" s="80"/>
      <c r="D1213" s="80"/>
      <c r="E1213" s="80"/>
      <c r="F1213" s="80" t="str">
        <f>IFERROR(VLOOKUP(E1213,T_CÓDIGO[],2,FALSE),"")</f>
        <v/>
      </c>
      <c r="G1213" s="80" t="str">
        <f>IFERROR(VLOOKUP(E1213,T_CÓDIGO[],3,FALSE),"")</f>
        <v/>
      </c>
      <c r="H1213" s="80"/>
      <c r="I1213" s="194"/>
      <c r="J1213" s="194">
        <f t="shared" si="36"/>
        <v>0</v>
      </c>
      <c r="K1213" s="85"/>
      <c r="L1213" s="80">
        <f t="shared" si="37"/>
        <v>0</v>
      </c>
      <c r="N1213" s="82"/>
    </row>
    <row r="1214" spans="1:14" ht="15" customHeight="1">
      <c r="A1214" s="81"/>
      <c r="B1214" s="80"/>
      <c r="C1214" s="80"/>
      <c r="D1214" s="80"/>
      <c r="E1214" s="80"/>
      <c r="F1214" s="80" t="str">
        <f>IFERROR(VLOOKUP(E1214,T_CÓDIGO[],2,FALSE),"")</f>
        <v/>
      </c>
      <c r="G1214" s="80" t="str">
        <f>IFERROR(VLOOKUP(E1214,T_CÓDIGO[],3,FALSE),"")</f>
        <v/>
      </c>
      <c r="H1214" s="80"/>
      <c r="I1214" s="194"/>
      <c r="J1214" s="194">
        <f t="shared" si="36"/>
        <v>0</v>
      </c>
      <c r="K1214" s="85"/>
      <c r="L1214" s="80">
        <f t="shared" si="37"/>
        <v>0</v>
      </c>
      <c r="N1214" s="82"/>
    </row>
    <row r="1215" spans="1:14" ht="15" customHeight="1">
      <c r="A1215" s="81"/>
      <c r="B1215" s="80"/>
      <c r="C1215" s="80"/>
      <c r="D1215" s="80"/>
      <c r="E1215" s="80"/>
      <c r="F1215" s="80" t="str">
        <f>IFERROR(VLOOKUP(E1215,T_CÓDIGO[],2,FALSE),"")</f>
        <v/>
      </c>
      <c r="G1215" s="80" t="str">
        <f>IFERROR(VLOOKUP(E1215,T_CÓDIGO[],3,FALSE),"")</f>
        <v/>
      </c>
      <c r="H1215" s="80"/>
      <c r="I1215" s="194"/>
      <c r="J1215" s="194">
        <f t="shared" si="36"/>
        <v>0</v>
      </c>
      <c r="K1215" s="85"/>
      <c r="L1215" s="80">
        <f t="shared" si="37"/>
        <v>0</v>
      </c>
      <c r="N1215" s="82"/>
    </row>
    <row r="1216" spans="1:14" ht="15" customHeight="1">
      <c r="A1216" s="81"/>
      <c r="B1216" s="80"/>
      <c r="C1216" s="80"/>
      <c r="D1216" s="80"/>
      <c r="E1216" s="80"/>
      <c r="F1216" s="80" t="str">
        <f>IFERROR(VLOOKUP(E1216,T_CÓDIGO[],2,FALSE),"")</f>
        <v/>
      </c>
      <c r="G1216" s="80" t="str">
        <f>IFERROR(VLOOKUP(E1216,T_CÓDIGO[],3,FALSE),"")</f>
        <v/>
      </c>
      <c r="H1216" s="80"/>
      <c r="I1216" s="194"/>
      <c r="J1216" s="194">
        <f t="shared" si="36"/>
        <v>0</v>
      </c>
      <c r="K1216" s="85"/>
      <c r="L1216" s="80">
        <f t="shared" si="37"/>
        <v>0</v>
      </c>
      <c r="N1216" s="82"/>
    </row>
    <row r="1217" spans="1:14" ht="15" customHeight="1">
      <c r="A1217" s="81"/>
      <c r="B1217" s="80"/>
      <c r="C1217" s="80"/>
      <c r="D1217" s="80"/>
      <c r="E1217" s="80"/>
      <c r="F1217" s="80" t="str">
        <f>IFERROR(VLOOKUP(E1217,T_CÓDIGO[],2,FALSE),"")</f>
        <v/>
      </c>
      <c r="G1217" s="80" t="str">
        <f>IFERROR(VLOOKUP(E1217,T_CÓDIGO[],3,FALSE),"")</f>
        <v/>
      </c>
      <c r="H1217" s="80"/>
      <c r="I1217" s="194"/>
      <c r="J1217" s="194">
        <f t="shared" si="36"/>
        <v>0</v>
      </c>
      <c r="K1217" s="85"/>
      <c r="L1217" s="80">
        <f t="shared" si="37"/>
        <v>0</v>
      </c>
      <c r="N1217" s="82"/>
    </row>
    <row r="1218" spans="1:14" ht="15" customHeight="1">
      <c r="A1218" s="81"/>
      <c r="B1218" s="80"/>
      <c r="C1218" s="80"/>
      <c r="D1218" s="80"/>
      <c r="E1218" s="80"/>
      <c r="F1218" s="80" t="str">
        <f>IFERROR(VLOOKUP(E1218,T_CÓDIGO[],2,FALSE),"")</f>
        <v/>
      </c>
      <c r="G1218" s="80" t="str">
        <f>IFERROR(VLOOKUP(E1218,T_CÓDIGO[],3,FALSE),"")</f>
        <v/>
      </c>
      <c r="H1218" s="80"/>
      <c r="I1218" s="194"/>
      <c r="J1218" s="194">
        <f t="shared" si="36"/>
        <v>0</v>
      </c>
      <c r="K1218" s="85"/>
      <c r="L1218" s="80">
        <f t="shared" si="37"/>
        <v>0</v>
      </c>
      <c r="N1218" s="82"/>
    </row>
    <row r="1219" spans="1:14" ht="15" customHeight="1">
      <c r="A1219" s="81"/>
      <c r="B1219" s="80"/>
      <c r="C1219" s="80"/>
      <c r="D1219" s="80"/>
      <c r="E1219" s="80"/>
      <c r="F1219" s="80" t="str">
        <f>IFERROR(VLOOKUP(E1219,T_CÓDIGO[],2,FALSE),"")</f>
        <v/>
      </c>
      <c r="G1219" s="80" t="str">
        <f>IFERROR(VLOOKUP(E1219,T_CÓDIGO[],3,FALSE),"")</f>
        <v/>
      </c>
      <c r="H1219" s="80"/>
      <c r="I1219" s="194"/>
      <c r="J1219" s="194">
        <f t="shared" si="36"/>
        <v>0</v>
      </c>
      <c r="K1219" s="85"/>
      <c r="L1219" s="80">
        <f t="shared" si="37"/>
        <v>0</v>
      </c>
      <c r="N1219" s="82"/>
    </row>
    <row r="1220" spans="1:14" ht="15" customHeight="1">
      <c r="A1220" s="81"/>
      <c r="B1220" s="80"/>
      <c r="C1220" s="80"/>
      <c r="D1220" s="80"/>
      <c r="E1220" s="80"/>
      <c r="F1220" s="80" t="str">
        <f>IFERROR(VLOOKUP(E1220,T_CÓDIGO[],2,FALSE),"")</f>
        <v/>
      </c>
      <c r="G1220" s="80" t="str">
        <f>IFERROR(VLOOKUP(E1220,T_CÓDIGO[],3,FALSE),"")</f>
        <v/>
      </c>
      <c r="H1220" s="80"/>
      <c r="I1220" s="194"/>
      <c r="J1220" s="194">
        <f t="shared" si="36"/>
        <v>0</v>
      </c>
      <c r="K1220" s="85"/>
      <c r="L1220" s="80">
        <f t="shared" si="37"/>
        <v>0</v>
      </c>
      <c r="N1220" s="82"/>
    </row>
    <row r="1221" spans="1:14" ht="15" customHeight="1">
      <c r="A1221" s="81"/>
      <c r="B1221" s="80"/>
      <c r="C1221" s="80"/>
      <c r="D1221" s="80"/>
      <c r="E1221" s="80"/>
      <c r="F1221" s="80" t="str">
        <f>IFERROR(VLOOKUP(E1221,T_CÓDIGO[],2,FALSE),"")</f>
        <v/>
      </c>
      <c r="G1221" s="80" t="str">
        <f>IFERROR(VLOOKUP(E1221,T_CÓDIGO[],3,FALSE),"")</f>
        <v/>
      </c>
      <c r="H1221" s="80"/>
      <c r="I1221" s="194"/>
      <c r="J1221" s="194">
        <f t="shared" si="36"/>
        <v>0</v>
      </c>
      <c r="K1221" s="85"/>
      <c r="L1221" s="80">
        <f t="shared" si="37"/>
        <v>0</v>
      </c>
      <c r="N1221" s="82"/>
    </row>
    <row r="1222" spans="1:14" ht="15" customHeight="1">
      <c r="A1222" s="81"/>
      <c r="B1222" s="80"/>
      <c r="C1222" s="80"/>
      <c r="D1222" s="80"/>
      <c r="E1222" s="80"/>
      <c r="F1222" s="80" t="str">
        <f>IFERROR(VLOOKUP(E1222,T_CÓDIGO[],2,FALSE),"")</f>
        <v/>
      </c>
      <c r="G1222" s="80" t="str">
        <f>IFERROR(VLOOKUP(E1222,T_CÓDIGO[],3,FALSE),"")</f>
        <v/>
      </c>
      <c r="H1222" s="80"/>
      <c r="I1222" s="194"/>
      <c r="J1222" s="194">
        <f t="shared" si="36"/>
        <v>0</v>
      </c>
      <c r="K1222" s="85"/>
      <c r="L1222" s="80">
        <f t="shared" si="37"/>
        <v>0</v>
      </c>
      <c r="N1222" s="82"/>
    </row>
    <row r="1223" spans="1:14" ht="15" customHeight="1">
      <c r="A1223" s="81"/>
      <c r="B1223" s="80"/>
      <c r="C1223" s="80"/>
      <c r="D1223" s="80"/>
      <c r="E1223" s="80"/>
      <c r="F1223" s="80" t="str">
        <f>IFERROR(VLOOKUP(E1223,T_CÓDIGO[],2,FALSE),"")</f>
        <v/>
      </c>
      <c r="G1223" s="80" t="str">
        <f>IFERROR(VLOOKUP(E1223,T_CÓDIGO[],3,FALSE),"")</f>
        <v/>
      </c>
      <c r="H1223" s="80"/>
      <c r="I1223" s="194"/>
      <c r="J1223" s="194">
        <f t="shared" si="36"/>
        <v>0</v>
      </c>
      <c r="K1223" s="85"/>
      <c r="L1223" s="80">
        <f t="shared" si="37"/>
        <v>0</v>
      </c>
      <c r="N1223" s="82"/>
    </row>
    <row r="1224" spans="1:14" ht="15" customHeight="1">
      <c r="A1224" s="81"/>
      <c r="B1224" s="80"/>
      <c r="C1224" s="80"/>
      <c r="D1224" s="80"/>
      <c r="E1224" s="80"/>
      <c r="F1224" s="80" t="str">
        <f>IFERROR(VLOOKUP(E1224,T_CÓDIGO[],2,FALSE),"")</f>
        <v/>
      </c>
      <c r="G1224" s="80" t="str">
        <f>IFERROR(VLOOKUP(E1224,T_CÓDIGO[],3,FALSE),"")</f>
        <v/>
      </c>
      <c r="H1224" s="80"/>
      <c r="I1224" s="194"/>
      <c r="J1224" s="194">
        <f t="shared" ref="J1224:J1287" si="38">H1224*I1224</f>
        <v>0</v>
      </c>
      <c r="K1224" s="85"/>
      <c r="L1224" s="80">
        <f t="shared" ref="L1224:L1287" si="39" xml:space="preserve"> IF(K1224="SI",(J1224*0.12+J1224),J1224)</f>
        <v>0</v>
      </c>
      <c r="N1224" s="82"/>
    </row>
    <row r="1225" spans="1:14" ht="15" customHeight="1">
      <c r="A1225" s="81"/>
      <c r="B1225" s="80"/>
      <c r="C1225" s="80"/>
      <c r="D1225" s="80"/>
      <c r="E1225" s="80"/>
      <c r="F1225" s="80" t="str">
        <f>IFERROR(VLOOKUP(E1225,T_CÓDIGO[],2,FALSE),"")</f>
        <v/>
      </c>
      <c r="G1225" s="80" t="str">
        <f>IFERROR(VLOOKUP(E1225,T_CÓDIGO[],3,FALSE),"")</f>
        <v/>
      </c>
      <c r="H1225" s="80"/>
      <c r="I1225" s="194"/>
      <c r="J1225" s="194">
        <f t="shared" si="38"/>
        <v>0</v>
      </c>
      <c r="K1225" s="85"/>
      <c r="L1225" s="80">
        <f t="shared" si="39"/>
        <v>0</v>
      </c>
      <c r="N1225" s="82"/>
    </row>
    <row r="1226" spans="1:14" ht="15" customHeight="1">
      <c r="A1226" s="81"/>
      <c r="B1226" s="80"/>
      <c r="C1226" s="80"/>
      <c r="D1226" s="80"/>
      <c r="E1226" s="80"/>
      <c r="F1226" s="80" t="str">
        <f>IFERROR(VLOOKUP(E1226,T_CÓDIGO[],2,FALSE),"")</f>
        <v/>
      </c>
      <c r="G1226" s="80" t="str">
        <f>IFERROR(VLOOKUP(E1226,T_CÓDIGO[],3,FALSE),"")</f>
        <v/>
      </c>
      <c r="H1226" s="80"/>
      <c r="I1226" s="194"/>
      <c r="J1226" s="194">
        <f t="shared" si="38"/>
        <v>0</v>
      </c>
      <c r="K1226" s="85"/>
      <c r="L1226" s="80">
        <f t="shared" si="39"/>
        <v>0</v>
      </c>
      <c r="N1226" s="82"/>
    </row>
    <row r="1227" spans="1:14" ht="15" customHeight="1">
      <c r="A1227" s="81"/>
      <c r="B1227" s="80"/>
      <c r="C1227" s="80"/>
      <c r="D1227" s="80"/>
      <c r="E1227" s="80"/>
      <c r="F1227" s="80" t="str">
        <f>IFERROR(VLOOKUP(E1227,T_CÓDIGO[],2,FALSE),"")</f>
        <v/>
      </c>
      <c r="G1227" s="80" t="str">
        <f>IFERROR(VLOOKUP(E1227,T_CÓDIGO[],3,FALSE),"")</f>
        <v/>
      </c>
      <c r="H1227" s="80"/>
      <c r="I1227" s="194"/>
      <c r="J1227" s="194">
        <f t="shared" si="38"/>
        <v>0</v>
      </c>
      <c r="K1227" s="85"/>
      <c r="L1227" s="80">
        <f t="shared" si="39"/>
        <v>0</v>
      </c>
      <c r="N1227" s="82"/>
    </row>
    <row r="1228" spans="1:14" ht="15" customHeight="1">
      <c r="A1228" s="81"/>
      <c r="B1228" s="80"/>
      <c r="C1228" s="80"/>
      <c r="D1228" s="80"/>
      <c r="E1228" s="80"/>
      <c r="F1228" s="80" t="str">
        <f>IFERROR(VLOOKUP(E1228,T_CÓDIGO[],2,FALSE),"")</f>
        <v/>
      </c>
      <c r="G1228" s="80" t="str">
        <f>IFERROR(VLOOKUP(E1228,T_CÓDIGO[],3,FALSE),"")</f>
        <v/>
      </c>
      <c r="H1228" s="80"/>
      <c r="I1228" s="194"/>
      <c r="J1228" s="194">
        <f t="shared" si="38"/>
        <v>0</v>
      </c>
      <c r="K1228" s="85"/>
      <c r="L1228" s="80">
        <f t="shared" si="39"/>
        <v>0</v>
      </c>
      <c r="N1228" s="82"/>
    </row>
    <row r="1229" spans="1:14" ht="15" customHeight="1">
      <c r="A1229" s="81"/>
      <c r="B1229" s="80"/>
      <c r="C1229" s="80"/>
      <c r="D1229" s="80"/>
      <c r="E1229" s="80"/>
      <c r="F1229" s="80" t="str">
        <f>IFERROR(VLOOKUP(E1229,T_CÓDIGO[],2,FALSE),"")</f>
        <v/>
      </c>
      <c r="G1229" s="80" t="str">
        <f>IFERROR(VLOOKUP(E1229,T_CÓDIGO[],3,FALSE),"")</f>
        <v/>
      </c>
      <c r="H1229" s="80"/>
      <c r="I1229" s="194"/>
      <c r="J1229" s="194">
        <f t="shared" si="38"/>
        <v>0</v>
      </c>
      <c r="K1229" s="85"/>
      <c r="L1229" s="80">
        <f t="shared" si="39"/>
        <v>0</v>
      </c>
      <c r="N1229" s="82"/>
    </row>
    <row r="1230" spans="1:14" ht="15" customHeight="1">
      <c r="A1230" s="81"/>
      <c r="B1230" s="80"/>
      <c r="C1230" s="80"/>
      <c r="D1230" s="80"/>
      <c r="E1230" s="80"/>
      <c r="F1230" s="80" t="str">
        <f>IFERROR(VLOOKUP(E1230,T_CÓDIGO[],2,FALSE),"")</f>
        <v/>
      </c>
      <c r="G1230" s="80" t="str">
        <f>IFERROR(VLOOKUP(E1230,T_CÓDIGO[],3,FALSE),"")</f>
        <v/>
      </c>
      <c r="H1230" s="80"/>
      <c r="I1230" s="194"/>
      <c r="J1230" s="194">
        <f t="shared" si="38"/>
        <v>0</v>
      </c>
      <c r="K1230" s="85"/>
      <c r="L1230" s="80">
        <f t="shared" si="39"/>
        <v>0</v>
      </c>
      <c r="N1230" s="82"/>
    </row>
    <row r="1231" spans="1:14" ht="15" customHeight="1">
      <c r="A1231" s="81"/>
      <c r="B1231" s="80"/>
      <c r="C1231" s="80"/>
      <c r="D1231" s="80"/>
      <c r="E1231" s="80"/>
      <c r="F1231" s="80" t="str">
        <f>IFERROR(VLOOKUP(E1231,T_CÓDIGO[],2,FALSE),"")</f>
        <v/>
      </c>
      <c r="G1231" s="80" t="str">
        <f>IFERROR(VLOOKUP(E1231,T_CÓDIGO[],3,FALSE),"")</f>
        <v/>
      </c>
      <c r="H1231" s="80"/>
      <c r="I1231" s="194"/>
      <c r="J1231" s="194">
        <f t="shared" si="38"/>
        <v>0</v>
      </c>
      <c r="K1231" s="85"/>
      <c r="L1231" s="80">
        <f t="shared" si="39"/>
        <v>0</v>
      </c>
      <c r="N1231" s="82"/>
    </row>
    <row r="1232" spans="1:14" ht="15" customHeight="1">
      <c r="A1232" s="81"/>
      <c r="B1232" s="80"/>
      <c r="C1232" s="80"/>
      <c r="D1232" s="80"/>
      <c r="E1232" s="80"/>
      <c r="F1232" s="80" t="str">
        <f>IFERROR(VLOOKUP(E1232,T_CÓDIGO[],2,FALSE),"")</f>
        <v/>
      </c>
      <c r="G1232" s="80" t="str">
        <f>IFERROR(VLOOKUP(E1232,T_CÓDIGO[],3,FALSE),"")</f>
        <v/>
      </c>
      <c r="H1232" s="80"/>
      <c r="I1232" s="194"/>
      <c r="J1232" s="194">
        <f t="shared" si="38"/>
        <v>0</v>
      </c>
      <c r="K1232" s="85"/>
      <c r="L1232" s="80">
        <f t="shared" si="39"/>
        <v>0</v>
      </c>
      <c r="N1232" s="82"/>
    </row>
    <row r="1233" spans="1:14" ht="15" customHeight="1">
      <c r="A1233" s="81"/>
      <c r="B1233" s="80"/>
      <c r="C1233" s="80"/>
      <c r="D1233" s="80"/>
      <c r="E1233" s="80"/>
      <c r="F1233" s="80" t="str">
        <f>IFERROR(VLOOKUP(E1233,T_CÓDIGO[],2,FALSE),"")</f>
        <v/>
      </c>
      <c r="G1233" s="80" t="str">
        <f>IFERROR(VLOOKUP(E1233,T_CÓDIGO[],3,FALSE),"")</f>
        <v/>
      </c>
      <c r="H1233" s="80"/>
      <c r="I1233" s="194"/>
      <c r="J1233" s="194">
        <f t="shared" si="38"/>
        <v>0</v>
      </c>
      <c r="K1233" s="85"/>
      <c r="L1233" s="80">
        <f t="shared" si="39"/>
        <v>0</v>
      </c>
      <c r="N1233" s="82"/>
    </row>
    <row r="1234" spans="1:14" ht="15" customHeight="1">
      <c r="A1234" s="81"/>
      <c r="B1234" s="80"/>
      <c r="C1234" s="80"/>
      <c r="D1234" s="80"/>
      <c r="E1234" s="80"/>
      <c r="F1234" s="80" t="str">
        <f>IFERROR(VLOOKUP(E1234,T_CÓDIGO[],2,FALSE),"")</f>
        <v/>
      </c>
      <c r="G1234" s="80" t="str">
        <f>IFERROR(VLOOKUP(E1234,T_CÓDIGO[],3,FALSE),"")</f>
        <v/>
      </c>
      <c r="H1234" s="80"/>
      <c r="I1234" s="194"/>
      <c r="J1234" s="194">
        <f t="shared" si="38"/>
        <v>0</v>
      </c>
      <c r="K1234" s="85"/>
      <c r="L1234" s="80">
        <f t="shared" si="39"/>
        <v>0</v>
      </c>
      <c r="N1234" s="82"/>
    </row>
    <row r="1235" spans="1:14" ht="15" customHeight="1">
      <c r="A1235" s="81"/>
      <c r="B1235" s="80"/>
      <c r="C1235" s="80"/>
      <c r="D1235" s="80"/>
      <c r="E1235" s="80"/>
      <c r="F1235" s="80" t="str">
        <f>IFERROR(VLOOKUP(E1235,T_CÓDIGO[],2,FALSE),"")</f>
        <v/>
      </c>
      <c r="G1235" s="80" t="str">
        <f>IFERROR(VLOOKUP(E1235,T_CÓDIGO[],3,FALSE),"")</f>
        <v/>
      </c>
      <c r="H1235" s="80"/>
      <c r="I1235" s="194"/>
      <c r="J1235" s="194">
        <f t="shared" si="38"/>
        <v>0</v>
      </c>
      <c r="K1235" s="85"/>
      <c r="L1235" s="80">
        <f t="shared" si="39"/>
        <v>0</v>
      </c>
      <c r="N1235" s="82"/>
    </row>
    <row r="1236" spans="1:14" ht="15" customHeight="1">
      <c r="A1236" s="81"/>
      <c r="B1236" s="80"/>
      <c r="C1236" s="80"/>
      <c r="D1236" s="80"/>
      <c r="E1236" s="80"/>
      <c r="F1236" s="80" t="str">
        <f>IFERROR(VLOOKUP(E1236,T_CÓDIGO[],2,FALSE),"")</f>
        <v/>
      </c>
      <c r="G1236" s="80" t="str">
        <f>IFERROR(VLOOKUP(E1236,T_CÓDIGO[],3,FALSE),"")</f>
        <v/>
      </c>
      <c r="H1236" s="80"/>
      <c r="I1236" s="194"/>
      <c r="J1236" s="194">
        <f t="shared" si="38"/>
        <v>0</v>
      </c>
      <c r="K1236" s="85"/>
      <c r="L1236" s="80">
        <f t="shared" si="39"/>
        <v>0</v>
      </c>
      <c r="N1236" s="82"/>
    </row>
    <row r="1237" spans="1:14" ht="15" customHeight="1" thickBot="1">
      <c r="A1237" s="84"/>
      <c r="B1237" s="80"/>
      <c r="C1237" s="83"/>
      <c r="D1237" s="83"/>
      <c r="E1237" s="80"/>
      <c r="F1237" s="80" t="str">
        <f>IFERROR(VLOOKUP(E1237,T_CÓDIGO[],2,FALSE),"")</f>
        <v/>
      </c>
      <c r="G1237" s="80" t="str">
        <f>IFERROR(VLOOKUP(E1237,T_CÓDIGO[],3,FALSE),"")</f>
        <v/>
      </c>
      <c r="H1237" s="83"/>
      <c r="I1237" s="195"/>
      <c r="J1237" s="194">
        <f t="shared" si="38"/>
        <v>0</v>
      </c>
      <c r="K1237" s="85"/>
      <c r="L1237" s="80">
        <f t="shared" si="39"/>
        <v>0</v>
      </c>
      <c r="N1237" s="82"/>
    </row>
    <row r="1238" spans="1:14" ht="15" customHeight="1">
      <c r="A1238" s="81"/>
      <c r="B1238" s="80"/>
      <c r="C1238" s="80"/>
      <c r="D1238" s="80"/>
      <c r="E1238" s="80"/>
      <c r="F1238" s="80" t="str">
        <f>IFERROR(VLOOKUP(E1238,T_CÓDIGO[],2,FALSE),"")</f>
        <v/>
      </c>
      <c r="G1238" s="80" t="str">
        <f>IFERROR(VLOOKUP(E1238,T_CÓDIGO[],3,FALSE),"")</f>
        <v/>
      </c>
      <c r="H1238" s="80"/>
      <c r="I1238" s="194"/>
      <c r="J1238" s="194">
        <f t="shared" si="38"/>
        <v>0</v>
      </c>
      <c r="K1238" s="85"/>
      <c r="L1238" s="80">
        <f t="shared" si="39"/>
        <v>0</v>
      </c>
      <c r="N1238" s="82"/>
    </row>
    <row r="1239" spans="1:14" ht="15" customHeight="1">
      <c r="A1239" s="81"/>
      <c r="B1239" s="80"/>
      <c r="C1239" s="80"/>
      <c r="D1239" s="80"/>
      <c r="E1239" s="80"/>
      <c r="F1239" s="80" t="str">
        <f>IFERROR(VLOOKUP(E1239,T_CÓDIGO[],2,FALSE),"")</f>
        <v/>
      </c>
      <c r="G1239" s="80" t="str">
        <f>IFERROR(VLOOKUP(E1239,T_CÓDIGO[],3,FALSE),"")</f>
        <v/>
      </c>
      <c r="H1239" s="80"/>
      <c r="I1239" s="194"/>
      <c r="J1239" s="194">
        <f t="shared" si="38"/>
        <v>0</v>
      </c>
      <c r="K1239" s="85"/>
      <c r="L1239" s="80">
        <f t="shared" si="39"/>
        <v>0</v>
      </c>
      <c r="N1239" s="82"/>
    </row>
    <row r="1240" spans="1:14" ht="15" customHeight="1">
      <c r="A1240" s="81"/>
      <c r="B1240" s="80"/>
      <c r="C1240" s="80"/>
      <c r="D1240" s="80"/>
      <c r="E1240" s="80"/>
      <c r="F1240" s="80" t="str">
        <f>IFERROR(VLOOKUP(E1240,T_CÓDIGO[],2,FALSE),"")</f>
        <v/>
      </c>
      <c r="G1240" s="80" t="str">
        <f>IFERROR(VLOOKUP(E1240,T_CÓDIGO[],3,FALSE),"")</f>
        <v/>
      </c>
      <c r="H1240" s="80"/>
      <c r="I1240" s="194"/>
      <c r="J1240" s="194">
        <f t="shared" si="38"/>
        <v>0</v>
      </c>
      <c r="K1240" s="85"/>
      <c r="L1240" s="80">
        <f t="shared" si="39"/>
        <v>0</v>
      </c>
      <c r="N1240" s="82"/>
    </row>
    <row r="1241" spans="1:14" ht="15" customHeight="1">
      <c r="A1241" s="81"/>
      <c r="B1241" s="80"/>
      <c r="C1241" s="80"/>
      <c r="D1241" s="80"/>
      <c r="E1241" s="80"/>
      <c r="F1241" s="80" t="str">
        <f>IFERROR(VLOOKUP(E1241,T_CÓDIGO[],2,FALSE),"")</f>
        <v/>
      </c>
      <c r="G1241" s="80" t="str">
        <f>IFERROR(VLOOKUP(E1241,T_CÓDIGO[],3,FALSE),"")</f>
        <v/>
      </c>
      <c r="H1241" s="80"/>
      <c r="I1241" s="194"/>
      <c r="J1241" s="194">
        <f t="shared" si="38"/>
        <v>0</v>
      </c>
      <c r="K1241" s="85"/>
      <c r="L1241" s="80">
        <f t="shared" si="39"/>
        <v>0</v>
      </c>
      <c r="N1241" s="82"/>
    </row>
    <row r="1242" spans="1:14" ht="15" customHeight="1">
      <c r="A1242" s="81"/>
      <c r="B1242" s="80"/>
      <c r="C1242" s="80"/>
      <c r="D1242" s="80"/>
      <c r="E1242" s="80"/>
      <c r="F1242" s="80" t="str">
        <f>IFERROR(VLOOKUP(E1242,T_CÓDIGO[],2,FALSE),"")</f>
        <v/>
      </c>
      <c r="G1242" s="80" t="str">
        <f>IFERROR(VLOOKUP(E1242,T_CÓDIGO[],3,FALSE),"")</f>
        <v/>
      </c>
      <c r="H1242" s="80"/>
      <c r="I1242" s="194"/>
      <c r="J1242" s="194">
        <f t="shared" si="38"/>
        <v>0</v>
      </c>
      <c r="K1242" s="85"/>
      <c r="L1242" s="80">
        <f t="shared" si="39"/>
        <v>0</v>
      </c>
      <c r="N1242" s="82"/>
    </row>
    <row r="1243" spans="1:14" ht="15" customHeight="1">
      <c r="A1243" s="81"/>
      <c r="B1243" s="80"/>
      <c r="C1243" s="80"/>
      <c r="D1243" s="80"/>
      <c r="E1243" s="80"/>
      <c r="F1243" s="80" t="str">
        <f>IFERROR(VLOOKUP(E1243,T_CÓDIGO[],2,FALSE),"")</f>
        <v/>
      </c>
      <c r="G1243" s="80" t="str">
        <f>IFERROR(VLOOKUP(E1243,T_CÓDIGO[],3,FALSE),"")</f>
        <v/>
      </c>
      <c r="H1243" s="80"/>
      <c r="I1243" s="194"/>
      <c r="J1243" s="194">
        <f t="shared" si="38"/>
        <v>0</v>
      </c>
      <c r="K1243" s="85"/>
      <c r="L1243" s="80">
        <f t="shared" si="39"/>
        <v>0</v>
      </c>
      <c r="N1243" s="82"/>
    </row>
    <row r="1244" spans="1:14" ht="15" customHeight="1">
      <c r="A1244" s="81"/>
      <c r="B1244" s="80"/>
      <c r="C1244" s="80"/>
      <c r="D1244" s="80"/>
      <c r="E1244" s="80"/>
      <c r="F1244" s="80" t="str">
        <f>IFERROR(VLOOKUP(E1244,T_CÓDIGO[],2,FALSE),"")</f>
        <v/>
      </c>
      <c r="G1244" s="80" t="str">
        <f>IFERROR(VLOOKUP(E1244,T_CÓDIGO[],3,FALSE),"")</f>
        <v/>
      </c>
      <c r="H1244" s="80"/>
      <c r="I1244" s="194"/>
      <c r="J1244" s="194">
        <f t="shared" si="38"/>
        <v>0</v>
      </c>
      <c r="K1244" s="85"/>
      <c r="L1244" s="80">
        <f t="shared" si="39"/>
        <v>0</v>
      </c>
      <c r="N1244" s="82"/>
    </row>
    <row r="1245" spans="1:14" ht="15" customHeight="1">
      <c r="A1245" s="81"/>
      <c r="B1245" s="80"/>
      <c r="C1245" s="80"/>
      <c r="D1245" s="80"/>
      <c r="E1245" s="80"/>
      <c r="F1245" s="80" t="str">
        <f>IFERROR(VLOOKUP(E1245,T_CÓDIGO[],2,FALSE),"")</f>
        <v/>
      </c>
      <c r="G1245" s="80" t="str">
        <f>IFERROR(VLOOKUP(E1245,T_CÓDIGO[],3,FALSE),"")</f>
        <v/>
      </c>
      <c r="H1245" s="80"/>
      <c r="I1245" s="194"/>
      <c r="J1245" s="194">
        <f t="shared" si="38"/>
        <v>0</v>
      </c>
      <c r="K1245" s="85"/>
      <c r="L1245" s="80">
        <f t="shared" si="39"/>
        <v>0</v>
      </c>
      <c r="N1245" s="82"/>
    </row>
    <row r="1246" spans="1:14" ht="15" customHeight="1">
      <c r="A1246" s="81"/>
      <c r="B1246" s="80"/>
      <c r="C1246" s="80"/>
      <c r="D1246" s="80"/>
      <c r="E1246" s="80"/>
      <c r="F1246" s="80" t="str">
        <f>IFERROR(VLOOKUP(E1246,T_CÓDIGO[],2,FALSE),"")</f>
        <v/>
      </c>
      <c r="G1246" s="80" t="str">
        <f>IFERROR(VLOOKUP(E1246,T_CÓDIGO[],3,FALSE),"")</f>
        <v/>
      </c>
      <c r="H1246" s="80"/>
      <c r="I1246" s="194"/>
      <c r="J1246" s="194">
        <f t="shared" si="38"/>
        <v>0</v>
      </c>
      <c r="K1246" s="85"/>
      <c r="L1246" s="80">
        <f t="shared" si="39"/>
        <v>0</v>
      </c>
      <c r="N1246" s="82"/>
    </row>
    <row r="1247" spans="1:14" ht="15" customHeight="1">
      <c r="A1247" s="81"/>
      <c r="B1247" s="80"/>
      <c r="C1247" s="80"/>
      <c r="D1247" s="80"/>
      <c r="E1247" s="80"/>
      <c r="F1247" s="80" t="str">
        <f>IFERROR(VLOOKUP(E1247,T_CÓDIGO[],2,FALSE),"")</f>
        <v/>
      </c>
      <c r="G1247" s="80" t="str">
        <f>IFERROR(VLOOKUP(E1247,T_CÓDIGO[],3,FALSE),"")</f>
        <v/>
      </c>
      <c r="H1247" s="80"/>
      <c r="I1247" s="194"/>
      <c r="J1247" s="194">
        <f t="shared" si="38"/>
        <v>0</v>
      </c>
      <c r="K1247" s="85"/>
      <c r="L1247" s="80">
        <f t="shared" si="39"/>
        <v>0</v>
      </c>
      <c r="N1247" s="82"/>
    </row>
    <row r="1248" spans="1:14" ht="15" customHeight="1">
      <c r="A1248" s="81"/>
      <c r="B1248" s="80"/>
      <c r="C1248" s="80"/>
      <c r="D1248" s="80"/>
      <c r="E1248" s="80"/>
      <c r="F1248" s="80" t="str">
        <f>IFERROR(VLOOKUP(E1248,T_CÓDIGO[],2,FALSE),"")</f>
        <v/>
      </c>
      <c r="G1248" s="80" t="str">
        <f>IFERROR(VLOOKUP(E1248,T_CÓDIGO[],3,FALSE),"")</f>
        <v/>
      </c>
      <c r="H1248" s="80"/>
      <c r="I1248" s="194"/>
      <c r="J1248" s="194">
        <f t="shared" si="38"/>
        <v>0</v>
      </c>
      <c r="K1248" s="85"/>
      <c r="L1248" s="80">
        <f t="shared" si="39"/>
        <v>0</v>
      </c>
      <c r="N1248" s="82"/>
    </row>
    <row r="1249" spans="1:14" ht="15" customHeight="1">
      <c r="A1249" s="81"/>
      <c r="B1249" s="80"/>
      <c r="C1249" s="80"/>
      <c r="D1249" s="80"/>
      <c r="E1249" s="80"/>
      <c r="F1249" s="80" t="str">
        <f>IFERROR(VLOOKUP(E1249,T_CÓDIGO[],2,FALSE),"")</f>
        <v/>
      </c>
      <c r="G1249" s="80" t="str">
        <f>IFERROR(VLOOKUP(E1249,T_CÓDIGO[],3,FALSE),"")</f>
        <v/>
      </c>
      <c r="H1249" s="80"/>
      <c r="I1249" s="194"/>
      <c r="J1249" s="194">
        <f t="shared" si="38"/>
        <v>0</v>
      </c>
      <c r="K1249" s="85"/>
      <c r="L1249" s="80">
        <f t="shared" si="39"/>
        <v>0</v>
      </c>
      <c r="N1249" s="82"/>
    </row>
    <row r="1250" spans="1:14" ht="15" customHeight="1">
      <c r="A1250" s="81"/>
      <c r="B1250" s="80"/>
      <c r="C1250" s="80"/>
      <c r="D1250" s="80"/>
      <c r="E1250" s="80"/>
      <c r="F1250" s="80" t="str">
        <f>IFERROR(VLOOKUP(E1250,T_CÓDIGO[],2,FALSE),"")</f>
        <v/>
      </c>
      <c r="G1250" s="80" t="str">
        <f>IFERROR(VLOOKUP(E1250,T_CÓDIGO[],3,FALSE),"")</f>
        <v/>
      </c>
      <c r="H1250" s="80"/>
      <c r="I1250" s="194"/>
      <c r="J1250" s="194">
        <f t="shared" si="38"/>
        <v>0</v>
      </c>
      <c r="K1250" s="85"/>
      <c r="L1250" s="80">
        <f t="shared" si="39"/>
        <v>0</v>
      </c>
      <c r="N1250" s="82"/>
    </row>
    <row r="1251" spans="1:14" ht="15" customHeight="1">
      <c r="A1251" s="81"/>
      <c r="B1251" s="80"/>
      <c r="C1251" s="80"/>
      <c r="D1251" s="80"/>
      <c r="E1251" s="80"/>
      <c r="F1251" s="80" t="str">
        <f>IFERROR(VLOOKUP(E1251,T_CÓDIGO[],2,FALSE),"")</f>
        <v/>
      </c>
      <c r="G1251" s="80" t="str">
        <f>IFERROR(VLOOKUP(E1251,T_CÓDIGO[],3,FALSE),"")</f>
        <v/>
      </c>
      <c r="H1251" s="80"/>
      <c r="I1251" s="194"/>
      <c r="J1251" s="194">
        <f t="shared" si="38"/>
        <v>0</v>
      </c>
      <c r="K1251" s="85"/>
      <c r="L1251" s="80">
        <f t="shared" si="39"/>
        <v>0</v>
      </c>
      <c r="N1251" s="82"/>
    </row>
    <row r="1252" spans="1:14" ht="15" customHeight="1">
      <c r="A1252" s="81"/>
      <c r="B1252" s="80"/>
      <c r="C1252" s="80"/>
      <c r="D1252" s="80"/>
      <c r="E1252" s="80"/>
      <c r="F1252" s="80" t="str">
        <f>IFERROR(VLOOKUP(E1252,T_CÓDIGO[],2,FALSE),"")</f>
        <v/>
      </c>
      <c r="G1252" s="80" t="str">
        <f>IFERROR(VLOOKUP(E1252,T_CÓDIGO[],3,FALSE),"")</f>
        <v/>
      </c>
      <c r="H1252" s="80"/>
      <c r="I1252" s="194"/>
      <c r="J1252" s="194">
        <f t="shared" si="38"/>
        <v>0</v>
      </c>
      <c r="K1252" s="85"/>
      <c r="L1252" s="80">
        <f t="shared" si="39"/>
        <v>0</v>
      </c>
      <c r="N1252" s="82"/>
    </row>
    <row r="1253" spans="1:14" ht="15" customHeight="1">
      <c r="A1253" s="81"/>
      <c r="B1253" s="80"/>
      <c r="C1253" s="80"/>
      <c r="D1253" s="80"/>
      <c r="E1253" s="80"/>
      <c r="F1253" s="80" t="str">
        <f>IFERROR(VLOOKUP(E1253,T_CÓDIGO[],2,FALSE),"")</f>
        <v/>
      </c>
      <c r="G1253" s="80" t="str">
        <f>IFERROR(VLOOKUP(E1253,T_CÓDIGO[],3,FALSE),"")</f>
        <v/>
      </c>
      <c r="H1253" s="80"/>
      <c r="I1253" s="194"/>
      <c r="J1253" s="194">
        <f t="shared" si="38"/>
        <v>0</v>
      </c>
      <c r="K1253" s="85"/>
      <c r="L1253" s="80">
        <f t="shared" si="39"/>
        <v>0</v>
      </c>
      <c r="N1253" s="82"/>
    </row>
    <row r="1254" spans="1:14" ht="15" customHeight="1">
      <c r="A1254" s="81"/>
      <c r="B1254" s="80"/>
      <c r="C1254" s="80"/>
      <c r="D1254" s="80"/>
      <c r="E1254" s="80"/>
      <c r="F1254" s="80" t="str">
        <f>IFERROR(VLOOKUP(E1254,T_CÓDIGO[],2,FALSE),"")</f>
        <v/>
      </c>
      <c r="G1254" s="80" t="str">
        <f>IFERROR(VLOOKUP(E1254,T_CÓDIGO[],3,FALSE),"")</f>
        <v/>
      </c>
      <c r="H1254" s="80"/>
      <c r="I1254" s="194"/>
      <c r="J1254" s="194">
        <f t="shared" si="38"/>
        <v>0</v>
      </c>
      <c r="K1254" s="85"/>
      <c r="L1254" s="80">
        <f t="shared" si="39"/>
        <v>0</v>
      </c>
      <c r="N1254" s="82"/>
    </row>
    <row r="1255" spans="1:14" ht="15" customHeight="1">
      <c r="A1255" s="81"/>
      <c r="B1255" s="80"/>
      <c r="C1255" s="80"/>
      <c r="D1255" s="80"/>
      <c r="E1255" s="80"/>
      <c r="F1255" s="80" t="str">
        <f>IFERROR(VLOOKUP(E1255,T_CÓDIGO[],2,FALSE),"")</f>
        <v/>
      </c>
      <c r="G1255" s="80" t="str">
        <f>IFERROR(VLOOKUP(E1255,T_CÓDIGO[],3,FALSE),"")</f>
        <v/>
      </c>
      <c r="H1255" s="80"/>
      <c r="I1255" s="194"/>
      <c r="J1255" s="194">
        <f t="shared" si="38"/>
        <v>0</v>
      </c>
      <c r="K1255" s="85"/>
      <c r="L1255" s="80">
        <f t="shared" si="39"/>
        <v>0</v>
      </c>
      <c r="N1255" s="82"/>
    </row>
    <row r="1256" spans="1:14" ht="15" customHeight="1">
      <c r="A1256" s="81"/>
      <c r="B1256" s="80"/>
      <c r="C1256" s="80"/>
      <c r="D1256" s="80"/>
      <c r="E1256" s="80"/>
      <c r="F1256" s="80" t="str">
        <f>IFERROR(VLOOKUP(E1256,T_CÓDIGO[],2,FALSE),"")</f>
        <v/>
      </c>
      <c r="G1256" s="80" t="str">
        <f>IFERROR(VLOOKUP(E1256,T_CÓDIGO[],3,FALSE),"")</f>
        <v/>
      </c>
      <c r="H1256" s="80"/>
      <c r="I1256" s="194"/>
      <c r="J1256" s="194">
        <f t="shared" si="38"/>
        <v>0</v>
      </c>
      <c r="K1256" s="85"/>
      <c r="L1256" s="80">
        <f t="shared" si="39"/>
        <v>0</v>
      </c>
      <c r="N1256" s="82"/>
    </row>
    <row r="1257" spans="1:14" ht="15" customHeight="1">
      <c r="A1257" s="81"/>
      <c r="B1257" s="80"/>
      <c r="C1257" s="80"/>
      <c r="D1257" s="80"/>
      <c r="E1257" s="80"/>
      <c r="F1257" s="80" t="str">
        <f>IFERROR(VLOOKUP(E1257,T_CÓDIGO[],2,FALSE),"")</f>
        <v/>
      </c>
      <c r="G1257" s="80" t="str">
        <f>IFERROR(VLOOKUP(E1257,T_CÓDIGO[],3,FALSE),"")</f>
        <v/>
      </c>
      <c r="H1257" s="80"/>
      <c r="I1257" s="194"/>
      <c r="J1257" s="194">
        <f t="shared" si="38"/>
        <v>0</v>
      </c>
      <c r="K1257" s="85"/>
      <c r="L1257" s="80">
        <f t="shared" si="39"/>
        <v>0</v>
      </c>
      <c r="N1257" s="82"/>
    </row>
    <row r="1258" spans="1:14" ht="15" customHeight="1">
      <c r="A1258" s="81"/>
      <c r="B1258" s="80"/>
      <c r="C1258" s="80"/>
      <c r="D1258" s="80"/>
      <c r="E1258" s="80"/>
      <c r="F1258" s="80" t="str">
        <f>IFERROR(VLOOKUP(E1258,T_CÓDIGO[],2,FALSE),"")</f>
        <v/>
      </c>
      <c r="G1258" s="80" t="str">
        <f>IFERROR(VLOOKUP(E1258,T_CÓDIGO[],3,FALSE),"")</f>
        <v/>
      </c>
      <c r="H1258" s="80"/>
      <c r="I1258" s="194"/>
      <c r="J1258" s="194">
        <f t="shared" si="38"/>
        <v>0</v>
      </c>
      <c r="K1258" s="85"/>
      <c r="L1258" s="80">
        <f t="shared" si="39"/>
        <v>0</v>
      </c>
      <c r="N1258" s="82"/>
    </row>
    <row r="1259" spans="1:14" ht="15" customHeight="1">
      <c r="A1259" s="81"/>
      <c r="B1259" s="80"/>
      <c r="C1259" s="80"/>
      <c r="D1259" s="80"/>
      <c r="E1259" s="80"/>
      <c r="F1259" s="80" t="str">
        <f>IFERROR(VLOOKUP(E1259,T_CÓDIGO[],2,FALSE),"")</f>
        <v/>
      </c>
      <c r="G1259" s="80" t="str">
        <f>IFERROR(VLOOKUP(E1259,T_CÓDIGO[],3,FALSE),"")</f>
        <v/>
      </c>
      <c r="H1259" s="80"/>
      <c r="I1259" s="194"/>
      <c r="J1259" s="194">
        <f t="shared" si="38"/>
        <v>0</v>
      </c>
      <c r="K1259" s="85"/>
      <c r="L1259" s="80">
        <f t="shared" si="39"/>
        <v>0</v>
      </c>
      <c r="N1259" s="82"/>
    </row>
    <row r="1260" spans="1:14" ht="15" customHeight="1">
      <c r="A1260" s="81"/>
      <c r="B1260" s="80"/>
      <c r="C1260" s="80"/>
      <c r="D1260" s="80"/>
      <c r="E1260" s="80"/>
      <c r="F1260" s="80" t="str">
        <f>IFERROR(VLOOKUP(E1260,T_CÓDIGO[],2,FALSE),"")</f>
        <v/>
      </c>
      <c r="G1260" s="80" t="str">
        <f>IFERROR(VLOOKUP(E1260,T_CÓDIGO[],3,FALSE),"")</f>
        <v/>
      </c>
      <c r="H1260" s="80"/>
      <c r="I1260" s="194"/>
      <c r="J1260" s="194">
        <f t="shared" si="38"/>
        <v>0</v>
      </c>
      <c r="K1260" s="85"/>
      <c r="L1260" s="80">
        <f t="shared" si="39"/>
        <v>0</v>
      </c>
      <c r="N1260" s="82"/>
    </row>
    <row r="1261" spans="1:14" ht="15" customHeight="1">
      <c r="A1261" s="81"/>
      <c r="B1261" s="80"/>
      <c r="C1261" s="80"/>
      <c r="D1261" s="80"/>
      <c r="E1261" s="80"/>
      <c r="F1261" s="80" t="str">
        <f>IFERROR(VLOOKUP(E1261,T_CÓDIGO[],2,FALSE),"")</f>
        <v/>
      </c>
      <c r="G1261" s="80" t="str">
        <f>IFERROR(VLOOKUP(E1261,T_CÓDIGO[],3,FALSE),"")</f>
        <v/>
      </c>
      <c r="H1261" s="80"/>
      <c r="I1261" s="194"/>
      <c r="J1261" s="194">
        <f t="shared" si="38"/>
        <v>0</v>
      </c>
      <c r="K1261" s="85"/>
      <c r="L1261" s="80">
        <f t="shared" si="39"/>
        <v>0</v>
      </c>
      <c r="N1261" s="82"/>
    </row>
    <row r="1262" spans="1:14" ht="15" customHeight="1">
      <c r="A1262" s="81"/>
      <c r="B1262" s="80"/>
      <c r="C1262" s="80"/>
      <c r="D1262" s="80"/>
      <c r="E1262" s="80"/>
      <c r="F1262" s="80" t="str">
        <f>IFERROR(VLOOKUP(E1262,T_CÓDIGO[],2,FALSE),"")</f>
        <v/>
      </c>
      <c r="G1262" s="80" t="str">
        <f>IFERROR(VLOOKUP(E1262,T_CÓDIGO[],3,FALSE),"")</f>
        <v/>
      </c>
      <c r="H1262" s="80"/>
      <c r="I1262" s="194"/>
      <c r="J1262" s="194">
        <f t="shared" si="38"/>
        <v>0</v>
      </c>
      <c r="K1262" s="85"/>
      <c r="L1262" s="80">
        <f t="shared" si="39"/>
        <v>0</v>
      </c>
      <c r="N1262" s="82"/>
    </row>
    <row r="1263" spans="1:14" ht="15" customHeight="1">
      <c r="A1263" s="81"/>
      <c r="B1263" s="80"/>
      <c r="C1263" s="80"/>
      <c r="D1263" s="80"/>
      <c r="E1263" s="80"/>
      <c r="F1263" s="80" t="str">
        <f>IFERROR(VLOOKUP(E1263,T_CÓDIGO[],2,FALSE),"")</f>
        <v/>
      </c>
      <c r="G1263" s="80" t="str">
        <f>IFERROR(VLOOKUP(E1263,T_CÓDIGO[],3,FALSE),"")</f>
        <v/>
      </c>
      <c r="H1263" s="80"/>
      <c r="I1263" s="194"/>
      <c r="J1263" s="194">
        <f t="shared" si="38"/>
        <v>0</v>
      </c>
      <c r="K1263" s="85"/>
      <c r="L1263" s="80">
        <f t="shared" si="39"/>
        <v>0</v>
      </c>
      <c r="N1263" s="82"/>
    </row>
    <row r="1264" spans="1:14" ht="15" customHeight="1">
      <c r="A1264" s="81"/>
      <c r="B1264" s="80"/>
      <c r="C1264" s="80"/>
      <c r="D1264" s="80"/>
      <c r="E1264" s="80"/>
      <c r="F1264" s="80" t="str">
        <f>IFERROR(VLOOKUP(E1264,T_CÓDIGO[],2,FALSE),"")</f>
        <v/>
      </c>
      <c r="G1264" s="80" t="str">
        <f>IFERROR(VLOOKUP(E1264,T_CÓDIGO[],3,FALSE),"")</f>
        <v/>
      </c>
      <c r="H1264" s="80"/>
      <c r="I1264" s="194"/>
      <c r="J1264" s="194">
        <f t="shared" si="38"/>
        <v>0</v>
      </c>
      <c r="K1264" s="85"/>
      <c r="L1264" s="80">
        <f t="shared" si="39"/>
        <v>0</v>
      </c>
      <c r="N1264" s="82"/>
    </row>
    <row r="1265" spans="1:14" ht="15" customHeight="1">
      <c r="A1265" s="81"/>
      <c r="B1265" s="80"/>
      <c r="C1265" s="80"/>
      <c r="D1265" s="80"/>
      <c r="E1265" s="80"/>
      <c r="F1265" s="80" t="str">
        <f>IFERROR(VLOOKUP(E1265,T_CÓDIGO[],2,FALSE),"")</f>
        <v/>
      </c>
      <c r="G1265" s="80" t="str">
        <f>IFERROR(VLOOKUP(E1265,T_CÓDIGO[],3,FALSE),"")</f>
        <v/>
      </c>
      <c r="H1265" s="80"/>
      <c r="I1265" s="194"/>
      <c r="J1265" s="194">
        <f t="shared" si="38"/>
        <v>0</v>
      </c>
      <c r="K1265" s="85"/>
      <c r="L1265" s="80">
        <f t="shared" si="39"/>
        <v>0</v>
      </c>
      <c r="N1265" s="82"/>
    </row>
    <row r="1266" spans="1:14" ht="15" customHeight="1">
      <c r="A1266" s="81"/>
      <c r="B1266" s="80"/>
      <c r="C1266" s="80"/>
      <c r="D1266" s="80"/>
      <c r="E1266" s="80"/>
      <c r="F1266" s="80" t="str">
        <f>IFERROR(VLOOKUP(E1266,T_CÓDIGO[],2,FALSE),"")</f>
        <v/>
      </c>
      <c r="G1266" s="80" t="str">
        <f>IFERROR(VLOOKUP(E1266,T_CÓDIGO[],3,FALSE),"")</f>
        <v/>
      </c>
      <c r="H1266" s="80"/>
      <c r="I1266" s="194"/>
      <c r="J1266" s="194">
        <f t="shared" si="38"/>
        <v>0</v>
      </c>
      <c r="K1266" s="85"/>
      <c r="L1266" s="80">
        <f t="shared" si="39"/>
        <v>0</v>
      </c>
      <c r="N1266" s="82"/>
    </row>
    <row r="1267" spans="1:14" ht="15" customHeight="1">
      <c r="A1267" s="81"/>
      <c r="B1267" s="80"/>
      <c r="C1267" s="80"/>
      <c r="D1267" s="80"/>
      <c r="E1267" s="80"/>
      <c r="F1267" s="80" t="str">
        <f>IFERROR(VLOOKUP(E1267,T_CÓDIGO[],2,FALSE),"")</f>
        <v/>
      </c>
      <c r="G1267" s="80" t="str">
        <f>IFERROR(VLOOKUP(E1267,T_CÓDIGO[],3,FALSE),"")</f>
        <v/>
      </c>
      <c r="H1267" s="80"/>
      <c r="I1267" s="194"/>
      <c r="J1267" s="194">
        <f t="shared" si="38"/>
        <v>0</v>
      </c>
      <c r="K1267" s="85"/>
      <c r="L1267" s="80">
        <f t="shared" si="39"/>
        <v>0</v>
      </c>
      <c r="N1267" s="82"/>
    </row>
    <row r="1268" spans="1:14" ht="15" customHeight="1">
      <c r="A1268" s="81"/>
      <c r="B1268" s="80"/>
      <c r="C1268" s="80"/>
      <c r="D1268" s="80"/>
      <c r="E1268" s="80"/>
      <c r="F1268" s="80" t="str">
        <f>IFERROR(VLOOKUP(E1268,T_CÓDIGO[],2,FALSE),"")</f>
        <v/>
      </c>
      <c r="G1268" s="80" t="str">
        <f>IFERROR(VLOOKUP(E1268,T_CÓDIGO[],3,FALSE),"")</f>
        <v/>
      </c>
      <c r="H1268" s="80"/>
      <c r="I1268" s="194"/>
      <c r="J1268" s="194">
        <f t="shared" si="38"/>
        <v>0</v>
      </c>
      <c r="K1268" s="85"/>
      <c r="L1268" s="80">
        <f t="shared" si="39"/>
        <v>0</v>
      </c>
      <c r="N1268" s="82"/>
    </row>
    <row r="1269" spans="1:14" ht="15" customHeight="1">
      <c r="A1269" s="81"/>
      <c r="B1269" s="80"/>
      <c r="C1269" s="80"/>
      <c r="D1269" s="80"/>
      <c r="E1269" s="80"/>
      <c r="F1269" s="80" t="str">
        <f>IFERROR(VLOOKUP(E1269,T_CÓDIGO[],2,FALSE),"")</f>
        <v/>
      </c>
      <c r="G1269" s="80" t="str">
        <f>IFERROR(VLOOKUP(E1269,T_CÓDIGO[],3,FALSE),"")</f>
        <v/>
      </c>
      <c r="H1269" s="80"/>
      <c r="I1269" s="194"/>
      <c r="J1269" s="194">
        <f t="shared" si="38"/>
        <v>0</v>
      </c>
      <c r="K1269" s="85"/>
      <c r="L1269" s="80">
        <f t="shared" si="39"/>
        <v>0</v>
      </c>
      <c r="N1269" s="82"/>
    </row>
    <row r="1270" spans="1:14" ht="15" customHeight="1">
      <c r="A1270" s="81"/>
      <c r="B1270" s="80"/>
      <c r="C1270" s="80"/>
      <c r="D1270" s="80"/>
      <c r="E1270" s="80"/>
      <c r="F1270" s="80" t="str">
        <f>IFERROR(VLOOKUP(E1270,T_CÓDIGO[],2,FALSE),"")</f>
        <v/>
      </c>
      <c r="G1270" s="80" t="str">
        <f>IFERROR(VLOOKUP(E1270,T_CÓDIGO[],3,FALSE),"")</f>
        <v/>
      </c>
      <c r="H1270" s="80"/>
      <c r="I1270" s="194"/>
      <c r="J1270" s="194">
        <f t="shared" si="38"/>
        <v>0</v>
      </c>
      <c r="K1270" s="85"/>
      <c r="L1270" s="80">
        <f t="shared" si="39"/>
        <v>0</v>
      </c>
      <c r="N1270" s="82"/>
    </row>
    <row r="1271" spans="1:14" ht="15" customHeight="1">
      <c r="A1271" s="81"/>
      <c r="B1271" s="80"/>
      <c r="C1271" s="80"/>
      <c r="D1271" s="80"/>
      <c r="E1271" s="80"/>
      <c r="F1271" s="80" t="str">
        <f>IFERROR(VLOOKUP(E1271,T_CÓDIGO[],2,FALSE),"")</f>
        <v/>
      </c>
      <c r="G1271" s="80" t="str">
        <f>IFERROR(VLOOKUP(E1271,T_CÓDIGO[],3,FALSE),"")</f>
        <v/>
      </c>
      <c r="H1271" s="80"/>
      <c r="I1271" s="194"/>
      <c r="J1271" s="194">
        <f t="shared" si="38"/>
        <v>0</v>
      </c>
      <c r="K1271" s="85"/>
      <c r="L1271" s="80">
        <f t="shared" si="39"/>
        <v>0</v>
      </c>
      <c r="N1271" s="82"/>
    </row>
    <row r="1272" spans="1:14" ht="15" customHeight="1">
      <c r="A1272" s="81"/>
      <c r="B1272" s="80"/>
      <c r="C1272" s="80"/>
      <c r="D1272" s="80"/>
      <c r="E1272" s="80"/>
      <c r="F1272" s="80" t="str">
        <f>IFERROR(VLOOKUP(E1272,T_CÓDIGO[],2,FALSE),"")</f>
        <v/>
      </c>
      <c r="G1272" s="80" t="str">
        <f>IFERROR(VLOOKUP(E1272,T_CÓDIGO[],3,FALSE),"")</f>
        <v/>
      </c>
      <c r="H1272" s="80"/>
      <c r="I1272" s="194"/>
      <c r="J1272" s="194">
        <f t="shared" si="38"/>
        <v>0</v>
      </c>
      <c r="K1272" s="85"/>
      <c r="L1272" s="80">
        <f t="shared" si="39"/>
        <v>0</v>
      </c>
      <c r="N1272" s="82"/>
    </row>
    <row r="1273" spans="1:14" ht="15" customHeight="1">
      <c r="A1273" s="81"/>
      <c r="B1273" s="80"/>
      <c r="C1273" s="80"/>
      <c r="D1273" s="80"/>
      <c r="E1273" s="80"/>
      <c r="F1273" s="80" t="str">
        <f>IFERROR(VLOOKUP(E1273,T_CÓDIGO[],2,FALSE),"")</f>
        <v/>
      </c>
      <c r="G1273" s="80" t="str">
        <f>IFERROR(VLOOKUP(E1273,T_CÓDIGO[],3,FALSE),"")</f>
        <v/>
      </c>
      <c r="H1273" s="80"/>
      <c r="I1273" s="194"/>
      <c r="J1273" s="194">
        <f t="shared" si="38"/>
        <v>0</v>
      </c>
      <c r="K1273" s="85"/>
      <c r="L1273" s="80">
        <f t="shared" si="39"/>
        <v>0</v>
      </c>
      <c r="N1273" s="82"/>
    </row>
    <row r="1274" spans="1:14" ht="15" customHeight="1">
      <c r="A1274" s="81"/>
      <c r="B1274" s="80"/>
      <c r="C1274" s="80"/>
      <c r="D1274" s="80"/>
      <c r="E1274" s="80"/>
      <c r="F1274" s="80" t="str">
        <f>IFERROR(VLOOKUP(E1274,T_CÓDIGO[],2,FALSE),"")</f>
        <v/>
      </c>
      <c r="G1274" s="80" t="str">
        <f>IFERROR(VLOOKUP(E1274,T_CÓDIGO[],3,FALSE),"")</f>
        <v/>
      </c>
      <c r="H1274" s="80"/>
      <c r="I1274" s="194"/>
      <c r="J1274" s="194">
        <f t="shared" si="38"/>
        <v>0</v>
      </c>
      <c r="K1274" s="85"/>
      <c r="L1274" s="80">
        <f t="shared" si="39"/>
        <v>0</v>
      </c>
      <c r="N1274" s="82"/>
    </row>
    <row r="1275" spans="1:14" ht="15" customHeight="1">
      <c r="A1275" s="81"/>
      <c r="B1275" s="80"/>
      <c r="C1275" s="80"/>
      <c r="D1275" s="80"/>
      <c r="E1275" s="80"/>
      <c r="F1275" s="80" t="str">
        <f>IFERROR(VLOOKUP(E1275,T_CÓDIGO[],2,FALSE),"")</f>
        <v/>
      </c>
      <c r="G1275" s="80" t="str">
        <f>IFERROR(VLOOKUP(E1275,T_CÓDIGO[],3,FALSE),"")</f>
        <v/>
      </c>
      <c r="H1275" s="80"/>
      <c r="I1275" s="194"/>
      <c r="J1275" s="194">
        <f t="shared" si="38"/>
        <v>0</v>
      </c>
      <c r="K1275" s="85"/>
      <c r="L1275" s="80">
        <f t="shared" si="39"/>
        <v>0</v>
      </c>
      <c r="N1275" s="82"/>
    </row>
    <row r="1276" spans="1:14" ht="15" customHeight="1">
      <c r="A1276" s="81"/>
      <c r="B1276" s="80"/>
      <c r="C1276" s="80"/>
      <c r="D1276" s="80"/>
      <c r="E1276" s="80"/>
      <c r="F1276" s="80" t="str">
        <f>IFERROR(VLOOKUP(E1276,T_CÓDIGO[],2,FALSE),"")</f>
        <v/>
      </c>
      <c r="G1276" s="80" t="str">
        <f>IFERROR(VLOOKUP(E1276,T_CÓDIGO[],3,FALSE),"")</f>
        <v/>
      </c>
      <c r="H1276" s="80"/>
      <c r="I1276" s="194"/>
      <c r="J1276" s="194">
        <f t="shared" si="38"/>
        <v>0</v>
      </c>
      <c r="K1276" s="85"/>
      <c r="L1276" s="80">
        <f t="shared" si="39"/>
        <v>0</v>
      </c>
      <c r="N1276" s="82"/>
    </row>
    <row r="1277" spans="1:14" ht="15" customHeight="1">
      <c r="A1277" s="81"/>
      <c r="B1277" s="80"/>
      <c r="C1277" s="80"/>
      <c r="D1277" s="80"/>
      <c r="E1277" s="80"/>
      <c r="F1277" s="80" t="str">
        <f>IFERROR(VLOOKUP(E1277,T_CÓDIGO[],2,FALSE),"")</f>
        <v/>
      </c>
      <c r="G1277" s="80" t="str">
        <f>IFERROR(VLOOKUP(E1277,T_CÓDIGO[],3,FALSE),"")</f>
        <v/>
      </c>
      <c r="H1277" s="80"/>
      <c r="I1277" s="194"/>
      <c r="J1277" s="194">
        <f t="shared" si="38"/>
        <v>0</v>
      </c>
      <c r="K1277" s="85"/>
      <c r="L1277" s="80">
        <f t="shared" si="39"/>
        <v>0</v>
      </c>
      <c r="N1277" s="82"/>
    </row>
    <row r="1278" spans="1:14" ht="15" customHeight="1">
      <c r="A1278" s="81"/>
      <c r="B1278" s="80"/>
      <c r="C1278" s="80"/>
      <c r="D1278" s="80"/>
      <c r="E1278" s="80"/>
      <c r="F1278" s="80" t="str">
        <f>IFERROR(VLOOKUP(E1278,T_CÓDIGO[],2,FALSE),"")</f>
        <v/>
      </c>
      <c r="G1278" s="80" t="str">
        <f>IFERROR(VLOOKUP(E1278,T_CÓDIGO[],3,FALSE),"")</f>
        <v/>
      </c>
      <c r="H1278" s="80"/>
      <c r="I1278" s="194"/>
      <c r="J1278" s="194">
        <f t="shared" si="38"/>
        <v>0</v>
      </c>
      <c r="K1278" s="85"/>
      <c r="L1278" s="80">
        <f t="shared" si="39"/>
        <v>0</v>
      </c>
      <c r="N1278" s="82"/>
    </row>
    <row r="1279" spans="1:14" ht="15" customHeight="1">
      <c r="A1279" s="81"/>
      <c r="B1279" s="80"/>
      <c r="C1279" s="80"/>
      <c r="D1279" s="80"/>
      <c r="E1279" s="80"/>
      <c r="F1279" s="80" t="str">
        <f>IFERROR(VLOOKUP(E1279,T_CÓDIGO[],2,FALSE),"")</f>
        <v/>
      </c>
      <c r="G1279" s="80" t="str">
        <f>IFERROR(VLOOKUP(E1279,T_CÓDIGO[],3,FALSE),"")</f>
        <v/>
      </c>
      <c r="H1279" s="80"/>
      <c r="I1279" s="194"/>
      <c r="J1279" s="194">
        <f t="shared" si="38"/>
        <v>0</v>
      </c>
      <c r="K1279" s="85"/>
      <c r="L1279" s="80">
        <f t="shared" si="39"/>
        <v>0</v>
      </c>
      <c r="N1279" s="82"/>
    </row>
    <row r="1280" spans="1:14" ht="15" customHeight="1">
      <c r="A1280" s="81"/>
      <c r="B1280" s="80"/>
      <c r="C1280" s="80"/>
      <c r="D1280" s="80"/>
      <c r="E1280" s="80"/>
      <c r="F1280" s="80" t="str">
        <f>IFERROR(VLOOKUP(E1280,T_CÓDIGO[],2,FALSE),"")</f>
        <v/>
      </c>
      <c r="G1280" s="80" t="str">
        <f>IFERROR(VLOOKUP(E1280,T_CÓDIGO[],3,FALSE),"")</f>
        <v/>
      </c>
      <c r="H1280" s="80"/>
      <c r="I1280" s="194"/>
      <c r="J1280" s="194">
        <f t="shared" si="38"/>
        <v>0</v>
      </c>
      <c r="K1280" s="85"/>
      <c r="L1280" s="80">
        <f t="shared" si="39"/>
        <v>0</v>
      </c>
      <c r="N1280" s="82"/>
    </row>
    <row r="1281" spans="1:14" ht="15" customHeight="1">
      <c r="A1281" s="81"/>
      <c r="B1281" s="80"/>
      <c r="C1281" s="80"/>
      <c r="D1281" s="80"/>
      <c r="E1281" s="80"/>
      <c r="F1281" s="80" t="str">
        <f>IFERROR(VLOOKUP(E1281,T_CÓDIGO[],2,FALSE),"")</f>
        <v/>
      </c>
      <c r="G1281" s="80" t="str">
        <f>IFERROR(VLOOKUP(E1281,T_CÓDIGO[],3,FALSE),"")</f>
        <v/>
      </c>
      <c r="H1281" s="80"/>
      <c r="I1281" s="194"/>
      <c r="J1281" s="194">
        <f t="shared" si="38"/>
        <v>0</v>
      </c>
      <c r="K1281" s="85"/>
      <c r="L1281" s="80">
        <f t="shared" si="39"/>
        <v>0</v>
      </c>
      <c r="N1281" s="82"/>
    </row>
    <row r="1282" spans="1:14" ht="15" customHeight="1">
      <c r="A1282" s="81"/>
      <c r="B1282" s="80"/>
      <c r="C1282" s="80"/>
      <c r="D1282" s="80"/>
      <c r="E1282" s="80"/>
      <c r="F1282" s="80" t="str">
        <f>IFERROR(VLOOKUP(E1282,T_CÓDIGO[],2,FALSE),"")</f>
        <v/>
      </c>
      <c r="G1282" s="80" t="str">
        <f>IFERROR(VLOOKUP(E1282,T_CÓDIGO[],3,FALSE),"")</f>
        <v/>
      </c>
      <c r="H1282" s="80"/>
      <c r="I1282" s="194"/>
      <c r="J1282" s="194">
        <f t="shared" si="38"/>
        <v>0</v>
      </c>
      <c r="K1282" s="85"/>
      <c r="L1282" s="80">
        <f t="shared" si="39"/>
        <v>0</v>
      </c>
      <c r="N1282" s="82"/>
    </row>
    <row r="1283" spans="1:14" ht="15" customHeight="1">
      <c r="A1283" s="81"/>
      <c r="B1283" s="80"/>
      <c r="C1283" s="80"/>
      <c r="D1283" s="80"/>
      <c r="E1283" s="80"/>
      <c r="F1283" s="80" t="str">
        <f>IFERROR(VLOOKUP(E1283,T_CÓDIGO[],2,FALSE),"")</f>
        <v/>
      </c>
      <c r="G1283" s="80" t="str">
        <f>IFERROR(VLOOKUP(E1283,T_CÓDIGO[],3,FALSE),"")</f>
        <v/>
      </c>
      <c r="H1283" s="80"/>
      <c r="I1283" s="194"/>
      <c r="J1283" s="194">
        <f t="shared" si="38"/>
        <v>0</v>
      </c>
      <c r="K1283" s="85"/>
      <c r="L1283" s="80">
        <f t="shared" si="39"/>
        <v>0</v>
      </c>
      <c r="N1283" s="82"/>
    </row>
    <row r="1284" spans="1:14" ht="15" customHeight="1">
      <c r="A1284" s="81"/>
      <c r="B1284" s="80"/>
      <c r="C1284" s="80"/>
      <c r="D1284" s="80"/>
      <c r="E1284" s="80"/>
      <c r="F1284" s="80" t="str">
        <f>IFERROR(VLOOKUP(E1284,T_CÓDIGO[],2,FALSE),"")</f>
        <v/>
      </c>
      <c r="G1284" s="80" t="str">
        <f>IFERROR(VLOOKUP(E1284,T_CÓDIGO[],3,FALSE),"")</f>
        <v/>
      </c>
      <c r="H1284" s="80"/>
      <c r="I1284" s="194"/>
      <c r="J1284" s="194">
        <f t="shared" si="38"/>
        <v>0</v>
      </c>
      <c r="K1284" s="85"/>
      <c r="L1284" s="80">
        <f t="shared" si="39"/>
        <v>0</v>
      </c>
      <c r="N1284" s="82"/>
    </row>
    <row r="1285" spans="1:14" ht="15" customHeight="1">
      <c r="A1285" s="81"/>
      <c r="B1285" s="80"/>
      <c r="C1285" s="80"/>
      <c r="D1285" s="80"/>
      <c r="E1285" s="80"/>
      <c r="F1285" s="80" t="str">
        <f>IFERROR(VLOOKUP(E1285,T_CÓDIGO[],2,FALSE),"")</f>
        <v/>
      </c>
      <c r="G1285" s="80" t="str">
        <f>IFERROR(VLOOKUP(E1285,T_CÓDIGO[],3,FALSE),"")</f>
        <v/>
      </c>
      <c r="H1285" s="80"/>
      <c r="I1285" s="194"/>
      <c r="J1285" s="194">
        <f t="shared" si="38"/>
        <v>0</v>
      </c>
      <c r="K1285" s="85"/>
      <c r="L1285" s="80">
        <f t="shared" si="39"/>
        <v>0</v>
      </c>
      <c r="N1285" s="82"/>
    </row>
    <row r="1286" spans="1:14" ht="15" customHeight="1">
      <c r="A1286" s="81"/>
      <c r="B1286" s="80"/>
      <c r="C1286" s="80"/>
      <c r="D1286" s="80"/>
      <c r="E1286" s="80"/>
      <c r="F1286" s="80" t="str">
        <f>IFERROR(VLOOKUP(E1286,T_CÓDIGO[],2,FALSE),"")</f>
        <v/>
      </c>
      <c r="G1286" s="80" t="str">
        <f>IFERROR(VLOOKUP(E1286,T_CÓDIGO[],3,FALSE),"")</f>
        <v/>
      </c>
      <c r="H1286" s="80"/>
      <c r="I1286" s="194"/>
      <c r="J1286" s="194">
        <f t="shared" si="38"/>
        <v>0</v>
      </c>
      <c r="K1286" s="85"/>
      <c r="L1286" s="80">
        <f t="shared" si="39"/>
        <v>0</v>
      </c>
      <c r="N1286" s="82"/>
    </row>
    <row r="1287" spans="1:14" ht="15" customHeight="1">
      <c r="A1287" s="81"/>
      <c r="B1287" s="80"/>
      <c r="C1287" s="80"/>
      <c r="D1287" s="80"/>
      <c r="E1287" s="80"/>
      <c r="F1287" s="80" t="str">
        <f>IFERROR(VLOOKUP(E1287,T_CÓDIGO[],2,FALSE),"")</f>
        <v/>
      </c>
      <c r="G1287" s="80" t="str">
        <f>IFERROR(VLOOKUP(E1287,T_CÓDIGO[],3,FALSE),"")</f>
        <v/>
      </c>
      <c r="H1287" s="80"/>
      <c r="I1287" s="194"/>
      <c r="J1287" s="194">
        <f t="shared" si="38"/>
        <v>0</v>
      </c>
      <c r="K1287" s="85"/>
      <c r="L1287" s="80">
        <f t="shared" si="39"/>
        <v>0</v>
      </c>
      <c r="N1287" s="82"/>
    </row>
    <row r="1288" spans="1:14" ht="15" customHeight="1">
      <c r="A1288" s="81"/>
      <c r="B1288" s="80"/>
      <c r="C1288" s="80"/>
      <c r="D1288" s="80"/>
      <c r="E1288" s="80"/>
      <c r="F1288" s="80" t="str">
        <f>IFERROR(VLOOKUP(E1288,T_CÓDIGO[],2,FALSE),"")</f>
        <v/>
      </c>
      <c r="G1288" s="80" t="str">
        <f>IFERROR(VLOOKUP(E1288,T_CÓDIGO[],3,FALSE),"")</f>
        <v/>
      </c>
      <c r="H1288" s="80"/>
      <c r="I1288" s="194"/>
      <c r="J1288" s="194">
        <f t="shared" ref="J1288:J1351" si="40">H1288*I1288</f>
        <v>0</v>
      </c>
      <c r="K1288" s="85"/>
      <c r="L1288" s="80">
        <f t="shared" ref="L1288:L1351" si="41" xml:space="preserve"> IF(K1288="SI",(J1288*0.12+J1288),J1288)</f>
        <v>0</v>
      </c>
      <c r="N1288" s="82"/>
    </row>
    <row r="1289" spans="1:14" ht="15" customHeight="1">
      <c r="A1289" s="81"/>
      <c r="B1289" s="80"/>
      <c r="C1289" s="80"/>
      <c r="D1289" s="80"/>
      <c r="E1289" s="80"/>
      <c r="F1289" s="80" t="str">
        <f>IFERROR(VLOOKUP(E1289,T_CÓDIGO[],2,FALSE),"")</f>
        <v/>
      </c>
      <c r="G1289" s="80" t="str">
        <f>IFERROR(VLOOKUP(E1289,T_CÓDIGO[],3,FALSE),"")</f>
        <v/>
      </c>
      <c r="H1289" s="80"/>
      <c r="I1289" s="194"/>
      <c r="J1289" s="194">
        <f t="shared" si="40"/>
        <v>0</v>
      </c>
      <c r="K1289" s="85"/>
      <c r="L1289" s="80">
        <f t="shared" si="41"/>
        <v>0</v>
      </c>
      <c r="N1289" s="82"/>
    </row>
    <row r="1290" spans="1:14" ht="15" customHeight="1">
      <c r="A1290" s="81"/>
      <c r="B1290" s="80"/>
      <c r="C1290" s="80"/>
      <c r="D1290" s="80"/>
      <c r="E1290" s="80"/>
      <c r="F1290" s="80" t="str">
        <f>IFERROR(VLOOKUP(E1290,T_CÓDIGO[],2,FALSE),"")</f>
        <v/>
      </c>
      <c r="G1290" s="80" t="str">
        <f>IFERROR(VLOOKUP(E1290,T_CÓDIGO[],3,FALSE),"")</f>
        <v/>
      </c>
      <c r="H1290" s="80"/>
      <c r="I1290" s="194"/>
      <c r="J1290" s="194">
        <f t="shared" si="40"/>
        <v>0</v>
      </c>
      <c r="K1290" s="85"/>
      <c r="L1290" s="80">
        <f t="shared" si="41"/>
        <v>0</v>
      </c>
      <c r="N1290" s="82"/>
    </row>
    <row r="1291" spans="1:14" ht="15" customHeight="1">
      <c r="A1291" s="81"/>
      <c r="B1291" s="80"/>
      <c r="C1291" s="80"/>
      <c r="D1291" s="80"/>
      <c r="E1291" s="80"/>
      <c r="F1291" s="80" t="str">
        <f>IFERROR(VLOOKUP(E1291,T_CÓDIGO[],2,FALSE),"")</f>
        <v/>
      </c>
      <c r="G1291" s="80" t="str">
        <f>IFERROR(VLOOKUP(E1291,T_CÓDIGO[],3,FALSE),"")</f>
        <v/>
      </c>
      <c r="H1291" s="80"/>
      <c r="I1291" s="194"/>
      <c r="J1291" s="194">
        <f t="shared" si="40"/>
        <v>0</v>
      </c>
      <c r="K1291" s="85"/>
      <c r="L1291" s="80">
        <f t="shared" si="41"/>
        <v>0</v>
      </c>
      <c r="N1291" s="82"/>
    </row>
    <row r="1292" spans="1:14" ht="15" customHeight="1">
      <c r="A1292" s="81"/>
      <c r="B1292" s="80"/>
      <c r="C1292" s="80"/>
      <c r="D1292" s="80"/>
      <c r="E1292" s="80"/>
      <c r="F1292" s="80" t="str">
        <f>IFERROR(VLOOKUP(E1292,T_CÓDIGO[],2,FALSE),"")</f>
        <v/>
      </c>
      <c r="G1292" s="80" t="str">
        <f>IFERROR(VLOOKUP(E1292,T_CÓDIGO[],3,FALSE),"")</f>
        <v/>
      </c>
      <c r="H1292" s="80"/>
      <c r="I1292" s="194"/>
      <c r="J1292" s="194">
        <f t="shared" si="40"/>
        <v>0</v>
      </c>
      <c r="K1292" s="85"/>
      <c r="L1292" s="80">
        <f t="shared" si="41"/>
        <v>0</v>
      </c>
      <c r="N1292" s="82"/>
    </row>
    <row r="1293" spans="1:14" ht="15" customHeight="1">
      <c r="A1293" s="81"/>
      <c r="B1293" s="80"/>
      <c r="C1293" s="80"/>
      <c r="D1293" s="80"/>
      <c r="E1293" s="80"/>
      <c r="F1293" s="80" t="str">
        <f>IFERROR(VLOOKUP(E1293,T_CÓDIGO[],2,FALSE),"")</f>
        <v/>
      </c>
      <c r="G1293" s="80" t="str">
        <f>IFERROR(VLOOKUP(E1293,T_CÓDIGO[],3,FALSE),"")</f>
        <v/>
      </c>
      <c r="H1293" s="80"/>
      <c r="I1293" s="194"/>
      <c r="J1293" s="194">
        <f t="shared" si="40"/>
        <v>0</v>
      </c>
      <c r="K1293" s="85"/>
      <c r="L1293" s="80">
        <f t="shared" si="41"/>
        <v>0</v>
      </c>
      <c r="N1293" s="82"/>
    </row>
    <row r="1294" spans="1:14" ht="15" customHeight="1">
      <c r="A1294" s="81"/>
      <c r="B1294" s="80"/>
      <c r="C1294" s="80"/>
      <c r="D1294" s="80"/>
      <c r="E1294" s="80"/>
      <c r="F1294" s="80" t="str">
        <f>IFERROR(VLOOKUP(E1294,T_CÓDIGO[],2,FALSE),"")</f>
        <v/>
      </c>
      <c r="G1294" s="80" t="str">
        <f>IFERROR(VLOOKUP(E1294,T_CÓDIGO[],3,FALSE),"")</f>
        <v/>
      </c>
      <c r="H1294" s="80"/>
      <c r="I1294" s="194"/>
      <c r="J1294" s="194">
        <f t="shared" si="40"/>
        <v>0</v>
      </c>
      <c r="K1294" s="85"/>
      <c r="L1294" s="80">
        <f t="shared" si="41"/>
        <v>0</v>
      </c>
      <c r="N1294" s="82"/>
    </row>
    <row r="1295" spans="1:14" ht="15" customHeight="1">
      <c r="A1295" s="81"/>
      <c r="B1295" s="80"/>
      <c r="C1295" s="80"/>
      <c r="D1295" s="80"/>
      <c r="E1295" s="80"/>
      <c r="F1295" s="80" t="str">
        <f>IFERROR(VLOOKUP(E1295,T_CÓDIGO[],2,FALSE),"")</f>
        <v/>
      </c>
      <c r="G1295" s="80" t="str">
        <f>IFERROR(VLOOKUP(E1295,T_CÓDIGO[],3,FALSE),"")</f>
        <v/>
      </c>
      <c r="H1295" s="80"/>
      <c r="I1295" s="194"/>
      <c r="J1295" s="194">
        <f t="shared" si="40"/>
        <v>0</v>
      </c>
      <c r="K1295" s="85"/>
      <c r="L1295" s="80">
        <f t="shared" si="41"/>
        <v>0</v>
      </c>
      <c r="N1295" s="82"/>
    </row>
    <row r="1296" spans="1:14" ht="15" customHeight="1">
      <c r="A1296" s="81"/>
      <c r="B1296" s="80"/>
      <c r="C1296" s="80"/>
      <c r="D1296" s="80"/>
      <c r="E1296" s="80"/>
      <c r="F1296" s="80" t="str">
        <f>IFERROR(VLOOKUP(E1296,T_CÓDIGO[],2,FALSE),"")</f>
        <v/>
      </c>
      <c r="G1296" s="80" t="str">
        <f>IFERROR(VLOOKUP(E1296,T_CÓDIGO[],3,FALSE),"")</f>
        <v/>
      </c>
      <c r="H1296" s="80"/>
      <c r="I1296" s="194"/>
      <c r="J1296" s="194">
        <f t="shared" si="40"/>
        <v>0</v>
      </c>
      <c r="K1296" s="85"/>
      <c r="L1296" s="80">
        <f t="shared" si="41"/>
        <v>0</v>
      </c>
      <c r="N1296" s="82"/>
    </row>
    <row r="1297" spans="1:14" ht="15" customHeight="1">
      <c r="A1297" s="81"/>
      <c r="B1297" s="80"/>
      <c r="C1297" s="80"/>
      <c r="D1297" s="80"/>
      <c r="E1297" s="80"/>
      <c r="F1297" s="80" t="str">
        <f>IFERROR(VLOOKUP(E1297,T_CÓDIGO[],2,FALSE),"")</f>
        <v/>
      </c>
      <c r="G1297" s="80" t="str">
        <f>IFERROR(VLOOKUP(E1297,T_CÓDIGO[],3,FALSE),"")</f>
        <v/>
      </c>
      <c r="H1297" s="80"/>
      <c r="I1297" s="194"/>
      <c r="J1297" s="194">
        <f t="shared" si="40"/>
        <v>0</v>
      </c>
      <c r="K1297" s="85"/>
      <c r="L1297" s="80">
        <f t="shared" si="41"/>
        <v>0</v>
      </c>
      <c r="N1297" s="82"/>
    </row>
    <row r="1298" spans="1:14" ht="15" customHeight="1">
      <c r="A1298" s="81"/>
      <c r="B1298" s="80"/>
      <c r="C1298" s="80"/>
      <c r="D1298" s="80"/>
      <c r="E1298" s="80"/>
      <c r="F1298" s="80" t="str">
        <f>IFERROR(VLOOKUP(E1298,T_CÓDIGO[],2,FALSE),"")</f>
        <v/>
      </c>
      <c r="G1298" s="80" t="str">
        <f>IFERROR(VLOOKUP(E1298,T_CÓDIGO[],3,FALSE),"")</f>
        <v/>
      </c>
      <c r="H1298" s="80"/>
      <c r="I1298" s="194"/>
      <c r="J1298" s="194">
        <f t="shared" si="40"/>
        <v>0</v>
      </c>
      <c r="K1298" s="85"/>
      <c r="L1298" s="80">
        <f t="shared" si="41"/>
        <v>0</v>
      </c>
      <c r="N1298" s="82"/>
    </row>
    <row r="1299" spans="1:14" ht="15" customHeight="1">
      <c r="A1299" s="81"/>
      <c r="B1299" s="80"/>
      <c r="C1299" s="80"/>
      <c r="D1299" s="80"/>
      <c r="E1299" s="80"/>
      <c r="F1299" s="80" t="str">
        <f>IFERROR(VLOOKUP(E1299,T_CÓDIGO[],2,FALSE),"")</f>
        <v/>
      </c>
      <c r="G1299" s="80" t="str">
        <f>IFERROR(VLOOKUP(E1299,T_CÓDIGO[],3,FALSE),"")</f>
        <v/>
      </c>
      <c r="H1299" s="80"/>
      <c r="I1299" s="194"/>
      <c r="J1299" s="194">
        <f t="shared" si="40"/>
        <v>0</v>
      </c>
      <c r="K1299" s="85"/>
      <c r="L1299" s="80">
        <f t="shared" si="41"/>
        <v>0</v>
      </c>
      <c r="N1299" s="82"/>
    </row>
    <row r="1300" spans="1:14" ht="15" customHeight="1">
      <c r="A1300" s="81"/>
      <c r="B1300" s="80"/>
      <c r="C1300" s="80"/>
      <c r="D1300" s="80"/>
      <c r="E1300" s="80"/>
      <c r="F1300" s="80" t="str">
        <f>IFERROR(VLOOKUP(E1300,T_CÓDIGO[],2,FALSE),"")</f>
        <v/>
      </c>
      <c r="G1300" s="80" t="str">
        <f>IFERROR(VLOOKUP(E1300,T_CÓDIGO[],3,FALSE),"")</f>
        <v/>
      </c>
      <c r="H1300" s="80"/>
      <c r="I1300" s="194"/>
      <c r="J1300" s="194">
        <f t="shared" si="40"/>
        <v>0</v>
      </c>
      <c r="K1300" s="85"/>
      <c r="L1300" s="80">
        <f t="shared" si="41"/>
        <v>0</v>
      </c>
      <c r="N1300" s="82"/>
    </row>
    <row r="1301" spans="1:14" ht="15" customHeight="1">
      <c r="A1301" s="81"/>
      <c r="B1301" s="80"/>
      <c r="C1301" s="80"/>
      <c r="D1301" s="80"/>
      <c r="E1301" s="80"/>
      <c r="F1301" s="80" t="str">
        <f>IFERROR(VLOOKUP(E1301,T_CÓDIGO[],2,FALSE),"")</f>
        <v/>
      </c>
      <c r="G1301" s="80" t="str">
        <f>IFERROR(VLOOKUP(E1301,T_CÓDIGO[],3,FALSE),"")</f>
        <v/>
      </c>
      <c r="H1301" s="80"/>
      <c r="I1301" s="194"/>
      <c r="J1301" s="194">
        <f t="shared" si="40"/>
        <v>0</v>
      </c>
      <c r="K1301" s="85"/>
      <c r="L1301" s="80">
        <f t="shared" si="41"/>
        <v>0</v>
      </c>
      <c r="N1301" s="82"/>
    </row>
    <row r="1302" spans="1:14" ht="15" customHeight="1">
      <c r="A1302" s="81"/>
      <c r="B1302" s="80"/>
      <c r="C1302" s="80"/>
      <c r="D1302" s="80"/>
      <c r="E1302" s="80"/>
      <c r="F1302" s="80" t="str">
        <f>IFERROR(VLOOKUP(E1302,T_CÓDIGO[],2,FALSE),"")</f>
        <v/>
      </c>
      <c r="G1302" s="80" t="str">
        <f>IFERROR(VLOOKUP(E1302,T_CÓDIGO[],3,FALSE),"")</f>
        <v/>
      </c>
      <c r="H1302" s="80"/>
      <c r="I1302" s="194"/>
      <c r="J1302" s="194">
        <f t="shared" si="40"/>
        <v>0</v>
      </c>
      <c r="K1302" s="85"/>
      <c r="L1302" s="80">
        <f t="shared" si="41"/>
        <v>0</v>
      </c>
      <c r="N1302" s="82"/>
    </row>
    <row r="1303" spans="1:14" ht="15" customHeight="1">
      <c r="A1303" s="81"/>
      <c r="B1303" s="80"/>
      <c r="C1303" s="80"/>
      <c r="D1303" s="80"/>
      <c r="E1303" s="80"/>
      <c r="F1303" s="80" t="str">
        <f>IFERROR(VLOOKUP(E1303,T_CÓDIGO[],2,FALSE),"")</f>
        <v/>
      </c>
      <c r="G1303" s="80" t="str">
        <f>IFERROR(VLOOKUP(E1303,T_CÓDIGO[],3,FALSE),"")</f>
        <v/>
      </c>
      <c r="H1303" s="80"/>
      <c r="I1303" s="194"/>
      <c r="J1303" s="194">
        <f t="shared" si="40"/>
        <v>0</v>
      </c>
      <c r="K1303" s="85"/>
      <c r="L1303" s="80">
        <f t="shared" si="41"/>
        <v>0</v>
      </c>
      <c r="N1303" s="82"/>
    </row>
    <row r="1304" spans="1:14" ht="15" customHeight="1">
      <c r="A1304" s="81"/>
      <c r="B1304" s="80"/>
      <c r="C1304" s="80"/>
      <c r="D1304" s="80"/>
      <c r="E1304" s="80"/>
      <c r="F1304" s="80" t="str">
        <f>IFERROR(VLOOKUP(E1304,T_CÓDIGO[],2,FALSE),"")</f>
        <v/>
      </c>
      <c r="G1304" s="80" t="str">
        <f>IFERROR(VLOOKUP(E1304,T_CÓDIGO[],3,FALSE),"")</f>
        <v/>
      </c>
      <c r="H1304" s="80"/>
      <c r="I1304" s="194"/>
      <c r="J1304" s="194">
        <f t="shared" si="40"/>
        <v>0</v>
      </c>
      <c r="K1304" s="85"/>
      <c r="L1304" s="80">
        <f t="shared" si="41"/>
        <v>0</v>
      </c>
      <c r="N1304" s="82"/>
    </row>
    <row r="1305" spans="1:14" ht="15" customHeight="1">
      <c r="A1305" s="81"/>
      <c r="B1305" s="80"/>
      <c r="C1305" s="80"/>
      <c r="D1305" s="80"/>
      <c r="E1305" s="80"/>
      <c r="F1305" s="80" t="str">
        <f>IFERROR(VLOOKUP(E1305,T_CÓDIGO[],2,FALSE),"")</f>
        <v/>
      </c>
      <c r="G1305" s="80" t="str">
        <f>IFERROR(VLOOKUP(E1305,T_CÓDIGO[],3,FALSE),"")</f>
        <v/>
      </c>
      <c r="H1305" s="80"/>
      <c r="I1305" s="194"/>
      <c r="J1305" s="194">
        <f t="shared" si="40"/>
        <v>0</v>
      </c>
      <c r="K1305" s="85"/>
      <c r="L1305" s="80">
        <f t="shared" si="41"/>
        <v>0</v>
      </c>
      <c r="N1305" s="82"/>
    </row>
    <row r="1306" spans="1:14" ht="15" customHeight="1">
      <c r="A1306" s="81"/>
      <c r="B1306" s="80"/>
      <c r="C1306" s="80"/>
      <c r="D1306" s="80"/>
      <c r="E1306" s="80"/>
      <c r="F1306" s="80" t="str">
        <f>IFERROR(VLOOKUP(E1306,T_CÓDIGO[],2,FALSE),"")</f>
        <v/>
      </c>
      <c r="G1306" s="80" t="str">
        <f>IFERROR(VLOOKUP(E1306,T_CÓDIGO[],3,FALSE),"")</f>
        <v/>
      </c>
      <c r="H1306" s="80"/>
      <c r="I1306" s="194"/>
      <c r="J1306" s="194">
        <f t="shared" si="40"/>
        <v>0</v>
      </c>
      <c r="K1306" s="85"/>
      <c r="L1306" s="80">
        <f t="shared" si="41"/>
        <v>0</v>
      </c>
      <c r="N1306" s="82"/>
    </row>
    <row r="1307" spans="1:14" ht="15" customHeight="1">
      <c r="A1307" s="81"/>
      <c r="B1307" s="80"/>
      <c r="C1307" s="80"/>
      <c r="D1307" s="80"/>
      <c r="E1307" s="80"/>
      <c r="F1307" s="80" t="str">
        <f>IFERROR(VLOOKUP(E1307,T_CÓDIGO[],2,FALSE),"")</f>
        <v/>
      </c>
      <c r="G1307" s="80" t="str">
        <f>IFERROR(VLOOKUP(E1307,T_CÓDIGO[],3,FALSE),"")</f>
        <v/>
      </c>
      <c r="H1307" s="80"/>
      <c r="I1307" s="194"/>
      <c r="J1307" s="194">
        <f t="shared" si="40"/>
        <v>0</v>
      </c>
      <c r="K1307" s="85"/>
      <c r="L1307" s="80">
        <f t="shared" si="41"/>
        <v>0</v>
      </c>
      <c r="N1307" s="82"/>
    </row>
    <row r="1308" spans="1:14" ht="15" customHeight="1">
      <c r="A1308" s="81"/>
      <c r="B1308" s="80"/>
      <c r="C1308" s="80"/>
      <c r="D1308" s="80"/>
      <c r="E1308" s="80"/>
      <c r="F1308" s="80" t="str">
        <f>IFERROR(VLOOKUP(E1308,T_CÓDIGO[],2,FALSE),"")</f>
        <v/>
      </c>
      <c r="G1308" s="80" t="str">
        <f>IFERROR(VLOOKUP(E1308,T_CÓDIGO[],3,FALSE),"")</f>
        <v/>
      </c>
      <c r="H1308" s="80"/>
      <c r="I1308" s="194"/>
      <c r="J1308" s="194">
        <f t="shared" si="40"/>
        <v>0</v>
      </c>
      <c r="K1308" s="85"/>
      <c r="L1308" s="80">
        <f t="shared" si="41"/>
        <v>0</v>
      </c>
      <c r="N1308" s="82"/>
    </row>
    <row r="1309" spans="1:14" ht="15" customHeight="1">
      <c r="A1309" s="81"/>
      <c r="B1309" s="80"/>
      <c r="C1309" s="80"/>
      <c r="D1309" s="80"/>
      <c r="E1309" s="80"/>
      <c r="F1309" s="80" t="str">
        <f>IFERROR(VLOOKUP(E1309,T_CÓDIGO[],2,FALSE),"")</f>
        <v/>
      </c>
      <c r="G1309" s="80" t="str">
        <f>IFERROR(VLOOKUP(E1309,T_CÓDIGO[],3,FALSE),"")</f>
        <v/>
      </c>
      <c r="H1309" s="80"/>
      <c r="I1309" s="194"/>
      <c r="J1309" s="194">
        <f t="shared" si="40"/>
        <v>0</v>
      </c>
      <c r="K1309" s="85"/>
      <c r="L1309" s="80">
        <f t="shared" si="41"/>
        <v>0</v>
      </c>
      <c r="N1309" s="82"/>
    </row>
    <row r="1310" spans="1:14" ht="15" customHeight="1">
      <c r="A1310" s="81"/>
      <c r="B1310" s="80"/>
      <c r="C1310" s="80"/>
      <c r="D1310" s="80"/>
      <c r="E1310" s="80"/>
      <c r="F1310" s="80" t="str">
        <f>IFERROR(VLOOKUP(E1310,T_CÓDIGO[],2,FALSE),"")</f>
        <v/>
      </c>
      <c r="G1310" s="80" t="str">
        <f>IFERROR(VLOOKUP(E1310,T_CÓDIGO[],3,FALSE),"")</f>
        <v/>
      </c>
      <c r="H1310" s="80"/>
      <c r="I1310" s="194"/>
      <c r="J1310" s="194">
        <f t="shared" si="40"/>
        <v>0</v>
      </c>
      <c r="K1310" s="85"/>
      <c r="L1310" s="80">
        <f t="shared" si="41"/>
        <v>0</v>
      </c>
      <c r="N1310" s="82"/>
    </row>
    <row r="1311" spans="1:14" ht="15" customHeight="1">
      <c r="A1311" s="81"/>
      <c r="B1311" s="80"/>
      <c r="C1311" s="80"/>
      <c r="D1311" s="80"/>
      <c r="E1311" s="80"/>
      <c r="F1311" s="80" t="str">
        <f>IFERROR(VLOOKUP(E1311,T_CÓDIGO[],2,FALSE),"")</f>
        <v/>
      </c>
      <c r="G1311" s="80" t="str">
        <f>IFERROR(VLOOKUP(E1311,T_CÓDIGO[],3,FALSE),"")</f>
        <v/>
      </c>
      <c r="H1311" s="80"/>
      <c r="I1311" s="194"/>
      <c r="J1311" s="194">
        <f t="shared" si="40"/>
        <v>0</v>
      </c>
      <c r="K1311" s="85"/>
      <c r="L1311" s="80">
        <f t="shared" si="41"/>
        <v>0</v>
      </c>
      <c r="N1311" s="82"/>
    </row>
    <row r="1312" spans="1:14" ht="15" customHeight="1">
      <c r="A1312" s="81"/>
      <c r="B1312" s="80"/>
      <c r="C1312" s="80"/>
      <c r="D1312" s="80"/>
      <c r="E1312" s="80"/>
      <c r="F1312" s="80" t="str">
        <f>IFERROR(VLOOKUP(E1312,T_CÓDIGO[],2,FALSE),"")</f>
        <v/>
      </c>
      <c r="G1312" s="80" t="str">
        <f>IFERROR(VLOOKUP(E1312,T_CÓDIGO[],3,FALSE),"")</f>
        <v/>
      </c>
      <c r="H1312" s="80"/>
      <c r="I1312" s="194"/>
      <c r="J1312" s="194">
        <f t="shared" si="40"/>
        <v>0</v>
      </c>
      <c r="K1312" s="85"/>
      <c r="L1312" s="80">
        <f t="shared" si="41"/>
        <v>0</v>
      </c>
      <c r="N1312" s="82"/>
    </row>
    <row r="1313" spans="1:14" ht="15" customHeight="1">
      <c r="A1313" s="81"/>
      <c r="B1313" s="80"/>
      <c r="C1313" s="80"/>
      <c r="D1313" s="80"/>
      <c r="E1313" s="80"/>
      <c r="F1313" s="80" t="str">
        <f>IFERROR(VLOOKUP(E1313,T_CÓDIGO[],2,FALSE),"")</f>
        <v/>
      </c>
      <c r="G1313" s="80" t="str">
        <f>IFERROR(VLOOKUP(E1313,T_CÓDIGO[],3,FALSE),"")</f>
        <v/>
      </c>
      <c r="H1313" s="80"/>
      <c r="I1313" s="194"/>
      <c r="J1313" s="194">
        <f t="shared" si="40"/>
        <v>0</v>
      </c>
      <c r="K1313" s="85"/>
      <c r="L1313" s="80">
        <f t="shared" si="41"/>
        <v>0</v>
      </c>
      <c r="N1313" s="82"/>
    </row>
    <row r="1314" spans="1:14" ht="15" customHeight="1">
      <c r="A1314" s="81"/>
      <c r="B1314" s="80"/>
      <c r="C1314" s="80"/>
      <c r="D1314" s="80"/>
      <c r="E1314" s="80"/>
      <c r="F1314" s="80" t="str">
        <f>IFERROR(VLOOKUP(E1314,T_CÓDIGO[],2,FALSE),"")</f>
        <v/>
      </c>
      <c r="G1314" s="80" t="str">
        <f>IFERROR(VLOOKUP(E1314,T_CÓDIGO[],3,FALSE),"")</f>
        <v/>
      </c>
      <c r="H1314" s="80"/>
      <c r="I1314" s="194"/>
      <c r="J1314" s="194">
        <f t="shared" si="40"/>
        <v>0</v>
      </c>
      <c r="K1314" s="85"/>
      <c r="L1314" s="80">
        <f t="shared" si="41"/>
        <v>0</v>
      </c>
      <c r="N1314" s="82"/>
    </row>
    <row r="1315" spans="1:14" ht="15" customHeight="1">
      <c r="A1315" s="81"/>
      <c r="B1315" s="80"/>
      <c r="C1315" s="80"/>
      <c r="D1315" s="80"/>
      <c r="E1315" s="80"/>
      <c r="F1315" s="80" t="str">
        <f>IFERROR(VLOOKUP(E1315,T_CÓDIGO[],2,FALSE),"")</f>
        <v/>
      </c>
      <c r="G1315" s="80" t="str">
        <f>IFERROR(VLOOKUP(E1315,T_CÓDIGO[],3,FALSE),"")</f>
        <v/>
      </c>
      <c r="H1315" s="80"/>
      <c r="I1315" s="194"/>
      <c r="J1315" s="194">
        <f t="shared" si="40"/>
        <v>0</v>
      </c>
      <c r="K1315" s="85"/>
      <c r="L1315" s="80">
        <f t="shared" si="41"/>
        <v>0</v>
      </c>
      <c r="N1315" s="82"/>
    </row>
    <row r="1316" spans="1:14" ht="15" customHeight="1">
      <c r="A1316" s="81"/>
      <c r="B1316" s="80"/>
      <c r="C1316" s="80"/>
      <c r="D1316" s="80"/>
      <c r="E1316" s="80"/>
      <c r="F1316" s="80" t="str">
        <f>IFERROR(VLOOKUP(E1316,T_CÓDIGO[],2,FALSE),"")</f>
        <v/>
      </c>
      <c r="G1316" s="80" t="str">
        <f>IFERROR(VLOOKUP(E1316,T_CÓDIGO[],3,FALSE),"")</f>
        <v/>
      </c>
      <c r="H1316" s="80"/>
      <c r="I1316" s="194"/>
      <c r="J1316" s="194">
        <f t="shared" si="40"/>
        <v>0</v>
      </c>
      <c r="K1316" s="85"/>
      <c r="L1316" s="80">
        <f t="shared" si="41"/>
        <v>0</v>
      </c>
      <c r="N1316" s="82"/>
    </row>
    <row r="1317" spans="1:14" ht="15" customHeight="1">
      <c r="A1317" s="81"/>
      <c r="B1317" s="80"/>
      <c r="C1317" s="80"/>
      <c r="D1317" s="80"/>
      <c r="E1317" s="80"/>
      <c r="F1317" s="80" t="str">
        <f>IFERROR(VLOOKUP(E1317,T_CÓDIGO[],2,FALSE),"")</f>
        <v/>
      </c>
      <c r="G1317" s="80" t="str">
        <f>IFERROR(VLOOKUP(E1317,T_CÓDIGO[],3,FALSE),"")</f>
        <v/>
      </c>
      <c r="H1317" s="80"/>
      <c r="I1317" s="194"/>
      <c r="J1317" s="194">
        <f t="shared" si="40"/>
        <v>0</v>
      </c>
      <c r="K1317" s="85"/>
      <c r="L1317" s="80">
        <f t="shared" si="41"/>
        <v>0</v>
      </c>
      <c r="N1317" s="82"/>
    </row>
    <row r="1318" spans="1:14" ht="15" customHeight="1">
      <c r="A1318" s="81"/>
      <c r="B1318" s="80"/>
      <c r="C1318" s="80"/>
      <c r="D1318" s="80"/>
      <c r="E1318" s="80"/>
      <c r="F1318" s="80" t="str">
        <f>IFERROR(VLOOKUP(E1318,T_CÓDIGO[],2,FALSE),"")</f>
        <v/>
      </c>
      <c r="G1318" s="80" t="str">
        <f>IFERROR(VLOOKUP(E1318,T_CÓDIGO[],3,FALSE),"")</f>
        <v/>
      </c>
      <c r="H1318" s="80"/>
      <c r="I1318" s="194"/>
      <c r="J1318" s="194">
        <f t="shared" si="40"/>
        <v>0</v>
      </c>
      <c r="K1318" s="85"/>
      <c r="L1318" s="80">
        <f t="shared" si="41"/>
        <v>0</v>
      </c>
      <c r="N1318" s="82"/>
    </row>
    <row r="1319" spans="1:14" ht="15" customHeight="1">
      <c r="A1319" s="81"/>
      <c r="B1319" s="80"/>
      <c r="C1319" s="80"/>
      <c r="D1319" s="80"/>
      <c r="E1319" s="80"/>
      <c r="F1319" s="80" t="str">
        <f>IFERROR(VLOOKUP(E1319,T_CÓDIGO[],2,FALSE),"")</f>
        <v/>
      </c>
      <c r="G1319" s="80" t="str">
        <f>IFERROR(VLOOKUP(E1319,T_CÓDIGO[],3,FALSE),"")</f>
        <v/>
      </c>
      <c r="H1319" s="80"/>
      <c r="I1319" s="194"/>
      <c r="J1319" s="194">
        <f t="shared" si="40"/>
        <v>0</v>
      </c>
      <c r="K1319" s="85"/>
      <c r="L1319" s="80">
        <f t="shared" si="41"/>
        <v>0</v>
      </c>
      <c r="N1319" s="82"/>
    </row>
    <row r="1320" spans="1:14" ht="15" customHeight="1">
      <c r="A1320" s="81"/>
      <c r="B1320" s="80"/>
      <c r="C1320" s="80"/>
      <c r="D1320" s="80"/>
      <c r="E1320" s="80"/>
      <c r="F1320" s="80" t="str">
        <f>IFERROR(VLOOKUP(E1320,T_CÓDIGO[],2,FALSE),"")</f>
        <v/>
      </c>
      <c r="G1320" s="80" t="str">
        <f>IFERROR(VLOOKUP(E1320,T_CÓDIGO[],3,FALSE),"")</f>
        <v/>
      </c>
      <c r="H1320" s="80"/>
      <c r="I1320" s="194"/>
      <c r="J1320" s="194">
        <f t="shared" si="40"/>
        <v>0</v>
      </c>
      <c r="K1320" s="85"/>
      <c r="L1320" s="80">
        <f t="shared" si="41"/>
        <v>0</v>
      </c>
      <c r="N1320" s="82"/>
    </row>
    <row r="1321" spans="1:14" ht="15" customHeight="1">
      <c r="A1321" s="81"/>
      <c r="B1321" s="80"/>
      <c r="C1321" s="80"/>
      <c r="D1321" s="80"/>
      <c r="E1321" s="80"/>
      <c r="F1321" s="80" t="str">
        <f>IFERROR(VLOOKUP(E1321,T_CÓDIGO[],2,FALSE),"")</f>
        <v/>
      </c>
      <c r="G1321" s="80" t="str">
        <f>IFERROR(VLOOKUP(E1321,T_CÓDIGO[],3,FALSE),"")</f>
        <v/>
      </c>
      <c r="H1321" s="80"/>
      <c r="I1321" s="194"/>
      <c r="J1321" s="194">
        <f t="shared" si="40"/>
        <v>0</v>
      </c>
      <c r="K1321" s="85"/>
      <c r="L1321" s="80">
        <f t="shared" si="41"/>
        <v>0</v>
      </c>
      <c r="N1321" s="82"/>
    </row>
    <row r="1322" spans="1:14" ht="15" customHeight="1">
      <c r="A1322" s="81"/>
      <c r="B1322" s="80"/>
      <c r="C1322" s="80"/>
      <c r="D1322" s="80"/>
      <c r="E1322" s="80"/>
      <c r="F1322" s="80" t="str">
        <f>IFERROR(VLOOKUP(E1322,T_CÓDIGO[],2,FALSE),"")</f>
        <v/>
      </c>
      <c r="G1322" s="80" t="str">
        <f>IFERROR(VLOOKUP(E1322,T_CÓDIGO[],3,FALSE),"")</f>
        <v/>
      </c>
      <c r="H1322" s="80"/>
      <c r="I1322" s="194"/>
      <c r="J1322" s="194">
        <f t="shared" si="40"/>
        <v>0</v>
      </c>
      <c r="K1322" s="85"/>
      <c r="L1322" s="80">
        <f t="shared" si="41"/>
        <v>0</v>
      </c>
      <c r="N1322" s="82"/>
    </row>
    <row r="1323" spans="1:14" ht="15" customHeight="1">
      <c r="A1323" s="81"/>
      <c r="B1323" s="80"/>
      <c r="C1323" s="80"/>
      <c r="D1323" s="80"/>
      <c r="E1323" s="80"/>
      <c r="F1323" s="80" t="str">
        <f>IFERROR(VLOOKUP(E1323,T_CÓDIGO[],2,FALSE),"")</f>
        <v/>
      </c>
      <c r="G1323" s="80" t="str">
        <f>IFERROR(VLOOKUP(E1323,T_CÓDIGO[],3,FALSE),"")</f>
        <v/>
      </c>
      <c r="H1323" s="80"/>
      <c r="I1323" s="194"/>
      <c r="J1323" s="194">
        <f t="shared" si="40"/>
        <v>0</v>
      </c>
      <c r="K1323" s="85"/>
      <c r="L1323" s="80">
        <f t="shared" si="41"/>
        <v>0</v>
      </c>
      <c r="N1323" s="82"/>
    </row>
    <row r="1324" spans="1:14" ht="15" customHeight="1">
      <c r="A1324" s="81"/>
      <c r="B1324" s="80"/>
      <c r="C1324" s="80"/>
      <c r="D1324" s="80"/>
      <c r="E1324" s="80"/>
      <c r="F1324" s="80" t="str">
        <f>IFERROR(VLOOKUP(E1324,T_CÓDIGO[],2,FALSE),"")</f>
        <v/>
      </c>
      <c r="G1324" s="80" t="str">
        <f>IFERROR(VLOOKUP(E1324,T_CÓDIGO[],3,FALSE),"")</f>
        <v/>
      </c>
      <c r="H1324" s="80"/>
      <c r="I1324" s="194"/>
      <c r="J1324" s="194">
        <f t="shared" si="40"/>
        <v>0</v>
      </c>
      <c r="K1324" s="85"/>
      <c r="L1324" s="80">
        <f t="shared" si="41"/>
        <v>0</v>
      </c>
      <c r="N1324" s="82"/>
    </row>
    <row r="1325" spans="1:14" ht="15" customHeight="1">
      <c r="A1325" s="81"/>
      <c r="B1325" s="80"/>
      <c r="C1325" s="80"/>
      <c r="D1325" s="80"/>
      <c r="E1325" s="80"/>
      <c r="F1325" s="80" t="str">
        <f>IFERROR(VLOOKUP(E1325,T_CÓDIGO[],2,FALSE),"")</f>
        <v/>
      </c>
      <c r="G1325" s="80" t="str">
        <f>IFERROR(VLOOKUP(E1325,T_CÓDIGO[],3,FALSE),"")</f>
        <v/>
      </c>
      <c r="H1325" s="80"/>
      <c r="I1325" s="194"/>
      <c r="J1325" s="194">
        <f t="shared" si="40"/>
        <v>0</v>
      </c>
      <c r="K1325" s="85"/>
      <c r="L1325" s="80">
        <f t="shared" si="41"/>
        <v>0</v>
      </c>
      <c r="N1325" s="82"/>
    </row>
    <row r="1326" spans="1:14" ht="15" customHeight="1">
      <c r="A1326" s="81"/>
      <c r="B1326" s="80"/>
      <c r="C1326" s="80"/>
      <c r="D1326" s="80"/>
      <c r="E1326" s="80"/>
      <c r="F1326" s="80" t="str">
        <f>IFERROR(VLOOKUP(E1326,T_CÓDIGO[],2,FALSE),"")</f>
        <v/>
      </c>
      <c r="G1326" s="80" t="str">
        <f>IFERROR(VLOOKUP(E1326,T_CÓDIGO[],3,FALSE),"")</f>
        <v/>
      </c>
      <c r="H1326" s="80"/>
      <c r="I1326" s="194"/>
      <c r="J1326" s="194">
        <f t="shared" si="40"/>
        <v>0</v>
      </c>
      <c r="K1326" s="85"/>
      <c r="L1326" s="80">
        <f t="shared" si="41"/>
        <v>0</v>
      </c>
      <c r="N1326" s="82"/>
    </row>
    <row r="1327" spans="1:14" ht="15" customHeight="1">
      <c r="A1327" s="81"/>
      <c r="B1327" s="80"/>
      <c r="C1327" s="80"/>
      <c r="D1327" s="80"/>
      <c r="E1327" s="80"/>
      <c r="F1327" s="80" t="str">
        <f>IFERROR(VLOOKUP(E1327,T_CÓDIGO[],2,FALSE),"")</f>
        <v/>
      </c>
      <c r="G1327" s="80" t="str">
        <f>IFERROR(VLOOKUP(E1327,T_CÓDIGO[],3,FALSE),"")</f>
        <v/>
      </c>
      <c r="H1327" s="80"/>
      <c r="I1327" s="194"/>
      <c r="J1327" s="194">
        <f t="shared" si="40"/>
        <v>0</v>
      </c>
      <c r="K1327" s="85"/>
      <c r="L1327" s="80">
        <f t="shared" si="41"/>
        <v>0</v>
      </c>
      <c r="N1327" s="82"/>
    </row>
    <row r="1328" spans="1:14" ht="15" customHeight="1">
      <c r="A1328" s="81"/>
      <c r="B1328" s="80"/>
      <c r="C1328" s="80"/>
      <c r="D1328" s="80"/>
      <c r="E1328" s="80"/>
      <c r="F1328" s="80" t="str">
        <f>IFERROR(VLOOKUP(E1328,T_CÓDIGO[],2,FALSE),"")</f>
        <v/>
      </c>
      <c r="G1328" s="80" t="str">
        <f>IFERROR(VLOOKUP(E1328,T_CÓDIGO[],3,FALSE),"")</f>
        <v/>
      </c>
      <c r="H1328" s="80"/>
      <c r="I1328" s="194"/>
      <c r="J1328" s="194">
        <f t="shared" si="40"/>
        <v>0</v>
      </c>
      <c r="K1328" s="85"/>
      <c r="L1328" s="80">
        <f t="shared" si="41"/>
        <v>0</v>
      </c>
      <c r="N1328" s="82"/>
    </row>
    <row r="1329" spans="1:14" ht="15" customHeight="1">
      <c r="A1329" s="81"/>
      <c r="B1329" s="80"/>
      <c r="C1329" s="80"/>
      <c r="D1329" s="80"/>
      <c r="E1329" s="80"/>
      <c r="F1329" s="80" t="str">
        <f>IFERROR(VLOOKUP(E1329,T_CÓDIGO[],2,FALSE),"")</f>
        <v/>
      </c>
      <c r="G1329" s="80" t="str">
        <f>IFERROR(VLOOKUP(E1329,T_CÓDIGO[],3,FALSE),"")</f>
        <v/>
      </c>
      <c r="H1329" s="80"/>
      <c r="I1329" s="194"/>
      <c r="J1329" s="194">
        <f t="shared" si="40"/>
        <v>0</v>
      </c>
      <c r="K1329" s="85"/>
      <c r="L1329" s="80">
        <f t="shared" si="41"/>
        <v>0</v>
      </c>
      <c r="N1329" s="82"/>
    </row>
    <row r="1330" spans="1:14" ht="15" customHeight="1">
      <c r="A1330" s="81"/>
      <c r="B1330" s="80"/>
      <c r="C1330" s="80"/>
      <c r="D1330" s="80"/>
      <c r="E1330" s="80"/>
      <c r="F1330" s="80" t="str">
        <f>IFERROR(VLOOKUP(E1330,T_CÓDIGO[],2,FALSE),"")</f>
        <v/>
      </c>
      <c r="G1330" s="80" t="str">
        <f>IFERROR(VLOOKUP(E1330,T_CÓDIGO[],3,FALSE),"")</f>
        <v/>
      </c>
      <c r="H1330" s="80"/>
      <c r="I1330" s="194"/>
      <c r="J1330" s="194">
        <f t="shared" si="40"/>
        <v>0</v>
      </c>
      <c r="K1330" s="85"/>
      <c r="L1330" s="80">
        <f t="shared" si="41"/>
        <v>0</v>
      </c>
      <c r="N1330" s="82"/>
    </row>
    <row r="1331" spans="1:14" ht="15" customHeight="1">
      <c r="A1331" s="81"/>
      <c r="B1331" s="80"/>
      <c r="C1331" s="80"/>
      <c r="D1331" s="80"/>
      <c r="E1331" s="80"/>
      <c r="F1331" s="80" t="str">
        <f>IFERROR(VLOOKUP(E1331,T_CÓDIGO[],2,FALSE),"")</f>
        <v/>
      </c>
      <c r="G1331" s="80" t="str">
        <f>IFERROR(VLOOKUP(E1331,T_CÓDIGO[],3,FALSE),"")</f>
        <v/>
      </c>
      <c r="H1331" s="80"/>
      <c r="I1331" s="194"/>
      <c r="J1331" s="194">
        <f t="shared" si="40"/>
        <v>0</v>
      </c>
      <c r="K1331" s="85"/>
      <c r="L1331" s="80">
        <f t="shared" si="41"/>
        <v>0</v>
      </c>
      <c r="N1331" s="82"/>
    </row>
    <row r="1332" spans="1:14" ht="15" customHeight="1">
      <c r="A1332" s="81"/>
      <c r="B1332" s="80"/>
      <c r="C1332" s="80"/>
      <c r="D1332" s="80"/>
      <c r="E1332" s="80"/>
      <c r="F1332" s="80" t="str">
        <f>IFERROR(VLOOKUP(E1332,T_CÓDIGO[],2,FALSE),"")</f>
        <v/>
      </c>
      <c r="G1332" s="80" t="str">
        <f>IFERROR(VLOOKUP(E1332,T_CÓDIGO[],3,FALSE),"")</f>
        <v/>
      </c>
      <c r="H1332" s="80"/>
      <c r="I1332" s="194"/>
      <c r="J1332" s="194">
        <f t="shared" si="40"/>
        <v>0</v>
      </c>
      <c r="K1332" s="85"/>
      <c r="L1332" s="80">
        <f t="shared" si="41"/>
        <v>0</v>
      </c>
      <c r="N1332" s="82"/>
    </row>
    <row r="1333" spans="1:14" ht="15" customHeight="1">
      <c r="A1333" s="81"/>
      <c r="B1333" s="80"/>
      <c r="C1333" s="80"/>
      <c r="D1333" s="80"/>
      <c r="E1333" s="80"/>
      <c r="F1333" s="80" t="str">
        <f>IFERROR(VLOOKUP(E1333,T_CÓDIGO[],2,FALSE),"")</f>
        <v/>
      </c>
      <c r="G1333" s="80" t="str">
        <f>IFERROR(VLOOKUP(E1333,T_CÓDIGO[],3,FALSE),"")</f>
        <v/>
      </c>
      <c r="H1333" s="80"/>
      <c r="I1333" s="194"/>
      <c r="J1333" s="194">
        <f t="shared" si="40"/>
        <v>0</v>
      </c>
      <c r="K1333" s="85"/>
      <c r="L1333" s="80">
        <f t="shared" si="41"/>
        <v>0</v>
      </c>
      <c r="N1333" s="82"/>
    </row>
    <row r="1334" spans="1:14" ht="15" customHeight="1">
      <c r="A1334" s="81"/>
      <c r="B1334" s="80"/>
      <c r="C1334" s="80"/>
      <c r="D1334" s="80"/>
      <c r="E1334" s="80"/>
      <c r="F1334" s="80" t="str">
        <f>IFERROR(VLOOKUP(E1334,T_CÓDIGO[],2,FALSE),"")</f>
        <v/>
      </c>
      <c r="G1334" s="80" t="str">
        <f>IFERROR(VLOOKUP(E1334,T_CÓDIGO[],3,FALSE),"")</f>
        <v/>
      </c>
      <c r="H1334" s="80"/>
      <c r="I1334" s="194"/>
      <c r="J1334" s="194">
        <f t="shared" si="40"/>
        <v>0</v>
      </c>
      <c r="K1334" s="85"/>
      <c r="L1334" s="80">
        <f t="shared" si="41"/>
        <v>0</v>
      </c>
      <c r="N1334" s="82"/>
    </row>
    <row r="1335" spans="1:14" ht="15" customHeight="1">
      <c r="A1335" s="81"/>
      <c r="B1335" s="80"/>
      <c r="C1335" s="80"/>
      <c r="D1335" s="80"/>
      <c r="E1335" s="80"/>
      <c r="F1335" s="80" t="str">
        <f>IFERROR(VLOOKUP(E1335,T_CÓDIGO[],2,FALSE),"")</f>
        <v/>
      </c>
      <c r="G1335" s="80" t="str">
        <f>IFERROR(VLOOKUP(E1335,T_CÓDIGO[],3,FALSE),"")</f>
        <v/>
      </c>
      <c r="H1335" s="80"/>
      <c r="I1335" s="194"/>
      <c r="J1335" s="194">
        <f t="shared" si="40"/>
        <v>0</v>
      </c>
      <c r="K1335" s="85"/>
      <c r="L1335" s="80">
        <f t="shared" si="41"/>
        <v>0</v>
      </c>
      <c r="N1335" s="82"/>
    </row>
    <row r="1336" spans="1:14" ht="15" customHeight="1">
      <c r="A1336" s="81"/>
      <c r="B1336" s="80"/>
      <c r="C1336" s="80"/>
      <c r="D1336" s="80"/>
      <c r="E1336" s="80"/>
      <c r="F1336" s="80" t="str">
        <f>IFERROR(VLOOKUP(E1336,T_CÓDIGO[],2,FALSE),"")</f>
        <v/>
      </c>
      <c r="G1336" s="80" t="str">
        <f>IFERROR(VLOOKUP(E1336,T_CÓDIGO[],3,FALSE),"")</f>
        <v/>
      </c>
      <c r="H1336" s="80"/>
      <c r="I1336" s="194"/>
      <c r="J1336" s="194">
        <f t="shared" si="40"/>
        <v>0</v>
      </c>
      <c r="K1336" s="85"/>
      <c r="L1336" s="80">
        <f t="shared" si="41"/>
        <v>0</v>
      </c>
      <c r="N1336" s="82"/>
    </row>
    <row r="1337" spans="1:14" ht="15" customHeight="1">
      <c r="A1337" s="81"/>
      <c r="B1337" s="80"/>
      <c r="C1337" s="80"/>
      <c r="D1337" s="80"/>
      <c r="E1337" s="80"/>
      <c r="F1337" s="80" t="str">
        <f>IFERROR(VLOOKUP(E1337,T_CÓDIGO[],2,FALSE),"")</f>
        <v/>
      </c>
      <c r="G1337" s="80" t="str">
        <f>IFERROR(VLOOKUP(E1337,T_CÓDIGO[],3,FALSE),"")</f>
        <v/>
      </c>
      <c r="H1337" s="80"/>
      <c r="I1337" s="194"/>
      <c r="J1337" s="194">
        <f t="shared" si="40"/>
        <v>0</v>
      </c>
      <c r="K1337" s="85"/>
      <c r="L1337" s="80">
        <f t="shared" si="41"/>
        <v>0</v>
      </c>
      <c r="N1337" s="82"/>
    </row>
    <row r="1338" spans="1:14" ht="15" customHeight="1">
      <c r="A1338" s="81"/>
      <c r="B1338" s="80"/>
      <c r="C1338" s="80"/>
      <c r="D1338" s="80"/>
      <c r="E1338" s="80"/>
      <c r="F1338" s="80" t="str">
        <f>IFERROR(VLOOKUP(E1338,T_CÓDIGO[],2,FALSE),"")</f>
        <v/>
      </c>
      <c r="G1338" s="80" t="str">
        <f>IFERROR(VLOOKUP(E1338,T_CÓDIGO[],3,FALSE),"")</f>
        <v/>
      </c>
      <c r="H1338" s="80"/>
      <c r="I1338" s="194"/>
      <c r="J1338" s="194">
        <f t="shared" si="40"/>
        <v>0</v>
      </c>
      <c r="K1338" s="85"/>
      <c r="L1338" s="80">
        <f t="shared" si="41"/>
        <v>0</v>
      </c>
      <c r="N1338" s="82"/>
    </row>
    <row r="1339" spans="1:14" ht="15" customHeight="1">
      <c r="A1339" s="81"/>
      <c r="B1339" s="80"/>
      <c r="C1339" s="80"/>
      <c r="D1339" s="80"/>
      <c r="E1339" s="80"/>
      <c r="F1339" s="80" t="str">
        <f>IFERROR(VLOOKUP(E1339,T_CÓDIGO[],2,FALSE),"")</f>
        <v/>
      </c>
      <c r="G1339" s="80" t="str">
        <f>IFERROR(VLOOKUP(E1339,T_CÓDIGO[],3,FALSE),"")</f>
        <v/>
      </c>
      <c r="H1339" s="80"/>
      <c r="I1339" s="194"/>
      <c r="J1339" s="194">
        <f t="shared" si="40"/>
        <v>0</v>
      </c>
      <c r="K1339" s="85"/>
      <c r="L1339" s="80">
        <f t="shared" si="41"/>
        <v>0</v>
      </c>
      <c r="N1339" s="82"/>
    </row>
    <row r="1340" spans="1:14" ht="15" customHeight="1">
      <c r="A1340" s="81"/>
      <c r="B1340" s="80"/>
      <c r="C1340" s="80"/>
      <c r="D1340" s="80"/>
      <c r="E1340" s="80"/>
      <c r="F1340" s="80" t="str">
        <f>IFERROR(VLOOKUP(E1340,T_CÓDIGO[],2,FALSE),"")</f>
        <v/>
      </c>
      <c r="G1340" s="80" t="str">
        <f>IFERROR(VLOOKUP(E1340,T_CÓDIGO[],3,FALSE),"")</f>
        <v/>
      </c>
      <c r="H1340" s="80"/>
      <c r="I1340" s="194"/>
      <c r="J1340" s="194">
        <f t="shared" si="40"/>
        <v>0</v>
      </c>
      <c r="K1340" s="85"/>
      <c r="L1340" s="80">
        <f t="shared" si="41"/>
        <v>0</v>
      </c>
      <c r="N1340" s="82"/>
    </row>
    <row r="1341" spans="1:14" ht="15" customHeight="1">
      <c r="A1341" s="81"/>
      <c r="B1341" s="80"/>
      <c r="C1341" s="80"/>
      <c r="D1341" s="80"/>
      <c r="E1341" s="80"/>
      <c r="F1341" s="80" t="str">
        <f>IFERROR(VLOOKUP(E1341,T_CÓDIGO[],2,FALSE),"")</f>
        <v/>
      </c>
      <c r="G1341" s="80" t="str">
        <f>IFERROR(VLOOKUP(E1341,T_CÓDIGO[],3,FALSE),"")</f>
        <v/>
      </c>
      <c r="H1341" s="80"/>
      <c r="I1341" s="194"/>
      <c r="J1341" s="194">
        <f t="shared" si="40"/>
        <v>0</v>
      </c>
      <c r="K1341" s="85"/>
      <c r="L1341" s="80">
        <f t="shared" si="41"/>
        <v>0</v>
      </c>
      <c r="N1341" s="82"/>
    </row>
    <row r="1342" spans="1:14" ht="15" customHeight="1">
      <c r="A1342" s="81"/>
      <c r="B1342" s="80"/>
      <c r="C1342" s="80"/>
      <c r="D1342" s="80"/>
      <c r="E1342" s="80"/>
      <c r="F1342" s="80" t="str">
        <f>IFERROR(VLOOKUP(E1342,T_CÓDIGO[],2,FALSE),"")</f>
        <v/>
      </c>
      <c r="G1342" s="80" t="str">
        <f>IFERROR(VLOOKUP(E1342,T_CÓDIGO[],3,FALSE),"")</f>
        <v/>
      </c>
      <c r="H1342" s="80"/>
      <c r="I1342" s="194"/>
      <c r="J1342" s="194">
        <f t="shared" si="40"/>
        <v>0</v>
      </c>
      <c r="K1342" s="85"/>
      <c r="L1342" s="80">
        <f t="shared" si="41"/>
        <v>0</v>
      </c>
      <c r="N1342" s="82"/>
    </row>
    <row r="1343" spans="1:14" ht="15" customHeight="1">
      <c r="A1343" s="81"/>
      <c r="B1343" s="80"/>
      <c r="C1343" s="80"/>
      <c r="D1343" s="80"/>
      <c r="E1343" s="80"/>
      <c r="F1343" s="80" t="str">
        <f>IFERROR(VLOOKUP(E1343,T_CÓDIGO[],2,FALSE),"")</f>
        <v/>
      </c>
      <c r="G1343" s="80" t="str">
        <f>IFERROR(VLOOKUP(E1343,T_CÓDIGO[],3,FALSE),"")</f>
        <v/>
      </c>
      <c r="H1343" s="80"/>
      <c r="I1343" s="194"/>
      <c r="J1343" s="194">
        <f t="shared" si="40"/>
        <v>0</v>
      </c>
      <c r="K1343" s="85"/>
      <c r="L1343" s="80">
        <f t="shared" si="41"/>
        <v>0</v>
      </c>
      <c r="N1343" s="82"/>
    </row>
    <row r="1344" spans="1:14" ht="15" customHeight="1">
      <c r="A1344" s="81"/>
      <c r="B1344" s="80"/>
      <c r="C1344" s="80"/>
      <c r="D1344" s="80"/>
      <c r="E1344" s="80"/>
      <c r="F1344" s="80" t="str">
        <f>IFERROR(VLOOKUP(E1344,T_CÓDIGO[],2,FALSE),"")</f>
        <v/>
      </c>
      <c r="G1344" s="80" t="str">
        <f>IFERROR(VLOOKUP(E1344,T_CÓDIGO[],3,FALSE),"")</f>
        <v/>
      </c>
      <c r="H1344" s="80"/>
      <c r="I1344" s="194"/>
      <c r="J1344" s="194">
        <f t="shared" si="40"/>
        <v>0</v>
      </c>
      <c r="K1344" s="85"/>
      <c r="L1344" s="80">
        <f t="shared" si="41"/>
        <v>0</v>
      </c>
      <c r="N1344" s="82"/>
    </row>
    <row r="1345" spans="1:14" ht="15" customHeight="1">
      <c r="A1345" s="81"/>
      <c r="B1345" s="80"/>
      <c r="C1345" s="80"/>
      <c r="D1345" s="80"/>
      <c r="E1345" s="80"/>
      <c r="F1345" s="80" t="str">
        <f>IFERROR(VLOOKUP(E1345,T_CÓDIGO[],2,FALSE),"")</f>
        <v/>
      </c>
      <c r="G1345" s="80" t="str">
        <f>IFERROR(VLOOKUP(E1345,T_CÓDIGO[],3,FALSE),"")</f>
        <v/>
      </c>
      <c r="H1345" s="80"/>
      <c r="I1345" s="194"/>
      <c r="J1345" s="194">
        <f t="shared" si="40"/>
        <v>0</v>
      </c>
      <c r="K1345" s="85"/>
      <c r="L1345" s="80">
        <f t="shared" si="41"/>
        <v>0</v>
      </c>
      <c r="N1345" s="82"/>
    </row>
    <row r="1346" spans="1:14" ht="15" customHeight="1">
      <c r="A1346" s="81"/>
      <c r="B1346" s="80"/>
      <c r="C1346" s="80"/>
      <c r="D1346" s="80"/>
      <c r="E1346" s="80"/>
      <c r="F1346" s="80" t="str">
        <f>IFERROR(VLOOKUP(E1346,T_CÓDIGO[],2,FALSE),"")</f>
        <v/>
      </c>
      <c r="G1346" s="80" t="str">
        <f>IFERROR(VLOOKUP(E1346,T_CÓDIGO[],3,FALSE),"")</f>
        <v/>
      </c>
      <c r="H1346" s="80"/>
      <c r="I1346" s="194"/>
      <c r="J1346" s="194">
        <f t="shared" si="40"/>
        <v>0</v>
      </c>
      <c r="K1346" s="85"/>
      <c r="L1346" s="80">
        <f t="shared" si="41"/>
        <v>0</v>
      </c>
      <c r="N1346" s="82"/>
    </row>
    <row r="1347" spans="1:14" ht="15" customHeight="1">
      <c r="A1347" s="81"/>
      <c r="B1347" s="80"/>
      <c r="C1347" s="80"/>
      <c r="D1347" s="80"/>
      <c r="E1347" s="80"/>
      <c r="F1347" s="80" t="str">
        <f>IFERROR(VLOOKUP(E1347,T_CÓDIGO[],2,FALSE),"")</f>
        <v/>
      </c>
      <c r="G1347" s="80" t="str">
        <f>IFERROR(VLOOKUP(E1347,T_CÓDIGO[],3,FALSE),"")</f>
        <v/>
      </c>
      <c r="H1347" s="80"/>
      <c r="I1347" s="194"/>
      <c r="J1347" s="194">
        <f t="shared" si="40"/>
        <v>0</v>
      </c>
      <c r="K1347" s="85"/>
      <c r="L1347" s="80">
        <f t="shared" si="41"/>
        <v>0</v>
      </c>
      <c r="N1347" s="82"/>
    </row>
    <row r="1348" spans="1:14" ht="15" customHeight="1">
      <c r="A1348" s="81"/>
      <c r="B1348" s="80"/>
      <c r="C1348" s="80"/>
      <c r="D1348" s="80"/>
      <c r="E1348" s="80"/>
      <c r="F1348" s="80" t="str">
        <f>IFERROR(VLOOKUP(E1348,T_CÓDIGO[],2,FALSE),"")</f>
        <v/>
      </c>
      <c r="G1348" s="80" t="str">
        <f>IFERROR(VLOOKUP(E1348,T_CÓDIGO[],3,FALSE),"")</f>
        <v/>
      </c>
      <c r="H1348" s="80"/>
      <c r="I1348" s="194"/>
      <c r="J1348" s="194">
        <f t="shared" si="40"/>
        <v>0</v>
      </c>
      <c r="K1348" s="85"/>
      <c r="L1348" s="80">
        <f t="shared" si="41"/>
        <v>0</v>
      </c>
      <c r="N1348" s="82"/>
    </row>
    <row r="1349" spans="1:14" ht="15" customHeight="1">
      <c r="A1349" s="81"/>
      <c r="B1349" s="80"/>
      <c r="C1349" s="80"/>
      <c r="D1349" s="80"/>
      <c r="E1349" s="80"/>
      <c r="F1349" s="80" t="str">
        <f>IFERROR(VLOOKUP(E1349,T_CÓDIGO[],2,FALSE),"")</f>
        <v/>
      </c>
      <c r="G1349" s="80" t="str">
        <f>IFERROR(VLOOKUP(E1349,T_CÓDIGO[],3,FALSE),"")</f>
        <v/>
      </c>
      <c r="H1349" s="80"/>
      <c r="I1349" s="194"/>
      <c r="J1349" s="194">
        <f t="shared" si="40"/>
        <v>0</v>
      </c>
      <c r="K1349" s="85"/>
      <c r="L1349" s="80">
        <f t="shared" si="41"/>
        <v>0</v>
      </c>
      <c r="N1349" s="82"/>
    </row>
    <row r="1350" spans="1:14" ht="15" customHeight="1">
      <c r="A1350" s="81"/>
      <c r="B1350" s="80"/>
      <c r="C1350" s="80"/>
      <c r="D1350" s="80"/>
      <c r="E1350" s="80"/>
      <c r="F1350" s="80" t="str">
        <f>IFERROR(VLOOKUP(E1350,T_CÓDIGO[],2,FALSE),"")</f>
        <v/>
      </c>
      <c r="G1350" s="80" t="str">
        <f>IFERROR(VLOOKUP(E1350,T_CÓDIGO[],3,FALSE),"")</f>
        <v/>
      </c>
      <c r="H1350" s="80"/>
      <c r="I1350" s="194"/>
      <c r="J1350" s="194">
        <f t="shared" si="40"/>
        <v>0</v>
      </c>
      <c r="K1350" s="85"/>
      <c r="L1350" s="80">
        <f t="shared" si="41"/>
        <v>0</v>
      </c>
      <c r="N1350" s="82"/>
    </row>
    <row r="1351" spans="1:14" ht="15" customHeight="1">
      <c r="A1351" s="81"/>
      <c r="B1351" s="80"/>
      <c r="C1351" s="80"/>
      <c r="D1351" s="80"/>
      <c r="E1351" s="80"/>
      <c r="F1351" s="80" t="str">
        <f>IFERROR(VLOOKUP(E1351,T_CÓDIGO[],2,FALSE),"")</f>
        <v/>
      </c>
      <c r="G1351" s="80" t="str">
        <f>IFERROR(VLOOKUP(E1351,T_CÓDIGO[],3,FALSE),"")</f>
        <v/>
      </c>
      <c r="H1351" s="80"/>
      <c r="I1351" s="194"/>
      <c r="J1351" s="194">
        <f t="shared" si="40"/>
        <v>0</v>
      </c>
      <c r="K1351" s="85"/>
      <c r="L1351" s="80">
        <f t="shared" si="41"/>
        <v>0</v>
      </c>
      <c r="N1351" s="82"/>
    </row>
    <row r="1352" spans="1:14" ht="15" customHeight="1">
      <c r="A1352" s="81"/>
      <c r="B1352" s="80"/>
      <c r="C1352" s="80"/>
      <c r="D1352" s="80"/>
      <c r="E1352" s="80"/>
      <c r="F1352" s="80" t="str">
        <f>IFERROR(VLOOKUP(E1352,T_CÓDIGO[],2,FALSE),"")</f>
        <v/>
      </c>
      <c r="G1352" s="80" t="str">
        <f>IFERROR(VLOOKUP(E1352,T_CÓDIGO[],3,FALSE),"")</f>
        <v/>
      </c>
      <c r="H1352" s="80"/>
      <c r="I1352" s="194"/>
      <c r="J1352" s="194">
        <f t="shared" ref="J1352:J1415" si="42">H1352*I1352</f>
        <v>0</v>
      </c>
      <c r="K1352" s="85"/>
      <c r="L1352" s="80">
        <f t="shared" ref="L1352:L1415" si="43" xml:space="preserve"> IF(K1352="SI",(J1352*0.12+J1352),J1352)</f>
        <v>0</v>
      </c>
      <c r="N1352" s="82"/>
    </row>
    <row r="1353" spans="1:14" ht="15" customHeight="1">
      <c r="A1353" s="81"/>
      <c r="B1353" s="80"/>
      <c r="C1353" s="80"/>
      <c r="D1353" s="80"/>
      <c r="E1353" s="80"/>
      <c r="F1353" s="80" t="str">
        <f>IFERROR(VLOOKUP(E1353,T_CÓDIGO[],2,FALSE),"")</f>
        <v/>
      </c>
      <c r="G1353" s="80" t="str">
        <f>IFERROR(VLOOKUP(E1353,T_CÓDIGO[],3,FALSE),"")</f>
        <v/>
      </c>
      <c r="H1353" s="80"/>
      <c r="I1353" s="194"/>
      <c r="J1353" s="194">
        <f t="shared" si="42"/>
        <v>0</v>
      </c>
      <c r="K1353" s="85"/>
      <c r="L1353" s="80">
        <f t="shared" si="43"/>
        <v>0</v>
      </c>
      <c r="N1353" s="82"/>
    </row>
    <row r="1354" spans="1:14" ht="15" customHeight="1">
      <c r="A1354" s="81"/>
      <c r="B1354" s="80"/>
      <c r="C1354" s="80"/>
      <c r="D1354" s="80"/>
      <c r="E1354" s="80"/>
      <c r="F1354" s="80" t="str">
        <f>IFERROR(VLOOKUP(E1354,T_CÓDIGO[],2,FALSE),"")</f>
        <v/>
      </c>
      <c r="G1354" s="80" t="str">
        <f>IFERROR(VLOOKUP(E1354,T_CÓDIGO[],3,FALSE),"")</f>
        <v/>
      </c>
      <c r="H1354" s="80"/>
      <c r="I1354" s="194"/>
      <c r="J1354" s="194">
        <f t="shared" si="42"/>
        <v>0</v>
      </c>
      <c r="K1354" s="85"/>
      <c r="L1354" s="80">
        <f t="shared" si="43"/>
        <v>0</v>
      </c>
      <c r="N1354" s="82"/>
    </row>
    <row r="1355" spans="1:14" ht="15" customHeight="1">
      <c r="A1355" s="81"/>
      <c r="B1355" s="80"/>
      <c r="C1355" s="80"/>
      <c r="D1355" s="80"/>
      <c r="E1355" s="80"/>
      <c r="F1355" s="80" t="str">
        <f>IFERROR(VLOOKUP(E1355,T_CÓDIGO[],2,FALSE),"")</f>
        <v/>
      </c>
      <c r="G1355" s="80" t="str">
        <f>IFERROR(VLOOKUP(E1355,T_CÓDIGO[],3,FALSE),"")</f>
        <v/>
      </c>
      <c r="H1355" s="80"/>
      <c r="I1355" s="194"/>
      <c r="J1355" s="194">
        <f t="shared" si="42"/>
        <v>0</v>
      </c>
      <c r="K1355" s="85"/>
      <c r="L1355" s="80">
        <f t="shared" si="43"/>
        <v>0</v>
      </c>
      <c r="N1355" s="82"/>
    </row>
    <row r="1356" spans="1:14" ht="15" customHeight="1">
      <c r="A1356" s="81"/>
      <c r="B1356" s="80"/>
      <c r="C1356" s="80"/>
      <c r="D1356" s="80"/>
      <c r="E1356" s="80"/>
      <c r="F1356" s="80" t="str">
        <f>IFERROR(VLOOKUP(E1356,T_CÓDIGO[],2,FALSE),"")</f>
        <v/>
      </c>
      <c r="G1356" s="80" t="str">
        <f>IFERROR(VLOOKUP(E1356,T_CÓDIGO[],3,FALSE),"")</f>
        <v/>
      </c>
      <c r="H1356" s="80"/>
      <c r="I1356" s="194"/>
      <c r="J1356" s="194">
        <f t="shared" si="42"/>
        <v>0</v>
      </c>
      <c r="K1356" s="85"/>
      <c r="L1356" s="80">
        <f t="shared" si="43"/>
        <v>0</v>
      </c>
      <c r="N1356" s="82"/>
    </row>
    <row r="1357" spans="1:14" ht="15" customHeight="1">
      <c r="A1357" s="81"/>
      <c r="B1357" s="80"/>
      <c r="C1357" s="80"/>
      <c r="D1357" s="80"/>
      <c r="E1357" s="80"/>
      <c r="F1357" s="80" t="str">
        <f>IFERROR(VLOOKUP(E1357,T_CÓDIGO[],2,FALSE),"")</f>
        <v/>
      </c>
      <c r="G1357" s="80" t="str">
        <f>IFERROR(VLOOKUP(E1357,T_CÓDIGO[],3,FALSE),"")</f>
        <v/>
      </c>
      <c r="H1357" s="80"/>
      <c r="I1357" s="194"/>
      <c r="J1357" s="194">
        <f t="shared" si="42"/>
        <v>0</v>
      </c>
      <c r="K1357" s="85"/>
      <c r="L1357" s="80">
        <f t="shared" si="43"/>
        <v>0</v>
      </c>
      <c r="N1357" s="82"/>
    </row>
    <row r="1358" spans="1:14" ht="15" customHeight="1">
      <c r="A1358" s="81"/>
      <c r="B1358" s="80"/>
      <c r="C1358" s="80"/>
      <c r="D1358" s="80"/>
      <c r="E1358" s="80"/>
      <c r="F1358" s="80" t="str">
        <f>IFERROR(VLOOKUP(E1358,T_CÓDIGO[],2,FALSE),"")</f>
        <v/>
      </c>
      <c r="G1358" s="80" t="str">
        <f>IFERROR(VLOOKUP(E1358,T_CÓDIGO[],3,FALSE),"")</f>
        <v/>
      </c>
      <c r="H1358" s="80"/>
      <c r="I1358" s="194"/>
      <c r="J1358" s="194">
        <f t="shared" si="42"/>
        <v>0</v>
      </c>
      <c r="K1358" s="85"/>
      <c r="L1358" s="80">
        <f t="shared" si="43"/>
        <v>0</v>
      </c>
      <c r="N1358" s="82"/>
    </row>
    <row r="1359" spans="1:14" ht="15" customHeight="1">
      <c r="A1359" s="81"/>
      <c r="B1359" s="80"/>
      <c r="C1359" s="80"/>
      <c r="D1359" s="80"/>
      <c r="E1359" s="80"/>
      <c r="F1359" s="80" t="str">
        <f>IFERROR(VLOOKUP(E1359,T_CÓDIGO[],2,FALSE),"")</f>
        <v/>
      </c>
      <c r="G1359" s="80" t="str">
        <f>IFERROR(VLOOKUP(E1359,T_CÓDIGO[],3,FALSE),"")</f>
        <v/>
      </c>
      <c r="H1359" s="80"/>
      <c r="I1359" s="194"/>
      <c r="J1359" s="194">
        <f t="shared" si="42"/>
        <v>0</v>
      </c>
      <c r="K1359" s="85"/>
      <c r="L1359" s="80">
        <f t="shared" si="43"/>
        <v>0</v>
      </c>
      <c r="N1359" s="82"/>
    </row>
    <row r="1360" spans="1:14" ht="15" customHeight="1">
      <c r="A1360" s="81"/>
      <c r="B1360" s="80"/>
      <c r="C1360" s="80"/>
      <c r="D1360" s="80"/>
      <c r="E1360" s="80"/>
      <c r="F1360" s="80" t="str">
        <f>IFERROR(VLOOKUP(E1360,T_CÓDIGO[],2,FALSE),"")</f>
        <v/>
      </c>
      <c r="G1360" s="80" t="str">
        <f>IFERROR(VLOOKUP(E1360,T_CÓDIGO[],3,FALSE),"")</f>
        <v/>
      </c>
      <c r="H1360" s="80"/>
      <c r="I1360" s="194"/>
      <c r="J1360" s="194">
        <f t="shared" si="42"/>
        <v>0</v>
      </c>
      <c r="K1360" s="85"/>
      <c r="L1360" s="80">
        <f t="shared" si="43"/>
        <v>0</v>
      </c>
      <c r="N1360" s="82"/>
    </row>
    <row r="1361" spans="1:14" ht="15" customHeight="1">
      <c r="A1361" s="81"/>
      <c r="B1361" s="80"/>
      <c r="C1361" s="80"/>
      <c r="D1361" s="80"/>
      <c r="E1361" s="80"/>
      <c r="F1361" s="80" t="str">
        <f>IFERROR(VLOOKUP(E1361,T_CÓDIGO[],2,FALSE),"")</f>
        <v/>
      </c>
      <c r="G1361" s="80" t="str">
        <f>IFERROR(VLOOKUP(E1361,T_CÓDIGO[],3,FALSE),"")</f>
        <v/>
      </c>
      <c r="H1361" s="80"/>
      <c r="I1361" s="194"/>
      <c r="J1361" s="194">
        <f t="shared" si="42"/>
        <v>0</v>
      </c>
      <c r="K1361" s="85"/>
      <c r="L1361" s="80">
        <f t="shared" si="43"/>
        <v>0</v>
      </c>
      <c r="N1361" s="82"/>
    </row>
    <row r="1362" spans="1:14" ht="15" customHeight="1">
      <c r="A1362" s="81"/>
      <c r="B1362" s="80"/>
      <c r="C1362" s="80"/>
      <c r="D1362" s="80"/>
      <c r="E1362" s="80"/>
      <c r="F1362" s="80" t="str">
        <f>IFERROR(VLOOKUP(E1362,T_CÓDIGO[],2,FALSE),"")</f>
        <v/>
      </c>
      <c r="G1362" s="80" t="str">
        <f>IFERROR(VLOOKUP(E1362,T_CÓDIGO[],3,FALSE),"")</f>
        <v/>
      </c>
      <c r="H1362" s="80"/>
      <c r="I1362" s="194"/>
      <c r="J1362" s="194">
        <f t="shared" si="42"/>
        <v>0</v>
      </c>
      <c r="K1362" s="85"/>
      <c r="L1362" s="80">
        <f t="shared" si="43"/>
        <v>0</v>
      </c>
      <c r="N1362" s="82"/>
    </row>
    <row r="1363" spans="1:14" ht="15" customHeight="1">
      <c r="A1363" s="81"/>
      <c r="B1363" s="80"/>
      <c r="C1363" s="80"/>
      <c r="D1363" s="80"/>
      <c r="E1363" s="80"/>
      <c r="F1363" s="80" t="str">
        <f>IFERROR(VLOOKUP(E1363,T_CÓDIGO[],2,FALSE),"")</f>
        <v/>
      </c>
      <c r="G1363" s="80" t="str">
        <f>IFERROR(VLOOKUP(E1363,T_CÓDIGO[],3,FALSE),"")</f>
        <v/>
      </c>
      <c r="H1363" s="80"/>
      <c r="I1363" s="194"/>
      <c r="J1363" s="194">
        <f t="shared" si="42"/>
        <v>0</v>
      </c>
      <c r="K1363" s="85"/>
      <c r="L1363" s="80">
        <f t="shared" si="43"/>
        <v>0</v>
      </c>
      <c r="N1363" s="82"/>
    </row>
    <row r="1364" spans="1:14" ht="15" customHeight="1">
      <c r="A1364" s="81"/>
      <c r="B1364" s="80"/>
      <c r="C1364" s="80"/>
      <c r="D1364" s="80"/>
      <c r="E1364" s="80"/>
      <c r="F1364" s="80" t="str">
        <f>IFERROR(VLOOKUP(E1364,T_CÓDIGO[],2,FALSE),"")</f>
        <v/>
      </c>
      <c r="G1364" s="80" t="str">
        <f>IFERROR(VLOOKUP(E1364,T_CÓDIGO[],3,FALSE),"")</f>
        <v/>
      </c>
      <c r="H1364" s="80"/>
      <c r="I1364" s="194"/>
      <c r="J1364" s="194">
        <f t="shared" si="42"/>
        <v>0</v>
      </c>
      <c r="K1364" s="85"/>
      <c r="L1364" s="80">
        <f t="shared" si="43"/>
        <v>0</v>
      </c>
      <c r="N1364" s="82"/>
    </row>
    <row r="1365" spans="1:14" ht="15" customHeight="1">
      <c r="A1365" s="81"/>
      <c r="B1365" s="80"/>
      <c r="C1365" s="80"/>
      <c r="D1365" s="80"/>
      <c r="E1365" s="80"/>
      <c r="F1365" s="80" t="str">
        <f>IFERROR(VLOOKUP(E1365,T_CÓDIGO[],2,FALSE),"")</f>
        <v/>
      </c>
      <c r="G1365" s="80" t="str">
        <f>IFERROR(VLOOKUP(E1365,T_CÓDIGO[],3,FALSE),"")</f>
        <v/>
      </c>
      <c r="H1365" s="80"/>
      <c r="I1365" s="194"/>
      <c r="J1365" s="194">
        <f t="shared" si="42"/>
        <v>0</v>
      </c>
      <c r="K1365" s="85"/>
      <c r="L1365" s="80">
        <f t="shared" si="43"/>
        <v>0</v>
      </c>
      <c r="N1365" s="82"/>
    </row>
    <row r="1366" spans="1:14" ht="15" customHeight="1">
      <c r="A1366" s="81"/>
      <c r="B1366" s="80"/>
      <c r="C1366" s="80"/>
      <c r="D1366" s="80"/>
      <c r="E1366" s="80"/>
      <c r="F1366" s="80" t="str">
        <f>IFERROR(VLOOKUP(E1366,T_CÓDIGO[],2,FALSE),"")</f>
        <v/>
      </c>
      <c r="G1366" s="80" t="str">
        <f>IFERROR(VLOOKUP(E1366,T_CÓDIGO[],3,FALSE),"")</f>
        <v/>
      </c>
      <c r="H1366" s="80"/>
      <c r="I1366" s="194"/>
      <c r="J1366" s="194">
        <f t="shared" si="42"/>
        <v>0</v>
      </c>
      <c r="K1366" s="85"/>
      <c r="L1366" s="80">
        <f t="shared" si="43"/>
        <v>0</v>
      </c>
      <c r="N1366" s="82"/>
    </row>
    <row r="1367" spans="1:14" ht="15" customHeight="1">
      <c r="A1367" s="81"/>
      <c r="B1367" s="80"/>
      <c r="C1367" s="80"/>
      <c r="D1367" s="80"/>
      <c r="E1367" s="80"/>
      <c r="F1367" s="80" t="str">
        <f>IFERROR(VLOOKUP(E1367,T_CÓDIGO[],2,FALSE),"")</f>
        <v/>
      </c>
      <c r="G1367" s="80" t="str">
        <f>IFERROR(VLOOKUP(E1367,T_CÓDIGO[],3,FALSE),"")</f>
        <v/>
      </c>
      <c r="H1367" s="80"/>
      <c r="I1367" s="194"/>
      <c r="J1367" s="194">
        <f t="shared" si="42"/>
        <v>0</v>
      </c>
      <c r="K1367" s="85"/>
      <c r="L1367" s="80">
        <f t="shared" si="43"/>
        <v>0</v>
      </c>
      <c r="N1367" s="82"/>
    </row>
    <row r="1368" spans="1:14" ht="15" customHeight="1">
      <c r="A1368" s="81"/>
      <c r="B1368" s="80"/>
      <c r="C1368" s="80"/>
      <c r="D1368" s="80"/>
      <c r="E1368" s="80"/>
      <c r="F1368" s="80" t="str">
        <f>IFERROR(VLOOKUP(E1368,T_CÓDIGO[],2,FALSE),"")</f>
        <v/>
      </c>
      <c r="G1368" s="80" t="str">
        <f>IFERROR(VLOOKUP(E1368,T_CÓDIGO[],3,FALSE),"")</f>
        <v/>
      </c>
      <c r="H1368" s="80"/>
      <c r="I1368" s="194"/>
      <c r="J1368" s="194">
        <f t="shared" si="42"/>
        <v>0</v>
      </c>
      <c r="K1368" s="85"/>
      <c r="L1368" s="80">
        <f t="shared" si="43"/>
        <v>0</v>
      </c>
      <c r="N1368" s="82"/>
    </row>
    <row r="1369" spans="1:14" ht="15" customHeight="1">
      <c r="A1369" s="81"/>
      <c r="B1369" s="80"/>
      <c r="C1369" s="80"/>
      <c r="D1369" s="80"/>
      <c r="E1369" s="80"/>
      <c r="F1369" s="80" t="str">
        <f>IFERROR(VLOOKUP(E1369,T_CÓDIGO[],2,FALSE),"")</f>
        <v/>
      </c>
      <c r="G1369" s="80" t="str">
        <f>IFERROR(VLOOKUP(E1369,T_CÓDIGO[],3,FALSE),"")</f>
        <v/>
      </c>
      <c r="H1369" s="80"/>
      <c r="I1369" s="194"/>
      <c r="J1369" s="194">
        <f t="shared" si="42"/>
        <v>0</v>
      </c>
      <c r="K1369" s="85"/>
      <c r="L1369" s="80">
        <f t="shared" si="43"/>
        <v>0</v>
      </c>
      <c r="N1369" s="82"/>
    </row>
    <row r="1370" spans="1:14" ht="15" customHeight="1">
      <c r="A1370" s="81"/>
      <c r="B1370" s="80"/>
      <c r="C1370" s="80"/>
      <c r="D1370" s="80"/>
      <c r="E1370" s="80"/>
      <c r="F1370" s="80" t="str">
        <f>IFERROR(VLOOKUP(E1370,T_CÓDIGO[],2,FALSE),"")</f>
        <v/>
      </c>
      <c r="G1370" s="80" t="str">
        <f>IFERROR(VLOOKUP(E1370,T_CÓDIGO[],3,FALSE),"")</f>
        <v/>
      </c>
      <c r="H1370" s="80"/>
      <c r="I1370" s="194"/>
      <c r="J1370" s="194">
        <f t="shared" si="42"/>
        <v>0</v>
      </c>
      <c r="K1370" s="85"/>
      <c r="L1370" s="80">
        <f t="shared" si="43"/>
        <v>0</v>
      </c>
      <c r="N1370" s="82"/>
    </row>
    <row r="1371" spans="1:14" ht="15" customHeight="1">
      <c r="A1371" s="81"/>
      <c r="B1371" s="80"/>
      <c r="C1371" s="80"/>
      <c r="D1371" s="80"/>
      <c r="E1371" s="80"/>
      <c r="F1371" s="80" t="str">
        <f>IFERROR(VLOOKUP(E1371,T_CÓDIGO[],2,FALSE),"")</f>
        <v/>
      </c>
      <c r="G1371" s="80" t="str">
        <f>IFERROR(VLOOKUP(E1371,T_CÓDIGO[],3,FALSE),"")</f>
        <v/>
      </c>
      <c r="H1371" s="80"/>
      <c r="I1371" s="194"/>
      <c r="J1371" s="194">
        <f t="shared" si="42"/>
        <v>0</v>
      </c>
      <c r="K1371" s="85"/>
      <c r="L1371" s="80">
        <f t="shared" si="43"/>
        <v>0</v>
      </c>
      <c r="N1371" s="82"/>
    </row>
    <row r="1372" spans="1:14" ht="15" customHeight="1">
      <c r="A1372" s="81"/>
      <c r="B1372" s="80"/>
      <c r="C1372" s="80"/>
      <c r="D1372" s="80"/>
      <c r="E1372" s="80"/>
      <c r="F1372" s="80" t="str">
        <f>IFERROR(VLOOKUP(E1372,T_CÓDIGO[],2,FALSE),"")</f>
        <v/>
      </c>
      <c r="G1372" s="80" t="str">
        <f>IFERROR(VLOOKUP(E1372,T_CÓDIGO[],3,FALSE),"")</f>
        <v/>
      </c>
      <c r="H1372" s="80"/>
      <c r="I1372" s="194"/>
      <c r="J1372" s="194">
        <f t="shared" si="42"/>
        <v>0</v>
      </c>
      <c r="K1372" s="85"/>
      <c r="L1372" s="80">
        <f t="shared" si="43"/>
        <v>0</v>
      </c>
      <c r="N1372" s="82"/>
    </row>
    <row r="1373" spans="1:14" ht="15" customHeight="1">
      <c r="A1373" s="81"/>
      <c r="B1373" s="80"/>
      <c r="C1373" s="80"/>
      <c r="D1373" s="80"/>
      <c r="E1373" s="80"/>
      <c r="F1373" s="80" t="str">
        <f>IFERROR(VLOOKUP(E1373,T_CÓDIGO[],2,FALSE),"")</f>
        <v/>
      </c>
      <c r="G1373" s="80" t="str">
        <f>IFERROR(VLOOKUP(E1373,T_CÓDIGO[],3,FALSE),"")</f>
        <v/>
      </c>
      <c r="H1373" s="80"/>
      <c r="I1373" s="194"/>
      <c r="J1373" s="194">
        <f t="shared" si="42"/>
        <v>0</v>
      </c>
      <c r="K1373" s="85"/>
      <c r="L1373" s="80">
        <f t="shared" si="43"/>
        <v>0</v>
      </c>
      <c r="N1373" s="82"/>
    </row>
    <row r="1374" spans="1:14" ht="15" customHeight="1">
      <c r="A1374" s="81"/>
      <c r="B1374" s="80"/>
      <c r="C1374" s="80"/>
      <c r="D1374" s="80"/>
      <c r="E1374" s="80"/>
      <c r="F1374" s="80" t="str">
        <f>IFERROR(VLOOKUP(E1374,T_CÓDIGO[],2,FALSE),"")</f>
        <v/>
      </c>
      <c r="G1374" s="80" t="str">
        <f>IFERROR(VLOOKUP(E1374,T_CÓDIGO[],3,FALSE),"")</f>
        <v/>
      </c>
      <c r="H1374" s="80"/>
      <c r="I1374" s="194"/>
      <c r="J1374" s="194">
        <f t="shared" si="42"/>
        <v>0</v>
      </c>
      <c r="K1374" s="85"/>
      <c r="L1374" s="80">
        <f t="shared" si="43"/>
        <v>0</v>
      </c>
      <c r="N1374" s="82"/>
    </row>
    <row r="1375" spans="1:14" ht="15" customHeight="1">
      <c r="A1375" s="81"/>
      <c r="B1375" s="80"/>
      <c r="C1375" s="80"/>
      <c r="D1375" s="80"/>
      <c r="E1375" s="80"/>
      <c r="F1375" s="80" t="str">
        <f>IFERROR(VLOOKUP(E1375,T_CÓDIGO[],2,FALSE),"")</f>
        <v/>
      </c>
      <c r="G1375" s="80" t="str">
        <f>IFERROR(VLOOKUP(E1375,T_CÓDIGO[],3,FALSE),"")</f>
        <v/>
      </c>
      <c r="H1375" s="80"/>
      <c r="I1375" s="194"/>
      <c r="J1375" s="194">
        <f t="shared" si="42"/>
        <v>0</v>
      </c>
      <c r="K1375" s="85"/>
      <c r="L1375" s="80">
        <f t="shared" si="43"/>
        <v>0</v>
      </c>
      <c r="N1375" s="82"/>
    </row>
    <row r="1376" spans="1:14" ht="15" customHeight="1">
      <c r="A1376" s="81"/>
      <c r="B1376" s="80"/>
      <c r="C1376" s="80"/>
      <c r="D1376" s="80"/>
      <c r="E1376" s="80"/>
      <c r="F1376" s="80" t="str">
        <f>IFERROR(VLOOKUP(E1376,T_CÓDIGO[],2,FALSE),"")</f>
        <v/>
      </c>
      <c r="G1376" s="80" t="str">
        <f>IFERROR(VLOOKUP(E1376,T_CÓDIGO[],3,FALSE),"")</f>
        <v/>
      </c>
      <c r="H1376" s="80"/>
      <c r="I1376" s="194"/>
      <c r="J1376" s="194">
        <f t="shared" si="42"/>
        <v>0</v>
      </c>
      <c r="K1376" s="85"/>
      <c r="L1376" s="80">
        <f t="shared" si="43"/>
        <v>0</v>
      </c>
      <c r="N1376" s="82"/>
    </row>
    <row r="1377" spans="1:14" ht="15" customHeight="1">
      <c r="A1377" s="81"/>
      <c r="B1377" s="80"/>
      <c r="C1377" s="80"/>
      <c r="D1377" s="80"/>
      <c r="E1377" s="80"/>
      <c r="F1377" s="80" t="str">
        <f>IFERROR(VLOOKUP(E1377,T_CÓDIGO[],2,FALSE),"")</f>
        <v/>
      </c>
      <c r="G1377" s="80" t="str">
        <f>IFERROR(VLOOKUP(E1377,T_CÓDIGO[],3,FALSE),"")</f>
        <v/>
      </c>
      <c r="H1377" s="80"/>
      <c r="I1377" s="194"/>
      <c r="J1377" s="194">
        <f t="shared" si="42"/>
        <v>0</v>
      </c>
      <c r="K1377" s="85"/>
      <c r="L1377" s="80">
        <f t="shared" si="43"/>
        <v>0</v>
      </c>
      <c r="N1377" s="82"/>
    </row>
    <row r="1378" spans="1:14" ht="15" customHeight="1">
      <c r="A1378" s="81"/>
      <c r="B1378" s="80"/>
      <c r="C1378" s="80"/>
      <c r="D1378" s="80"/>
      <c r="E1378" s="80"/>
      <c r="F1378" s="80" t="str">
        <f>IFERROR(VLOOKUP(E1378,T_CÓDIGO[],2,FALSE),"")</f>
        <v/>
      </c>
      <c r="G1378" s="80" t="str">
        <f>IFERROR(VLOOKUP(E1378,T_CÓDIGO[],3,FALSE),"")</f>
        <v/>
      </c>
      <c r="H1378" s="80"/>
      <c r="I1378" s="194"/>
      <c r="J1378" s="194">
        <f t="shared" si="42"/>
        <v>0</v>
      </c>
      <c r="K1378" s="85"/>
      <c r="L1378" s="80">
        <f t="shared" si="43"/>
        <v>0</v>
      </c>
      <c r="N1378" s="82"/>
    </row>
    <row r="1379" spans="1:14" ht="15" customHeight="1">
      <c r="A1379" s="81"/>
      <c r="B1379" s="80"/>
      <c r="C1379" s="80"/>
      <c r="D1379" s="80"/>
      <c r="E1379" s="80"/>
      <c r="F1379" s="80" t="str">
        <f>IFERROR(VLOOKUP(E1379,T_CÓDIGO[],2,FALSE),"")</f>
        <v/>
      </c>
      <c r="G1379" s="80" t="str">
        <f>IFERROR(VLOOKUP(E1379,T_CÓDIGO[],3,FALSE),"")</f>
        <v/>
      </c>
      <c r="H1379" s="80"/>
      <c r="I1379" s="194"/>
      <c r="J1379" s="194">
        <f t="shared" si="42"/>
        <v>0</v>
      </c>
      <c r="K1379" s="85"/>
      <c r="L1379" s="80">
        <f t="shared" si="43"/>
        <v>0</v>
      </c>
      <c r="N1379" s="82"/>
    </row>
    <row r="1380" spans="1:14" ht="15" customHeight="1">
      <c r="A1380" s="81"/>
      <c r="B1380" s="80"/>
      <c r="C1380" s="80"/>
      <c r="D1380" s="80"/>
      <c r="E1380" s="80"/>
      <c r="F1380" s="80" t="str">
        <f>IFERROR(VLOOKUP(E1380,T_CÓDIGO[],2,FALSE),"")</f>
        <v/>
      </c>
      <c r="G1380" s="80" t="str">
        <f>IFERROR(VLOOKUP(E1380,T_CÓDIGO[],3,FALSE),"")</f>
        <v/>
      </c>
      <c r="H1380" s="80"/>
      <c r="I1380" s="194"/>
      <c r="J1380" s="194">
        <f t="shared" si="42"/>
        <v>0</v>
      </c>
      <c r="K1380" s="85"/>
      <c r="L1380" s="80">
        <f t="shared" si="43"/>
        <v>0</v>
      </c>
      <c r="N1380" s="82"/>
    </row>
    <row r="1381" spans="1:14" ht="15" customHeight="1">
      <c r="A1381" s="81"/>
      <c r="B1381" s="80"/>
      <c r="C1381" s="80"/>
      <c r="D1381" s="80"/>
      <c r="E1381" s="80"/>
      <c r="F1381" s="80" t="str">
        <f>IFERROR(VLOOKUP(E1381,T_CÓDIGO[],2,FALSE),"")</f>
        <v/>
      </c>
      <c r="G1381" s="80" t="str">
        <f>IFERROR(VLOOKUP(E1381,T_CÓDIGO[],3,FALSE),"")</f>
        <v/>
      </c>
      <c r="H1381" s="80"/>
      <c r="I1381" s="194"/>
      <c r="J1381" s="194">
        <f t="shared" si="42"/>
        <v>0</v>
      </c>
      <c r="K1381" s="85"/>
      <c r="L1381" s="80">
        <f t="shared" si="43"/>
        <v>0</v>
      </c>
      <c r="N1381" s="82"/>
    </row>
    <row r="1382" spans="1:14" ht="15" customHeight="1">
      <c r="A1382" s="81"/>
      <c r="B1382" s="80"/>
      <c r="C1382" s="80"/>
      <c r="D1382" s="80"/>
      <c r="E1382" s="80"/>
      <c r="F1382" s="80" t="str">
        <f>IFERROR(VLOOKUP(E1382,T_CÓDIGO[],2,FALSE),"")</f>
        <v/>
      </c>
      <c r="G1382" s="80" t="str">
        <f>IFERROR(VLOOKUP(E1382,T_CÓDIGO[],3,FALSE),"")</f>
        <v/>
      </c>
      <c r="H1382" s="80"/>
      <c r="I1382" s="194"/>
      <c r="J1382" s="194">
        <f t="shared" si="42"/>
        <v>0</v>
      </c>
      <c r="K1382" s="85"/>
      <c r="L1382" s="80">
        <f t="shared" si="43"/>
        <v>0</v>
      </c>
      <c r="N1382" s="82"/>
    </row>
    <row r="1383" spans="1:14" ht="15" customHeight="1">
      <c r="A1383" s="81"/>
      <c r="B1383" s="80"/>
      <c r="C1383" s="80"/>
      <c r="D1383" s="80"/>
      <c r="E1383" s="80"/>
      <c r="F1383" s="80" t="str">
        <f>IFERROR(VLOOKUP(E1383,T_CÓDIGO[],2,FALSE),"")</f>
        <v/>
      </c>
      <c r="G1383" s="80" t="str">
        <f>IFERROR(VLOOKUP(E1383,T_CÓDIGO[],3,FALSE),"")</f>
        <v/>
      </c>
      <c r="H1383" s="80"/>
      <c r="I1383" s="194"/>
      <c r="J1383" s="194">
        <f t="shared" si="42"/>
        <v>0</v>
      </c>
      <c r="K1383" s="85"/>
      <c r="L1383" s="80">
        <f t="shared" si="43"/>
        <v>0</v>
      </c>
      <c r="N1383" s="82"/>
    </row>
    <row r="1384" spans="1:14" ht="15" customHeight="1">
      <c r="A1384" s="81"/>
      <c r="B1384" s="80"/>
      <c r="C1384" s="80"/>
      <c r="D1384" s="80"/>
      <c r="E1384" s="80"/>
      <c r="F1384" s="80" t="str">
        <f>IFERROR(VLOOKUP(E1384,T_CÓDIGO[],2,FALSE),"")</f>
        <v/>
      </c>
      <c r="G1384" s="80" t="str">
        <f>IFERROR(VLOOKUP(E1384,T_CÓDIGO[],3,FALSE),"")</f>
        <v/>
      </c>
      <c r="H1384" s="80"/>
      <c r="I1384" s="194"/>
      <c r="J1384" s="194">
        <f t="shared" si="42"/>
        <v>0</v>
      </c>
      <c r="K1384" s="85"/>
      <c r="L1384" s="80">
        <f t="shared" si="43"/>
        <v>0</v>
      </c>
      <c r="N1384" s="82"/>
    </row>
    <row r="1385" spans="1:14" ht="15" customHeight="1">
      <c r="A1385" s="81"/>
      <c r="B1385" s="80"/>
      <c r="C1385" s="80"/>
      <c r="D1385" s="80"/>
      <c r="E1385" s="80"/>
      <c r="F1385" s="80" t="str">
        <f>IFERROR(VLOOKUP(E1385,T_CÓDIGO[],2,FALSE),"")</f>
        <v/>
      </c>
      <c r="G1385" s="80" t="str">
        <f>IFERROR(VLOOKUP(E1385,T_CÓDIGO[],3,FALSE),"")</f>
        <v/>
      </c>
      <c r="H1385" s="80"/>
      <c r="I1385" s="194"/>
      <c r="J1385" s="194">
        <f t="shared" si="42"/>
        <v>0</v>
      </c>
      <c r="K1385" s="85"/>
      <c r="L1385" s="80">
        <f t="shared" si="43"/>
        <v>0</v>
      </c>
      <c r="N1385" s="82"/>
    </row>
    <row r="1386" spans="1:14" ht="15" customHeight="1">
      <c r="A1386" s="81"/>
      <c r="B1386" s="80"/>
      <c r="C1386" s="80"/>
      <c r="D1386" s="80"/>
      <c r="E1386" s="80"/>
      <c r="F1386" s="80" t="str">
        <f>IFERROR(VLOOKUP(E1386,T_CÓDIGO[],2,FALSE),"")</f>
        <v/>
      </c>
      <c r="G1386" s="80" t="str">
        <f>IFERROR(VLOOKUP(E1386,T_CÓDIGO[],3,FALSE),"")</f>
        <v/>
      </c>
      <c r="H1386" s="80"/>
      <c r="I1386" s="194"/>
      <c r="J1386" s="194">
        <f t="shared" si="42"/>
        <v>0</v>
      </c>
      <c r="K1386" s="85"/>
      <c r="L1386" s="80">
        <f t="shared" si="43"/>
        <v>0</v>
      </c>
      <c r="N1386" s="82"/>
    </row>
    <row r="1387" spans="1:14" ht="15" customHeight="1">
      <c r="A1387" s="81"/>
      <c r="B1387" s="80"/>
      <c r="C1387" s="80"/>
      <c r="D1387" s="80"/>
      <c r="E1387" s="80"/>
      <c r="F1387" s="80" t="str">
        <f>IFERROR(VLOOKUP(E1387,T_CÓDIGO[],2,FALSE),"")</f>
        <v/>
      </c>
      <c r="G1387" s="80" t="str">
        <f>IFERROR(VLOOKUP(E1387,T_CÓDIGO[],3,FALSE),"")</f>
        <v/>
      </c>
      <c r="H1387" s="80"/>
      <c r="I1387" s="194"/>
      <c r="J1387" s="194">
        <f t="shared" si="42"/>
        <v>0</v>
      </c>
      <c r="K1387" s="85"/>
      <c r="L1387" s="80">
        <f t="shared" si="43"/>
        <v>0</v>
      </c>
      <c r="N1387" s="82"/>
    </row>
    <row r="1388" spans="1:14" ht="15" customHeight="1">
      <c r="A1388" s="81"/>
      <c r="B1388" s="80"/>
      <c r="C1388" s="80"/>
      <c r="D1388" s="80"/>
      <c r="E1388" s="80"/>
      <c r="F1388" s="80" t="str">
        <f>IFERROR(VLOOKUP(E1388,T_CÓDIGO[],2,FALSE),"")</f>
        <v/>
      </c>
      <c r="G1388" s="80" t="str">
        <f>IFERROR(VLOOKUP(E1388,T_CÓDIGO[],3,FALSE),"")</f>
        <v/>
      </c>
      <c r="H1388" s="80"/>
      <c r="I1388" s="194"/>
      <c r="J1388" s="194">
        <f t="shared" si="42"/>
        <v>0</v>
      </c>
      <c r="K1388" s="85"/>
      <c r="L1388" s="80">
        <f t="shared" si="43"/>
        <v>0</v>
      </c>
      <c r="N1388" s="82"/>
    </row>
    <row r="1389" spans="1:14" ht="15" customHeight="1">
      <c r="A1389" s="81"/>
      <c r="B1389" s="80"/>
      <c r="C1389" s="80"/>
      <c r="D1389" s="80"/>
      <c r="E1389" s="80"/>
      <c r="F1389" s="80" t="str">
        <f>IFERROR(VLOOKUP(E1389,T_CÓDIGO[],2,FALSE),"")</f>
        <v/>
      </c>
      <c r="G1389" s="80" t="str">
        <f>IFERROR(VLOOKUP(E1389,T_CÓDIGO[],3,FALSE),"")</f>
        <v/>
      </c>
      <c r="H1389" s="80"/>
      <c r="I1389" s="194"/>
      <c r="J1389" s="194">
        <f t="shared" si="42"/>
        <v>0</v>
      </c>
      <c r="K1389" s="85"/>
      <c r="L1389" s="80">
        <f t="shared" si="43"/>
        <v>0</v>
      </c>
      <c r="N1389" s="82"/>
    </row>
    <row r="1390" spans="1:14" ht="15" customHeight="1">
      <c r="A1390" s="81"/>
      <c r="B1390" s="80"/>
      <c r="C1390" s="80"/>
      <c r="D1390" s="80"/>
      <c r="E1390" s="80"/>
      <c r="F1390" s="80" t="str">
        <f>IFERROR(VLOOKUP(E1390,T_CÓDIGO[],2,FALSE),"")</f>
        <v/>
      </c>
      <c r="G1390" s="80" t="str">
        <f>IFERROR(VLOOKUP(E1390,T_CÓDIGO[],3,FALSE),"")</f>
        <v/>
      </c>
      <c r="H1390" s="80"/>
      <c r="I1390" s="194"/>
      <c r="J1390" s="194">
        <f t="shared" si="42"/>
        <v>0</v>
      </c>
      <c r="K1390" s="85"/>
      <c r="L1390" s="80">
        <f t="shared" si="43"/>
        <v>0</v>
      </c>
      <c r="N1390" s="82"/>
    </row>
    <row r="1391" spans="1:14" ht="15" customHeight="1">
      <c r="A1391" s="81"/>
      <c r="B1391" s="80"/>
      <c r="C1391" s="80"/>
      <c r="D1391" s="80"/>
      <c r="E1391" s="80"/>
      <c r="F1391" s="80" t="str">
        <f>IFERROR(VLOOKUP(E1391,T_CÓDIGO[],2,FALSE),"")</f>
        <v/>
      </c>
      <c r="G1391" s="80" t="str">
        <f>IFERROR(VLOOKUP(E1391,T_CÓDIGO[],3,FALSE),"")</f>
        <v/>
      </c>
      <c r="H1391" s="80"/>
      <c r="I1391" s="194"/>
      <c r="J1391" s="194">
        <f t="shared" si="42"/>
        <v>0</v>
      </c>
      <c r="K1391" s="85"/>
      <c r="L1391" s="80">
        <f t="shared" si="43"/>
        <v>0</v>
      </c>
      <c r="N1391" s="82"/>
    </row>
    <row r="1392" spans="1:14" ht="15" customHeight="1">
      <c r="A1392" s="81"/>
      <c r="B1392" s="80"/>
      <c r="C1392" s="80"/>
      <c r="D1392" s="80"/>
      <c r="E1392" s="80"/>
      <c r="F1392" s="80" t="str">
        <f>IFERROR(VLOOKUP(E1392,T_CÓDIGO[],2,FALSE),"")</f>
        <v/>
      </c>
      <c r="G1392" s="80" t="str">
        <f>IFERROR(VLOOKUP(E1392,T_CÓDIGO[],3,FALSE),"")</f>
        <v/>
      </c>
      <c r="H1392" s="80"/>
      <c r="I1392" s="194"/>
      <c r="J1392" s="194">
        <f t="shared" si="42"/>
        <v>0</v>
      </c>
      <c r="K1392" s="85"/>
      <c r="L1392" s="80">
        <f t="shared" si="43"/>
        <v>0</v>
      </c>
      <c r="N1392" s="82"/>
    </row>
    <row r="1393" spans="1:14" ht="15" customHeight="1">
      <c r="A1393" s="81"/>
      <c r="B1393" s="80"/>
      <c r="C1393" s="80"/>
      <c r="D1393" s="80"/>
      <c r="E1393" s="80"/>
      <c r="F1393" s="80" t="str">
        <f>IFERROR(VLOOKUP(E1393,T_CÓDIGO[],2,FALSE),"")</f>
        <v/>
      </c>
      <c r="G1393" s="80" t="str">
        <f>IFERROR(VLOOKUP(E1393,T_CÓDIGO[],3,FALSE),"")</f>
        <v/>
      </c>
      <c r="H1393" s="80"/>
      <c r="I1393" s="194"/>
      <c r="J1393" s="194">
        <f t="shared" si="42"/>
        <v>0</v>
      </c>
      <c r="K1393" s="85"/>
      <c r="L1393" s="80">
        <f t="shared" si="43"/>
        <v>0</v>
      </c>
      <c r="N1393" s="82"/>
    </row>
    <row r="1394" spans="1:14" ht="15" customHeight="1">
      <c r="A1394" s="81"/>
      <c r="B1394" s="80"/>
      <c r="C1394" s="80"/>
      <c r="D1394" s="80"/>
      <c r="E1394" s="80"/>
      <c r="F1394" s="80" t="str">
        <f>IFERROR(VLOOKUP(E1394,T_CÓDIGO[],2,FALSE),"")</f>
        <v/>
      </c>
      <c r="G1394" s="80" t="str">
        <f>IFERROR(VLOOKUP(E1394,T_CÓDIGO[],3,FALSE),"")</f>
        <v/>
      </c>
      <c r="H1394" s="80"/>
      <c r="I1394" s="194"/>
      <c r="J1394" s="194">
        <f t="shared" si="42"/>
        <v>0</v>
      </c>
      <c r="K1394" s="85"/>
      <c r="L1394" s="80">
        <f t="shared" si="43"/>
        <v>0</v>
      </c>
      <c r="N1394" s="82"/>
    </row>
    <row r="1395" spans="1:14" ht="15" customHeight="1">
      <c r="A1395" s="81"/>
      <c r="B1395" s="80"/>
      <c r="C1395" s="80"/>
      <c r="D1395" s="80"/>
      <c r="E1395" s="80"/>
      <c r="F1395" s="80" t="str">
        <f>IFERROR(VLOOKUP(E1395,T_CÓDIGO[],2,FALSE),"")</f>
        <v/>
      </c>
      <c r="G1395" s="80" t="str">
        <f>IFERROR(VLOOKUP(E1395,T_CÓDIGO[],3,FALSE),"")</f>
        <v/>
      </c>
      <c r="H1395" s="80"/>
      <c r="I1395" s="194"/>
      <c r="J1395" s="194">
        <f t="shared" si="42"/>
        <v>0</v>
      </c>
      <c r="K1395" s="85"/>
      <c r="L1395" s="80">
        <f t="shared" si="43"/>
        <v>0</v>
      </c>
      <c r="N1395" s="82"/>
    </row>
    <row r="1396" spans="1:14" ht="15" customHeight="1">
      <c r="A1396" s="81"/>
      <c r="B1396" s="80"/>
      <c r="C1396" s="80"/>
      <c r="D1396" s="80"/>
      <c r="E1396" s="80"/>
      <c r="F1396" s="80" t="str">
        <f>IFERROR(VLOOKUP(E1396,T_CÓDIGO[],2,FALSE),"")</f>
        <v/>
      </c>
      <c r="G1396" s="80" t="str">
        <f>IFERROR(VLOOKUP(E1396,T_CÓDIGO[],3,FALSE),"")</f>
        <v/>
      </c>
      <c r="H1396" s="80"/>
      <c r="I1396" s="194"/>
      <c r="J1396" s="194">
        <f t="shared" si="42"/>
        <v>0</v>
      </c>
      <c r="K1396" s="85"/>
      <c r="L1396" s="80">
        <f t="shared" si="43"/>
        <v>0</v>
      </c>
      <c r="N1396" s="82"/>
    </row>
    <row r="1397" spans="1:14" ht="15" customHeight="1">
      <c r="A1397" s="81"/>
      <c r="B1397" s="80"/>
      <c r="C1397" s="80"/>
      <c r="D1397" s="80"/>
      <c r="E1397" s="80"/>
      <c r="F1397" s="80" t="str">
        <f>IFERROR(VLOOKUP(E1397,T_CÓDIGO[],2,FALSE),"")</f>
        <v/>
      </c>
      <c r="G1397" s="80" t="str">
        <f>IFERROR(VLOOKUP(E1397,T_CÓDIGO[],3,FALSE),"")</f>
        <v/>
      </c>
      <c r="H1397" s="80"/>
      <c r="I1397" s="194"/>
      <c r="J1397" s="194">
        <f t="shared" si="42"/>
        <v>0</v>
      </c>
      <c r="K1397" s="85"/>
      <c r="L1397" s="80">
        <f t="shared" si="43"/>
        <v>0</v>
      </c>
      <c r="N1397" s="82"/>
    </row>
    <row r="1398" spans="1:14" ht="15" customHeight="1">
      <c r="A1398" s="81"/>
      <c r="B1398" s="80"/>
      <c r="C1398" s="80"/>
      <c r="D1398" s="80"/>
      <c r="E1398" s="80"/>
      <c r="F1398" s="80" t="str">
        <f>IFERROR(VLOOKUP(E1398,T_CÓDIGO[],2,FALSE),"")</f>
        <v/>
      </c>
      <c r="G1398" s="80" t="str">
        <f>IFERROR(VLOOKUP(E1398,T_CÓDIGO[],3,FALSE),"")</f>
        <v/>
      </c>
      <c r="H1398" s="80"/>
      <c r="I1398" s="194"/>
      <c r="J1398" s="194">
        <f t="shared" si="42"/>
        <v>0</v>
      </c>
      <c r="K1398" s="85"/>
      <c r="L1398" s="80">
        <f t="shared" si="43"/>
        <v>0</v>
      </c>
      <c r="N1398" s="82"/>
    </row>
    <row r="1399" spans="1:14" ht="15" customHeight="1">
      <c r="A1399" s="81"/>
      <c r="B1399" s="80"/>
      <c r="C1399" s="80"/>
      <c r="D1399" s="80"/>
      <c r="E1399" s="80"/>
      <c r="F1399" s="80" t="str">
        <f>IFERROR(VLOOKUP(E1399,T_CÓDIGO[],2,FALSE),"")</f>
        <v/>
      </c>
      <c r="G1399" s="80" t="str">
        <f>IFERROR(VLOOKUP(E1399,T_CÓDIGO[],3,FALSE),"")</f>
        <v/>
      </c>
      <c r="H1399" s="80"/>
      <c r="I1399" s="194"/>
      <c r="J1399" s="194">
        <f t="shared" si="42"/>
        <v>0</v>
      </c>
      <c r="K1399" s="85"/>
      <c r="L1399" s="80">
        <f t="shared" si="43"/>
        <v>0</v>
      </c>
      <c r="N1399" s="82"/>
    </row>
    <row r="1400" spans="1:14" ht="15" customHeight="1">
      <c r="A1400" s="81"/>
      <c r="B1400" s="80"/>
      <c r="C1400" s="80"/>
      <c r="D1400" s="80"/>
      <c r="E1400" s="80"/>
      <c r="F1400" s="80" t="str">
        <f>IFERROR(VLOOKUP(E1400,T_CÓDIGO[],2,FALSE),"")</f>
        <v/>
      </c>
      <c r="G1400" s="80" t="str">
        <f>IFERROR(VLOOKUP(E1400,T_CÓDIGO[],3,FALSE),"")</f>
        <v/>
      </c>
      <c r="H1400" s="80"/>
      <c r="I1400" s="194"/>
      <c r="J1400" s="194">
        <f t="shared" si="42"/>
        <v>0</v>
      </c>
      <c r="K1400" s="85"/>
      <c r="L1400" s="80">
        <f t="shared" si="43"/>
        <v>0</v>
      </c>
      <c r="N1400" s="82"/>
    </row>
    <row r="1401" spans="1:14" ht="15" customHeight="1">
      <c r="A1401" s="81"/>
      <c r="B1401" s="80"/>
      <c r="C1401" s="80"/>
      <c r="D1401" s="80"/>
      <c r="E1401" s="80"/>
      <c r="F1401" s="80" t="str">
        <f>IFERROR(VLOOKUP(E1401,T_CÓDIGO[],2,FALSE),"")</f>
        <v/>
      </c>
      <c r="G1401" s="80" t="str">
        <f>IFERROR(VLOOKUP(E1401,T_CÓDIGO[],3,FALSE),"")</f>
        <v/>
      </c>
      <c r="H1401" s="80"/>
      <c r="I1401" s="194"/>
      <c r="J1401" s="194">
        <f t="shared" si="42"/>
        <v>0</v>
      </c>
      <c r="K1401" s="85"/>
      <c r="L1401" s="80">
        <f t="shared" si="43"/>
        <v>0</v>
      </c>
      <c r="N1401" s="82"/>
    </row>
    <row r="1402" spans="1:14" ht="15" customHeight="1">
      <c r="A1402" s="81"/>
      <c r="B1402" s="80"/>
      <c r="C1402" s="80"/>
      <c r="D1402" s="80"/>
      <c r="E1402" s="80"/>
      <c r="F1402" s="80" t="str">
        <f>IFERROR(VLOOKUP(E1402,T_CÓDIGO[],2,FALSE),"")</f>
        <v/>
      </c>
      <c r="G1402" s="80" t="str">
        <f>IFERROR(VLOOKUP(E1402,T_CÓDIGO[],3,FALSE),"")</f>
        <v/>
      </c>
      <c r="H1402" s="80"/>
      <c r="I1402" s="194"/>
      <c r="J1402" s="194">
        <f t="shared" si="42"/>
        <v>0</v>
      </c>
      <c r="K1402" s="85"/>
      <c r="L1402" s="80">
        <f t="shared" si="43"/>
        <v>0</v>
      </c>
      <c r="N1402" s="82"/>
    </row>
    <row r="1403" spans="1:14" ht="15" customHeight="1">
      <c r="A1403" s="81"/>
      <c r="B1403" s="80"/>
      <c r="C1403" s="80"/>
      <c r="D1403" s="80"/>
      <c r="E1403" s="80"/>
      <c r="F1403" s="80" t="str">
        <f>IFERROR(VLOOKUP(E1403,T_CÓDIGO[],2,FALSE),"")</f>
        <v/>
      </c>
      <c r="G1403" s="80" t="str">
        <f>IFERROR(VLOOKUP(E1403,T_CÓDIGO[],3,FALSE),"")</f>
        <v/>
      </c>
      <c r="H1403" s="80"/>
      <c r="I1403" s="194"/>
      <c r="J1403" s="194">
        <f t="shared" si="42"/>
        <v>0</v>
      </c>
      <c r="K1403" s="85"/>
      <c r="L1403" s="80">
        <f t="shared" si="43"/>
        <v>0</v>
      </c>
      <c r="N1403" s="82"/>
    </row>
    <row r="1404" spans="1:14" ht="15" customHeight="1">
      <c r="A1404" s="81"/>
      <c r="B1404" s="80"/>
      <c r="C1404" s="80"/>
      <c r="D1404" s="80"/>
      <c r="E1404" s="80"/>
      <c r="F1404" s="80" t="str">
        <f>IFERROR(VLOOKUP(E1404,T_CÓDIGO[],2,FALSE),"")</f>
        <v/>
      </c>
      <c r="G1404" s="80" t="str">
        <f>IFERROR(VLOOKUP(E1404,T_CÓDIGO[],3,FALSE),"")</f>
        <v/>
      </c>
      <c r="H1404" s="80"/>
      <c r="I1404" s="194"/>
      <c r="J1404" s="194">
        <f t="shared" si="42"/>
        <v>0</v>
      </c>
      <c r="K1404" s="85"/>
      <c r="L1404" s="80">
        <f t="shared" si="43"/>
        <v>0</v>
      </c>
      <c r="N1404" s="82"/>
    </row>
    <row r="1405" spans="1:14" ht="15" customHeight="1">
      <c r="A1405" s="81"/>
      <c r="B1405" s="80"/>
      <c r="C1405" s="80"/>
      <c r="D1405" s="80"/>
      <c r="E1405" s="80"/>
      <c r="F1405" s="80" t="str">
        <f>IFERROR(VLOOKUP(E1405,T_CÓDIGO[],2,FALSE),"")</f>
        <v/>
      </c>
      <c r="G1405" s="80" t="str">
        <f>IFERROR(VLOOKUP(E1405,T_CÓDIGO[],3,FALSE),"")</f>
        <v/>
      </c>
      <c r="H1405" s="80"/>
      <c r="I1405" s="194"/>
      <c r="J1405" s="194">
        <f t="shared" si="42"/>
        <v>0</v>
      </c>
      <c r="K1405" s="85"/>
      <c r="L1405" s="80">
        <f t="shared" si="43"/>
        <v>0</v>
      </c>
      <c r="N1405" s="82"/>
    </row>
    <row r="1406" spans="1:14" ht="15" customHeight="1">
      <c r="A1406" s="81"/>
      <c r="B1406" s="80"/>
      <c r="C1406" s="80"/>
      <c r="D1406" s="80"/>
      <c r="E1406" s="80"/>
      <c r="F1406" s="80" t="str">
        <f>IFERROR(VLOOKUP(E1406,T_CÓDIGO[],2,FALSE),"")</f>
        <v/>
      </c>
      <c r="G1406" s="80" t="str">
        <f>IFERROR(VLOOKUP(E1406,T_CÓDIGO[],3,FALSE),"")</f>
        <v/>
      </c>
      <c r="H1406" s="80"/>
      <c r="I1406" s="194"/>
      <c r="J1406" s="194">
        <f t="shared" si="42"/>
        <v>0</v>
      </c>
      <c r="K1406" s="85"/>
      <c r="L1406" s="80">
        <f t="shared" si="43"/>
        <v>0</v>
      </c>
      <c r="N1406" s="82"/>
    </row>
    <row r="1407" spans="1:14" ht="15" customHeight="1">
      <c r="A1407" s="81"/>
      <c r="B1407" s="80"/>
      <c r="C1407" s="80"/>
      <c r="D1407" s="80"/>
      <c r="E1407" s="80"/>
      <c r="F1407" s="80" t="str">
        <f>IFERROR(VLOOKUP(E1407,T_CÓDIGO[],2,FALSE),"")</f>
        <v/>
      </c>
      <c r="G1407" s="80" t="str">
        <f>IFERROR(VLOOKUP(E1407,T_CÓDIGO[],3,FALSE),"")</f>
        <v/>
      </c>
      <c r="H1407" s="80"/>
      <c r="I1407" s="194"/>
      <c r="J1407" s="194">
        <f t="shared" si="42"/>
        <v>0</v>
      </c>
      <c r="K1407" s="85"/>
      <c r="L1407" s="80">
        <f t="shared" si="43"/>
        <v>0</v>
      </c>
      <c r="N1407" s="82"/>
    </row>
    <row r="1408" spans="1:14" ht="15" customHeight="1">
      <c r="A1408" s="81"/>
      <c r="B1408" s="80"/>
      <c r="C1408" s="80"/>
      <c r="D1408" s="80"/>
      <c r="E1408" s="80"/>
      <c r="F1408" s="80" t="str">
        <f>IFERROR(VLOOKUP(E1408,T_CÓDIGO[],2,FALSE),"")</f>
        <v/>
      </c>
      <c r="G1408" s="80" t="str">
        <f>IFERROR(VLOOKUP(E1408,T_CÓDIGO[],3,FALSE),"")</f>
        <v/>
      </c>
      <c r="H1408" s="80"/>
      <c r="I1408" s="194"/>
      <c r="J1408" s="194">
        <f t="shared" si="42"/>
        <v>0</v>
      </c>
      <c r="K1408" s="85"/>
      <c r="L1408" s="80">
        <f t="shared" si="43"/>
        <v>0</v>
      </c>
      <c r="N1408" s="82"/>
    </row>
    <row r="1409" spans="1:14" ht="15" customHeight="1">
      <c r="A1409" s="81"/>
      <c r="B1409" s="80"/>
      <c r="C1409" s="80"/>
      <c r="D1409" s="80"/>
      <c r="E1409" s="80"/>
      <c r="F1409" s="80" t="str">
        <f>IFERROR(VLOOKUP(E1409,T_CÓDIGO[],2,FALSE),"")</f>
        <v/>
      </c>
      <c r="G1409" s="80" t="str">
        <f>IFERROR(VLOOKUP(E1409,T_CÓDIGO[],3,FALSE),"")</f>
        <v/>
      </c>
      <c r="H1409" s="80"/>
      <c r="I1409" s="194"/>
      <c r="J1409" s="194">
        <f t="shared" si="42"/>
        <v>0</v>
      </c>
      <c r="K1409" s="85"/>
      <c r="L1409" s="80">
        <f t="shared" si="43"/>
        <v>0</v>
      </c>
      <c r="N1409" s="82"/>
    </row>
    <row r="1410" spans="1:14" ht="15" customHeight="1">
      <c r="A1410" s="81"/>
      <c r="B1410" s="80"/>
      <c r="C1410" s="80"/>
      <c r="D1410" s="80"/>
      <c r="E1410" s="80"/>
      <c r="F1410" s="80" t="str">
        <f>IFERROR(VLOOKUP(E1410,T_CÓDIGO[],2,FALSE),"")</f>
        <v/>
      </c>
      <c r="G1410" s="80" t="str">
        <f>IFERROR(VLOOKUP(E1410,T_CÓDIGO[],3,FALSE),"")</f>
        <v/>
      </c>
      <c r="H1410" s="80"/>
      <c r="I1410" s="194"/>
      <c r="J1410" s="194">
        <f t="shared" si="42"/>
        <v>0</v>
      </c>
      <c r="K1410" s="85"/>
      <c r="L1410" s="80">
        <f t="shared" si="43"/>
        <v>0</v>
      </c>
      <c r="N1410" s="82"/>
    </row>
    <row r="1411" spans="1:14" ht="15" customHeight="1">
      <c r="A1411" s="81"/>
      <c r="B1411" s="80"/>
      <c r="C1411" s="80"/>
      <c r="D1411" s="80"/>
      <c r="E1411" s="80"/>
      <c r="F1411" s="80" t="str">
        <f>IFERROR(VLOOKUP(E1411,T_CÓDIGO[],2,FALSE),"")</f>
        <v/>
      </c>
      <c r="G1411" s="80" t="str">
        <f>IFERROR(VLOOKUP(E1411,T_CÓDIGO[],3,FALSE),"")</f>
        <v/>
      </c>
      <c r="H1411" s="80"/>
      <c r="I1411" s="194"/>
      <c r="J1411" s="194">
        <f t="shared" si="42"/>
        <v>0</v>
      </c>
      <c r="K1411" s="85"/>
      <c r="L1411" s="80">
        <f t="shared" si="43"/>
        <v>0</v>
      </c>
      <c r="N1411" s="82"/>
    </row>
    <row r="1412" spans="1:14" ht="15" customHeight="1">
      <c r="A1412" s="81"/>
      <c r="B1412" s="80"/>
      <c r="C1412" s="80"/>
      <c r="D1412" s="80"/>
      <c r="E1412" s="80"/>
      <c r="F1412" s="80" t="str">
        <f>IFERROR(VLOOKUP(E1412,T_CÓDIGO[],2,FALSE),"")</f>
        <v/>
      </c>
      <c r="G1412" s="80" t="str">
        <f>IFERROR(VLOOKUP(E1412,T_CÓDIGO[],3,FALSE),"")</f>
        <v/>
      </c>
      <c r="H1412" s="80"/>
      <c r="I1412" s="194"/>
      <c r="J1412" s="194">
        <f t="shared" si="42"/>
        <v>0</v>
      </c>
      <c r="K1412" s="85"/>
      <c r="L1412" s="80">
        <f t="shared" si="43"/>
        <v>0</v>
      </c>
      <c r="N1412" s="82"/>
    </row>
    <row r="1413" spans="1:14" ht="15" customHeight="1">
      <c r="A1413" s="81"/>
      <c r="B1413" s="80"/>
      <c r="C1413" s="80"/>
      <c r="D1413" s="80"/>
      <c r="E1413" s="80"/>
      <c r="F1413" s="80" t="str">
        <f>IFERROR(VLOOKUP(E1413,T_CÓDIGO[],2,FALSE),"")</f>
        <v/>
      </c>
      <c r="G1413" s="80" t="str">
        <f>IFERROR(VLOOKUP(E1413,T_CÓDIGO[],3,FALSE),"")</f>
        <v/>
      </c>
      <c r="H1413" s="80"/>
      <c r="I1413" s="194"/>
      <c r="J1413" s="194">
        <f t="shared" si="42"/>
        <v>0</v>
      </c>
      <c r="K1413" s="85"/>
      <c r="L1413" s="80">
        <f t="shared" si="43"/>
        <v>0</v>
      </c>
      <c r="N1413" s="82"/>
    </row>
    <row r="1414" spans="1:14" ht="15" customHeight="1">
      <c r="A1414" s="81"/>
      <c r="B1414" s="80"/>
      <c r="C1414" s="80"/>
      <c r="D1414" s="80"/>
      <c r="E1414" s="80"/>
      <c r="F1414" s="80" t="str">
        <f>IFERROR(VLOOKUP(E1414,T_CÓDIGO[],2,FALSE),"")</f>
        <v/>
      </c>
      <c r="G1414" s="80" t="str">
        <f>IFERROR(VLOOKUP(E1414,T_CÓDIGO[],3,FALSE),"")</f>
        <v/>
      </c>
      <c r="H1414" s="80"/>
      <c r="I1414" s="194"/>
      <c r="J1414" s="194">
        <f t="shared" si="42"/>
        <v>0</v>
      </c>
      <c r="K1414" s="85"/>
      <c r="L1414" s="80">
        <f t="shared" si="43"/>
        <v>0</v>
      </c>
      <c r="N1414" s="82"/>
    </row>
    <row r="1415" spans="1:14" ht="15" customHeight="1">
      <c r="A1415" s="81"/>
      <c r="B1415" s="80"/>
      <c r="C1415" s="80"/>
      <c r="D1415" s="80"/>
      <c r="E1415" s="80"/>
      <c r="F1415" s="80" t="str">
        <f>IFERROR(VLOOKUP(E1415,T_CÓDIGO[],2,FALSE),"")</f>
        <v/>
      </c>
      <c r="G1415" s="80" t="str">
        <f>IFERROR(VLOOKUP(E1415,T_CÓDIGO[],3,FALSE),"")</f>
        <v/>
      </c>
      <c r="H1415" s="80"/>
      <c r="I1415" s="194"/>
      <c r="J1415" s="194">
        <f t="shared" si="42"/>
        <v>0</v>
      </c>
      <c r="K1415" s="85"/>
      <c r="L1415" s="80">
        <f t="shared" si="43"/>
        <v>0</v>
      </c>
      <c r="N1415" s="82"/>
    </row>
    <row r="1416" spans="1:14" ht="15" customHeight="1">
      <c r="A1416" s="81"/>
      <c r="B1416" s="80"/>
      <c r="C1416" s="80"/>
      <c r="D1416" s="80"/>
      <c r="E1416" s="80"/>
      <c r="F1416" s="80" t="str">
        <f>IFERROR(VLOOKUP(E1416,T_CÓDIGO[],2,FALSE),"")</f>
        <v/>
      </c>
      <c r="G1416" s="80" t="str">
        <f>IFERROR(VLOOKUP(E1416,T_CÓDIGO[],3,FALSE),"")</f>
        <v/>
      </c>
      <c r="H1416" s="80"/>
      <c r="I1416" s="194"/>
      <c r="J1416" s="194">
        <f t="shared" ref="J1416:J1479" si="44">H1416*I1416</f>
        <v>0</v>
      </c>
      <c r="K1416" s="85"/>
      <c r="L1416" s="80">
        <f t="shared" ref="L1416:L1479" si="45" xml:space="preserve"> IF(K1416="SI",(J1416*0.12+J1416),J1416)</f>
        <v>0</v>
      </c>
      <c r="N1416" s="82"/>
    </row>
    <row r="1417" spans="1:14" ht="15" customHeight="1">
      <c r="A1417" s="81"/>
      <c r="B1417" s="80"/>
      <c r="C1417" s="80"/>
      <c r="D1417" s="80"/>
      <c r="E1417" s="80"/>
      <c r="F1417" s="80" t="str">
        <f>IFERROR(VLOOKUP(E1417,T_CÓDIGO[],2,FALSE),"")</f>
        <v/>
      </c>
      <c r="G1417" s="80" t="str">
        <f>IFERROR(VLOOKUP(E1417,T_CÓDIGO[],3,FALSE),"")</f>
        <v/>
      </c>
      <c r="H1417" s="80"/>
      <c r="I1417" s="194"/>
      <c r="J1417" s="194">
        <f t="shared" si="44"/>
        <v>0</v>
      </c>
      <c r="K1417" s="85"/>
      <c r="L1417" s="80">
        <f t="shared" si="45"/>
        <v>0</v>
      </c>
      <c r="N1417" s="82"/>
    </row>
    <row r="1418" spans="1:14" ht="15" customHeight="1">
      <c r="A1418" s="81"/>
      <c r="B1418" s="80"/>
      <c r="C1418" s="80"/>
      <c r="D1418" s="80"/>
      <c r="E1418" s="80"/>
      <c r="F1418" s="80" t="str">
        <f>IFERROR(VLOOKUP(E1418,T_CÓDIGO[],2,FALSE),"")</f>
        <v/>
      </c>
      <c r="G1418" s="80" t="str">
        <f>IFERROR(VLOOKUP(E1418,T_CÓDIGO[],3,FALSE),"")</f>
        <v/>
      </c>
      <c r="H1418" s="80"/>
      <c r="I1418" s="194"/>
      <c r="J1418" s="194">
        <f t="shared" si="44"/>
        <v>0</v>
      </c>
      <c r="K1418" s="85"/>
      <c r="L1418" s="80">
        <f t="shared" si="45"/>
        <v>0</v>
      </c>
      <c r="N1418" s="82"/>
    </row>
    <row r="1419" spans="1:14" ht="15" customHeight="1">
      <c r="A1419" s="81"/>
      <c r="B1419" s="80"/>
      <c r="C1419" s="80"/>
      <c r="D1419" s="80"/>
      <c r="E1419" s="80"/>
      <c r="F1419" s="80" t="str">
        <f>IFERROR(VLOOKUP(E1419,T_CÓDIGO[],2,FALSE),"")</f>
        <v/>
      </c>
      <c r="G1419" s="80" t="str">
        <f>IFERROR(VLOOKUP(E1419,T_CÓDIGO[],3,FALSE),"")</f>
        <v/>
      </c>
      <c r="H1419" s="80"/>
      <c r="I1419" s="194"/>
      <c r="J1419" s="194">
        <f t="shared" si="44"/>
        <v>0</v>
      </c>
      <c r="K1419" s="85"/>
      <c r="L1419" s="80">
        <f t="shared" si="45"/>
        <v>0</v>
      </c>
      <c r="N1419" s="82"/>
    </row>
    <row r="1420" spans="1:14" ht="15" customHeight="1">
      <c r="A1420" s="81"/>
      <c r="B1420" s="80"/>
      <c r="C1420" s="80"/>
      <c r="D1420" s="80"/>
      <c r="E1420" s="80"/>
      <c r="F1420" s="80" t="str">
        <f>IFERROR(VLOOKUP(E1420,T_CÓDIGO[],2,FALSE),"")</f>
        <v/>
      </c>
      <c r="G1420" s="80" t="str">
        <f>IFERROR(VLOOKUP(E1420,T_CÓDIGO[],3,FALSE),"")</f>
        <v/>
      </c>
      <c r="H1420" s="80"/>
      <c r="I1420" s="194"/>
      <c r="J1420" s="194">
        <f t="shared" si="44"/>
        <v>0</v>
      </c>
      <c r="K1420" s="85"/>
      <c r="L1420" s="80">
        <f t="shared" si="45"/>
        <v>0</v>
      </c>
      <c r="N1420" s="82"/>
    </row>
    <row r="1421" spans="1:14" ht="15" customHeight="1">
      <c r="A1421" s="81"/>
      <c r="B1421" s="80"/>
      <c r="C1421" s="80"/>
      <c r="D1421" s="80"/>
      <c r="E1421" s="80"/>
      <c r="F1421" s="80" t="str">
        <f>IFERROR(VLOOKUP(E1421,T_CÓDIGO[],2,FALSE),"")</f>
        <v/>
      </c>
      <c r="G1421" s="80" t="str">
        <f>IFERROR(VLOOKUP(E1421,T_CÓDIGO[],3,FALSE),"")</f>
        <v/>
      </c>
      <c r="H1421" s="80"/>
      <c r="I1421" s="194"/>
      <c r="J1421" s="194">
        <f t="shared" si="44"/>
        <v>0</v>
      </c>
      <c r="K1421" s="85"/>
      <c r="L1421" s="80">
        <f t="shared" si="45"/>
        <v>0</v>
      </c>
      <c r="N1421" s="82"/>
    </row>
    <row r="1422" spans="1:14" ht="15" customHeight="1">
      <c r="A1422" s="81"/>
      <c r="B1422" s="80"/>
      <c r="C1422" s="80"/>
      <c r="D1422" s="80"/>
      <c r="E1422" s="80"/>
      <c r="F1422" s="80" t="str">
        <f>IFERROR(VLOOKUP(E1422,T_CÓDIGO[],2,FALSE),"")</f>
        <v/>
      </c>
      <c r="G1422" s="80" t="str">
        <f>IFERROR(VLOOKUP(E1422,T_CÓDIGO[],3,FALSE),"")</f>
        <v/>
      </c>
      <c r="H1422" s="80"/>
      <c r="I1422" s="194"/>
      <c r="J1422" s="194">
        <f t="shared" si="44"/>
        <v>0</v>
      </c>
      <c r="K1422" s="85"/>
      <c r="L1422" s="80">
        <f t="shared" si="45"/>
        <v>0</v>
      </c>
      <c r="N1422" s="82"/>
    </row>
    <row r="1423" spans="1:14" ht="15" customHeight="1">
      <c r="A1423" s="81"/>
      <c r="B1423" s="80"/>
      <c r="C1423" s="80"/>
      <c r="D1423" s="80"/>
      <c r="E1423" s="80"/>
      <c r="F1423" s="80" t="str">
        <f>IFERROR(VLOOKUP(E1423,T_CÓDIGO[],2,FALSE),"")</f>
        <v/>
      </c>
      <c r="G1423" s="80" t="str">
        <f>IFERROR(VLOOKUP(E1423,T_CÓDIGO[],3,FALSE),"")</f>
        <v/>
      </c>
      <c r="H1423" s="80"/>
      <c r="I1423" s="194"/>
      <c r="J1423" s="194">
        <f t="shared" si="44"/>
        <v>0</v>
      </c>
      <c r="K1423" s="85"/>
      <c r="L1423" s="80">
        <f t="shared" si="45"/>
        <v>0</v>
      </c>
      <c r="N1423" s="82"/>
    </row>
    <row r="1424" spans="1:14" ht="15" customHeight="1">
      <c r="A1424" s="81"/>
      <c r="B1424" s="80"/>
      <c r="C1424" s="80"/>
      <c r="D1424" s="80"/>
      <c r="E1424" s="80"/>
      <c r="F1424" s="80" t="str">
        <f>IFERROR(VLOOKUP(E1424,T_CÓDIGO[],2,FALSE),"")</f>
        <v/>
      </c>
      <c r="G1424" s="80" t="str">
        <f>IFERROR(VLOOKUP(E1424,T_CÓDIGO[],3,FALSE),"")</f>
        <v/>
      </c>
      <c r="H1424" s="80"/>
      <c r="I1424" s="194"/>
      <c r="J1424" s="194">
        <f t="shared" si="44"/>
        <v>0</v>
      </c>
      <c r="K1424" s="85"/>
      <c r="L1424" s="80">
        <f t="shared" si="45"/>
        <v>0</v>
      </c>
      <c r="N1424" s="82"/>
    </row>
    <row r="1425" spans="1:14" ht="15" customHeight="1">
      <c r="A1425" s="81"/>
      <c r="B1425" s="80"/>
      <c r="C1425" s="80"/>
      <c r="D1425" s="80"/>
      <c r="E1425" s="80"/>
      <c r="F1425" s="80" t="str">
        <f>IFERROR(VLOOKUP(E1425,T_CÓDIGO[],2,FALSE),"")</f>
        <v/>
      </c>
      <c r="G1425" s="80" t="str">
        <f>IFERROR(VLOOKUP(E1425,T_CÓDIGO[],3,FALSE),"")</f>
        <v/>
      </c>
      <c r="H1425" s="80"/>
      <c r="I1425" s="194"/>
      <c r="J1425" s="194">
        <f t="shared" si="44"/>
        <v>0</v>
      </c>
      <c r="K1425" s="85"/>
      <c r="L1425" s="80">
        <f t="shared" si="45"/>
        <v>0</v>
      </c>
      <c r="N1425" s="82"/>
    </row>
    <row r="1426" spans="1:14" ht="15" customHeight="1">
      <c r="A1426" s="81"/>
      <c r="B1426" s="80"/>
      <c r="C1426" s="80"/>
      <c r="D1426" s="80"/>
      <c r="E1426" s="80"/>
      <c r="F1426" s="80" t="str">
        <f>IFERROR(VLOOKUP(E1426,T_CÓDIGO[],2,FALSE),"")</f>
        <v/>
      </c>
      <c r="G1426" s="80" t="str">
        <f>IFERROR(VLOOKUP(E1426,T_CÓDIGO[],3,FALSE),"")</f>
        <v/>
      </c>
      <c r="H1426" s="80"/>
      <c r="I1426" s="194"/>
      <c r="J1426" s="194">
        <f t="shared" si="44"/>
        <v>0</v>
      </c>
      <c r="K1426" s="85"/>
      <c r="L1426" s="80">
        <f t="shared" si="45"/>
        <v>0</v>
      </c>
      <c r="N1426" s="82"/>
    </row>
    <row r="1427" spans="1:14" ht="15" customHeight="1">
      <c r="A1427" s="81"/>
      <c r="B1427" s="80"/>
      <c r="C1427" s="80"/>
      <c r="D1427" s="80"/>
      <c r="E1427" s="80"/>
      <c r="F1427" s="80" t="str">
        <f>IFERROR(VLOOKUP(E1427,T_CÓDIGO[],2,FALSE),"")</f>
        <v/>
      </c>
      <c r="G1427" s="80" t="str">
        <f>IFERROR(VLOOKUP(E1427,T_CÓDIGO[],3,FALSE),"")</f>
        <v/>
      </c>
      <c r="H1427" s="80"/>
      <c r="I1427" s="194"/>
      <c r="J1427" s="194">
        <f t="shared" si="44"/>
        <v>0</v>
      </c>
      <c r="K1427" s="85"/>
      <c r="L1427" s="80">
        <f t="shared" si="45"/>
        <v>0</v>
      </c>
      <c r="N1427" s="82"/>
    </row>
    <row r="1428" spans="1:14" ht="15" customHeight="1">
      <c r="A1428" s="81"/>
      <c r="B1428" s="80"/>
      <c r="C1428" s="80"/>
      <c r="D1428" s="80"/>
      <c r="E1428" s="80"/>
      <c r="F1428" s="80" t="str">
        <f>IFERROR(VLOOKUP(E1428,T_CÓDIGO[],2,FALSE),"")</f>
        <v/>
      </c>
      <c r="G1428" s="80" t="str">
        <f>IFERROR(VLOOKUP(E1428,T_CÓDIGO[],3,FALSE),"")</f>
        <v/>
      </c>
      <c r="H1428" s="80"/>
      <c r="I1428" s="194"/>
      <c r="J1428" s="194">
        <f t="shared" si="44"/>
        <v>0</v>
      </c>
      <c r="K1428" s="85"/>
      <c r="L1428" s="80">
        <f t="shared" si="45"/>
        <v>0</v>
      </c>
      <c r="N1428" s="82"/>
    </row>
    <row r="1429" spans="1:14" ht="15" customHeight="1">
      <c r="A1429" s="81"/>
      <c r="B1429" s="80"/>
      <c r="C1429" s="80"/>
      <c r="D1429" s="80"/>
      <c r="E1429" s="80"/>
      <c r="F1429" s="80" t="str">
        <f>IFERROR(VLOOKUP(E1429,T_CÓDIGO[],2,FALSE),"")</f>
        <v/>
      </c>
      <c r="G1429" s="80" t="str">
        <f>IFERROR(VLOOKUP(E1429,T_CÓDIGO[],3,FALSE),"")</f>
        <v/>
      </c>
      <c r="H1429" s="80"/>
      <c r="I1429" s="194"/>
      <c r="J1429" s="194">
        <f t="shared" si="44"/>
        <v>0</v>
      </c>
      <c r="K1429" s="85"/>
      <c r="L1429" s="80">
        <f t="shared" si="45"/>
        <v>0</v>
      </c>
      <c r="N1429" s="82"/>
    </row>
    <row r="1430" spans="1:14" ht="15" customHeight="1">
      <c r="A1430" s="81"/>
      <c r="B1430" s="80"/>
      <c r="C1430" s="80"/>
      <c r="D1430" s="80"/>
      <c r="E1430" s="80"/>
      <c r="F1430" s="80" t="str">
        <f>IFERROR(VLOOKUP(E1430,T_CÓDIGO[],2,FALSE),"")</f>
        <v/>
      </c>
      <c r="G1430" s="80" t="str">
        <f>IFERROR(VLOOKUP(E1430,T_CÓDIGO[],3,FALSE),"")</f>
        <v/>
      </c>
      <c r="H1430" s="80"/>
      <c r="I1430" s="194"/>
      <c r="J1430" s="194">
        <f t="shared" si="44"/>
        <v>0</v>
      </c>
      <c r="K1430" s="85"/>
      <c r="L1430" s="80">
        <f t="shared" si="45"/>
        <v>0</v>
      </c>
      <c r="N1430" s="82"/>
    </row>
    <row r="1431" spans="1:14" ht="15" customHeight="1">
      <c r="A1431" s="81"/>
      <c r="B1431" s="80"/>
      <c r="C1431" s="80"/>
      <c r="D1431" s="80"/>
      <c r="E1431" s="80"/>
      <c r="F1431" s="80" t="str">
        <f>IFERROR(VLOOKUP(E1431,T_CÓDIGO[],2,FALSE),"")</f>
        <v/>
      </c>
      <c r="G1431" s="80" t="str">
        <f>IFERROR(VLOOKUP(E1431,T_CÓDIGO[],3,FALSE),"")</f>
        <v/>
      </c>
      <c r="H1431" s="80"/>
      <c r="I1431" s="194"/>
      <c r="J1431" s="194">
        <f t="shared" si="44"/>
        <v>0</v>
      </c>
      <c r="K1431" s="85"/>
      <c r="L1431" s="80">
        <f t="shared" si="45"/>
        <v>0</v>
      </c>
      <c r="N1431" s="82"/>
    </row>
    <row r="1432" spans="1:14" ht="15" customHeight="1">
      <c r="A1432" s="81"/>
      <c r="B1432" s="80"/>
      <c r="C1432" s="80"/>
      <c r="D1432" s="80"/>
      <c r="E1432" s="80"/>
      <c r="F1432" s="80" t="str">
        <f>IFERROR(VLOOKUP(E1432,T_CÓDIGO[],2,FALSE),"")</f>
        <v/>
      </c>
      <c r="G1432" s="80" t="str">
        <f>IFERROR(VLOOKUP(E1432,T_CÓDIGO[],3,FALSE),"")</f>
        <v/>
      </c>
      <c r="H1432" s="80"/>
      <c r="I1432" s="194"/>
      <c r="J1432" s="194">
        <f t="shared" si="44"/>
        <v>0</v>
      </c>
      <c r="K1432" s="85"/>
      <c r="L1432" s="80">
        <f t="shared" si="45"/>
        <v>0</v>
      </c>
      <c r="N1432" s="82"/>
    </row>
    <row r="1433" spans="1:14" ht="15" customHeight="1">
      <c r="A1433" s="81"/>
      <c r="B1433" s="80"/>
      <c r="C1433" s="80"/>
      <c r="D1433" s="80"/>
      <c r="E1433" s="80"/>
      <c r="F1433" s="80" t="str">
        <f>IFERROR(VLOOKUP(E1433,T_CÓDIGO[],2,FALSE),"")</f>
        <v/>
      </c>
      <c r="G1433" s="80" t="str">
        <f>IFERROR(VLOOKUP(E1433,T_CÓDIGO[],3,FALSE),"")</f>
        <v/>
      </c>
      <c r="H1433" s="80"/>
      <c r="I1433" s="194"/>
      <c r="J1433" s="194">
        <f t="shared" si="44"/>
        <v>0</v>
      </c>
      <c r="K1433" s="85"/>
      <c r="L1433" s="80">
        <f t="shared" si="45"/>
        <v>0</v>
      </c>
      <c r="N1433" s="82"/>
    </row>
    <row r="1434" spans="1:14" ht="15" customHeight="1">
      <c r="A1434" s="81"/>
      <c r="B1434" s="80"/>
      <c r="C1434" s="80"/>
      <c r="D1434" s="80"/>
      <c r="E1434" s="80"/>
      <c r="F1434" s="80" t="str">
        <f>IFERROR(VLOOKUP(E1434,T_CÓDIGO[],2,FALSE),"")</f>
        <v/>
      </c>
      <c r="G1434" s="80" t="str">
        <f>IFERROR(VLOOKUP(E1434,T_CÓDIGO[],3,FALSE),"")</f>
        <v/>
      </c>
      <c r="H1434" s="80"/>
      <c r="I1434" s="194"/>
      <c r="J1434" s="194">
        <f t="shared" si="44"/>
        <v>0</v>
      </c>
      <c r="K1434" s="85"/>
      <c r="L1434" s="80">
        <f t="shared" si="45"/>
        <v>0</v>
      </c>
      <c r="N1434" s="82"/>
    </row>
    <row r="1435" spans="1:14" ht="15" customHeight="1">
      <c r="A1435" s="81"/>
      <c r="B1435" s="80"/>
      <c r="C1435" s="80"/>
      <c r="D1435" s="80"/>
      <c r="E1435" s="80"/>
      <c r="F1435" s="80" t="str">
        <f>IFERROR(VLOOKUP(E1435,T_CÓDIGO[],2,FALSE),"")</f>
        <v/>
      </c>
      <c r="G1435" s="80" t="str">
        <f>IFERROR(VLOOKUP(E1435,T_CÓDIGO[],3,FALSE),"")</f>
        <v/>
      </c>
      <c r="H1435" s="80"/>
      <c r="I1435" s="194"/>
      <c r="J1435" s="194">
        <f t="shared" si="44"/>
        <v>0</v>
      </c>
      <c r="K1435" s="85"/>
      <c r="L1435" s="80">
        <f t="shared" si="45"/>
        <v>0</v>
      </c>
      <c r="N1435" s="82"/>
    </row>
    <row r="1436" spans="1:14" ht="15" customHeight="1">
      <c r="A1436" s="81"/>
      <c r="B1436" s="80"/>
      <c r="C1436" s="80"/>
      <c r="D1436" s="80"/>
      <c r="E1436" s="80"/>
      <c r="F1436" s="80" t="str">
        <f>IFERROR(VLOOKUP(E1436,T_CÓDIGO[],2,FALSE),"")</f>
        <v/>
      </c>
      <c r="G1436" s="80" t="str">
        <f>IFERROR(VLOOKUP(E1436,T_CÓDIGO[],3,FALSE),"")</f>
        <v/>
      </c>
      <c r="H1436" s="80"/>
      <c r="I1436" s="194"/>
      <c r="J1436" s="194">
        <f t="shared" si="44"/>
        <v>0</v>
      </c>
      <c r="K1436" s="85"/>
      <c r="L1436" s="80">
        <f t="shared" si="45"/>
        <v>0</v>
      </c>
      <c r="N1436" s="82"/>
    </row>
    <row r="1437" spans="1:14" ht="15" customHeight="1">
      <c r="A1437" s="81"/>
      <c r="B1437" s="80"/>
      <c r="C1437" s="80"/>
      <c r="D1437" s="80"/>
      <c r="E1437" s="80"/>
      <c r="F1437" s="80" t="str">
        <f>IFERROR(VLOOKUP(E1437,T_CÓDIGO[],2,FALSE),"")</f>
        <v/>
      </c>
      <c r="G1437" s="80" t="str">
        <f>IFERROR(VLOOKUP(E1437,T_CÓDIGO[],3,FALSE),"")</f>
        <v/>
      </c>
      <c r="H1437" s="80"/>
      <c r="I1437" s="194"/>
      <c r="J1437" s="194">
        <f t="shared" si="44"/>
        <v>0</v>
      </c>
      <c r="K1437" s="85"/>
      <c r="L1437" s="80">
        <f t="shared" si="45"/>
        <v>0</v>
      </c>
      <c r="N1437" s="82"/>
    </row>
    <row r="1438" spans="1:14" ht="15" customHeight="1">
      <c r="A1438" s="81"/>
      <c r="B1438" s="80"/>
      <c r="C1438" s="80"/>
      <c r="D1438" s="80"/>
      <c r="E1438" s="80"/>
      <c r="F1438" s="80" t="str">
        <f>IFERROR(VLOOKUP(E1438,T_CÓDIGO[],2,FALSE),"")</f>
        <v/>
      </c>
      <c r="G1438" s="80" t="str">
        <f>IFERROR(VLOOKUP(E1438,T_CÓDIGO[],3,FALSE),"")</f>
        <v/>
      </c>
      <c r="H1438" s="80"/>
      <c r="I1438" s="194"/>
      <c r="J1438" s="194">
        <f t="shared" si="44"/>
        <v>0</v>
      </c>
      <c r="K1438" s="85"/>
      <c r="L1438" s="80">
        <f t="shared" si="45"/>
        <v>0</v>
      </c>
      <c r="N1438" s="82"/>
    </row>
    <row r="1439" spans="1:14" ht="15" customHeight="1">
      <c r="A1439" s="81"/>
      <c r="B1439" s="80"/>
      <c r="C1439" s="80"/>
      <c r="D1439" s="80"/>
      <c r="E1439" s="80"/>
      <c r="F1439" s="80" t="str">
        <f>IFERROR(VLOOKUP(E1439,T_CÓDIGO[],2,FALSE),"")</f>
        <v/>
      </c>
      <c r="G1439" s="80" t="str">
        <f>IFERROR(VLOOKUP(E1439,T_CÓDIGO[],3,FALSE),"")</f>
        <v/>
      </c>
      <c r="H1439" s="80"/>
      <c r="I1439" s="194"/>
      <c r="J1439" s="194">
        <f t="shared" si="44"/>
        <v>0</v>
      </c>
      <c r="K1439" s="85"/>
      <c r="L1439" s="80">
        <f t="shared" si="45"/>
        <v>0</v>
      </c>
      <c r="N1439" s="82"/>
    </row>
    <row r="1440" spans="1:14" ht="15" customHeight="1">
      <c r="A1440" s="81"/>
      <c r="B1440" s="80"/>
      <c r="C1440" s="80"/>
      <c r="D1440" s="80"/>
      <c r="E1440" s="80"/>
      <c r="F1440" s="80" t="str">
        <f>IFERROR(VLOOKUP(E1440,T_CÓDIGO[],2,FALSE),"")</f>
        <v/>
      </c>
      <c r="G1440" s="80" t="str">
        <f>IFERROR(VLOOKUP(E1440,T_CÓDIGO[],3,FALSE),"")</f>
        <v/>
      </c>
      <c r="H1440" s="80"/>
      <c r="I1440" s="194"/>
      <c r="J1440" s="194">
        <f t="shared" si="44"/>
        <v>0</v>
      </c>
      <c r="K1440" s="85"/>
      <c r="L1440" s="80">
        <f t="shared" si="45"/>
        <v>0</v>
      </c>
      <c r="N1440" s="82"/>
    </row>
    <row r="1441" spans="1:14" ht="15" customHeight="1">
      <c r="A1441" s="81"/>
      <c r="B1441" s="80"/>
      <c r="C1441" s="80"/>
      <c r="D1441" s="80"/>
      <c r="E1441" s="80"/>
      <c r="F1441" s="80" t="str">
        <f>IFERROR(VLOOKUP(E1441,T_CÓDIGO[],2,FALSE),"")</f>
        <v/>
      </c>
      <c r="G1441" s="80" t="str">
        <f>IFERROR(VLOOKUP(E1441,T_CÓDIGO[],3,FALSE),"")</f>
        <v/>
      </c>
      <c r="H1441" s="80"/>
      <c r="I1441" s="194"/>
      <c r="J1441" s="194">
        <f t="shared" si="44"/>
        <v>0</v>
      </c>
      <c r="K1441" s="85"/>
      <c r="L1441" s="80">
        <f t="shared" si="45"/>
        <v>0</v>
      </c>
      <c r="N1441" s="82"/>
    </row>
    <row r="1442" spans="1:14" ht="15" customHeight="1">
      <c r="A1442" s="81"/>
      <c r="B1442" s="80"/>
      <c r="C1442" s="80"/>
      <c r="D1442" s="80"/>
      <c r="E1442" s="80"/>
      <c r="F1442" s="80" t="str">
        <f>IFERROR(VLOOKUP(E1442,T_CÓDIGO[],2,FALSE),"")</f>
        <v/>
      </c>
      <c r="G1442" s="80" t="str">
        <f>IFERROR(VLOOKUP(E1442,T_CÓDIGO[],3,FALSE),"")</f>
        <v/>
      </c>
      <c r="H1442" s="80"/>
      <c r="I1442" s="194"/>
      <c r="J1442" s="194">
        <f t="shared" si="44"/>
        <v>0</v>
      </c>
      <c r="K1442" s="85"/>
      <c r="L1442" s="80">
        <f t="shared" si="45"/>
        <v>0</v>
      </c>
      <c r="N1442" s="82"/>
    </row>
    <row r="1443" spans="1:14" ht="15" customHeight="1">
      <c r="A1443" s="81"/>
      <c r="B1443" s="80"/>
      <c r="C1443" s="80"/>
      <c r="D1443" s="80"/>
      <c r="E1443" s="80"/>
      <c r="F1443" s="80" t="str">
        <f>IFERROR(VLOOKUP(E1443,T_CÓDIGO[],2,FALSE),"")</f>
        <v/>
      </c>
      <c r="G1443" s="80" t="str">
        <f>IFERROR(VLOOKUP(E1443,T_CÓDIGO[],3,FALSE),"")</f>
        <v/>
      </c>
      <c r="H1443" s="80"/>
      <c r="I1443" s="194"/>
      <c r="J1443" s="194">
        <f t="shared" si="44"/>
        <v>0</v>
      </c>
      <c r="K1443" s="85"/>
      <c r="L1443" s="80">
        <f t="shared" si="45"/>
        <v>0</v>
      </c>
      <c r="N1443" s="82"/>
    </row>
    <row r="1444" spans="1:14" ht="15" customHeight="1">
      <c r="A1444" s="81"/>
      <c r="B1444" s="80"/>
      <c r="C1444" s="80"/>
      <c r="D1444" s="80"/>
      <c r="E1444" s="80"/>
      <c r="F1444" s="80" t="str">
        <f>IFERROR(VLOOKUP(E1444,T_CÓDIGO[],2,FALSE),"")</f>
        <v/>
      </c>
      <c r="G1444" s="80" t="str">
        <f>IFERROR(VLOOKUP(E1444,T_CÓDIGO[],3,FALSE),"")</f>
        <v/>
      </c>
      <c r="H1444" s="80"/>
      <c r="I1444" s="194"/>
      <c r="J1444" s="194">
        <f t="shared" si="44"/>
        <v>0</v>
      </c>
      <c r="K1444" s="85"/>
      <c r="L1444" s="80">
        <f t="shared" si="45"/>
        <v>0</v>
      </c>
      <c r="N1444" s="82"/>
    </row>
    <row r="1445" spans="1:14" ht="15" customHeight="1">
      <c r="A1445" s="81"/>
      <c r="B1445" s="80"/>
      <c r="C1445" s="80"/>
      <c r="D1445" s="80"/>
      <c r="E1445" s="80"/>
      <c r="F1445" s="80" t="str">
        <f>IFERROR(VLOOKUP(E1445,T_CÓDIGO[],2,FALSE),"")</f>
        <v/>
      </c>
      <c r="G1445" s="80" t="str">
        <f>IFERROR(VLOOKUP(E1445,T_CÓDIGO[],3,FALSE),"")</f>
        <v/>
      </c>
      <c r="H1445" s="80"/>
      <c r="I1445" s="194"/>
      <c r="J1445" s="194">
        <f t="shared" si="44"/>
        <v>0</v>
      </c>
      <c r="K1445" s="85"/>
      <c r="L1445" s="80">
        <f t="shared" si="45"/>
        <v>0</v>
      </c>
      <c r="N1445" s="82"/>
    </row>
    <row r="1446" spans="1:14" ht="15" customHeight="1">
      <c r="A1446" s="81"/>
      <c r="B1446" s="80"/>
      <c r="C1446" s="80"/>
      <c r="D1446" s="80"/>
      <c r="E1446" s="80"/>
      <c r="F1446" s="80" t="str">
        <f>IFERROR(VLOOKUP(E1446,T_CÓDIGO[],2,FALSE),"")</f>
        <v/>
      </c>
      <c r="G1446" s="80" t="str">
        <f>IFERROR(VLOOKUP(E1446,T_CÓDIGO[],3,FALSE),"")</f>
        <v/>
      </c>
      <c r="H1446" s="80"/>
      <c r="I1446" s="194"/>
      <c r="J1446" s="194">
        <f t="shared" si="44"/>
        <v>0</v>
      </c>
      <c r="K1446" s="85"/>
      <c r="L1446" s="80">
        <f t="shared" si="45"/>
        <v>0</v>
      </c>
      <c r="N1446" s="82"/>
    </row>
    <row r="1447" spans="1:14" ht="15" customHeight="1">
      <c r="A1447" s="81"/>
      <c r="B1447" s="80"/>
      <c r="C1447" s="80"/>
      <c r="D1447" s="80"/>
      <c r="E1447" s="80"/>
      <c r="F1447" s="80" t="str">
        <f>IFERROR(VLOOKUP(E1447,T_CÓDIGO[],2,FALSE),"")</f>
        <v/>
      </c>
      <c r="G1447" s="80" t="str">
        <f>IFERROR(VLOOKUP(E1447,T_CÓDIGO[],3,FALSE),"")</f>
        <v/>
      </c>
      <c r="H1447" s="80"/>
      <c r="I1447" s="194"/>
      <c r="J1447" s="194">
        <f t="shared" si="44"/>
        <v>0</v>
      </c>
      <c r="K1447" s="85"/>
      <c r="L1447" s="80">
        <f t="shared" si="45"/>
        <v>0</v>
      </c>
      <c r="N1447" s="82"/>
    </row>
    <row r="1448" spans="1:14" ht="15" customHeight="1">
      <c r="A1448" s="81"/>
      <c r="B1448" s="80"/>
      <c r="C1448" s="80"/>
      <c r="D1448" s="80"/>
      <c r="E1448" s="80"/>
      <c r="F1448" s="80" t="str">
        <f>IFERROR(VLOOKUP(E1448,T_CÓDIGO[],2,FALSE),"")</f>
        <v/>
      </c>
      <c r="G1448" s="80" t="str">
        <f>IFERROR(VLOOKUP(E1448,T_CÓDIGO[],3,FALSE),"")</f>
        <v/>
      </c>
      <c r="H1448" s="80"/>
      <c r="I1448" s="194"/>
      <c r="J1448" s="194">
        <f t="shared" si="44"/>
        <v>0</v>
      </c>
      <c r="K1448" s="85"/>
      <c r="L1448" s="80">
        <f t="shared" si="45"/>
        <v>0</v>
      </c>
      <c r="N1448" s="82"/>
    </row>
    <row r="1449" spans="1:14" ht="15" customHeight="1">
      <c r="A1449" s="81"/>
      <c r="B1449" s="80"/>
      <c r="C1449" s="80"/>
      <c r="D1449" s="80"/>
      <c r="E1449" s="80"/>
      <c r="F1449" s="80" t="str">
        <f>IFERROR(VLOOKUP(E1449,T_CÓDIGO[],2,FALSE),"")</f>
        <v/>
      </c>
      <c r="G1449" s="80" t="str">
        <f>IFERROR(VLOOKUP(E1449,T_CÓDIGO[],3,FALSE),"")</f>
        <v/>
      </c>
      <c r="H1449" s="80"/>
      <c r="I1449" s="194"/>
      <c r="J1449" s="194">
        <f t="shared" si="44"/>
        <v>0</v>
      </c>
      <c r="K1449" s="85"/>
      <c r="L1449" s="80">
        <f t="shared" si="45"/>
        <v>0</v>
      </c>
      <c r="N1449" s="82"/>
    </row>
    <row r="1450" spans="1:14" ht="15" customHeight="1">
      <c r="A1450" s="81"/>
      <c r="B1450" s="80"/>
      <c r="C1450" s="80"/>
      <c r="D1450" s="80"/>
      <c r="E1450" s="80"/>
      <c r="F1450" s="80" t="str">
        <f>IFERROR(VLOOKUP(E1450,T_CÓDIGO[],2,FALSE),"")</f>
        <v/>
      </c>
      <c r="G1450" s="80" t="str">
        <f>IFERROR(VLOOKUP(E1450,T_CÓDIGO[],3,FALSE),"")</f>
        <v/>
      </c>
      <c r="H1450" s="80"/>
      <c r="I1450" s="194"/>
      <c r="J1450" s="194">
        <f t="shared" si="44"/>
        <v>0</v>
      </c>
      <c r="K1450" s="85"/>
      <c r="L1450" s="80">
        <f t="shared" si="45"/>
        <v>0</v>
      </c>
      <c r="N1450" s="82"/>
    </row>
    <row r="1451" spans="1:14" ht="15" customHeight="1">
      <c r="A1451" s="81"/>
      <c r="B1451" s="80"/>
      <c r="C1451" s="80"/>
      <c r="D1451" s="80"/>
      <c r="E1451" s="80"/>
      <c r="F1451" s="80" t="str">
        <f>IFERROR(VLOOKUP(E1451,T_CÓDIGO[],2,FALSE),"")</f>
        <v/>
      </c>
      <c r="G1451" s="80" t="str">
        <f>IFERROR(VLOOKUP(E1451,T_CÓDIGO[],3,FALSE),"")</f>
        <v/>
      </c>
      <c r="H1451" s="80"/>
      <c r="I1451" s="194"/>
      <c r="J1451" s="194">
        <f t="shared" si="44"/>
        <v>0</v>
      </c>
      <c r="K1451" s="85"/>
      <c r="L1451" s="80">
        <f t="shared" si="45"/>
        <v>0</v>
      </c>
      <c r="N1451" s="82"/>
    </row>
    <row r="1452" spans="1:14" ht="15" customHeight="1">
      <c r="A1452" s="81"/>
      <c r="B1452" s="80"/>
      <c r="C1452" s="80"/>
      <c r="D1452" s="80"/>
      <c r="E1452" s="80"/>
      <c r="F1452" s="80" t="str">
        <f>IFERROR(VLOOKUP(E1452,T_CÓDIGO[],2,FALSE),"")</f>
        <v/>
      </c>
      <c r="G1452" s="80" t="str">
        <f>IFERROR(VLOOKUP(E1452,T_CÓDIGO[],3,FALSE),"")</f>
        <v/>
      </c>
      <c r="H1452" s="80"/>
      <c r="I1452" s="194"/>
      <c r="J1452" s="194">
        <f t="shared" si="44"/>
        <v>0</v>
      </c>
      <c r="K1452" s="85"/>
      <c r="L1452" s="80">
        <f t="shared" si="45"/>
        <v>0</v>
      </c>
      <c r="N1452" s="82"/>
    </row>
    <row r="1453" spans="1:14" ht="15" customHeight="1">
      <c r="A1453" s="81"/>
      <c r="B1453" s="80"/>
      <c r="C1453" s="80"/>
      <c r="D1453" s="80"/>
      <c r="E1453" s="80"/>
      <c r="F1453" s="80" t="str">
        <f>IFERROR(VLOOKUP(E1453,T_CÓDIGO[],2,FALSE),"")</f>
        <v/>
      </c>
      <c r="G1453" s="80" t="str">
        <f>IFERROR(VLOOKUP(E1453,T_CÓDIGO[],3,FALSE),"")</f>
        <v/>
      </c>
      <c r="H1453" s="80"/>
      <c r="I1453" s="194"/>
      <c r="J1453" s="194">
        <f t="shared" si="44"/>
        <v>0</v>
      </c>
      <c r="K1453" s="85"/>
      <c r="L1453" s="80">
        <f t="shared" si="45"/>
        <v>0</v>
      </c>
      <c r="N1453" s="82"/>
    </row>
    <row r="1454" spans="1:14" ht="15" customHeight="1">
      <c r="A1454" s="81"/>
      <c r="B1454" s="80"/>
      <c r="C1454" s="80"/>
      <c r="D1454" s="80"/>
      <c r="E1454" s="80"/>
      <c r="F1454" s="80" t="str">
        <f>IFERROR(VLOOKUP(E1454,T_CÓDIGO[],2,FALSE),"")</f>
        <v/>
      </c>
      <c r="G1454" s="80" t="str">
        <f>IFERROR(VLOOKUP(E1454,T_CÓDIGO[],3,FALSE),"")</f>
        <v/>
      </c>
      <c r="H1454" s="80"/>
      <c r="I1454" s="194"/>
      <c r="J1454" s="194">
        <f t="shared" si="44"/>
        <v>0</v>
      </c>
      <c r="K1454" s="85"/>
      <c r="L1454" s="80">
        <f t="shared" si="45"/>
        <v>0</v>
      </c>
      <c r="N1454" s="82"/>
    </row>
    <row r="1455" spans="1:14" ht="15" customHeight="1">
      <c r="A1455" s="81"/>
      <c r="B1455" s="80"/>
      <c r="C1455" s="80"/>
      <c r="D1455" s="80"/>
      <c r="E1455" s="80"/>
      <c r="F1455" s="80" t="str">
        <f>IFERROR(VLOOKUP(E1455,T_CÓDIGO[],2,FALSE),"")</f>
        <v/>
      </c>
      <c r="G1455" s="80" t="str">
        <f>IFERROR(VLOOKUP(E1455,T_CÓDIGO[],3,FALSE),"")</f>
        <v/>
      </c>
      <c r="H1455" s="80"/>
      <c r="I1455" s="194"/>
      <c r="J1455" s="194">
        <f t="shared" si="44"/>
        <v>0</v>
      </c>
      <c r="K1455" s="85"/>
      <c r="L1455" s="80">
        <f t="shared" si="45"/>
        <v>0</v>
      </c>
      <c r="N1455" s="82"/>
    </row>
    <row r="1456" spans="1:14" ht="15" customHeight="1">
      <c r="A1456" s="81"/>
      <c r="B1456" s="80"/>
      <c r="C1456" s="80"/>
      <c r="D1456" s="80"/>
      <c r="E1456" s="80"/>
      <c r="F1456" s="80" t="str">
        <f>IFERROR(VLOOKUP(E1456,T_CÓDIGO[],2,FALSE),"")</f>
        <v/>
      </c>
      <c r="G1456" s="80" t="str">
        <f>IFERROR(VLOOKUP(E1456,T_CÓDIGO[],3,FALSE),"")</f>
        <v/>
      </c>
      <c r="H1456" s="80"/>
      <c r="I1456" s="194"/>
      <c r="J1456" s="194">
        <f t="shared" si="44"/>
        <v>0</v>
      </c>
      <c r="K1456" s="85"/>
      <c r="L1456" s="80">
        <f t="shared" si="45"/>
        <v>0</v>
      </c>
      <c r="N1456" s="82"/>
    </row>
    <row r="1457" spans="1:14" ht="15" customHeight="1">
      <c r="A1457" s="81"/>
      <c r="B1457" s="80"/>
      <c r="C1457" s="80"/>
      <c r="D1457" s="80"/>
      <c r="E1457" s="80"/>
      <c r="F1457" s="80" t="str">
        <f>IFERROR(VLOOKUP(E1457,T_CÓDIGO[],2,FALSE),"")</f>
        <v/>
      </c>
      <c r="G1457" s="80" t="str">
        <f>IFERROR(VLOOKUP(E1457,T_CÓDIGO[],3,FALSE),"")</f>
        <v/>
      </c>
      <c r="H1457" s="80"/>
      <c r="I1457" s="194"/>
      <c r="J1457" s="194">
        <f t="shared" si="44"/>
        <v>0</v>
      </c>
      <c r="K1457" s="85"/>
      <c r="L1457" s="80">
        <f t="shared" si="45"/>
        <v>0</v>
      </c>
      <c r="N1457" s="82"/>
    </row>
    <row r="1458" spans="1:14" ht="15" customHeight="1">
      <c r="A1458" s="81"/>
      <c r="B1458" s="80"/>
      <c r="C1458" s="80"/>
      <c r="D1458" s="80"/>
      <c r="E1458" s="80"/>
      <c r="F1458" s="80" t="str">
        <f>IFERROR(VLOOKUP(E1458,T_CÓDIGO[],2,FALSE),"")</f>
        <v/>
      </c>
      <c r="G1458" s="80" t="str">
        <f>IFERROR(VLOOKUP(E1458,T_CÓDIGO[],3,FALSE),"")</f>
        <v/>
      </c>
      <c r="H1458" s="80"/>
      <c r="I1458" s="194"/>
      <c r="J1458" s="194">
        <f t="shared" si="44"/>
        <v>0</v>
      </c>
      <c r="K1458" s="85"/>
      <c r="L1458" s="80">
        <f t="shared" si="45"/>
        <v>0</v>
      </c>
      <c r="N1458" s="82"/>
    </row>
    <row r="1459" spans="1:14" ht="15" customHeight="1">
      <c r="A1459" s="81"/>
      <c r="B1459" s="80"/>
      <c r="C1459" s="80"/>
      <c r="D1459" s="80"/>
      <c r="E1459" s="80"/>
      <c r="F1459" s="80" t="str">
        <f>IFERROR(VLOOKUP(E1459,T_CÓDIGO[],2,FALSE),"")</f>
        <v/>
      </c>
      <c r="G1459" s="80" t="str">
        <f>IFERROR(VLOOKUP(E1459,T_CÓDIGO[],3,FALSE),"")</f>
        <v/>
      </c>
      <c r="H1459" s="80"/>
      <c r="I1459" s="194"/>
      <c r="J1459" s="194">
        <f t="shared" si="44"/>
        <v>0</v>
      </c>
      <c r="K1459" s="85"/>
      <c r="L1459" s="80">
        <f t="shared" si="45"/>
        <v>0</v>
      </c>
      <c r="N1459" s="82"/>
    </row>
    <row r="1460" spans="1:14" ht="15" customHeight="1">
      <c r="A1460" s="81"/>
      <c r="B1460" s="80"/>
      <c r="C1460" s="80"/>
      <c r="D1460" s="80"/>
      <c r="E1460" s="80"/>
      <c r="F1460" s="80" t="str">
        <f>IFERROR(VLOOKUP(E1460,T_CÓDIGO[],2,FALSE),"")</f>
        <v/>
      </c>
      <c r="G1460" s="80" t="str">
        <f>IFERROR(VLOOKUP(E1460,T_CÓDIGO[],3,FALSE),"")</f>
        <v/>
      </c>
      <c r="H1460" s="80"/>
      <c r="I1460" s="194"/>
      <c r="J1460" s="194">
        <f t="shared" si="44"/>
        <v>0</v>
      </c>
      <c r="K1460" s="85"/>
      <c r="L1460" s="80">
        <f t="shared" si="45"/>
        <v>0</v>
      </c>
      <c r="N1460" s="82"/>
    </row>
    <row r="1461" spans="1:14" ht="15" customHeight="1">
      <c r="A1461" s="81"/>
      <c r="B1461" s="80"/>
      <c r="C1461" s="80"/>
      <c r="D1461" s="80"/>
      <c r="E1461" s="80"/>
      <c r="F1461" s="80" t="str">
        <f>IFERROR(VLOOKUP(E1461,T_CÓDIGO[],2,FALSE),"")</f>
        <v/>
      </c>
      <c r="G1461" s="80" t="str">
        <f>IFERROR(VLOOKUP(E1461,T_CÓDIGO[],3,FALSE),"")</f>
        <v/>
      </c>
      <c r="H1461" s="80"/>
      <c r="I1461" s="194"/>
      <c r="J1461" s="194">
        <f t="shared" si="44"/>
        <v>0</v>
      </c>
      <c r="K1461" s="85"/>
      <c r="L1461" s="80">
        <f t="shared" si="45"/>
        <v>0</v>
      </c>
      <c r="N1461" s="82"/>
    </row>
    <row r="1462" spans="1:14" ht="15" customHeight="1">
      <c r="A1462" s="81"/>
      <c r="B1462" s="80"/>
      <c r="C1462" s="80"/>
      <c r="D1462" s="80"/>
      <c r="E1462" s="80"/>
      <c r="F1462" s="80" t="str">
        <f>IFERROR(VLOOKUP(E1462,T_CÓDIGO[],2,FALSE),"")</f>
        <v/>
      </c>
      <c r="G1462" s="80" t="str">
        <f>IFERROR(VLOOKUP(E1462,T_CÓDIGO[],3,FALSE),"")</f>
        <v/>
      </c>
      <c r="H1462" s="80"/>
      <c r="I1462" s="194"/>
      <c r="J1462" s="194">
        <f t="shared" si="44"/>
        <v>0</v>
      </c>
      <c r="K1462" s="85"/>
      <c r="L1462" s="80">
        <f t="shared" si="45"/>
        <v>0</v>
      </c>
      <c r="N1462" s="82"/>
    </row>
    <row r="1463" spans="1:14" ht="15" customHeight="1">
      <c r="A1463" s="81"/>
      <c r="B1463" s="80"/>
      <c r="C1463" s="80"/>
      <c r="D1463" s="80"/>
      <c r="E1463" s="80"/>
      <c r="F1463" s="80" t="str">
        <f>IFERROR(VLOOKUP(E1463,T_CÓDIGO[],2,FALSE),"")</f>
        <v/>
      </c>
      <c r="G1463" s="80" t="str">
        <f>IFERROR(VLOOKUP(E1463,T_CÓDIGO[],3,FALSE),"")</f>
        <v/>
      </c>
      <c r="H1463" s="80"/>
      <c r="I1463" s="194"/>
      <c r="J1463" s="194">
        <f t="shared" si="44"/>
        <v>0</v>
      </c>
      <c r="K1463" s="85"/>
      <c r="L1463" s="80">
        <f t="shared" si="45"/>
        <v>0</v>
      </c>
      <c r="N1463" s="82"/>
    </row>
    <row r="1464" spans="1:14" ht="15" customHeight="1">
      <c r="A1464" s="81"/>
      <c r="B1464" s="80"/>
      <c r="C1464" s="80"/>
      <c r="D1464" s="80"/>
      <c r="E1464" s="80"/>
      <c r="F1464" s="80" t="str">
        <f>IFERROR(VLOOKUP(E1464,T_CÓDIGO[],2,FALSE),"")</f>
        <v/>
      </c>
      <c r="G1464" s="80" t="str">
        <f>IFERROR(VLOOKUP(E1464,T_CÓDIGO[],3,FALSE),"")</f>
        <v/>
      </c>
      <c r="H1464" s="80"/>
      <c r="I1464" s="194"/>
      <c r="J1464" s="194">
        <f t="shared" si="44"/>
        <v>0</v>
      </c>
      <c r="K1464" s="85"/>
      <c r="L1464" s="80">
        <f t="shared" si="45"/>
        <v>0</v>
      </c>
      <c r="N1464" s="82"/>
    </row>
    <row r="1465" spans="1:14" ht="15" customHeight="1">
      <c r="A1465" s="81"/>
      <c r="B1465" s="80"/>
      <c r="C1465" s="80"/>
      <c r="D1465" s="80"/>
      <c r="E1465" s="80"/>
      <c r="F1465" s="80" t="str">
        <f>IFERROR(VLOOKUP(E1465,T_CÓDIGO[],2,FALSE),"")</f>
        <v/>
      </c>
      <c r="G1465" s="80" t="str">
        <f>IFERROR(VLOOKUP(E1465,T_CÓDIGO[],3,FALSE),"")</f>
        <v/>
      </c>
      <c r="H1465" s="80"/>
      <c r="I1465" s="194"/>
      <c r="J1465" s="194">
        <f t="shared" si="44"/>
        <v>0</v>
      </c>
      <c r="K1465" s="85"/>
      <c r="L1465" s="80">
        <f t="shared" si="45"/>
        <v>0</v>
      </c>
      <c r="N1465" s="82"/>
    </row>
    <row r="1466" spans="1:14" ht="15" customHeight="1">
      <c r="A1466" s="81"/>
      <c r="B1466" s="80"/>
      <c r="C1466" s="80"/>
      <c r="D1466" s="80"/>
      <c r="E1466" s="80"/>
      <c r="F1466" s="80" t="str">
        <f>IFERROR(VLOOKUP(E1466,T_CÓDIGO[],2,FALSE),"")</f>
        <v/>
      </c>
      <c r="G1466" s="80" t="str">
        <f>IFERROR(VLOOKUP(E1466,T_CÓDIGO[],3,FALSE),"")</f>
        <v/>
      </c>
      <c r="H1466" s="80"/>
      <c r="I1466" s="194"/>
      <c r="J1466" s="194">
        <f t="shared" si="44"/>
        <v>0</v>
      </c>
      <c r="K1466" s="85"/>
      <c r="L1466" s="80">
        <f t="shared" si="45"/>
        <v>0</v>
      </c>
      <c r="N1466" s="82"/>
    </row>
    <row r="1467" spans="1:14" ht="15" customHeight="1">
      <c r="A1467" s="81"/>
      <c r="B1467" s="80"/>
      <c r="C1467" s="80"/>
      <c r="D1467" s="80"/>
      <c r="E1467" s="80"/>
      <c r="F1467" s="80" t="str">
        <f>IFERROR(VLOOKUP(E1467,T_CÓDIGO[],2,FALSE),"")</f>
        <v/>
      </c>
      <c r="G1467" s="80" t="str">
        <f>IFERROR(VLOOKUP(E1467,T_CÓDIGO[],3,FALSE),"")</f>
        <v/>
      </c>
      <c r="H1467" s="80"/>
      <c r="I1467" s="194"/>
      <c r="J1467" s="194">
        <f t="shared" si="44"/>
        <v>0</v>
      </c>
      <c r="K1467" s="85"/>
      <c r="L1467" s="80">
        <f t="shared" si="45"/>
        <v>0</v>
      </c>
      <c r="N1467" s="82"/>
    </row>
    <row r="1468" spans="1:14" ht="15" customHeight="1">
      <c r="A1468" s="81"/>
      <c r="B1468" s="80"/>
      <c r="C1468" s="80"/>
      <c r="D1468" s="80"/>
      <c r="E1468" s="80"/>
      <c r="F1468" s="80" t="str">
        <f>IFERROR(VLOOKUP(E1468,T_CÓDIGO[],2,FALSE),"")</f>
        <v/>
      </c>
      <c r="G1468" s="80" t="str">
        <f>IFERROR(VLOOKUP(E1468,T_CÓDIGO[],3,FALSE),"")</f>
        <v/>
      </c>
      <c r="H1468" s="80"/>
      <c r="I1468" s="194"/>
      <c r="J1468" s="194">
        <f t="shared" si="44"/>
        <v>0</v>
      </c>
      <c r="K1468" s="85"/>
      <c r="L1468" s="80">
        <f t="shared" si="45"/>
        <v>0</v>
      </c>
      <c r="N1468" s="82"/>
    </row>
    <row r="1469" spans="1:14" ht="15" customHeight="1">
      <c r="A1469" s="81"/>
      <c r="B1469" s="80"/>
      <c r="C1469" s="80"/>
      <c r="D1469" s="80"/>
      <c r="E1469" s="80"/>
      <c r="F1469" s="80" t="str">
        <f>IFERROR(VLOOKUP(E1469,T_CÓDIGO[],2,FALSE),"")</f>
        <v/>
      </c>
      <c r="G1469" s="80" t="str">
        <f>IFERROR(VLOOKUP(E1469,T_CÓDIGO[],3,FALSE),"")</f>
        <v/>
      </c>
      <c r="H1469" s="80"/>
      <c r="I1469" s="194"/>
      <c r="J1469" s="194">
        <f t="shared" si="44"/>
        <v>0</v>
      </c>
      <c r="K1469" s="85"/>
      <c r="L1469" s="80">
        <f t="shared" si="45"/>
        <v>0</v>
      </c>
      <c r="N1469" s="82"/>
    </row>
    <row r="1470" spans="1:14" ht="15" customHeight="1">
      <c r="A1470" s="81"/>
      <c r="B1470" s="80"/>
      <c r="C1470" s="80"/>
      <c r="D1470" s="80"/>
      <c r="E1470" s="80"/>
      <c r="F1470" s="80" t="str">
        <f>IFERROR(VLOOKUP(E1470,T_CÓDIGO[],2,FALSE),"")</f>
        <v/>
      </c>
      <c r="G1470" s="80" t="str">
        <f>IFERROR(VLOOKUP(E1470,T_CÓDIGO[],3,FALSE),"")</f>
        <v/>
      </c>
      <c r="H1470" s="80"/>
      <c r="I1470" s="194"/>
      <c r="J1470" s="194">
        <f t="shared" si="44"/>
        <v>0</v>
      </c>
      <c r="K1470" s="85"/>
      <c r="L1470" s="80">
        <f t="shared" si="45"/>
        <v>0</v>
      </c>
      <c r="N1470" s="82"/>
    </row>
    <row r="1471" spans="1:14" ht="15" customHeight="1">
      <c r="A1471" s="81"/>
      <c r="B1471" s="80"/>
      <c r="C1471" s="80"/>
      <c r="D1471" s="80"/>
      <c r="E1471" s="80"/>
      <c r="F1471" s="80" t="str">
        <f>IFERROR(VLOOKUP(E1471,T_CÓDIGO[],2,FALSE),"")</f>
        <v/>
      </c>
      <c r="G1471" s="80" t="str">
        <f>IFERROR(VLOOKUP(E1471,T_CÓDIGO[],3,FALSE),"")</f>
        <v/>
      </c>
      <c r="H1471" s="80"/>
      <c r="I1471" s="194"/>
      <c r="J1471" s="194">
        <f t="shared" si="44"/>
        <v>0</v>
      </c>
      <c r="K1471" s="85"/>
      <c r="L1471" s="80">
        <f t="shared" si="45"/>
        <v>0</v>
      </c>
      <c r="N1471" s="82"/>
    </row>
    <row r="1472" spans="1:14" ht="15" customHeight="1">
      <c r="A1472" s="81"/>
      <c r="B1472" s="80"/>
      <c r="C1472" s="80"/>
      <c r="D1472" s="80"/>
      <c r="E1472" s="80"/>
      <c r="F1472" s="80" t="str">
        <f>IFERROR(VLOOKUP(E1472,T_CÓDIGO[],2,FALSE),"")</f>
        <v/>
      </c>
      <c r="G1472" s="80" t="str">
        <f>IFERROR(VLOOKUP(E1472,T_CÓDIGO[],3,FALSE),"")</f>
        <v/>
      </c>
      <c r="H1472" s="80"/>
      <c r="I1472" s="194"/>
      <c r="J1472" s="194">
        <f t="shared" si="44"/>
        <v>0</v>
      </c>
      <c r="K1472" s="85"/>
      <c r="L1472" s="80">
        <f t="shared" si="45"/>
        <v>0</v>
      </c>
      <c r="N1472" s="82"/>
    </row>
    <row r="1473" spans="1:14" ht="15" customHeight="1">
      <c r="A1473" s="81"/>
      <c r="B1473" s="80"/>
      <c r="C1473" s="80"/>
      <c r="D1473" s="80"/>
      <c r="E1473" s="80"/>
      <c r="F1473" s="80" t="str">
        <f>IFERROR(VLOOKUP(E1473,T_CÓDIGO[],2,FALSE),"")</f>
        <v/>
      </c>
      <c r="G1473" s="80" t="str">
        <f>IFERROR(VLOOKUP(E1473,T_CÓDIGO[],3,FALSE),"")</f>
        <v/>
      </c>
      <c r="H1473" s="80"/>
      <c r="I1473" s="194"/>
      <c r="J1473" s="194">
        <f t="shared" si="44"/>
        <v>0</v>
      </c>
      <c r="K1473" s="85"/>
      <c r="L1473" s="80">
        <f t="shared" si="45"/>
        <v>0</v>
      </c>
      <c r="N1473" s="82"/>
    </row>
    <row r="1474" spans="1:14" ht="15" customHeight="1">
      <c r="A1474" s="81"/>
      <c r="B1474" s="80"/>
      <c r="C1474" s="80"/>
      <c r="D1474" s="80"/>
      <c r="E1474" s="80"/>
      <c r="F1474" s="80" t="str">
        <f>IFERROR(VLOOKUP(E1474,T_CÓDIGO[],2,FALSE),"")</f>
        <v/>
      </c>
      <c r="G1474" s="80" t="str">
        <f>IFERROR(VLOOKUP(E1474,T_CÓDIGO[],3,FALSE),"")</f>
        <v/>
      </c>
      <c r="H1474" s="80"/>
      <c r="I1474" s="194"/>
      <c r="J1474" s="194">
        <f t="shared" si="44"/>
        <v>0</v>
      </c>
      <c r="K1474" s="85"/>
      <c r="L1474" s="80">
        <f t="shared" si="45"/>
        <v>0</v>
      </c>
      <c r="N1474" s="82"/>
    </row>
    <row r="1475" spans="1:14" ht="15" customHeight="1">
      <c r="A1475" s="81"/>
      <c r="B1475" s="80"/>
      <c r="C1475" s="80"/>
      <c r="D1475" s="80"/>
      <c r="E1475" s="80"/>
      <c r="F1475" s="80" t="str">
        <f>IFERROR(VLOOKUP(E1475,T_CÓDIGO[],2,FALSE),"")</f>
        <v/>
      </c>
      <c r="G1475" s="80" t="str">
        <f>IFERROR(VLOOKUP(E1475,T_CÓDIGO[],3,FALSE),"")</f>
        <v/>
      </c>
      <c r="H1475" s="80"/>
      <c r="I1475" s="194"/>
      <c r="J1475" s="194">
        <f t="shared" si="44"/>
        <v>0</v>
      </c>
      <c r="K1475" s="85"/>
      <c r="L1475" s="80">
        <f t="shared" si="45"/>
        <v>0</v>
      </c>
      <c r="N1475" s="82"/>
    </row>
    <row r="1476" spans="1:14" ht="15" customHeight="1">
      <c r="A1476" s="81"/>
      <c r="B1476" s="80"/>
      <c r="C1476" s="80"/>
      <c r="D1476" s="80"/>
      <c r="E1476" s="80"/>
      <c r="F1476" s="80" t="str">
        <f>IFERROR(VLOOKUP(E1476,T_CÓDIGO[],2,FALSE),"")</f>
        <v/>
      </c>
      <c r="G1476" s="80" t="str">
        <f>IFERROR(VLOOKUP(E1476,T_CÓDIGO[],3,FALSE),"")</f>
        <v/>
      </c>
      <c r="H1476" s="80"/>
      <c r="I1476" s="194"/>
      <c r="J1476" s="194">
        <f t="shared" si="44"/>
        <v>0</v>
      </c>
      <c r="K1476" s="85"/>
      <c r="L1476" s="80">
        <f t="shared" si="45"/>
        <v>0</v>
      </c>
      <c r="N1476" s="82"/>
    </row>
    <row r="1477" spans="1:14" ht="15" customHeight="1">
      <c r="A1477" s="81"/>
      <c r="B1477" s="80"/>
      <c r="C1477" s="80"/>
      <c r="D1477" s="80"/>
      <c r="E1477" s="80"/>
      <c r="F1477" s="80" t="str">
        <f>IFERROR(VLOOKUP(E1477,T_CÓDIGO[],2,FALSE),"")</f>
        <v/>
      </c>
      <c r="G1477" s="80" t="str">
        <f>IFERROR(VLOOKUP(E1477,T_CÓDIGO[],3,FALSE),"")</f>
        <v/>
      </c>
      <c r="H1477" s="80"/>
      <c r="I1477" s="194"/>
      <c r="J1477" s="194">
        <f t="shared" si="44"/>
        <v>0</v>
      </c>
      <c r="K1477" s="85"/>
      <c r="L1477" s="80">
        <f t="shared" si="45"/>
        <v>0</v>
      </c>
      <c r="N1477" s="82"/>
    </row>
    <row r="1478" spans="1:14" ht="15" customHeight="1">
      <c r="A1478" s="81"/>
      <c r="B1478" s="80"/>
      <c r="C1478" s="80"/>
      <c r="D1478" s="80"/>
      <c r="E1478" s="80"/>
      <c r="F1478" s="80" t="str">
        <f>IFERROR(VLOOKUP(E1478,T_CÓDIGO[],2,FALSE),"")</f>
        <v/>
      </c>
      <c r="G1478" s="80" t="str">
        <f>IFERROR(VLOOKUP(E1478,T_CÓDIGO[],3,FALSE),"")</f>
        <v/>
      </c>
      <c r="H1478" s="80"/>
      <c r="I1478" s="194"/>
      <c r="J1478" s="194">
        <f t="shared" si="44"/>
        <v>0</v>
      </c>
      <c r="K1478" s="85"/>
      <c r="L1478" s="80">
        <f t="shared" si="45"/>
        <v>0</v>
      </c>
      <c r="N1478" s="82"/>
    </row>
    <row r="1479" spans="1:14" ht="15" customHeight="1">
      <c r="A1479" s="81"/>
      <c r="B1479" s="80"/>
      <c r="C1479" s="80"/>
      <c r="D1479" s="80"/>
      <c r="E1479" s="80"/>
      <c r="F1479" s="80" t="str">
        <f>IFERROR(VLOOKUP(E1479,T_CÓDIGO[],2,FALSE),"")</f>
        <v/>
      </c>
      <c r="G1479" s="80" t="str">
        <f>IFERROR(VLOOKUP(E1479,T_CÓDIGO[],3,FALSE),"")</f>
        <v/>
      </c>
      <c r="H1479" s="80"/>
      <c r="I1479" s="194"/>
      <c r="J1479" s="194">
        <f t="shared" si="44"/>
        <v>0</v>
      </c>
      <c r="K1479" s="85"/>
      <c r="L1479" s="80">
        <f t="shared" si="45"/>
        <v>0</v>
      </c>
      <c r="N1479" s="82"/>
    </row>
    <row r="1480" spans="1:14" ht="15" customHeight="1">
      <c r="A1480" s="81"/>
      <c r="B1480" s="80"/>
      <c r="C1480" s="80"/>
      <c r="D1480" s="80"/>
      <c r="E1480" s="80"/>
      <c r="F1480" s="80" t="str">
        <f>IFERROR(VLOOKUP(E1480,T_CÓDIGO[],2,FALSE),"")</f>
        <v/>
      </c>
      <c r="G1480" s="80" t="str">
        <f>IFERROR(VLOOKUP(E1480,T_CÓDIGO[],3,FALSE),"")</f>
        <v/>
      </c>
      <c r="H1480" s="80"/>
      <c r="I1480" s="194"/>
      <c r="J1480" s="194">
        <f t="shared" ref="J1480:J1543" si="46">H1480*I1480</f>
        <v>0</v>
      </c>
      <c r="K1480" s="85"/>
      <c r="L1480" s="80">
        <f t="shared" ref="L1480:L1543" si="47" xml:space="preserve"> IF(K1480="SI",(J1480*0.12+J1480),J1480)</f>
        <v>0</v>
      </c>
      <c r="N1480" s="82"/>
    </row>
    <row r="1481" spans="1:14" ht="15" customHeight="1">
      <c r="A1481" s="81"/>
      <c r="B1481" s="80"/>
      <c r="C1481" s="80"/>
      <c r="D1481" s="80"/>
      <c r="E1481" s="80"/>
      <c r="F1481" s="80" t="str">
        <f>IFERROR(VLOOKUP(E1481,T_CÓDIGO[],2,FALSE),"")</f>
        <v/>
      </c>
      <c r="G1481" s="80" t="str">
        <f>IFERROR(VLOOKUP(E1481,T_CÓDIGO[],3,FALSE),"")</f>
        <v/>
      </c>
      <c r="H1481" s="80"/>
      <c r="I1481" s="194"/>
      <c r="J1481" s="194">
        <f t="shared" si="46"/>
        <v>0</v>
      </c>
      <c r="K1481" s="85"/>
      <c r="L1481" s="80">
        <f t="shared" si="47"/>
        <v>0</v>
      </c>
      <c r="N1481" s="82"/>
    </row>
    <row r="1482" spans="1:14" ht="15" customHeight="1" thickBot="1">
      <c r="A1482" s="84"/>
      <c r="B1482" s="80"/>
      <c r="C1482" s="83"/>
      <c r="D1482" s="83"/>
      <c r="E1482" s="80"/>
      <c r="F1482" s="80" t="str">
        <f>IFERROR(VLOOKUP(E1482,T_CÓDIGO[],2,FALSE),"")</f>
        <v/>
      </c>
      <c r="G1482" s="80" t="str">
        <f>IFERROR(VLOOKUP(E1482,T_CÓDIGO[],3,FALSE),"")</f>
        <v/>
      </c>
      <c r="H1482" s="83"/>
      <c r="I1482" s="195"/>
      <c r="J1482" s="194">
        <f t="shared" si="46"/>
        <v>0</v>
      </c>
      <c r="K1482" s="85"/>
      <c r="L1482" s="80">
        <f t="shared" si="47"/>
        <v>0</v>
      </c>
      <c r="N1482" s="82"/>
    </row>
    <row r="1483" spans="1:14" ht="15" customHeight="1">
      <c r="A1483" s="81"/>
      <c r="B1483" s="80"/>
      <c r="C1483" s="80"/>
      <c r="D1483" s="80"/>
      <c r="E1483" s="80"/>
      <c r="F1483" s="80" t="str">
        <f>IFERROR(VLOOKUP(E1483,T_CÓDIGO[],2,FALSE),"")</f>
        <v/>
      </c>
      <c r="G1483" s="80" t="str">
        <f>IFERROR(VLOOKUP(E1483,T_CÓDIGO[],3,FALSE),"")</f>
        <v/>
      </c>
      <c r="H1483" s="80"/>
      <c r="I1483" s="194"/>
      <c r="J1483" s="194">
        <f t="shared" si="46"/>
        <v>0</v>
      </c>
      <c r="K1483" s="85"/>
      <c r="L1483" s="80">
        <f t="shared" si="47"/>
        <v>0</v>
      </c>
      <c r="N1483" s="82"/>
    </row>
    <row r="1484" spans="1:14" ht="15" customHeight="1">
      <c r="A1484" s="81"/>
      <c r="B1484" s="80"/>
      <c r="C1484" s="80"/>
      <c r="D1484" s="80"/>
      <c r="E1484" s="80"/>
      <c r="F1484" s="80" t="str">
        <f>IFERROR(VLOOKUP(E1484,T_CÓDIGO[],2,FALSE),"")</f>
        <v/>
      </c>
      <c r="G1484" s="80" t="str">
        <f>IFERROR(VLOOKUP(E1484,T_CÓDIGO[],3,FALSE),"")</f>
        <v/>
      </c>
      <c r="H1484" s="80"/>
      <c r="I1484" s="194"/>
      <c r="J1484" s="194">
        <f t="shared" si="46"/>
        <v>0</v>
      </c>
      <c r="K1484" s="85"/>
      <c r="L1484" s="80">
        <f t="shared" si="47"/>
        <v>0</v>
      </c>
      <c r="N1484" s="82"/>
    </row>
    <row r="1485" spans="1:14" ht="15" customHeight="1">
      <c r="A1485" s="81"/>
      <c r="B1485" s="80"/>
      <c r="C1485" s="80"/>
      <c r="D1485" s="80"/>
      <c r="E1485" s="80"/>
      <c r="F1485" s="80" t="str">
        <f>IFERROR(VLOOKUP(E1485,T_CÓDIGO[],2,FALSE),"")</f>
        <v/>
      </c>
      <c r="G1485" s="80" t="str">
        <f>IFERROR(VLOOKUP(E1485,T_CÓDIGO[],3,FALSE),"")</f>
        <v/>
      </c>
      <c r="H1485" s="80"/>
      <c r="I1485" s="194"/>
      <c r="J1485" s="194">
        <f t="shared" si="46"/>
        <v>0</v>
      </c>
      <c r="K1485" s="85"/>
      <c r="L1485" s="80">
        <f t="shared" si="47"/>
        <v>0</v>
      </c>
      <c r="N1485" s="82"/>
    </row>
    <row r="1486" spans="1:14" ht="15" customHeight="1">
      <c r="A1486" s="81"/>
      <c r="B1486" s="80"/>
      <c r="C1486" s="80"/>
      <c r="D1486" s="80"/>
      <c r="E1486" s="80"/>
      <c r="F1486" s="80" t="str">
        <f>IFERROR(VLOOKUP(E1486,T_CÓDIGO[],2,FALSE),"")</f>
        <v/>
      </c>
      <c r="G1486" s="80" t="str">
        <f>IFERROR(VLOOKUP(E1486,T_CÓDIGO[],3,FALSE),"")</f>
        <v/>
      </c>
      <c r="H1486" s="80"/>
      <c r="I1486" s="194"/>
      <c r="J1486" s="194">
        <f t="shared" si="46"/>
        <v>0</v>
      </c>
      <c r="K1486" s="85"/>
      <c r="L1486" s="80">
        <f t="shared" si="47"/>
        <v>0</v>
      </c>
      <c r="N1486" s="82"/>
    </row>
    <row r="1487" spans="1:14" ht="15" customHeight="1">
      <c r="A1487" s="81"/>
      <c r="B1487" s="80"/>
      <c r="C1487" s="80"/>
      <c r="D1487" s="80"/>
      <c r="E1487" s="80"/>
      <c r="F1487" s="80" t="str">
        <f>IFERROR(VLOOKUP(E1487,T_CÓDIGO[],2,FALSE),"")</f>
        <v/>
      </c>
      <c r="G1487" s="80" t="str">
        <f>IFERROR(VLOOKUP(E1487,T_CÓDIGO[],3,FALSE),"")</f>
        <v/>
      </c>
      <c r="H1487" s="80"/>
      <c r="I1487" s="194"/>
      <c r="J1487" s="194">
        <f t="shared" si="46"/>
        <v>0</v>
      </c>
      <c r="K1487" s="85"/>
      <c r="L1487" s="80">
        <f t="shared" si="47"/>
        <v>0</v>
      </c>
      <c r="N1487" s="82"/>
    </row>
    <row r="1488" spans="1:14" ht="15" customHeight="1">
      <c r="A1488" s="81"/>
      <c r="B1488" s="80"/>
      <c r="C1488" s="80"/>
      <c r="D1488" s="80"/>
      <c r="E1488" s="80"/>
      <c r="F1488" s="80" t="str">
        <f>IFERROR(VLOOKUP(E1488,T_CÓDIGO[],2,FALSE),"")</f>
        <v/>
      </c>
      <c r="G1488" s="80" t="str">
        <f>IFERROR(VLOOKUP(E1488,T_CÓDIGO[],3,FALSE),"")</f>
        <v/>
      </c>
      <c r="H1488" s="80"/>
      <c r="I1488" s="194"/>
      <c r="J1488" s="194">
        <f t="shared" si="46"/>
        <v>0</v>
      </c>
      <c r="K1488" s="85"/>
      <c r="L1488" s="80">
        <f t="shared" si="47"/>
        <v>0</v>
      </c>
      <c r="N1488" s="82"/>
    </row>
    <row r="1489" spans="1:14" ht="15" customHeight="1">
      <c r="A1489" s="81"/>
      <c r="B1489" s="80"/>
      <c r="C1489" s="80"/>
      <c r="D1489" s="80"/>
      <c r="E1489" s="80"/>
      <c r="F1489" s="80" t="str">
        <f>IFERROR(VLOOKUP(E1489,T_CÓDIGO[],2,FALSE),"")</f>
        <v/>
      </c>
      <c r="G1489" s="80" t="str">
        <f>IFERROR(VLOOKUP(E1489,T_CÓDIGO[],3,FALSE),"")</f>
        <v/>
      </c>
      <c r="H1489" s="80"/>
      <c r="I1489" s="194"/>
      <c r="J1489" s="194">
        <f t="shared" si="46"/>
        <v>0</v>
      </c>
      <c r="K1489" s="85"/>
      <c r="L1489" s="80">
        <f t="shared" si="47"/>
        <v>0</v>
      </c>
      <c r="N1489" s="82"/>
    </row>
    <row r="1490" spans="1:14" ht="15" customHeight="1">
      <c r="A1490" s="81"/>
      <c r="B1490" s="80"/>
      <c r="C1490" s="80"/>
      <c r="D1490" s="80"/>
      <c r="E1490" s="80"/>
      <c r="F1490" s="80" t="str">
        <f>IFERROR(VLOOKUP(E1490,T_CÓDIGO[],2,FALSE),"")</f>
        <v/>
      </c>
      <c r="G1490" s="80" t="str">
        <f>IFERROR(VLOOKUP(E1490,T_CÓDIGO[],3,FALSE),"")</f>
        <v/>
      </c>
      <c r="H1490" s="80"/>
      <c r="I1490" s="194"/>
      <c r="J1490" s="194">
        <f t="shared" si="46"/>
        <v>0</v>
      </c>
      <c r="K1490" s="85"/>
      <c r="L1490" s="80">
        <f t="shared" si="47"/>
        <v>0</v>
      </c>
      <c r="N1490" s="82"/>
    </row>
    <row r="1491" spans="1:14" ht="15" customHeight="1">
      <c r="A1491" s="81"/>
      <c r="B1491" s="80"/>
      <c r="C1491" s="80"/>
      <c r="D1491" s="80"/>
      <c r="E1491" s="80"/>
      <c r="F1491" s="80" t="str">
        <f>IFERROR(VLOOKUP(E1491,T_CÓDIGO[],2,FALSE),"")</f>
        <v/>
      </c>
      <c r="G1491" s="80" t="str">
        <f>IFERROR(VLOOKUP(E1491,T_CÓDIGO[],3,FALSE),"")</f>
        <v/>
      </c>
      <c r="H1491" s="80"/>
      <c r="I1491" s="194"/>
      <c r="J1491" s="194">
        <f t="shared" si="46"/>
        <v>0</v>
      </c>
      <c r="K1491" s="85"/>
      <c r="L1491" s="80">
        <f t="shared" si="47"/>
        <v>0</v>
      </c>
      <c r="N1491" s="82"/>
    </row>
    <row r="1492" spans="1:14" ht="15" customHeight="1">
      <c r="A1492" s="81"/>
      <c r="B1492" s="80"/>
      <c r="C1492" s="80"/>
      <c r="D1492" s="80"/>
      <c r="E1492" s="80"/>
      <c r="F1492" s="80" t="str">
        <f>IFERROR(VLOOKUP(E1492,T_CÓDIGO[],2,FALSE),"")</f>
        <v/>
      </c>
      <c r="G1492" s="80" t="str">
        <f>IFERROR(VLOOKUP(E1492,T_CÓDIGO[],3,FALSE),"")</f>
        <v/>
      </c>
      <c r="H1492" s="80"/>
      <c r="I1492" s="194"/>
      <c r="J1492" s="194">
        <f t="shared" si="46"/>
        <v>0</v>
      </c>
      <c r="K1492" s="85"/>
      <c r="L1492" s="80">
        <f t="shared" si="47"/>
        <v>0</v>
      </c>
      <c r="N1492" s="82"/>
    </row>
    <row r="1493" spans="1:14" ht="15" customHeight="1">
      <c r="A1493" s="81"/>
      <c r="B1493" s="80"/>
      <c r="C1493" s="80"/>
      <c r="D1493" s="80"/>
      <c r="E1493" s="80"/>
      <c r="F1493" s="80" t="str">
        <f>IFERROR(VLOOKUP(E1493,T_CÓDIGO[],2,FALSE),"")</f>
        <v/>
      </c>
      <c r="G1493" s="80" t="str">
        <f>IFERROR(VLOOKUP(E1493,T_CÓDIGO[],3,FALSE),"")</f>
        <v/>
      </c>
      <c r="H1493" s="80"/>
      <c r="I1493" s="194"/>
      <c r="J1493" s="194">
        <f t="shared" si="46"/>
        <v>0</v>
      </c>
      <c r="K1493" s="85"/>
      <c r="L1493" s="80">
        <f t="shared" si="47"/>
        <v>0</v>
      </c>
      <c r="N1493" s="82"/>
    </row>
    <row r="1494" spans="1:14" ht="15" customHeight="1">
      <c r="A1494" s="81"/>
      <c r="B1494" s="80"/>
      <c r="C1494" s="80"/>
      <c r="D1494" s="80"/>
      <c r="E1494" s="80"/>
      <c r="F1494" s="80" t="str">
        <f>IFERROR(VLOOKUP(E1494,T_CÓDIGO[],2,FALSE),"")</f>
        <v/>
      </c>
      <c r="G1494" s="80" t="str">
        <f>IFERROR(VLOOKUP(E1494,T_CÓDIGO[],3,FALSE),"")</f>
        <v/>
      </c>
      <c r="H1494" s="80"/>
      <c r="I1494" s="194"/>
      <c r="J1494" s="194">
        <f t="shared" si="46"/>
        <v>0</v>
      </c>
      <c r="K1494" s="85"/>
      <c r="L1494" s="80">
        <f t="shared" si="47"/>
        <v>0</v>
      </c>
      <c r="N1494" s="82"/>
    </row>
    <row r="1495" spans="1:14" ht="15" customHeight="1">
      <c r="A1495" s="81"/>
      <c r="B1495" s="80"/>
      <c r="C1495" s="80"/>
      <c r="D1495" s="80"/>
      <c r="E1495" s="80"/>
      <c r="F1495" s="80" t="str">
        <f>IFERROR(VLOOKUP(E1495,T_CÓDIGO[],2,FALSE),"")</f>
        <v/>
      </c>
      <c r="G1495" s="80" t="str">
        <f>IFERROR(VLOOKUP(E1495,T_CÓDIGO[],3,FALSE),"")</f>
        <v/>
      </c>
      <c r="H1495" s="80"/>
      <c r="I1495" s="194"/>
      <c r="J1495" s="194">
        <f t="shared" si="46"/>
        <v>0</v>
      </c>
      <c r="K1495" s="85"/>
      <c r="L1495" s="80">
        <f t="shared" si="47"/>
        <v>0</v>
      </c>
      <c r="N1495" s="82"/>
    </row>
    <row r="1496" spans="1:14" ht="15" customHeight="1">
      <c r="A1496" s="81"/>
      <c r="B1496" s="80"/>
      <c r="C1496" s="80"/>
      <c r="D1496" s="80"/>
      <c r="E1496" s="80"/>
      <c r="F1496" s="80" t="str">
        <f>IFERROR(VLOOKUP(E1496,T_CÓDIGO[],2,FALSE),"")</f>
        <v/>
      </c>
      <c r="G1496" s="80" t="str">
        <f>IFERROR(VLOOKUP(E1496,T_CÓDIGO[],3,FALSE),"")</f>
        <v/>
      </c>
      <c r="H1496" s="80"/>
      <c r="I1496" s="194"/>
      <c r="J1496" s="194">
        <f t="shared" si="46"/>
        <v>0</v>
      </c>
      <c r="K1496" s="85"/>
      <c r="L1496" s="80">
        <f t="shared" si="47"/>
        <v>0</v>
      </c>
      <c r="N1496" s="82"/>
    </row>
    <row r="1497" spans="1:14" ht="15" customHeight="1">
      <c r="A1497" s="81"/>
      <c r="B1497" s="80"/>
      <c r="C1497" s="80"/>
      <c r="D1497" s="80"/>
      <c r="E1497" s="80"/>
      <c r="F1497" s="80" t="str">
        <f>IFERROR(VLOOKUP(E1497,T_CÓDIGO[],2,FALSE),"")</f>
        <v/>
      </c>
      <c r="G1497" s="80" t="str">
        <f>IFERROR(VLOOKUP(E1497,T_CÓDIGO[],3,FALSE),"")</f>
        <v/>
      </c>
      <c r="H1497" s="80"/>
      <c r="I1497" s="194"/>
      <c r="J1497" s="194">
        <f t="shared" si="46"/>
        <v>0</v>
      </c>
      <c r="K1497" s="85"/>
      <c r="L1497" s="80">
        <f t="shared" si="47"/>
        <v>0</v>
      </c>
      <c r="N1497" s="82"/>
    </row>
    <row r="1498" spans="1:14" ht="15" customHeight="1">
      <c r="A1498" s="81"/>
      <c r="B1498" s="80"/>
      <c r="C1498" s="80"/>
      <c r="D1498" s="80"/>
      <c r="E1498" s="80"/>
      <c r="F1498" s="80" t="str">
        <f>IFERROR(VLOOKUP(E1498,T_CÓDIGO[],2,FALSE),"")</f>
        <v/>
      </c>
      <c r="G1498" s="80" t="str">
        <f>IFERROR(VLOOKUP(E1498,T_CÓDIGO[],3,FALSE),"")</f>
        <v/>
      </c>
      <c r="H1498" s="80"/>
      <c r="I1498" s="194"/>
      <c r="J1498" s="194">
        <f t="shared" si="46"/>
        <v>0</v>
      </c>
      <c r="K1498" s="85"/>
      <c r="L1498" s="80">
        <f t="shared" si="47"/>
        <v>0</v>
      </c>
      <c r="N1498" s="82"/>
    </row>
    <row r="1499" spans="1:14" ht="15" customHeight="1">
      <c r="A1499" s="81"/>
      <c r="B1499" s="80"/>
      <c r="C1499" s="80"/>
      <c r="D1499" s="80"/>
      <c r="E1499" s="80"/>
      <c r="F1499" s="80" t="str">
        <f>IFERROR(VLOOKUP(E1499,T_CÓDIGO[],2,FALSE),"")</f>
        <v/>
      </c>
      <c r="G1499" s="80" t="str">
        <f>IFERROR(VLOOKUP(E1499,T_CÓDIGO[],3,FALSE),"")</f>
        <v/>
      </c>
      <c r="H1499" s="80"/>
      <c r="I1499" s="194"/>
      <c r="J1499" s="194">
        <f t="shared" si="46"/>
        <v>0</v>
      </c>
      <c r="K1499" s="85"/>
      <c r="L1499" s="80">
        <f t="shared" si="47"/>
        <v>0</v>
      </c>
      <c r="N1499" s="82"/>
    </row>
    <row r="1500" spans="1:14" ht="15" customHeight="1">
      <c r="A1500" s="81"/>
      <c r="B1500" s="80"/>
      <c r="C1500" s="80"/>
      <c r="D1500" s="80"/>
      <c r="E1500" s="80"/>
      <c r="F1500" s="80" t="str">
        <f>IFERROR(VLOOKUP(E1500,T_CÓDIGO[],2,FALSE),"")</f>
        <v/>
      </c>
      <c r="G1500" s="80" t="str">
        <f>IFERROR(VLOOKUP(E1500,T_CÓDIGO[],3,FALSE),"")</f>
        <v/>
      </c>
      <c r="H1500" s="80"/>
      <c r="I1500" s="194"/>
      <c r="J1500" s="194">
        <f t="shared" si="46"/>
        <v>0</v>
      </c>
      <c r="K1500" s="85"/>
      <c r="L1500" s="80">
        <f t="shared" si="47"/>
        <v>0</v>
      </c>
      <c r="N1500" s="82"/>
    </row>
    <row r="1501" spans="1:14" ht="15" customHeight="1">
      <c r="A1501" s="81"/>
      <c r="B1501" s="80"/>
      <c r="C1501" s="80"/>
      <c r="D1501" s="80"/>
      <c r="E1501" s="80"/>
      <c r="F1501" s="80" t="str">
        <f>IFERROR(VLOOKUP(E1501,T_CÓDIGO[],2,FALSE),"")</f>
        <v/>
      </c>
      <c r="G1501" s="80" t="str">
        <f>IFERROR(VLOOKUP(E1501,T_CÓDIGO[],3,FALSE),"")</f>
        <v/>
      </c>
      <c r="H1501" s="80"/>
      <c r="I1501" s="194"/>
      <c r="J1501" s="194">
        <f t="shared" si="46"/>
        <v>0</v>
      </c>
      <c r="K1501" s="85"/>
      <c r="L1501" s="80">
        <f t="shared" si="47"/>
        <v>0</v>
      </c>
      <c r="N1501" s="82"/>
    </row>
    <row r="1502" spans="1:14" ht="15" customHeight="1">
      <c r="A1502" s="81"/>
      <c r="B1502" s="80"/>
      <c r="C1502" s="80"/>
      <c r="D1502" s="80"/>
      <c r="E1502" s="80"/>
      <c r="F1502" s="80" t="str">
        <f>IFERROR(VLOOKUP(E1502,T_CÓDIGO[],2,FALSE),"")</f>
        <v/>
      </c>
      <c r="G1502" s="80" t="str">
        <f>IFERROR(VLOOKUP(E1502,T_CÓDIGO[],3,FALSE),"")</f>
        <v/>
      </c>
      <c r="H1502" s="80"/>
      <c r="I1502" s="194"/>
      <c r="J1502" s="194">
        <f t="shared" si="46"/>
        <v>0</v>
      </c>
      <c r="K1502" s="85"/>
      <c r="L1502" s="80">
        <f t="shared" si="47"/>
        <v>0</v>
      </c>
      <c r="N1502" s="82"/>
    </row>
    <row r="1503" spans="1:14" ht="15" customHeight="1">
      <c r="A1503" s="81"/>
      <c r="B1503" s="80"/>
      <c r="C1503" s="80"/>
      <c r="D1503" s="80"/>
      <c r="E1503" s="80"/>
      <c r="F1503" s="80" t="str">
        <f>IFERROR(VLOOKUP(E1503,T_CÓDIGO[],2,FALSE),"")</f>
        <v/>
      </c>
      <c r="G1503" s="80" t="str">
        <f>IFERROR(VLOOKUP(E1503,T_CÓDIGO[],3,FALSE),"")</f>
        <v/>
      </c>
      <c r="H1503" s="80"/>
      <c r="I1503" s="194"/>
      <c r="J1503" s="194">
        <f t="shared" si="46"/>
        <v>0</v>
      </c>
      <c r="K1503" s="85"/>
      <c r="L1503" s="80">
        <f t="shared" si="47"/>
        <v>0</v>
      </c>
      <c r="N1503" s="82"/>
    </row>
    <row r="1504" spans="1:14" ht="15" customHeight="1">
      <c r="A1504" s="81"/>
      <c r="B1504" s="80"/>
      <c r="C1504" s="80"/>
      <c r="D1504" s="80"/>
      <c r="E1504" s="80"/>
      <c r="F1504" s="80" t="str">
        <f>IFERROR(VLOOKUP(E1504,T_CÓDIGO[],2,FALSE),"")</f>
        <v/>
      </c>
      <c r="G1504" s="80" t="str">
        <f>IFERROR(VLOOKUP(E1504,T_CÓDIGO[],3,FALSE),"")</f>
        <v/>
      </c>
      <c r="H1504" s="80"/>
      <c r="I1504" s="194"/>
      <c r="J1504" s="194">
        <f t="shared" si="46"/>
        <v>0</v>
      </c>
      <c r="K1504" s="85"/>
      <c r="L1504" s="80">
        <f t="shared" si="47"/>
        <v>0</v>
      </c>
      <c r="N1504" s="82"/>
    </row>
    <row r="1505" spans="1:14" ht="15" customHeight="1">
      <c r="A1505" s="81"/>
      <c r="B1505" s="80"/>
      <c r="C1505" s="80"/>
      <c r="D1505" s="80"/>
      <c r="E1505" s="80"/>
      <c r="F1505" s="80" t="str">
        <f>IFERROR(VLOOKUP(E1505,T_CÓDIGO[],2,FALSE),"")</f>
        <v/>
      </c>
      <c r="G1505" s="80" t="str">
        <f>IFERROR(VLOOKUP(E1505,T_CÓDIGO[],3,FALSE),"")</f>
        <v/>
      </c>
      <c r="H1505" s="80"/>
      <c r="I1505" s="194"/>
      <c r="J1505" s="194">
        <f t="shared" si="46"/>
        <v>0</v>
      </c>
      <c r="K1505" s="85"/>
      <c r="L1505" s="80">
        <f t="shared" si="47"/>
        <v>0</v>
      </c>
      <c r="N1505" s="82"/>
    </row>
    <row r="1506" spans="1:14" ht="15" customHeight="1">
      <c r="A1506" s="81"/>
      <c r="B1506" s="80"/>
      <c r="C1506" s="80"/>
      <c r="D1506" s="80"/>
      <c r="E1506" s="80"/>
      <c r="F1506" s="80" t="str">
        <f>IFERROR(VLOOKUP(E1506,T_CÓDIGO[],2,FALSE),"")</f>
        <v/>
      </c>
      <c r="G1506" s="80" t="str">
        <f>IFERROR(VLOOKUP(E1506,T_CÓDIGO[],3,FALSE),"")</f>
        <v/>
      </c>
      <c r="H1506" s="80"/>
      <c r="I1506" s="194"/>
      <c r="J1506" s="194">
        <f t="shared" si="46"/>
        <v>0</v>
      </c>
      <c r="K1506" s="85"/>
      <c r="L1506" s="80">
        <f t="shared" si="47"/>
        <v>0</v>
      </c>
      <c r="N1506" s="82"/>
    </row>
    <row r="1507" spans="1:14" ht="15" customHeight="1">
      <c r="A1507" s="81"/>
      <c r="B1507" s="80"/>
      <c r="C1507" s="80"/>
      <c r="D1507" s="80"/>
      <c r="E1507" s="80"/>
      <c r="F1507" s="80" t="str">
        <f>IFERROR(VLOOKUP(E1507,T_CÓDIGO[],2,FALSE),"")</f>
        <v/>
      </c>
      <c r="G1507" s="80" t="str">
        <f>IFERROR(VLOOKUP(E1507,T_CÓDIGO[],3,FALSE),"")</f>
        <v/>
      </c>
      <c r="H1507" s="80"/>
      <c r="I1507" s="194"/>
      <c r="J1507" s="194">
        <f t="shared" si="46"/>
        <v>0</v>
      </c>
      <c r="K1507" s="85"/>
      <c r="L1507" s="80">
        <f t="shared" si="47"/>
        <v>0</v>
      </c>
      <c r="N1507" s="82"/>
    </row>
    <row r="1508" spans="1:14" ht="15" customHeight="1">
      <c r="A1508" s="81"/>
      <c r="B1508" s="80"/>
      <c r="C1508" s="80"/>
      <c r="D1508" s="80"/>
      <c r="E1508" s="80"/>
      <c r="F1508" s="80" t="str">
        <f>IFERROR(VLOOKUP(E1508,T_CÓDIGO[],2,FALSE),"")</f>
        <v/>
      </c>
      <c r="G1508" s="80" t="str">
        <f>IFERROR(VLOOKUP(E1508,T_CÓDIGO[],3,FALSE),"")</f>
        <v/>
      </c>
      <c r="H1508" s="80"/>
      <c r="I1508" s="194"/>
      <c r="J1508" s="194">
        <f t="shared" si="46"/>
        <v>0</v>
      </c>
      <c r="K1508" s="85"/>
      <c r="L1508" s="80">
        <f t="shared" si="47"/>
        <v>0</v>
      </c>
      <c r="N1508" s="82"/>
    </row>
    <row r="1509" spans="1:14" ht="15" customHeight="1">
      <c r="A1509" s="81"/>
      <c r="B1509" s="80"/>
      <c r="C1509" s="80"/>
      <c r="D1509" s="80"/>
      <c r="E1509" s="80"/>
      <c r="F1509" s="80" t="str">
        <f>IFERROR(VLOOKUP(E1509,T_CÓDIGO[],2,FALSE),"")</f>
        <v/>
      </c>
      <c r="G1509" s="80" t="str">
        <f>IFERROR(VLOOKUP(E1509,T_CÓDIGO[],3,FALSE),"")</f>
        <v/>
      </c>
      <c r="H1509" s="80"/>
      <c r="I1509" s="194"/>
      <c r="J1509" s="194">
        <f t="shared" si="46"/>
        <v>0</v>
      </c>
      <c r="K1509" s="85"/>
      <c r="L1509" s="80">
        <f t="shared" si="47"/>
        <v>0</v>
      </c>
      <c r="N1509" s="82"/>
    </row>
    <row r="1510" spans="1:14" ht="15" customHeight="1">
      <c r="A1510" s="81"/>
      <c r="B1510" s="80"/>
      <c r="C1510" s="80"/>
      <c r="D1510" s="80"/>
      <c r="E1510" s="80"/>
      <c r="F1510" s="80" t="str">
        <f>IFERROR(VLOOKUP(E1510,T_CÓDIGO[],2,FALSE),"")</f>
        <v/>
      </c>
      <c r="G1510" s="80" t="str">
        <f>IFERROR(VLOOKUP(E1510,T_CÓDIGO[],3,FALSE),"")</f>
        <v/>
      </c>
      <c r="H1510" s="80"/>
      <c r="I1510" s="194"/>
      <c r="J1510" s="194">
        <f t="shared" si="46"/>
        <v>0</v>
      </c>
      <c r="K1510" s="85"/>
      <c r="L1510" s="80">
        <f t="shared" si="47"/>
        <v>0</v>
      </c>
      <c r="N1510" s="82"/>
    </row>
    <row r="1511" spans="1:14" ht="15" customHeight="1">
      <c r="A1511" s="81"/>
      <c r="B1511" s="80"/>
      <c r="C1511" s="80"/>
      <c r="D1511" s="80"/>
      <c r="E1511" s="80"/>
      <c r="F1511" s="80" t="str">
        <f>IFERROR(VLOOKUP(E1511,T_CÓDIGO[],2,FALSE),"")</f>
        <v/>
      </c>
      <c r="G1511" s="80" t="str">
        <f>IFERROR(VLOOKUP(E1511,T_CÓDIGO[],3,FALSE),"")</f>
        <v/>
      </c>
      <c r="H1511" s="80"/>
      <c r="I1511" s="194"/>
      <c r="J1511" s="194">
        <f t="shared" si="46"/>
        <v>0</v>
      </c>
      <c r="K1511" s="85"/>
      <c r="L1511" s="80">
        <f t="shared" si="47"/>
        <v>0</v>
      </c>
      <c r="N1511" s="82"/>
    </row>
    <row r="1512" spans="1:14" ht="15" customHeight="1">
      <c r="A1512" s="81"/>
      <c r="B1512" s="80"/>
      <c r="C1512" s="80"/>
      <c r="D1512" s="80"/>
      <c r="E1512" s="80"/>
      <c r="F1512" s="80" t="str">
        <f>IFERROR(VLOOKUP(E1512,T_CÓDIGO[],2,FALSE),"")</f>
        <v/>
      </c>
      <c r="G1512" s="80" t="str">
        <f>IFERROR(VLOOKUP(E1512,T_CÓDIGO[],3,FALSE),"")</f>
        <v/>
      </c>
      <c r="H1512" s="80"/>
      <c r="I1512" s="194"/>
      <c r="J1512" s="194">
        <f t="shared" si="46"/>
        <v>0</v>
      </c>
      <c r="K1512" s="85"/>
      <c r="L1512" s="80">
        <f t="shared" si="47"/>
        <v>0</v>
      </c>
      <c r="N1512" s="82"/>
    </row>
    <row r="1513" spans="1:14" ht="15" customHeight="1">
      <c r="A1513" s="81"/>
      <c r="B1513" s="80"/>
      <c r="C1513" s="80"/>
      <c r="D1513" s="80"/>
      <c r="E1513" s="80"/>
      <c r="F1513" s="80" t="str">
        <f>IFERROR(VLOOKUP(E1513,T_CÓDIGO[],2,FALSE),"")</f>
        <v/>
      </c>
      <c r="G1513" s="80" t="str">
        <f>IFERROR(VLOOKUP(E1513,T_CÓDIGO[],3,FALSE),"")</f>
        <v/>
      </c>
      <c r="H1513" s="80"/>
      <c r="I1513" s="194"/>
      <c r="J1513" s="194">
        <f t="shared" si="46"/>
        <v>0</v>
      </c>
      <c r="K1513" s="85"/>
      <c r="L1513" s="80">
        <f t="shared" si="47"/>
        <v>0</v>
      </c>
      <c r="N1513" s="82"/>
    </row>
    <row r="1514" spans="1:14" ht="15" customHeight="1">
      <c r="A1514" s="81"/>
      <c r="B1514" s="80"/>
      <c r="C1514" s="80"/>
      <c r="D1514" s="80"/>
      <c r="E1514" s="80"/>
      <c r="F1514" s="80" t="str">
        <f>IFERROR(VLOOKUP(E1514,T_CÓDIGO[],2,FALSE),"")</f>
        <v/>
      </c>
      <c r="G1514" s="80" t="str">
        <f>IFERROR(VLOOKUP(E1514,T_CÓDIGO[],3,FALSE),"")</f>
        <v/>
      </c>
      <c r="H1514" s="80"/>
      <c r="I1514" s="194"/>
      <c r="J1514" s="194">
        <f t="shared" si="46"/>
        <v>0</v>
      </c>
      <c r="K1514" s="85"/>
      <c r="L1514" s="80">
        <f t="shared" si="47"/>
        <v>0</v>
      </c>
      <c r="N1514" s="82"/>
    </row>
    <row r="1515" spans="1:14" ht="15" customHeight="1">
      <c r="A1515" s="81"/>
      <c r="B1515" s="80"/>
      <c r="C1515" s="80"/>
      <c r="D1515" s="80"/>
      <c r="E1515" s="80"/>
      <c r="F1515" s="80" t="str">
        <f>IFERROR(VLOOKUP(E1515,T_CÓDIGO[],2,FALSE),"")</f>
        <v/>
      </c>
      <c r="G1515" s="80" t="str">
        <f>IFERROR(VLOOKUP(E1515,T_CÓDIGO[],3,FALSE),"")</f>
        <v/>
      </c>
      <c r="H1515" s="80"/>
      <c r="I1515" s="194"/>
      <c r="J1515" s="194">
        <f t="shared" si="46"/>
        <v>0</v>
      </c>
      <c r="K1515" s="85"/>
      <c r="L1515" s="80">
        <f t="shared" si="47"/>
        <v>0</v>
      </c>
      <c r="N1515" s="82"/>
    </row>
    <row r="1516" spans="1:14" ht="15" customHeight="1">
      <c r="A1516" s="81"/>
      <c r="B1516" s="80"/>
      <c r="C1516" s="80"/>
      <c r="D1516" s="80"/>
      <c r="E1516" s="80"/>
      <c r="F1516" s="80" t="str">
        <f>IFERROR(VLOOKUP(E1516,T_CÓDIGO[],2,FALSE),"")</f>
        <v/>
      </c>
      <c r="G1516" s="80" t="str">
        <f>IFERROR(VLOOKUP(E1516,T_CÓDIGO[],3,FALSE),"")</f>
        <v/>
      </c>
      <c r="H1516" s="80"/>
      <c r="I1516" s="194"/>
      <c r="J1516" s="194">
        <f t="shared" si="46"/>
        <v>0</v>
      </c>
      <c r="K1516" s="85"/>
      <c r="L1516" s="80">
        <f t="shared" si="47"/>
        <v>0</v>
      </c>
      <c r="N1516" s="82"/>
    </row>
    <row r="1517" spans="1:14" ht="15" customHeight="1">
      <c r="A1517" s="81"/>
      <c r="B1517" s="80"/>
      <c r="C1517" s="80"/>
      <c r="D1517" s="80"/>
      <c r="E1517" s="80"/>
      <c r="F1517" s="80" t="str">
        <f>IFERROR(VLOOKUP(E1517,T_CÓDIGO[],2,FALSE),"")</f>
        <v/>
      </c>
      <c r="G1517" s="80" t="str">
        <f>IFERROR(VLOOKUP(E1517,T_CÓDIGO[],3,FALSE),"")</f>
        <v/>
      </c>
      <c r="H1517" s="80"/>
      <c r="I1517" s="194"/>
      <c r="J1517" s="194">
        <f t="shared" si="46"/>
        <v>0</v>
      </c>
      <c r="K1517" s="85"/>
      <c r="L1517" s="80">
        <f t="shared" si="47"/>
        <v>0</v>
      </c>
      <c r="N1517" s="82"/>
    </row>
    <row r="1518" spans="1:14" ht="15" customHeight="1">
      <c r="A1518" s="81"/>
      <c r="B1518" s="80"/>
      <c r="C1518" s="80"/>
      <c r="D1518" s="80"/>
      <c r="E1518" s="80"/>
      <c r="F1518" s="80" t="str">
        <f>IFERROR(VLOOKUP(E1518,T_CÓDIGO[],2,FALSE),"")</f>
        <v/>
      </c>
      <c r="G1518" s="80" t="str">
        <f>IFERROR(VLOOKUP(E1518,T_CÓDIGO[],3,FALSE),"")</f>
        <v/>
      </c>
      <c r="H1518" s="80"/>
      <c r="I1518" s="194"/>
      <c r="J1518" s="194">
        <f t="shared" si="46"/>
        <v>0</v>
      </c>
      <c r="K1518" s="85"/>
      <c r="L1518" s="80">
        <f t="shared" si="47"/>
        <v>0</v>
      </c>
      <c r="N1518" s="82"/>
    </row>
    <row r="1519" spans="1:14" ht="15" customHeight="1">
      <c r="A1519" s="81"/>
      <c r="B1519" s="80"/>
      <c r="C1519" s="80"/>
      <c r="D1519" s="80"/>
      <c r="E1519" s="80"/>
      <c r="F1519" s="80" t="str">
        <f>IFERROR(VLOOKUP(E1519,T_CÓDIGO[],2,FALSE),"")</f>
        <v/>
      </c>
      <c r="G1519" s="80" t="str">
        <f>IFERROR(VLOOKUP(E1519,T_CÓDIGO[],3,FALSE),"")</f>
        <v/>
      </c>
      <c r="H1519" s="80"/>
      <c r="I1519" s="194"/>
      <c r="J1519" s="194">
        <f t="shared" si="46"/>
        <v>0</v>
      </c>
      <c r="K1519" s="85"/>
      <c r="L1519" s="80">
        <f t="shared" si="47"/>
        <v>0</v>
      </c>
      <c r="N1519" s="82"/>
    </row>
    <row r="1520" spans="1:14" ht="15" customHeight="1">
      <c r="A1520" s="81"/>
      <c r="B1520" s="80"/>
      <c r="C1520" s="80"/>
      <c r="D1520" s="80"/>
      <c r="E1520" s="80"/>
      <c r="F1520" s="80" t="str">
        <f>IFERROR(VLOOKUP(E1520,T_CÓDIGO[],2,FALSE),"")</f>
        <v/>
      </c>
      <c r="G1520" s="80" t="str">
        <f>IFERROR(VLOOKUP(E1520,T_CÓDIGO[],3,FALSE),"")</f>
        <v/>
      </c>
      <c r="H1520" s="80"/>
      <c r="I1520" s="194"/>
      <c r="J1520" s="194">
        <f t="shared" si="46"/>
        <v>0</v>
      </c>
      <c r="K1520" s="85"/>
      <c r="L1520" s="80">
        <f t="shared" si="47"/>
        <v>0</v>
      </c>
      <c r="N1520" s="82"/>
    </row>
    <row r="1521" spans="1:14" ht="15" customHeight="1">
      <c r="A1521" s="81"/>
      <c r="B1521" s="80"/>
      <c r="C1521" s="80"/>
      <c r="D1521" s="80"/>
      <c r="E1521" s="80"/>
      <c r="F1521" s="80" t="str">
        <f>IFERROR(VLOOKUP(E1521,T_CÓDIGO[],2,FALSE),"")</f>
        <v/>
      </c>
      <c r="G1521" s="80" t="str">
        <f>IFERROR(VLOOKUP(E1521,T_CÓDIGO[],3,FALSE),"")</f>
        <v/>
      </c>
      <c r="H1521" s="80"/>
      <c r="I1521" s="194"/>
      <c r="J1521" s="194">
        <f t="shared" si="46"/>
        <v>0</v>
      </c>
      <c r="K1521" s="85"/>
      <c r="L1521" s="80">
        <f t="shared" si="47"/>
        <v>0</v>
      </c>
      <c r="N1521" s="82"/>
    </row>
    <row r="1522" spans="1:14" ht="15" customHeight="1">
      <c r="A1522" s="81"/>
      <c r="B1522" s="80"/>
      <c r="C1522" s="80"/>
      <c r="D1522" s="80"/>
      <c r="E1522" s="80"/>
      <c r="F1522" s="80" t="str">
        <f>IFERROR(VLOOKUP(E1522,T_CÓDIGO[],2,FALSE),"")</f>
        <v/>
      </c>
      <c r="G1522" s="80" t="str">
        <f>IFERROR(VLOOKUP(E1522,T_CÓDIGO[],3,FALSE),"")</f>
        <v/>
      </c>
      <c r="H1522" s="80"/>
      <c r="I1522" s="194"/>
      <c r="J1522" s="194">
        <f t="shared" si="46"/>
        <v>0</v>
      </c>
      <c r="K1522" s="85"/>
      <c r="L1522" s="80">
        <f t="shared" si="47"/>
        <v>0</v>
      </c>
      <c r="N1522" s="82"/>
    </row>
    <row r="1523" spans="1:14" ht="15" customHeight="1">
      <c r="A1523" s="81"/>
      <c r="B1523" s="80"/>
      <c r="C1523" s="80"/>
      <c r="D1523" s="80"/>
      <c r="E1523" s="80"/>
      <c r="F1523" s="80" t="str">
        <f>IFERROR(VLOOKUP(E1523,T_CÓDIGO[],2,FALSE),"")</f>
        <v/>
      </c>
      <c r="G1523" s="80" t="str">
        <f>IFERROR(VLOOKUP(E1523,T_CÓDIGO[],3,FALSE),"")</f>
        <v/>
      </c>
      <c r="H1523" s="80"/>
      <c r="I1523" s="194"/>
      <c r="J1523" s="194">
        <f t="shared" si="46"/>
        <v>0</v>
      </c>
      <c r="K1523" s="85"/>
      <c r="L1523" s="80">
        <f t="shared" si="47"/>
        <v>0</v>
      </c>
      <c r="N1523" s="82"/>
    </row>
    <row r="1524" spans="1:14" ht="15" customHeight="1">
      <c r="A1524" s="81"/>
      <c r="B1524" s="80"/>
      <c r="C1524" s="80"/>
      <c r="D1524" s="80"/>
      <c r="E1524" s="80"/>
      <c r="F1524" s="80" t="str">
        <f>IFERROR(VLOOKUP(E1524,T_CÓDIGO[],2,FALSE),"")</f>
        <v/>
      </c>
      <c r="G1524" s="80" t="str">
        <f>IFERROR(VLOOKUP(E1524,T_CÓDIGO[],3,FALSE),"")</f>
        <v/>
      </c>
      <c r="H1524" s="80"/>
      <c r="I1524" s="194"/>
      <c r="J1524" s="194">
        <f t="shared" si="46"/>
        <v>0</v>
      </c>
      <c r="K1524" s="85"/>
      <c r="L1524" s="80">
        <f t="shared" si="47"/>
        <v>0</v>
      </c>
      <c r="N1524" s="82"/>
    </row>
    <row r="1525" spans="1:14" ht="15" customHeight="1">
      <c r="A1525" s="81"/>
      <c r="B1525" s="80"/>
      <c r="C1525" s="80"/>
      <c r="D1525" s="80"/>
      <c r="E1525" s="80"/>
      <c r="F1525" s="80" t="str">
        <f>IFERROR(VLOOKUP(E1525,T_CÓDIGO[],2,FALSE),"")</f>
        <v/>
      </c>
      <c r="G1525" s="80" t="str">
        <f>IFERROR(VLOOKUP(E1525,T_CÓDIGO[],3,FALSE),"")</f>
        <v/>
      </c>
      <c r="H1525" s="80"/>
      <c r="I1525" s="194"/>
      <c r="J1525" s="194">
        <f t="shared" si="46"/>
        <v>0</v>
      </c>
      <c r="K1525" s="85"/>
      <c r="L1525" s="80">
        <f t="shared" si="47"/>
        <v>0</v>
      </c>
      <c r="N1525" s="82"/>
    </row>
    <row r="1526" spans="1:14" ht="15" customHeight="1">
      <c r="A1526" s="81"/>
      <c r="B1526" s="80"/>
      <c r="C1526" s="80"/>
      <c r="D1526" s="80"/>
      <c r="E1526" s="80"/>
      <c r="F1526" s="80" t="str">
        <f>IFERROR(VLOOKUP(E1526,T_CÓDIGO[],2,FALSE),"")</f>
        <v/>
      </c>
      <c r="G1526" s="80" t="str">
        <f>IFERROR(VLOOKUP(E1526,T_CÓDIGO[],3,FALSE),"")</f>
        <v/>
      </c>
      <c r="H1526" s="80"/>
      <c r="I1526" s="194"/>
      <c r="J1526" s="194">
        <f t="shared" si="46"/>
        <v>0</v>
      </c>
      <c r="K1526" s="85"/>
      <c r="L1526" s="80">
        <f t="shared" si="47"/>
        <v>0</v>
      </c>
      <c r="N1526" s="82"/>
    </row>
    <row r="1527" spans="1:14" ht="15" customHeight="1">
      <c r="A1527" s="81"/>
      <c r="B1527" s="80"/>
      <c r="C1527" s="80"/>
      <c r="D1527" s="80"/>
      <c r="E1527" s="80"/>
      <c r="F1527" s="80" t="str">
        <f>IFERROR(VLOOKUP(E1527,T_CÓDIGO[],2,FALSE),"")</f>
        <v/>
      </c>
      <c r="G1527" s="80" t="str">
        <f>IFERROR(VLOOKUP(E1527,T_CÓDIGO[],3,FALSE),"")</f>
        <v/>
      </c>
      <c r="H1527" s="80"/>
      <c r="I1527" s="194"/>
      <c r="J1527" s="194">
        <f t="shared" si="46"/>
        <v>0</v>
      </c>
      <c r="K1527" s="85"/>
      <c r="L1527" s="80">
        <f t="shared" si="47"/>
        <v>0</v>
      </c>
      <c r="N1527" s="82"/>
    </row>
    <row r="1528" spans="1:14" ht="15" customHeight="1">
      <c r="A1528" s="81"/>
      <c r="B1528" s="80"/>
      <c r="C1528" s="80"/>
      <c r="D1528" s="80"/>
      <c r="E1528" s="80"/>
      <c r="F1528" s="80" t="str">
        <f>IFERROR(VLOOKUP(E1528,T_CÓDIGO[],2,FALSE),"")</f>
        <v/>
      </c>
      <c r="G1528" s="80" t="str">
        <f>IFERROR(VLOOKUP(E1528,T_CÓDIGO[],3,FALSE),"")</f>
        <v/>
      </c>
      <c r="H1528" s="80"/>
      <c r="I1528" s="194"/>
      <c r="J1528" s="194">
        <f t="shared" si="46"/>
        <v>0</v>
      </c>
      <c r="K1528" s="85"/>
      <c r="L1528" s="80">
        <f t="shared" si="47"/>
        <v>0</v>
      </c>
      <c r="N1528" s="82"/>
    </row>
    <row r="1529" spans="1:14" ht="15" customHeight="1">
      <c r="A1529" s="81"/>
      <c r="B1529" s="80"/>
      <c r="C1529" s="80"/>
      <c r="D1529" s="80"/>
      <c r="E1529" s="80"/>
      <c r="F1529" s="80" t="str">
        <f>IFERROR(VLOOKUP(E1529,T_CÓDIGO[],2,FALSE),"")</f>
        <v/>
      </c>
      <c r="G1529" s="80" t="str">
        <f>IFERROR(VLOOKUP(E1529,T_CÓDIGO[],3,FALSE),"")</f>
        <v/>
      </c>
      <c r="H1529" s="80"/>
      <c r="I1529" s="194"/>
      <c r="J1529" s="194">
        <f t="shared" si="46"/>
        <v>0</v>
      </c>
      <c r="K1529" s="85"/>
      <c r="L1529" s="80">
        <f t="shared" si="47"/>
        <v>0</v>
      </c>
      <c r="N1529" s="82"/>
    </row>
    <row r="1530" spans="1:14" ht="15" customHeight="1">
      <c r="A1530" s="81"/>
      <c r="B1530" s="80"/>
      <c r="C1530" s="80"/>
      <c r="D1530" s="80"/>
      <c r="E1530" s="80"/>
      <c r="F1530" s="80" t="str">
        <f>IFERROR(VLOOKUP(E1530,T_CÓDIGO[],2,FALSE),"")</f>
        <v/>
      </c>
      <c r="G1530" s="80" t="str">
        <f>IFERROR(VLOOKUP(E1530,T_CÓDIGO[],3,FALSE),"")</f>
        <v/>
      </c>
      <c r="H1530" s="80"/>
      <c r="I1530" s="194"/>
      <c r="J1530" s="194">
        <f t="shared" si="46"/>
        <v>0</v>
      </c>
      <c r="K1530" s="85"/>
      <c r="L1530" s="80">
        <f t="shared" si="47"/>
        <v>0</v>
      </c>
      <c r="N1530" s="82"/>
    </row>
    <row r="1531" spans="1:14" ht="15" customHeight="1">
      <c r="A1531" s="81"/>
      <c r="B1531" s="80"/>
      <c r="C1531" s="80"/>
      <c r="D1531" s="80"/>
      <c r="E1531" s="80"/>
      <c r="F1531" s="80" t="str">
        <f>IFERROR(VLOOKUP(E1531,T_CÓDIGO[],2,FALSE),"")</f>
        <v/>
      </c>
      <c r="G1531" s="80" t="str">
        <f>IFERROR(VLOOKUP(E1531,T_CÓDIGO[],3,FALSE),"")</f>
        <v/>
      </c>
      <c r="H1531" s="80"/>
      <c r="I1531" s="194"/>
      <c r="J1531" s="194">
        <f t="shared" si="46"/>
        <v>0</v>
      </c>
      <c r="K1531" s="85"/>
      <c r="L1531" s="80">
        <f t="shared" si="47"/>
        <v>0</v>
      </c>
      <c r="N1531" s="82"/>
    </row>
    <row r="1532" spans="1:14" ht="15" customHeight="1">
      <c r="A1532" s="81"/>
      <c r="B1532" s="80"/>
      <c r="C1532" s="80"/>
      <c r="D1532" s="80"/>
      <c r="E1532" s="80"/>
      <c r="F1532" s="80" t="str">
        <f>IFERROR(VLOOKUP(E1532,T_CÓDIGO[],2,FALSE),"")</f>
        <v/>
      </c>
      <c r="G1532" s="80" t="str">
        <f>IFERROR(VLOOKUP(E1532,T_CÓDIGO[],3,FALSE),"")</f>
        <v/>
      </c>
      <c r="H1532" s="80"/>
      <c r="I1532" s="194"/>
      <c r="J1532" s="194">
        <f t="shared" si="46"/>
        <v>0</v>
      </c>
      <c r="K1532" s="85"/>
      <c r="L1532" s="80">
        <f t="shared" si="47"/>
        <v>0</v>
      </c>
      <c r="N1532" s="82"/>
    </row>
    <row r="1533" spans="1:14" ht="15" customHeight="1">
      <c r="A1533" s="81"/>
      <c r="B1533" s="80"/>
      <c r="C1533" s="80"/>
      <c r="D1533" s="80"/>
      <c r="E1533" s="80"/>
      <c r="F1533" s="80" t="str">
        <f>IFERROR(VLOOKUP(E1533,T_CÓDIGO[],2,FALSE),"")</f>
        <v/>
      </c>
      <c r="G1533" s="80" t="str">
        <f>IFERROR(VLOOKUP(E1533,T_CÓDIGO[],3,FALSE),"")</f>
        <v/>
      </c>
      <c r="H1533" s="80"/>
      <c r="I1533" s="194"/>
      <c r="J1533" s="194">
        <f t="shared" si="46"/>
        <v>0</v>
      </c>
      <c r="K1533" s="85"/>
      <c r="L1533" s="80">
        <f t="shared" si="47"/>
        <v>0</v>
      </c>
      <c r="N1533" s="82"/>
    </row>
    <row r="1534" spans="1:14" ht="15" customHeight="1">
      <c r="A1534" s="81"/>
      <c r="B1534" s="80"/>
      <c r="C1534" s="80"/>
      <c r="D1534" s="80"/>
      <c r="E1534" s="80"/>
      <c r="F1534" s="80" t="str">
        <f>IFERROR(VLOOKUP(E1534,T_CÓDIGO[],2,FALSE),"")</f>
        <v/>
      </c>
      <c r="G1534" s="80" t="str">
        <f>IFERROR(VLOOKUP(E1534,T_CÓDIGO[],3,FALSE),"")</f>
        <v/>
      </c>
      <c r="H1534" s="80"/>
      <c r="I1534" s="194"/>
      <c r="J1534" s="194">
        <f t="shared" si="46"/>
        <v>0</v>
      </c>
      <c r="K1534" s="85"/>
      <c r="L1534" s="80">
        <f t="shared" si="47"/>
        <v>0</v>
      </c>
      <c r="N1534" s="82"/>
    </row>
    <row r="1535" spans="1:14" ht="15" customHeight="1">
      <c r="A1535" s="81"/>
      <c r="B1535" s="80"/>
      <c r="C1535" s="80"/>
      <c r="D1535" s="80"/>
      <c r="E1535" s="80"/>
      <c r="F1535" s="80" t="str">
        <f>IFERROR(VLOOKUP(E1535,T_CÓDIGO[],2,FALSE),"")</f>
        <v/>
      </c>
      <c r="G1535" s="80" t="str">
        <f>IFERROR(VLOOKUP(E1535,T_CÓDIGO[],3,FALSE),"")</f>
        <v/>
      </c>
      <c r="H1535" s="80"/>
      <c r="I1535" s="194"/>
      <c r="J1535" s="194">
        <f t="shared" si="46"/>
        <v>0</v>
      </c>
      <c r="K1535" s="85"/>
      <c r="L1535" s="80">
        <f t="shared" si="47"/>
        <v>0</v>
      </c>
      <c r="N1535" s="82"/>
    </row>
    <row r="1536" spans="1:14" ht="15" customHeight="1">
      <c r="A1536" s="81"/>
      <c r="B1536" s="80"/>
      <c r="C1536" s="80"/>
      <c r="D1536" s="80"/>
      <c r="E1536" s="80"/>
      <c r="F1536" s="80" t="str">
        <f>IFERROR(VLOOKUP(E1536,T_CÓDIGO[],2,FALSE),"")</f>
        <v/>
      </c>
      <c r="G1536" s="80" t="str">
        <f>IFERROR(VLOOKUP(E1536,T_CÓDIGO[],3,FALSE),"")</f>
        <v/>
      </c>
      <c r="H1536" s="80"/>
      <c r="I1536" s="194"/>
      <c r="J1536" s="194">
        <f t="shared" si="46"/>
        <v>0</v>
      </c>
      <c r="K1536" s="85"/>
      <c r="L1536" s="80">
        <f t="shared" si="47"/>
        <v>0</v>
      </c>
      <c r="N1536" s="82"/>
    </row>
    <row r="1537" spans="1:14" ht="15" customHeight="1">
      <c r="A1537" s="81"/>
      <c r="B1537" s="80"/>
      <c r="C1537" s="80"/>
      <c r="D1537" s="80"/>
      <c r="E1537" s="80"/>
      <c r="F1537" s="80" t="str">
        <f>IFERROR(VLOOKUP(E1537,T_CÓDIGO[],2,FALSE),"")</f>
        <v/>
      </c>
      <c r="G1537" s="80" t="str">
        <f>IFERROR(VLOOKUP(E1537,T_CÓDIGO[],3,FALSE),"")</f>
        <v/>
      </c>
      <c r="H1537" s="80"/>
      <c r="I1537" s="194"/>
      <c r="J1537" s="194">
        <f t="shared" si="46"/>
        <v>0</v>
      </c>
      <c r="K1537" s="85"/>
      <c r="L1537" s="80">
        <f t="shared" si="47"/>
        <v>0</v>
      </c>
      <c r="N1537" s="82"/>
    </row>
    <row r="1538" spans="1:14" ht="15" customHeight="1">
      <c r="A1538" s="81"/>
      <c r="B1538" s="80"/>
      <c r="C1538" s="80"/>
      <c r="D1538" s="80"/>
      <c r="E1538" s="80"/>
      <c r="F1538" s="80" t="str">
        <f>IFERROR(VLOOKUP(E1538,T_CÓDIGO[],2,FALSE),"")</f>
        <v/>
      </c>
      <c r="G1538" s="80" t="str">
        <f>IFERROR(VLOOKUP(E1538,T_CÓDIGO[],3,FALSE),"")</f>
        <v/>
      </c>
      <c r="H1538" s="80"/>
      <c r="I1538" s="194"/>
      <c r="J1538" s="194">
        <f t="shared" si="46"/>
        <v>0</v>
      </c>
      <c r="K1538" s="85"/>
      <c r="L1538" s="80">
        <f t="shared" si="47"/>
        <v>0</v>
      </c>
      <c r="N1538" s="82"/>
    </row>
    <row r="1539" spans="1:14" ht="15" customHeight="1">
      <c r="A1539" s="81"/>
      <c r="B1539" s="80"/>
      <c r="C1539" s="80"/>
      <c r="D1539" s="80"/>
      <c r="E1539" s="80"/>
      <c r="F1539" s="80" t="str">
        <f>IFERROR(VLOOKUP(E1539,T_CÓDIGO[],2,FALSE),"")</f>
        <v/>
      </c>
      <c r="G1539" s="80" t="str">
        <f>IFERROR(VLOOKUP(E1539,T_CÓDIGO[],3,FALSE),"")</f>
        <v/>
      </c>
      <c r="H1539" s="80"/>
      <c r="I1539" s="194"/>
      <c r="J1539" s="194">
        <f t="shared" si="46"/>
        <v>0</v>
      </c>
      <c r="K1539" s="85"/>
      <c r="L1539" s="80">
        <f t="shared" si="47"/>
        <v>0</v>
      </c>
      <c r="N1539" s="82"/>
    </row>
    <row r="1540" spans="1:14" ht="15" customHeight="1">
      <c r="A1540" s="81"/>
      <c r="B1540" s="80"/>
      <c r="C1540" s="80"/>
      <c r="D1540" s="80"/>
      <c r="E1540" s="80"/>
      <c r="F1540" s="80" t="str">
        <f>IFERROR(VLOOKUP(E1540,T_CÓDIGO[],2,FALSE),"")</f>
        <v/>
      </c>
      <c r="G1540" s="80" t="str">
        <f>IFERROR(VLOOKUP(E1540,T_CÓDIGO[],3,FALSE),"")</f>
        <v/>
      </c>
      <c r="H1540" s="80"/>
      <c r="I1540" s="194"/>
      <c r="J1540" s="194">
        <f t="shared" si="46"/>
        <v>0</v>
      </c>
      <c r="K1540" s="85"/>
      <c r="L1540" s="80">
        <f t="shared" si="47"/>
        <v>0</v>
      </c>
      <c r="N1540" s="82"/>
    </row>
    <row r="1541" spans="1:14" ht="15" customHeight="1">
      <c r="A1541" s="81"/>
      <c r="B1541" s="80"/>
      <c r="C1541" s="80"/>
      <c r="D1541" s="80"/>
      <c r="E1541" s="80"/>
      <c r="F1541" s="80" t="str">
        <f>IFERROR(VLOOKUP(E1541,T_CÓDIGO[],2,FALSE),"")</f>
        <v/>
      </c>
      <c r="G1541" s="80" t="str">
        <f>IFERROR(VLOOKUP(E1541,T_CÓDIGO[],3,FALSE),"")</f>
        <v/>
      </c>
      <c r="H1541" s="80"/>
      <c r="I1541" s="194"/>
      <c r="J1541" s="194">
        <f t="shared" si="46"/>
        <v>0</v>
      </c>
      <c r="K1541" s="85"/>
      <c r="L1541" s="80">
        <f t="shared" si="47"/>
        <v>0</v>
      </c>
      <c r="N1541" s="82"/>
    </row>
    <row r="1542" spans="1:14" ht="15" customHeight="1">
      <c r="A1542" s="81"/>
      <c r="B1542" s="80"/>
      <c r="C1542" s="80"/>
      <c r="D1542" s="80"/>
      <c r="E1542" s="80"/>
      <c r="F1542" s="80" t="str">
        <f>IFERROR(VLOOKUP(E1542,T_CÓDIGO[],2,FALSE),"")</f>
        <v/>
      </c>
      <c r="G1542" s="80" t="str">
        <f>IFERROR(VLOOKUP(E1542,T_CÓDIGO[],3,FALSE),"")</f>
        <v/>
      </c>
      <c r="H1542" s="80"/>
      <c r="I1542" s="194"/>
      <c r="J1542" s="194">
        <f t="shared" si="46"/>
        <v>0</v>
      </c>
      <c r="K1542" s="85"/>
      <c r="L1542" s="80">
        <f t="shared" si="47"/>
        <v>0</v>
      </c>
      <c r="N1542" s="82"/>
    </row>
    <row r="1543" spans="1:14" ht="15" customHeight="1">
      <c r="A1543" s="81"/>
      <c r="B1543" s="80"/>
      <c r="C1543" s="80"/>
      <c r="D1543" s="80"/>
      <c r="E1543" s="80"/>
      <c r="F1543" s="80" t="str">
        <f>IFERROR(VLOOKUP(E1543,T_CÓDIGO[],2,FALSE),"")</f>
        <v/>
      </c>
      <c r="G1543" s="80" t="str">
        <f>IFERROR(VLOOKUP(E1543,T_CÓDIGO[],3,FALSE),"")</f>
        <v/>
      </c>
      <c r="H1543" s="80"/>
      <c r="I1543" s="194"/>
      <c r="J1543" s="194">
        <f t="shared" si="46"/>
        <v>0</v>
      </c>
      <c r="K1543" s="85"/>
      <c r="L1543" s="80">
        <f t="shared" si="47"/>
        <v>0</v>
      </c>
      <c r="N1543" s="82"/>
    </row>
    <row r="1544" spans="1:14" ht="15" customHeight="1">
      <c r="A1544" s="81"/>
      <c r="B1544" s="80"/>
      <c r="C1544" s="80"/>
      <c r="D1544" s="80"/>
      <c r="E1544" s="80"/>
      <c r="F1544" s="80" t="str">
        <f>IFERROR(VLOOKUP(E1544,T_CÓDIGO[],2,FALSE),"")</f>
        <v/>
      </c>
      <c r="G1544" s="80" t="str">
        <f>IFERROR(VLOOKUP(E1544,T_CÓDIGO[],3,FALSE),"")</f>
        <v/>
      </c>
      <c r="H1544" s="80"/>
      <c r="I1544" s="194"/>
      <c r="J1544" s="194">
        <f t="shared" ref="J1544:J1607" si="48">H1544*I1544</f>
        <v>0</v>
      </c>
      <c r="K1544" s="85"/>
      <c r="L1544" s="80">
        <f t="shared" ref="L1544:L1607" si="49" xml:space="preserve"> IF(K1544="SI",(J1544*0.12+J1544),J1544)</f>
        <v>0</v>
      </c>
      <c r="N1544" s="82"/>
    </row>
    <row r="1545" spans="1:14" ht="15" customHeight="1">
      <c r="A1545" s="81"/>
      <c r="B1545" s="80"/>
      <c r="C1545" s="80"/>
      <c r="D1545" s="80"/>
      <c r="E1545" s="80"/>
      <c r="F1545" s="80" t="str">
        <f>IFERROR(VLOOKUP(E1545,T_CÓDIGO[],2,FALSE),"")</f>
        <v/>
      </c>
      <c r="G1545" s="80" t="str">
        <f>IFERROR(VLOOKUP(E1545,T_CÓDIGO[],3,FALSE),"")</f>
        <v/>
      </c>
      <c r="H1545" s="80"/>
      <c r="I1545" s="194"/>
      <c r="J1545" s="194">
        <f t="shared" si="48"/>
        <v>0</v>
      </c>
      <c r="K1545" s="85"/>
      <c r="L1545" s="80">
        <f t="shared" si="49"/>
        <v>0</v>
      </c>
      <c r="N1545" s="82"/>
    </row>
    <row r="1546" spans="1:14" ht="15" customHeight="1">
      <c r="A1546" s="81"/>
      <c r="B1546" s="80"/>
      <c r="C1546" s="80"/>
      <c r="D1546" s="80"/>
      <c r="E1546" s="80"/>
      <c r="F1546" s="80" t="str">
        <f>IFERROR(VLOOKUP(E1546,T_CÓDIGO[],2,FALSE),"")</f>
        <v/>
      </c>
      <c r="G1546" s="80" t="str">
        <f>IFERROR(VLOOKUP(E1546,T_CÓDIGO[],3,FALSE),"")</f>
        <v/>
      </c>
      <c r="H1546" s="80"/>
      <c r="I1546" s="194"/>
      <c r="J1546" s="194">
        <f t="shared" si="48"/>
        <v>0</v>
      </c>
      <c r="K1546" s="85"/>
      <c r="L1546" s="80">
        <f t="shared" si="49"/>
        <v>0</v>
      </c>
      <c r="N1546" s="82"/>
    </row>
    <row r="1547" spans="1:14" ht="15" customHeight="1">
      <c r="A1547" s="81"/>
      <c r="B1547" s="80"/>
      <c r="C1547" s="80"/>
      <c r="D1547" s="80"/>
      <c r="E1547" s="80"/>
      <c r="F1547" s="80" t="str">
        <f>IFERROR(VLOOKUP(E1547,T_CÓDIGO[],2,FALSE),"")</f>
        <v/>
      </c>
      <c r="G1547" s="80" t="str">
        <f>IFERROR(VLOOKUP(E1547,T_CÓDIGO[],3,FALSE),"")</f>
        <v/>
      </c>
      <c r="H1547" s="80"/>
      <c r="I1547" s="194"/>
      <c r="J1547" s="194">
        <f t="shared" si="48"/>
        <v>0</v>
      </c>
      <c r="K1547" s="85"/>
      <c r="L1547" s="80">
        <f t="shared" si="49"/>
        <v>0</v>
      </c>
      <c r="N1547" s="82"/>
    </row>
    <row r="1548" spans="1:14" ht="15" customHeight="1">
      <c r="A1548" s="81"/>
      <c r="B1548" s="80"/>
      <c r="C1548" s="80"/>
      <c r="D1548" s="80"/>
      <c r="E1548" s="80"/>
      <c r="F1548" s="80" t="str">
        <f>IFERROR(VLOOKUP(E1548,T_CÓDIGO[],2,FALSE),"")</f>
        <v/>
      </c>
      <c r="G1548" s="80" t="str">
        <f>IFERROR(VLOOKUP(E1548,T_CÓDIGO[],3,FALSE),"")</f>
        <v/>
      </c>
      <c r="H1548" s="80"/>
      <c r="I1548" s="194"/>
      <c r="J1548" s="194">
        <f t="shared" si="48"/>
        <v>0</v>
      </c>
      <c r="K1548" s="85"/>
      <c r="L1548" s="80">
        <f t="shared" si="49"/>
        <v>0</v>
      </c>
      <c r="N1548" s="82"/>
    </row>
    <row r="1549" spans="1:14" ht="15" customHeight="1">
      <c r="A1549" s="81"/>
      <c r="B1549" s="80"/>
      <c r="C1549" s="80"/>
      <c r="D1549" s="80"/>
      <c r="E1549" s="80"/>
      <c r="F1549" s="80" t="str">
        <f>IFERROR(VLOOKUP(E1549,T_CÓDIGO[],2,FALSE),"")</f>
        <v/>
      </c>
      <c r="G1549" s="80" t="str">
        <f>IFERROR(VLOOKUP(E1549,T_CÓDIGO[],3,FALSE),"")</f>
        <v/>
      </c>
      <c r="H1549" s="80"/>
      <c r="I1549" s="194"/>
      <c r="J1549" s="194">
        <f t="shared" si="48"/>
        <v>0</v>
      </c>
      <c r="K1549" s="85"/>
      <c r="L1549" s="80">
        <f t="shared" si="49"/>
        <v>0</v>
      </c>
      <c r="N1549" s="82"/>
    </row>
    <row r="1550" spans="1:14" ht="15" customHeight="1">
      <c r="A1550" s="81"/>
      <c r="B1550" s="80"/>
      <c r="C1550" s="80"/>
      <c r="D1550" s="80"/>
      <c r="E1550" s="80"/>
      <c r="F1550" s="80" t="str">
        <f>IFERROR(VLOOKUP(E1550,T_CÓDIGO[],2,FALSE),"")</f>
        <v/>
      </c>
      <c r="G1550" s="80" t="str">
        <f>IFERROR(VLOOKUP(E1550,T_CÓDIGO[],3,FALSE),"")</f>
        <v/>
      </c>
      <c r="H1550" s="80"/>
      <c r="I1550" s="194"/>
      <c r="J1550" s="194">
        <f t="shared" si="48"/>
        <v>0</v>
      </c>
      <c r="K1550" s="85"/>
      <c r="L1550" s="80">
        <f t="shared" si="49"/>
        <v>0</v>
      </c>
      <c r="N1550" s="82"/>
    </row>
    <row r="1551" spans="1:14" ht="15" customHeight="1">
      <c r="A1551" s="81"/>
      <c r="B1551" s="80"/>
      <c r="C1551" s="80"/>
      <c r="D1551" s="80"/>
      <c r="E1551" s="80"/>
      <c r="F1551" s="80" t="str">
        <f>IFERROR(VLOOKUP(E1551,T_CÓDIGO[],2,FALSE),"")</f>
        <v/>
      </c>
      <c r="G1551" s="80" t="str">
        <f>IFERROR(VLOOKUP(E1551,T_CÓDIGO[],3,FALSE),"")</f>
        <v/>
      </c>
      <c r="H1551" s="80"/>
      <c r="I1551" s="194"/>
      <c r="J1551" s="194">
        <f t="shared" si="48"/>
        <v>0</v>
      </c>
      <c r="K1551" s="85"/>
      <c r="L1551" s="80">
        <f t="shared" si="49"/>
        <v>0</v>
      </c>
      <c r="N1551" s="82"/>
    </row>
    <row r="1552" spans="1:14" ht="15" customHeight="1">
      <c r="A1552" s="81"/>
      <c r="B1552" s="80"/>
      <c r="C1552" s="80"/>
      <c r="D1552" s="80"/>
      <c r="E1552" s="80"/>
      <c r="F1552" s="80" t="str">
        <f>IFERROR(VLOOKUP(E1552,T_CÓDIGO[],2,FALSE),"")</f>
        <v/>
      </c>
      <c r="G1552" s="80" t="str">
        <f>IFERROR(VLOOKUP(E1552,T_CÓDIGO[],3,FALSE),"")</f>
        <v/>
      </c>
      <c r="H1552" s="80"/>
      <c r="I1552" s="194"/>
      <c r="J1552" s="194">
        <f t="shared" si="48"/>
        <v>0</v>
      </c>
      <c r="K1552" s="85"/>
      <c r="L1552" s="80">
        <f t="shared" si="49"/>
        <v>0</v>
      </c>
      <c r="N1552" s="82"/>
    </row>
    <row r="1553" spans="1:14" ht="15" customHeight="1">
      <c r="A1553" s="81"/>
      <c r="B1553" s="80"/>
      <c r="C1553" s="80"/>
      <c r="D1553" s="80"/>
      <c r="E1553" s="80"/>
      <c r="F1553" s="80" t="str">
        <f>IFERROR(VLOOKUP(E1553,T_CÓDIGO[],2,FALSE),"")</f>
        <v/>
      </c>
      <c r="G1553" s="80" t="str">
        <f>IFERROR(VLOOKUP(E1553,T_CÓDIGO[],3,FALSE),"")</f>
        <v/>
      </c>
      <c r="H1553" s="80"/>
      <c r="I1553" s="194"/>
      <c r="J1553" s="194">
        <f t="shared" si="48"/>
        <v>0</v>
      </c>
      <c r="K1553" s="85"/>
      <c r="L1553" s="80">
        <f t="shared" si="49"/>
        <v>0</v>
      </c>
      <c r="N1553" s="82"/>
    </row>
    <row r="1554" spans="1:14" ht="15" customHeight="1">
      <c r="A1554" s="81"/>
      <c r="B1554" s="80"/>
      <c r="C1554" s="80"/>
      <c r="D1554" s="80"/>
      <c r="E1554" s="80"/>
      <c r="F1554" s="80" t="str">
        <f>IFERROR(VLOOKUP(E1554,T_CÓDIGO[],2,FALSE),"")</f>
        <v/>
      </c>
      <c r="G1554" s="80" t="str">
        <f>IFERROR(VLOOKUP(E1554,T_CÓDIGO[],3,FALSE),"")</f>
        <v/>
      </c>
      <c r="H1554" s="80"/>
      <c r="I1554" s="194"/>
      <c r="J1554" s="194">
        <f t="shared" si="48"/>
        <v>0</v>
      </c>
      <c r="K1554" s="85"/>
      <c r="L1554" s="80">
        <f t="shared" si="49"/>
        <v>0</v>
      </c>
      <c r="N1554" s="82"/>
    </row>
    <row r="1555" spans="1:14" ht="15" customHeight="1">
      <c r="A1555" s="81"/>
      <c r="B1555" s="80"/>
      <c r="C1555" s="80"/>
      <c r="D1555" s="80"/>
      <c r="E1555" s="80"/>
      <c r="F1555" s="80" t="str">
        <f>IFERROR(VLOOKUP(E1555,T_CÓDIGO[],2,FALSE),"")</f>
        <v/>
      </c>
      <c r="G1555" s="80" t="str">
        <f>IFERROR(VLOOKUP(E1555,T_CÓDIGO[],3,FALSE),"")</f>
        <v/>
      </c>
      <c r="H1555" s="80"/>
      <c r="I1555" s="194"/>
      <c r="J1555" s="194">
        <f t="shared" si="48"/>
        <v>0</v>
      </c>
      <c r="K1555" s="85"/>
      <c r="L1555" s="80">
        <f t="shared" si="49"/>
        <v>0</v>
      </c>
      <c r="N1555" s="82"/>
    </row>
    <row r="1556" spans="1:14" ht="15" customHeight="1">
      <c r="A1556" s="81"/>
      <c r="B1556" s="80"/>
      <c r="C1556" s="80"/>
      <c r="D1556" s="80"/>
      <c r="E1556" s="80"/>
      <c r="F1556" s="80" t="str">
        <f>IFERROR(VLOOKUP(E1556,T_CÓDIGO[],2,FALSE),"")</f>
        <v/>
      </c>
      <c r="G1556" s="80" t="str">
        <f>IFERROR(VLOOKUP(E1556,T_CÓDIGO[],3,FALSE),"")</f>
        <v/>
      </c>
      <c r="H1556" s="80"/>
      <c r="I1556" s="194"/>
      <c r="J1556" s="194">
        <f t="shared" si="48"/>
        <v>0</v>
      </c>
      <c r="K1556" s="85"/>
      <c r="L1556" s="80">
        <f t="shared" si="49"/>
        <v>0</v>
      </c>
      <c r="N1556" s="82"/>
    </row>
    <row r="1557" spans="1:14" ht="15" customHeight="1">
      <c r="A1557" s="81"/>
      <c r="B1557" s="80"/>
      <c r="C1557" s="80"/>
      <c r="D1557" s="80"/>
      <c r="E1557" s="80"/>
      <c r="F1557" s="80" t="str">
        <f>IFERROR(VLOOKUP(E1557,T_CÓDIGO[],2,FALSE),"")</f>
        <v/>
      </c>
      <c r="G1557" s="80" t="str">
        <f>IFERROR(VLOOKUP(E1557,T_CÓDIGO[],3,FALSE),"")</f>
        <v/>
      </c>
      <c r="H1557" s="80"/>
      <c r="I1557" s="194"/>
      <c r="J1557" s="194">
        <f t="shared" si="48"/>
        <v>0</v>
      </c>
      <c r="K1557" s="85"/>
      <c r="L1557" s="80">
        <f t="shared" si="49"/>
        <v>0</v>
      </c>
      <c r="N1557" s="82"/>
    </row>
    <row r="1558" spans="1:14" ht="15" customHeight="1">
      <c r="A1558" s="81"/>
      <c r="B1558" s="80"/>
      <c r="C1558" s="80"/>
      <c r="D1558" s="80"/>
      <c r="E1558" s="80"/>
      <c r="F1558" s="80" t="str">
        <f>IFERROR(VLOOKUP(E1558,T_CÓDIGO[],2,FALSE),"")</f>
        <v/>
      </c>
      <c r="G1558" s="80" t="str">
        <f>IFERROR(VLOOKUP(E1558,T_CÓDIGO[],3,FALSE),"")</f>
        <v/>
      </c>
      <c r="H1558" s="80"/>
      <c r="I1558" s="194"/>
      <c r="J1558" s="194">
        <f t="shared" si="48"/>
        <v>0</v>
      </c>
      <c r="K1558" s="85"/>
      <c r="L1558" s="80">
        <f t="shared" si="49"/>
        <v>0</v>
      </c>
      <c r="N1558" s="82"/>
    </row>
    <row r="1559" spans="1:14" ht="15" customHeight="1">
      <c r="A1559" s="81"/>
      <c r="B1559" s="80"/>
      <c r="C1559" s="80"/>
      <c r="D1559" s="80"/>
      <c r="E1559" s="80"/>
      <c r="F1559" s="80" t="str">
        <f>IFERROR(VLOOKUP(E1559,T_CÓDIGO[],2,FALSE),"")</f>
        <v/>
      </c>
      <c r="G1559" s="80" t="str">
        <f>IFERROR(VLOOKUP(E1559,T_CÓDIGO[],3,FALSE),"")</f>
        <v/>
      </c>
      <c r="H1559" s="80"/>
      <c r="I1559" s="194"/>
      <c r="J1559" s="194">
        <f t="shared" si="48"/>
        <v>0</v>
      </c>
      <c r="K1559" s="85"/>
      <c r="L1559" s="80">
        <f t="shared" si="49"/>
        <v>0</v>
      </c>
      <c r="N1559" s="82"/>
    </row>
    <row r="1560" spans="1:14" ht="15" customHeight="1">
      <c r="A1560" s="81"/>
      <c r="B1560" s="80"/>
      <c r="C1560" s="80"/>
      <c r="D1560" s="80"/>
      <c r="E1560" s="80"/>
      <c r="F1560" s="80" t="str">
        <f>IFERROR(VLOOKUP(E1560,T_CÓDIGO[],2,FALSE),"")</f>
        <v/>
      </c>
      <c r="G1560" s="80" t="str">
        <f>IFERROR(VLOOKUP(E1560,T_CÓDIGO[],3,FALSE),"")</f>
        <v/>
      </c>
      <c r="H1560" s="80"/>
      <c r="I1560" s="194"/>
      <c r="J1560" s="194">
        <f t="shared" si="48"/>
        <v>0</v>
      </c>
      <c r="K1560" s="85"/>
      <c r="L1560" s="80">
        <f t="shared" si="49"/>
        <v>0</v>
      </c>
      <c r="N1560" s="82"/>
    </row>
    <row r="1561" spans="1:14" ht="15" customHeight="1">
      <c r="A1561" s="81"/>
      <c r="B1561" s="80"/>
      <c r="C1561" s="80"/>
      <c r="D1561" s="80"/>
      <c r="E1561" s="80"/>
      <c r="F1561" s="80" t="str">
        <f>IFERROR(VLOOKUP(E1561,T_CÓDIGO[],2,FALSE),"")</f>
        <v/>
      </c>
      <c r="G1561" s="80" t="str">
        <f>IFERROR(VLOOKUP(E1561,T_CÓDIGO[],3,FALSE),"")</f>
        <v/>
      </c>
      <c r="H1561" s="80"/>
      <c r="I1561" s="194"/>
      <c r="J1561" s="194">
        <f t="shared" si="48"/>
        <v>0</v>
      </c>
      <c r="K1561" s="85"/>
      <c r="L1561" s="80">
        <f t="shared" si="49"/>
        <v>0</v>
      </c>
      <c r="N1561" s="82"/>
    </row>
    <row r="1562" spans="1:14" ht="15" customHeight="1">
      <c r="A1562" s="81"/>
      <c r="B1562" s="80"/>
      <c r="C1562" s="80"/>
      <c r="D1562" s="80"/>
      <c r="E1562" s="80"/>
      <c r="F1562" s="80" t="str">
        <f>IFERROR(VLOOKUP(E1562,T_CÓDIGO[],2,FALSE),"")</f>
        <v/>
      </c>
      <c r="G1562" s="80" t="str">
        <f>IFERROR(VLOOKUP(E1562,T_CÓDIGO[],3,FALSE),"")</f>
        <v/>
      </c>
      <c r="H1562" s="80"/>
      <c r="I1562" s="194"/>
      <c r="J1562" s="194">
        <f t="shared" si="48"/>
        <v>0</v>
      </c>
      <c r="K1562" s="85"/>
      <c r="L1562" s="80">
        <f t="shared" si="49"/>
        <v>0</v>
      </c>
      <c r="N1562" s="82"/>
    </row>
    <row r="1563" spans="1:14" ht="15" customHeight="1">
      <c r="A1563" s="81"/>
      <c r="B1563" s="80"/>
      <c r="C1563" s="80"/>
      <c r="D1563" s="80"/>
      <c r="E1563" s="80"/>
      <c r="F1563" s="80" t="str">
        <f>IFERROR(VLOOKUP(E1563,T_CÓDIGO[],2,FALSE),"")</f>
        <v/>
      </c>
      <c r="G1563" s="80" t="str">
        <f>IFERROR(VLOOKUP(E1563,T_CÓDIGO[],3,FALSE),"")</f>
        <v/>
      </c>
      <c r="H1563" s="80"/>
      <c r="I1563" s="194"/>
      <c r="J1563" s="194">
        <f t="shared" si="48"/>
        <v>0</v>
      </c>
      <c r="K1563" s="85"/>
      <c r="L1563" s="80">
        <f t="shared" si="49"/>
        <v>0</v>
      </c>
      <c r="N1563" s="82"/>
    </row>
    <row r="1564" spans="1:14" ht="15" customHeight="1">
      <c r="A1564" s="81"/>
      <c r="B1564" s="80"/>
      <c r="C1564" s="80"/>
      <c r="D1564" s="80"/>
      <c r="E1564" s="80"/>
      <c r="F1564" s="80" t="str">
        <f>IFERROR(VLOOKUP(E1564,T_CÓDIGO[],2,FALSE),"")</f>
        <v/>
      </c>
      <c r="G1564" s="80" t="str">
        <f>IFERROR(VLOOKUP(E1564,T_CÓDIGO[],3,FALSE),"")</f>
        <v/>
      </c>
      <c r="H1564" s="80"/>
      <c r="I1564" s="194"/>
      <c r="J1564" s="194">
        <f t="shared" si="48"/>
        <v>0</v>
      </c>
      <c r="K1564" s="85"/>
      <c r="L1564" s="80">
        <f t="shared" si="49"/>
        <v>0</v>
      </c>
      <c r="N1564" s="82"/>
    </row>
    <row r="1565" spans="1:14" ht="15" customHeight="1">
      <c r="A1565" s="81"/>
      <c r="B1565" s="80"/>
      <c r="C1565" s="80"/>
      <c r="D1565" s="80"/>
      <c r="E1565" s="80"/>
      <c r="F1565" s="80" t="str">
        <f>IFERROR(VLOOKUP(E1565,T_CÓDIGO[],2,FALSE),"")</f>
        <v/>
      </c>
      <c r="G1565" s="80" t="str">
        <f>IFERROR(VLOOKUP(E1565,T_CÓDIGO[],3,FALSE),"")</f>
        <v/>
      </c>
      <c r="H1565" s="80"/>
      <c r="I1565" s="194"/>
      <c r="J1565" s="194">
        <f t="shared" si="48"/>
        <v>0</v>
      </c>
      <c r="K1565" s="85"/>
      <c r="L1565" s="80">
        <f t="shared" si="49"/>
        <v>0</v>
      </c>
      <c r="N1565" s="82"/>
    </row>
    <row r="1566" spans="1:14" ht="15" customHeight="1">
      <c r="A1566" s="81"/>
      <c r="B1566" s="80"/>
      <c r="C1566" s="80"/>
      <c r="D1566" s="80"/>
      <c r="E1566" s="80"/>
      <c r="F1566" s="80" t="str">
        <f>IFERROR(VLOOKUP(E1566,T_CÓDIGO[],2,FALSE),"")</f>
        <v/>
      </c>
      <c r="G1566" s="80" t="str">
        <f>IFERROR(VLOOKUP(E1566,T_CÓDIGO[],3,FALSE),"")</f>
        <v/>
      </c>
      <c r="H1566" s="80"/>
      <c r="I1566" s="194"/>
      <c r="J1566" s="194">
        <f t="shared" si="48"/>
        <v>0</v>
      </c>
      <c r="K1566" s="85"/>
      <c r="L1566" s="80">
        <f t="shared" si="49"/>
        <v>0</v>
      </c>
      <c r="N1566" s="82"/>
    </row>
    <row r="1567" spans="1:14" ht="15" customHeight="1">
      <c r="A1567" s="81"/>
      <c r="B1567" s="80"/>
      <c r="C1567" s="80"/>
      <c r="D1567" s="80"/>
      <c r="E1567" s="80"/>
      <c r="F1567" s="80" t="str">
        <f>IFERROR(VLOOKUP(E1567,T_CÓDIGO[],2,FALSE),"")</f>
        <v/>
      </c>
      <c r="G1567" s="80" t="str">
        <f>IFERROR(VLOOKUP(E1567,T_CÓDIGO[],3,FALSE),"")</f>
        <v/>
      </c>
      <c r="H1567" s="80"/>
      <c r="I1567" s="194"/>
      <c r="J1567" s="194">
        <f t="shared" si="48"/>
        <v>0</v>
      </c>
      <c r="K1567" s="85"/>
      <c r="L1567" s="80">
        <f t="shared" si="49"/>
        <v>0</v>
      </c>
      <c r="N1567" s="82"/>
    </row>
    <row r="1568" spans="1:14" ht="15" customHeight="1">
      <c r="A1568" s="81"/>
      <c r="B1568" s="80"/>
      <c r="C1568" s="80"/>
      <c r="D1568" s="80"/>
      <c r="E1568" s="80"/>
      <c r="F1568" s="80" t="str">
        <f>IFERROR(VLOOKUP(E1568,T_CÓDIGO[],2,FALSE),"")</f>
        <v/>
      </c>
      <c r="G1568" s="80" t="str">
        <f>IFERROR(VLOOKUP(E1568,T_CÓDIGO[],3,FALSE),"")</f>
        <v/>
      </c>
      <c r="H1568" s="80"/>
      <c r="I1568" s="194"/>
      <c r="J1568" s="194">
        <f t="shared" si="48"/>
        <v>0</v>
      </c>
      <c r="K1568" s="85"/>
      <c r="L1568" s="80">
        <f t="shared" si="49"/>
        <v>0</v>
      </c>
      <c r="N1568" s="82"/>
    </row>
    <row r="1569" spans="1:14" ht="15" customHeight="1">
      <c r="A1569" s="81"/>
      <c r="B1569" s="80"/>
      <c r="C1569" s="80"/>
      <c r="D1569" s="80"/>
      <c r="E1569" s="80"/>
      <c r="F1569" s="80" t="str">
        <f>IFERROR(VLOOKUP(E1569,T_CÓDIGO[],2,FALSE),"")</f>
        <v/>
      </c>
      <c r="G1569" s="80" t="str">
        <f>IFERROR(VLOOKUP(E1569,T_CÓDIGO[],3,FALSE),"")</f>
        <v/>
      </c>
      <c r="H1569" s="80"/>
      <c r="I1569" s="194"/>
      <c r="J1569" s="194">
        <f t="shared" si="48"/>
        <v>0</v>
      </c>
      <c r="K1569" s="85"/>
      <c r="L1569" s="80">
        <f t="shared" si="49"/>
        <v>0</v>
      </c>
      <c r="N1569" s="82"/>
    </row>
    <row r="1570" spans="1:14" ht="15" customHeight="1">
      <c r="A1570" s="81"/>
      <c r="B1570" s="80"/>
      <c r="C1570" s="80"/>
      <c r="D1570" s="80"/>
      <c r="E1570" s="80"/>
      <c r="F1570" s="80" t="str">
        <f>IFERROR(VLOOKUP(E1570,T_CÓDIGO[],2,FALSE),"")</f>
        <v/>
      </c>
      <c r="G1570" s="80" t="str">
        <f>IFERROR(VLOOKUP(E1570,T_CÓDIGO[],3,FALSE),"")</f>
        <v/>
      </c>
      <c r="H1570" s="80"/>
      <c r="I1570" s="194"/>
      <c r="J1570" s="194">
        <f t="shared" si="48"/>
        <v>0</v>
      </c>
      <c r="K1570" s="85"/>
      <c r="L1570" s="80">
        <f t="shared" si="49"/>
        <v>0</v>
      </c>
      <c r="N1570" s="82"/>
    </row>
    <row r="1571" spans="1:14" ht="15" customHeight="1">
      <c r="A1571" s="81"/>
      <c r="B1571" s="80"/>
      <c r="C1571" s="80"/>
      <c r="D1571" s="80"/>
      <c r="E1571" s="80"/>
      <c r="F1571" s="80" t="str">
        <f>IFERROR(VLOOKUP(E1571,T_CÓDIGO[],2,FALSE),"")</f>
        <v/>
      </c>
      <c r="G1571" s="80" t="str">
        <f>IFERROR(VLOOKUP(E1571,T_CÓDIGO[],3,FALSE),"")</f>
        <v/>
      </c>
      <c r="H1571" s="80"/>
      <c r="I1571" s="194"/>
      <c r="J1571" s="194">
        <f t="shared" si="48"/>
        <v>0</v>
      </c>
      <c r="K1571" s="85"/>
      <c r="L1571" s="80">
        <f t="shared" si="49"/>
        <v>0</v>
      </c>
      <c r="N1571" s="82"/>
    </row>
    <row r="1572" spans="1:14" ht="15" customHeight="1">
      <c r="A1572" s="81"/>
      <c r="B1572" s="80"/>
      <c r="C1572" s="80"/>
      <c r="D1572" s="80"/>
      <c r="E1572" s="80"/>
      <c r="F1572" s="80" t="str">
        <f>IFERROR(VLOOKUP(E1572,T_CÓDIGO[],2,FALSE),"")</f>
        <v/>
      </c>
      <c r="G1572" s="80" t="str">
        <f>IFERROR(VLOOKUP(E1572,T_CÓDIGO[],3,FALSE),"")</f>
        <v/>
      </c>
      <c r="H1572" s="80"/>
      <c r="I1572" s="194"/>
      <c r="J1572" s="194">
        <f t="shared" si="48"/>
        <v>0</v>
      </c>
      <c r="K1572" s="85"/>
      <c r="L1572" s="80">
        <f t="shared" si="49"/>
        <v>0</v>
      </c>
      <c r="N1572" s="82"/>
    </row>
    <row r="1573" spans="1:14" ht="15" customHeight="1">
      <c r="A1573" s="81"/>
      <c r="B1573" s="80"/>
      <c r="C1573" s="80"/>
      <c r="D1573" s="80"/>
      <c r="E1573" s="80"/>
      <c r="F1573" s="80" t="str">
        <f>IFERROR(VLOOKUP(E1573,T_CÓDIGO[],2,FALSE),"")</f>
        <v/>
      </c>
      <c r="G1573" s="80" t="str">
        <f>IFERROR(VLOOKUP(E1573,T_CÓDIGO[],3,FALSE),"")</f>
        <v/>
      </c>
      <c r="H1573" s="80"/>
      <c r="I1573" s="194"/>
      <c r="J1573" s="194">
        <f t="shared" si="48"/>
        <v>0</v>
      </c>
      <c r="K1573" s="85"/>
      <c r="L1573" s="80">
        <f t="shared" si="49"/>
        <v>0</v>
      </c>
      <c r="N1573" s="82"/>
    </row>
    <row r="1574" spans="1:14" ht="15" customHeight="1">
      <c r="A1574" s="81"/>
      <c r="B1574" s="80"/>
      <c r="C1574" s="80"/>
      <c r="D1574" s="80"/>
      <c r="E1574" s="80"/>
      <c r="F1574" s="80" t="str">
        <f>IFERROR(VLOOKUP(E1574,T_CÓDIGO[],2,FALSE),"")</f>
        <v/>
      </c>
      <c r="G1574" s="80" t="str">
        <f>IFERROR(VLOOKUP(E1574,T_CÓDIGO[],3,FALSE),"")</f>
        <v/>
      </c>
      <c r="H1574" s="80"/>
      <c r="I1574" s="194"/>
      <c r="J1574" s="194">
        <f t="shared" si="48"/>
        <v>0</v>
      </c>
      <c r="K1574" s="85"/>
      <c r="L1574" s="80">
        <f t="shared" si="49"/>
        <v>0</v>
      </c>
      <c r="N1574" s="82"/>
    </row>
    <row r="1575" spans="1:14" ht="15" customHeight="1">
      <c r="A1575" s="81"/>
      <c r="B1575" s="80"/>
      <c r="C1575" s="80"/>
      <c r="D1575" s="80"/>
      <c r="E1575" s="80"/>
      <c r="F1575" s="80" t="str">
        <f>IFERROR(VLOOKUP(E1575,T_CÓDIGO[],2,FALSE),"")</f>
        <v/>
      </c>
      <c r="G1575" s="80" t="str">
        <f>IFERROR(VLOOKUP(E1575,T_CÓDIGO[],3,FALSE),"")</f>
        <v/>
      </c>
      <c r="H1575" s="80"/>
      <c r="I1575" s="194"/>
      <c r="J1575" s="194">
        <f t="shared" si="48"/>
        <v>0</v>
      </c>
      <c r="K1575" s="85"/>
      <c r="L1575" s="80">
        <f t="shared" si="49"/>
        <v>0</v>
      </c>
      <c r="N1575" s="82"/>
    </row>
    <row r="1576" spans="1:14" ht="15" customHeight="1">
      <c r="A1576" s="81"/>
      <c r="B1576" s="80"/>
      <c r="C1576" s="80"/>
      <c r="D1576" s="80"/>
      <c r="E1576" s="80"/>
      <c r="F1576" s="80" t="str">
        <f>IFERROR(VLOOKUP(E1576,T_CÓDIGO[],2,FALSE),"")</f>
        <v/>
      </c>
      <c r="G1576" s="80" t="str">
        <f>IFERROR(VLOOKUP(E1576,T_CÓDIGO[],3,FALSE),"")</f>
        <v/>
      </c>
      <c r="H1576" s="80"/>
      <c r="I1576" s="194"/>
      <c r="J1576" s="194">
        <f t="shared" si="48"/>
        <v>0</v>
      </c>
      <c r="K1576" s="85"/>
      <c r="L1576" s="80">
        <f t="shared" si="49"/>
        <v>0</v>
      </c>
      <c r="N1576" s="82"/>
    </row>
    <row r="1577" spans="1:14" ht="15" customHeight="1">
      <c r="A1577" s="81"/>
      <c r="B1577" s="80"/>
      <c r="C1577" s="80"/>
      <c r="D1577" s="80"/>
      <c r="E1577" s="80"/>
      <c r="F1577" s="80" t="str">
        <f>IFERROR(VLOOKUP(E1577,T_CÓDIGO[],2,FALSE),"")</f>
        <v/>
      </c>
      <c r="G1577" s="80" t="str">
        <f>IFERROR(VLOOKUP(E1577,T_CÓDIGO[],3,FALSE),"")</f>
        <v/>
      </c>
      <c r="H1577" s="80"/>
      <c r="I1577" s="194"/>
      <c r="J1577" s="194">
        <f t="shared" si="48"/>
        <v>0</v>
      </c>
      <c r="K1577" s="85"/>
      <c r="L1577" s="80">
        <f t="shared" si="49"/>
        <v>0</v>
      </c>
      <c r="N1577" s="82"/>
    </row>
    <row r="1578" spans="1:14" ht="15" customHeight="1">
      <c r="A1578" s="81"/>
      <c r="B1578" s="80"/>
      <c r="C1578" s="80"/>
      <c r="D1578" s="80"/>
      <c r="E1578" s="80"/>
      <c r="F1578" s="80" t="str">
        <f>IFERROR(VLOOKUP(E1578,T_CÓDIGO[],2,FALSE),"")</f>
        <v/>
      </c>
      <c r="G1578" s="80" t="str">
        <f>IFERROR(VLOOKUP(E1578,T_CÓDIGO[],3,FALSE),"")</f>
        <v/>
      </c>
      <c r="H1578" s="80"/>
      <c r="I1578" s="194"/>
      <c r="J1578" s="194">
        <f t="shared" si="48"/>
        <v>0</v>
      </c>
      <c r="K1578" s="85"/>
      <c r="L1578" s="80">
        <f t="shared" si="49"/>
        <v>0</v>
      </c>
      <c r="N1578" s="82"/>
    </row>
    <row r="1579" spans="1:14" ht="15" customHeight="1">
      <c r="A1579" s="81"/>
      <c r="B1579" s="80"/>
      <c r="C1579" s="80"/>
      <c r="D1579" s="80"/>
      <c r="E1579" s="80"/>
      <c r="F1579" s="80" t="str">
        <f>IFERROR(VLOOKUP(E1579,T_CÓDIGO[],2,FALSE),"")</f>
        <v/>
      </c>
      <c r="G1579" s="80" t="str">
        <f>IFERROR(VLOOKUP(E1579,T_CÓDIGO[],3,FALSE),"")</f>
        <v/>
      </c>
      <c r="H1579" s="80"/>
      <c r="I1579" s="194"/>
      <c r="J1579" s="194">
        <f t="shared" si="48"/>
        <v>0</v>
      </c>
      <c r="K1579" s="85"/>
      <c r="L1579" s="80">
        <f t="shared" si="49"/>
        <v>0</v>
      </c>
      <c r="N1579" s="82"/>
    </row>
    <row r="1580" spans="1:14" ht="15" customHeight="1">
      <c r="A1580" s="81"/>
      <c r="B1580" s="80"/>
      <c r="C1580" s="80"/>
      <c r="D1580" s="80"/>
      <c r="E1580" s="80"/>
      <c r="F1580" s="80" t="str">
        <f>IFERROR(VLOOKUP(E1580,T_CÓDIGO[],2,FALSE),"")</f>
        <v/>
      </c>
      <c r="G1580" s="80" t="str">
        <f>IFERROR(VLOOKUP(E1580,T_CÓDIGO[],3,FALSE),"")</f>
        <v/>
      </c>
      <c r="H1580" s="80"/>
      <c r="I1580" s="194"/>
      <c r="J1580" s="194">
        <f t="shared" si="48"/>
        <v>0</v>
      </c>
      <c r="K1580" s="85"/>
      <c r="L1580" s="80">
        <f t="shared" si="49"/>
        <v>0</v>
      </c>
      <c r="N1580" s="82"/>
    </row>
    <row r="1581" spans="1:14" ht="15" customHeight="1">
      <c r="A1581" s="81"/>
      <c r="B1581" s="80"/>
      <c r="C1581" s="80"/>
      <c r="D1581" s="80"/>
      <c r="E1581" s="80"/>
      <c r="F1581" s="80" t="str">
        <f>IFERROR(VLOOKUP(E1581,T_CÓDIGO[],2,FALSE),"")</f>
        <v/>
      </c>
      <c r="G1581" s="80" t="str">
        <f>IFERROR(VLOOKUP(E1581,T_CÓDIGO[],3,FALSE),"")</f>
        <v/>
      </c>
      <c r="H1581" s="80"/>
      <c r="I1581" s="194"/>
      <c r="J1581" s="194">
        <f t="shared" si="48"/>
        <v>0</v>
      </c>
      <c r="K1581" s="85"/>
      <c r="L1581" s="80">
        <f t="shared" si="49"/>
        <v>0</v>
      </c>
      <c r="N1581" s="82"/>
    </row>
    <row r="1582" spans="1:14" ht="15" customHeight="1">
      <c r="A1582" s="81"/>
      <c r="B1582" s="80"/>
      <c r="C1582" s="80"/>
      <c r="D1582" s="80"/>
      <c r="E1582" s="80"/>
      <c r="F1582" s="80" t="str">
        <f>IFERROR(VLOOKUP(E1582,T_CÓDIGO[],2,FALSE),"")</f>
        <v/>
      </c>
      <c r="G1582" s="80" t="str">
        <f>IFERROR(VLOOKUP(E1582,T_CÓDIGO[],3,FALSE),"")</f>
        <v/>
      </c>
      <c r="H1582" s="80"/>
      <c r="I1582" s="194"/>
      <c r="J1582" s="194">
        <f t="shared" si="48"/>
        <v>0</v>
      </c>
      <c r="K1582" s="85"/>
      <c r="L1582" s="80">
        <f t="shared" si="49"/>
        <v>0</v>
      </c>
      <c r="N1582" s="82"/>
    </row>
    <row r="1583" spans="1:14" ht="15" customHeight="1">
      <c r="A1583" s="81"/>
      <c r="B1583" s="80"/>
      <c r="C1583" s="80"/>
      <c r="D1583" s="80"/>
      <c r="E1583" s="80"/>
      <c r="F1583" s="80" t="str">
        <f>IFERROR(VLOOKUP(E1583,T_CÓDIGO[],2,FALSE),"")</f>
        <v/>
      </c>
      <c r="G1583" s="80" t="str">
        <f>IFERROR(VLOOKUP(E1583,T_CÓDIGO[],3,FALSE),"")</f>
        <v/>
      </c>
      <c r="H1583" s="80"/>
      <c r="I1583" s="194"/>
      <c r="J1583" s="194">
        <f t="shared" si="48"/>
        <v>0</v>
      </c>
      <c r="K1583" s="85"/>
      <c r="L1583" s="80">
        <f t="shared" si="49"/>
        <v>0</v>
      </c>
      <c r="N1583" s="82"/>
    </row>
    <row r="1584" spans="1:14" ht="15" customHeight="1">
      <c r="A1584" s="81"/>
      <c r="B1584" s="80"/>
      <c r="C1584" s="80"/>
      <c r="D1584" s="80"/>
      <c r="E1584" s="80"/>
      <c r="F1584" s="80" t="str">
        <f>IFERROR(VLOOKUP(E1584,T_CÓDIGO[],2,FALSE),"")</f>
        <v/>
      </c>
      <c r="G1584" s="80" t="str">
        <f>IFERROR(VLOOKUP(E1584,T_CÓDIGO[],3,FALSE),"")</f>
        <v/>
      </c>
      <c r="H1584" s="80"/>
      <c r="I1584" s="194"/>
      <c r="J1584" s="194">
        <f t="shared" si="48"/>
        <v>0</v>
      </c>
      <c r="K1584" s="85"/>
      <c r="L1584" s="80">
        <f t="shared" si="49"/>
        <v>0</v>
      </c>
      <c r="N1584" s="82"/>
    </row>
    <row r="1585" spans="1:14" ht="15" customHeight="1">
      <c r="A1585" s="81"/>
      <c r="B1585" s="80"/>
      <c r="C1585" s="80"/>
      <c r="D1585" s="80"/>
      <c r="E1585" s="80"/>
      <c r="F1585" s="80" t="str">
        <f>IFERROR(VLOOKUP(E1585,T_CÓDIGO[],2,FALSE),"")</f>
        <v/>
      </c>
      <c r="G1585" s="80" t="str">
        <f>IFERROR(VLOOKUP(E1585,T_CÓDIGO[],3,FALSE),"")</f>
        <v/>
      </c>
      <c r="H1585" s="80"/>
      <c r="I1585" s="194"/>
      <c r="J1585" s="194">
        <f t="shared" si="48"/>
        <v>0</v>
      </c>
      <c r="K1585" s="85"/>
      <c r="L1585" s="80">
        <f t="shared" si="49"/>
        <v>0</v>
      </c>
      <c r="N1585" s="82"/>
    </row>
    <row r="1586" spans="1:14" ht="15" customHeight="1">
      <c r="A1586" s="81"/>
      <c r="B1586" s="80"/>
      <c r="C1586" s="80"/>
      <c r="D1586" s="80"/>
      <c r="E1586" s="80"/>
      <c r="F1586" s="80" t="str">
        <f>IFERROR(VLOOKUP(E1586,T_CÓDIGO[],2,FALSE),"")</f>
        <v/>
      </c>
      <c r="G1586" s="80" t="str">
        <f>IFERROR(VLOOKUP(E1586,T_CÓDIGO[],3,FALSE),"")</f>
        <v/>
      </c>
      <c r="H1586" s="80"/>
      <c r="I1586" s="194"/>
      <c r="J1586" s="194">
        <f t="shared" si="48"/>
        <v>0</v>
      </c>
      <c r="K1586" s="85"/>
      <c r="L1586" s="80">
        <f t="shared" si="49"/>
        <v>0</v>
      </c>
      <c r="N1586" s="82"/>
    </row>
    <row r="1587" spans="1:14" ht="15" customHeight="1">
      <c r="A1587" s="81"/>
      <c r="B1587" s="80"/>
      <c r="C1587" s="80"/>
      <c r="D1587" s="80"/>
      <c r="E1587" s="80"/>
      <c r="F1587" s="80" t="str">
        <f>IFERROR(VLOOKUP(E1587,T_CÓDIGO[],2,FALSE),"")</f>
        <v/>
      </c>
      <c r="G1587" s="80" t="str">
        <f>IFERROR(VLOOKUP(E1587,T_CÓDIGO[],3,FALSE),"")</f>
        <v/>
      </c>
      <c r="H1587" s="80"/>
      <c r="I1587" s="194"/>
      <c r="J1587" s="194">
        <f t="shared" si="48"/>
        <v>0</v>
      </c>
      <c r="K1587" s="85"/>
      <c r="L1587" s="80">
        <f t="shared" si="49"/>
        <v>0</v>
      </c>
      <c r="N1587" s="82"/>
    </row>
    <row r="1588" spans="1:14" ht="15" customHeight="1">
      <c r="A1588" s="81"/>
      <c r="B1588" s="80"/>
      <c r="C1588" s="80"/>
      <c r="D1588" s="80"/>
      <c r="E1588" s="80"/>
      <c r="F1588" s="80" t="str">
        <f>IFERROR(VLOOKUP(E1588,T_CÓDIGO[],2,FALSE),"")</f>
        <v/>
      </c>
      <c r="G1588" s="80" t="str">
        <f>IFERROR(VLOOKUP(E1588,T_CÓDIGO[],3,FALSE),"")</f>
        <v/>
      </c>
      <c r="H1588" s="80"/>
      <c r="I1588" s="194"/>
      <c r="J1588" s="194">
        <f t="shared" si="48"/>
        <v>0</v>
      </c>
      <c r="K1588" s="85"/>
      <c r="L1588" s="80">
        <f t="shared" si="49"/>
        <v>0</v>
      </c>
      <c r="N1588" s="82"/>
    </row>
    <row r="1589" spans="1:14" ht="15" customHeight="1">
      <c r="A1589" s="81"/>
      <c r="B1589" s="80"/>
      <c r="C1589" s="80"/>
      <c r="D1589" s="80"/>
      <c r="E1589" s="80"/>
      <c r="F1589" s="80" t="str">
        <f>IFERROR(VLOOKUP(E1589,T_CÓDIGO[],2,FALSE),"")</f>
        <v/>
      </c>
      <c r="G1589" s="80" t="str">
        <f>IFERROR(VLOOKUP(E1589,T_CÓDIGO[],3,FALSE),"")</f>
        <v/>
      </c>
      <c r="H1589" s="80"/>
      <c r="I1589" s="194"/>
      <c r="J1589" s="194">
        <f t="shared" si="48"/>
        <v>0</v>
      </c>
      <c r="K1589" s="85"/>
      <c r="L1589" s="80">
        <f t="shared" si="49"/>
        <v>0</v>
      </c>
      <c r="N1589" s="82"/>
    </row>
    <row r="1590" spans="1:14" ht="15" customHeight="1">
      <c r="A1590" s="81"/>
      <c r="B1590" s="80"/>
      <c r="C1590" s="80"/>
      <c r="D1590" s="80"/>
      <c r="E1590" s="80"/>
      <c r="F1590" s="80" t="str">
        <f>IFERROR(VLOOKUP(E1590,T_CÓDIGO[],2,FALSE),"")</f>
        <v/>
      </c>
      <c r="G1590" s="80" t="str">
        <f>IFERROR(VLOOKUP(E1590,T_CÓDIGO[],3,FALSE),"")</f>
        <v/>
      </c>
      <c r="H1590" s="80"/>
      <c r="I1590" s="194"/>
      <c r="J1590" s="194">
        <f t="shared" si="48"/>
        <v>0</v>
      </c>
      <c r="K1590" s="85"/>
      <c r="L1590" s="80">
        <f t="shared" si="49"/>
        <v>0</v>
      </c>
      <c r="N1590" s="82"/>
    </row>
    <row r="1591" spans="1:14" ht="15" customHeight="1">
      <c r="A1591" s="81"/>
      <c r="B1591" s="80"/>
      <c r="C1591" s="80"/>
      <c r="D1591" s="80"/>
      <c r="E1591" s="80"/>
      <c r="F1591" s="80" t="str">
        <f>IFERROR(VLOOKUP(E1591,T_CÓDIGO[],2,FALSE),"")</f>
        <v/>
      </c>
      <c r="G1591" s="80" t="str">
        <f>IFERROR(VLOOKUP(E1591,T_CÓDIGO[],3,FALSE),"")</f>
        <v/>
      </c>
      <c r="H1591" s="80"/>
      <c r="I1591" s="194"/>
      <c r="J1591" s="194">
        <f t="shared" si="48"/>
        <v>0</v>
      </c>
      <c r="K1591" s="85"/>
      <c r="L1591" s="80">
        <f t="shared" si="49"/>
        <v>0</v>
      </c>
      <c r="N1591" s="82"/>
    </row>
    <row r="1592" spans="1:14" ht="15" customHeight="1">
      <c r="A1592" s="81"/>
      <c r="B1592" s="80"/>
      <c r="C1592" s="80"/>
      <c r="D1592" s="80"/>
      <c r="E1592" s="80"/>
      <c r="F1592" s="80" t="str">
        <f>IFERROR(VLOOKUP(E1592,T_CÓDIGO[],2,FALSE),"")</f>
        <v/>
      </c>
      <c r="G1592" s="80" t="str">
        <f>IFERROR(VLOOKUP(E1592,T_CÓDIGO[],3,FALSE),"")</f>
        <v/>
      </c>
      <c r="H1592" s="80"/>
      <c r="I1592" s="194"/>
      <c r="J1592" s="194">
        <f t="shared" si="48"/>
        <v>0</v>
      </c>
      <c r="K1592" s="85"/>
      <c r="L1592" s="80">
        <f t="shared" si="49"/>
        <v>0</v>
      </c>
      <c r="N1592" s="82"/>
    </row>
    <row r="1593" spans="1:14" ht="15" customHeight="1">
      <c r="A1593" s="81"/>
      <c r="B1593" s="80"/>
      <c r="C1593" s="80"/>
      <c r="D1593" s="80"/>
      <c r="E1593" s="80"/>
      <c r="F1593" s="80" t="str">
        <f>IFERROR(VLOOKUP(E1593,T_CÓDIGO[],2,FALSE),"")</f>
        <v/>
      </c>
      <c r="G1593" s="80" t="str">
        <f>IFERROR(VLOOKUP(E1593,T_CÓDIGO[],3,FALSE),"")</f>
        <v/>
      </c>
      <c r="H1593" s="80"/>
      <c r="I1593" s="194"/>
      <c r="J1593" s="194">
        <f t="shared" si="48"/>
        <v>0</v>
      </c>
      <c r="K1593" s="85"/>
      <c r="L1593" s="80">
        <f t="shared" si="49"/>
        <v>0</v>
      </c>
      <c r="N1593" s="82"/>
    </row>
    <row r="1594" spans="1:14" ht="15" customHeight="1">
      <c r="A1594" s="81"/>
      <c r="B1594" s="80"/>
      <c r="C1594" s="80"/>
      <c r="D1594" s="80"/>
      <c r="E1594" s="80"/>
      <c r="F1594" s="80" t="str">
        <f>IFERROR(VLOOKUP(E1594,T_CÓDIGO[],2,FALSE),"")</f>
        <v/>
      </c>
      <c r="G1594" s="80" t="str">
        <f>IFERROR(VLOOKUP(E1594,T_CÓDIGO[],3,FALSE),"")</f>
        <v/>
      </c>
      <c r="H1594" s="80"/>
      <c r="I1594" s="194"/>
      <c r="J1594" s="194">
        <f t="shared" si="48"/>
        <v>0</v>
      </c>
      <c r="K1594" s="85"/>
      <c r="L1594" s="80">
        <f t="shared" si="49"/>
        <v>0</v>
      </c>
      <c r="N1594" s="82"/>
    </row>
    <row r="1595" spans="1:14" ht="15" customHeight="1">
      <c r="A1595" s="81"/>
      <c r="B1595" s="80"/>
      <c r="C1595" s="80"/>
      <c r="D1595" s="80"/>
      <c r="E1595" s="80"/>
      <c r="F1595" s="80" t="str">
        <f>IFERROR(VLOOKUP(E1595,T_CÓDIGO[],2,FALSE),"")</f>
        <v/>
      </c>
      <c r="G1595" s="80" t="str">
        <f>IFERROR(VLOOKUP(E1595,T_CÓDIGO[],3,FALSE),"")</f>
        <v/>
      </c>
      <c r="H1595" s="80"/>
      <c r="I1595" s="194"/>
      <c r="J1595" s="194">
        <f t="shared" si="48"/>
        <v>0</v>
      </c>
      <c r="K1595" s="85"/>
      <c r="L1595" s="80">
        <f t="shared" si="49"/>
        <v>0</v>
      </c>
      <c r="N1595" s="82"/>
    </row>
    <row r="1596" spans="1:14" ht="15" customHeight="1">
      <c r="A1596" s="81"/>
      <c r="B1596" s="80"/>
      <c r="C1596" s="80"/>
      <c r="D1596" s="80"/>
      <c r="E1596" s="80"/>
      <c r="F1596" s="80" t="str">
        <f>IFERROR(VLOOKUP(E1596,T_CÓDIGO[],2,FALSE),"")</f>
        <v/>
      </c>
      <c r="G1596" s="80" t="str">
        <f>IFERROR(VLOOKUP(E1596,T_CÓDIGO[],3,FALSE),"")</f>
        <v/>
      </c>
      <c r="H1596" s="80"/>
      <c r="I1596" s="194"/>
      <c r="J1596" s="194">
        <f t="shared" si="48"/>
        <v>0</v>
      </c>
      <c r="K1596" s="85"/>
      <c r="L1596" s="80">
        <f t="shared" si="49"/>
        <v>0</v>
      </c>
      <c r="N1596" s="82"/>
    </row>
    <row r="1597" spans="1:14" ht="15" customHeight="1">
      <c r="A1597" s="81"/>
      <c r="B1597" s="80"/>
      <c r="C1597" s="80"/>
      <c r="D1597" s="80"/>
      <c r="E1597" s="80"/>
      <c r="F1597" s="80" t="str">
        <f>IFERROR(VLOOKUP(E1597,T_CÓDIGO[],2,FALSE),"")</f>
        <v/>
      </c>
      <c r="G1597" s="80" t="str">
        <f>IFERROR(VLOOKUP(E1597,T_CÓDIGO[],3,FALSE),"")</f>
        <v/>
      </c>
      <c r="H1597" s="80"/>
      <c r="I1597" s="194"/>
      <c r="J1597" s="194">
        <f t="shared" si="48"/>
        <v>0</v>
      </c>
      <c r="K1597" s="85"/>
      <c r="L1597" s="80">
        <f t="shared" si="49"/>
        <v>0</v>
      </c>
      <c r="N1597" s="82"/>
    </row>
    <row r="1598" spans="1:14" ht="15" customHeight="1">
      <c r="A1598" s="81"/>
      <c r="B1598" s="80"/>
      <c r="C1598" s="80"/>
      <c r="D1598" s="80"/>
      <c r="E1598" s="80"/>
      <c r="F1598" s="80" t="str">
        <f>IFERROR(VLOOKUP(E1598,T_CÓDIGO[],2,FALSE),"")</f>
        <v/>
      </c>
      <c r="G1598" s="80" t="str">
        <f>IFERROR(VLOOKUP(E1598,T_CÓDIGO[],3,FALSE),"")</f>
        <v/>
      </c>
      <c r="H1598" s="80"/>
      <c r="I1598" s="194"/>
      <c r="J1598" s="194">
        <f t="shared" si="48"/>
        <v>0</v>
      </c>
      <c r="K1598" s="85"/>
      <c r="L1598" s="80">
        <f t="shared" si="49"/>
        <v>0</v>
      </c>
      <c r="N1598" s="82"/>
    </row>
    <row r="1599" spans="1:14" ht="15" customHeight="1">
      <c r="A1599" s="81"/>
      <c r="B1599" s="80"/>
      <c r="C1599" s="80"/>
      <c r="D1599" s="80"/>
      <c r="E1599" s="80"/>
      <c r="F1599" s="80" t="str">
        <f>IFERROR(VLOOKUP(E1599,T_CÓDIGO[],2,FALSE),"")</f>
        <v/>
      </c>
      <c r="G1599" s="80" t="str">
        <f>IFERROR(VLOOKUP(E1599,T_CÓDIGO[],3,FALSE),"")</f>
        <v/>
      </c>
      <c r="H1599" s="80"/>
      <c r="I1599" s="194"/>
      <c r="J1599" s="194">
        <f t="shared" si="48"/>
        <v>0</v>
      </c>
      <c r="K1599" s="85"/>
      <c r="L1599" s="80">
        <f t="shared" si="49"/>
        <v>0</v>
      </c>
      <c r="N1599" s="82"/>
    </row>
    <row r="1600" spans="1:14" ht="15" customHeight="1">
      <c r="A1600" s="81"/>
      <c r="B1600" s="80"/>
      <c r="C1600" s="80"/>
      <c r="D1600" s="80"/>
      <c r="E1600" s="80"/>
      <c r="F1600" s="80" t="str">
        <f>IFERROR(VLOOKUP(E1600,T_CÓDIGO[],2,FALSE),"")</f>
        <v/>
      </c>
      <c r="G1600" s="80" t="str">
        <f>IFERROR(VLOOKUP(E1600,T_CÓDIGO[],3,FALSE),"")</f>
        <v/>
      </c>
      <c r="H1600" s="80"/>
      <c r="I1600" s="194"/>
      <c r="J1600" s="194">
        <f t="shared" si="48"/>
        <v>0</v>
      </c>
      <c r="K1600" s="85"/>
      <c r="L1600" s="80">
        <f t="shared" si="49"/>
        <v>0</v>
      </c>
      <c r="N1600" s="82"/>
    </row>
    <row r="1601" spans="1:14" ht="15" customHeight="1">
      <c r="A1601" s="81"/>
      <c r="B1601" s="80"/>
      <c r="C1601" s="80"/>
      <c r="D1601" s="80"/>
      <c r="E1601" s="80"/>
      <c r="F1601" s="80" t="str">
        <f>IFERROR(VLOOKUP(E1601,T_CÓDIGO[],2,FALSE),"")</f>
        <v/>
      </c>
      <c r="G1601" s="80" t="str">
        <f>IFERROR(VLOOKUP(E1601,T_CÓDIGO[],3,FALSE),"")</f>
        <v/>
      </c>
      <c r="H1601" s="80"/>
      <c r="I1601" s="194"/>
      <c r="J1601" s="194">
        <f t="shared" si="48"/>
        <v>0</v>
      </c>
      <c r="K1601" s="85"/>
      <c r="L1601" s="80">
        <f t="shared" si="49"/>
        <v>0</v>
      </c>
      <c r="N1601" s="82"/>
    </row>
    <row r="1602" spans="1:14" ht="15" customHeight="1">
      <c r="A1602" s="81"/>
      <c r="B1602" s="80"/>
      <c r="C1602" s="80"/>
      <c r="D1602" s="80"/>
      <c r="E1602" s="80"/>
      <c r="F1602" s="80" t="str">
        <f>IFERROR(VLOOKUP(E1602,T_CÓDIGO[],2,FALSE),"")</f>
        <v/>
      </c>
      <c r="G1602" s="80" t="str">
        <f>IFERROR(VLOOKUP(E1602,T_CÓDIGO[],3,FALSE),"")</f>
        <v/>
      </c>
      <c r="H1602" s="80"/>
      <c r="I1602" s="194"/>
      <c r="J1602" s="194">
        <f t="shared" si="48"/>
        <v>0</v>
      </c>
      <c r="K1602" s="85"/>
      <c r="L1602" s="80">
        <f t="shared" si="49"/>
        <v>0</v>
      </c>
      <c r="N1602" s="82"/>
    </row>
    <row r="1603" spans="1:14" ht="15" customHeight="1">
      <c r="A1603" s="81"/>
      <c r="B1603" s="80"/>
      <c r="C1603" s="80"/>
      <c r="D1603" s="80"/>
      <c r="E1603" s="80"/>
      <c r="F1603" s="80" t="str">
        <f>IFERROR(VLOOKUP(E1603,T_CÓDIGO[],2,FALSE),"")</f>
        <v/>
      </c>
      <c r="G1603" s="80" t="str">
        <f>IFERROR(VLOOKUP(E1603,T_CÓDIGO[],3,FALSE),"")</f>
        <v/>
      </c>
      <c r="H1603" s="80"/>
      <c r="I1603" s="194"/>
      <c r="J1603" s="194">
        <f t="shared" si="48"/>
        <v>0</v>
      </c>
      <c r="K1603" s="85"/>
      <c r="L1603" s="80">
        <f t="shared" si="49"/>
        <v>0</v>
      </c>
      <c r="N1603" s="82"/>
    </row>
    <row r="1604" spans="1:14" ht="15" customHeight="1">
      <c r="A1604" s="81"/>
      <c r="B1604" s="80"/>
      <c r="C1604" s="80"/>
      <c r="D1604" s="80"/>
      <c r="E1604" s="80"/>
      <c r="F1604" s="80" t="str">
        <f>IFERROR(VLOOKUP(E1604,T_CÓDIGO[],2,FALSE),"")</f>
        <v/>
      </c>
      <c r="G1604" s="80" t="str">
        <f>IFERROR(VLOOKUP(E1604,T_CÓDIGO[],3,FALSE),"")</f>
        <v/>
      </c>
      <c r="H1604" s="80"/>
      <c r="I1604" s="194"/>
      <c r="J1604" s="194">
        <f t="shared" si="48"/>
        <v>0</v>
      </c>
      <c r="K1604" s="85"/>
      <c r="L1604" s="80">
        <f t="shared" si="49"/>
        <v>0</v>
      </c>
      <c r="N1604" s="82"/>
    </row>
    <row r="1605" spans="1:14" ht="15" customHeight="1">
      <c r="A1605" s="81"/>
      <c r="B1605" s="80"/>
      <c r="C1605" s="80"/>
      <c r="D1605" s="80"/>
      <c r="E1605" s="80"/>
      <c r="F1605" s="80" t="str">
        <f>IFERROR(VLOOKUP(E1605,T_CÓDIGO[],2,FALSE),"")</f>
        <v/>
      </c>
      <c r="G1605" s="80" t="str">
        <f>IFERROR(VLOOKUP(E1605,T_CÓDIGO[],3,FALSE),"")</f>
        <v/>
      </c>
      <c r="H1605" s="80"/>
      <c r="I1605" s="194"/>
      <c r="J1605" s="194">
        <f t="shared" si="48"/>
        <v>0</v>
      </c>
      <c r="K1605" s="85"/>
      <c r="L1605" s="80">
        <f t="shared" si="49"/>
        <v>0</v>
      </c>
      <c r="N1605" s="82"/>
    </row>
    <row r="1606" spans="1:14" ht="15" customHeight="1">
      <c r="A1606" s="81"/>
      <c r="B1606" s="80"/>
      <c r="C1606" s="80"/>
      <c r="D1606" s="80"/>
      <c r="E1606" s="80"/>
      <c r="F1606" s="80" t="str">
        <f>IFERROR(VLOOKUP(E1606,T_CÓDIGO[],2,FALSE),"")</f>
        <v/>
      </c>
      <c r="G1606" s="80" t="str">
        <f>IFERROR(VLOOKUP(E1606,T_CÓDIGO[],3,FALSE),"")</f>
        <v/>
      </c>
      <c r="H1606" s="80"/>
      <c r="I1606" s="194"/>
      <c r="J1606" s="194">
        <f t="shared" si="48"/>
        <v>0</v>
      </c>
      <c r="K1606" s="85"/>
      <c r="L1606" s="80">
        <f t="shared" si="49"/>
        <v>0</v>
      </c>
      <c r="N1606" s="82"/>
    </row>
    <row r="1607" spans="1:14" ht="15" customHeight="1">
      <c r="A1607" s="81"/>
      <c r="B1607" s="80"/>
      <c r="C1607" s="80"/>
      <c r="D1607" s="80"/>
      <c r="E1607" s="80"/>
      <c r="F1607" s="80" t="str">
        <f>IFERROR(VLOOKUP(E1607,T_CÓDIGO[],2,FALSE),"")</f>
        <v/>
      </c>
      <c r="G1607" s="80" t="str">
        <f>IFERROR(VLOOKUP(E1607,T_CÓDIGO[],3,FALSE),"")</f>
        <v/>
      </c>
      <c r="H1607" s="80"/>
      <c r="I1607" s="194"/>
      <c r="J1607" s="194">
        <f t="shared" si="48"/>
        <v>0</v>
      </c>
      <c r="K1607" s="85"/>
      <c r="L1607" s="80">
        <f t="shared" si="49"/>
        <v>0</v>
      </c>
      <c r="N1607" s="82"/>
    </row>
    <row r="1608" spans="1:14" ht="15" customHeight="1">
      <c r="A1608" s="81"/>
      <c r="B1608" s="80"/>
      <c r="C1608" s="80"/>
      <c r="D1608" s="80"/>
      <c r="E1608" s="80"/>
      <c r="F1608" s="80" t="str">
        <f>IFERROR(VLOOKUP(E1608,T_CÓDIGO[],2,FALSE),"")</f>
        <v/>
      </c>
      <c r="G1608" s="80" t="str">
        <f>IFERROR(VLOOKUP(E1608,T_CÓDIGO[],3,FALSE),"")</f>
        <v/>
      </c>
      <c r="H1608" s="80"/>
      <c r="I1608" s="194"/>
      <c r="J1608" s="194">
        <f t="shared" ref="J1608:J1671" si="50">H1608*I1608</f>
        <v>0</v>
      </c>
      <c r="K1608" s="85"/>
      <c r="L1608" s="80">
        <f t="shared" ref="L1608:L1671" si="51" xml:space="preserve"> IF(K1608="SI",(J1608*0.12+J1608),J1608)</f>
        <v>0</v>
      </c>
      <c r="N1608" s="82"/>
    </row>
    <row r="1609" spans="1:14" ht="15" customHeight="1">
      <c r="A1609" s="81"/>
      <c r="B1609" s="80"/>
      <c r="C1609" s="80"/>
      <c r="D1609" s="80"/>
      <c r="E1609" s="80"/>
      <c r="F1609" s="80" t="str">
        <f>IFERROR(VLOOKUP(E1609,T_CÓDIGO[],2,FALSE),"")</f>
        <v/>
      </c>
      <c r="G1609" s="80" t="str">
        <f>IFERROR(VLOOKUP(E1609,T_CÓDIGO[],3,FALSE),"")</f>
        <v/>
      </c>
      <c r="H1609" s="80"/>
      <c r="I1609" s="194"/>
      <c r="J1609" s="194">
        <f t="shared" si="50"/>
        <v>0</v>
      </c>
      <c r="K1609" s="85"/>
      <c r="L1609" s="80">
        <f t="shared" si="51"/>
        <v>0</v>
      </c>
      <c r="N1609" s="82"/>
    </row>
    <row r="1610" spans="1:14" ht="15" customHeight="1">
      <c r="A1610" s="81"/>
      <c r="B1610" s="80"/>
      <c r="C1610" s="80"/>
      <c r="D1610" s="80"/>
      <c r="E1610" s="80"/>
      <c r="F1610" s="80" t="str">
        <f>IFERROR(VLOOKUP(E1610,T_CÓDIGO[],2,FALSE),"")</f>
        <v/>
      </c>
      <c r="G1610" s="80" t="str">
        <f>IFERROR(VLOOKUP(E1610,T_CÓDIGO[],3,FALSE),"")</f>
        <v/>
      </c>
      <c r="H1610" s="80"/>
      <c r="I1610" s="194"/>
      <c r="J1610" s="194">
        <f t="shared" si="50"/>
        <v>0</v>
      </c>
      <c r="K1610" s="85"/>
      <c r="L1610" s="80">
        <f t="shared" si="51"/>
        <v>0</v>
      </c>
      <c r="N1610" s="82"/>
    </row>
    <row r="1611" spans="1:14" ht="15" customHeight="1">
      <c r="A1611" s="81"/>
      <c r="B1611" s="80"/>
      <c r="C1611" s="80"/>
      <c r="D1611" s="80"/>
      <c r="E1611" s="80"/>
      <c r="F1611" s="80" t="str">
        <f>IFERROR(VLOOKUP(E1611,T_CÓDIGO[],2,FALSE),"")</f>
        <v/>
      </c>
      <c r="G1611" s="80" t="str">
        <f>IFERROR(VLOOKUP(E1611,T_CÓDIGO[],3,FALSE),"")</f>
        <v/>
      </c>
      <c r="H1611" s="80"/>
      <c r="I1611" s="194"/>
      <c r="J1611" s="194">
        <f t="shared" si="50"/>
        <v>0</v>
      </c>
      <c r="K1611" s="85"/>
      <c r="L1611" s="80">
        <f t="shared" si="51"/>
        <v>0</v>
      </c>
      <c r="N1611" s="82"/>
    </row>
    <row r="1612" spans="1:14" ht="15" customHeight="1">
      <c r="A1612" s="81"/>
      <c r="B1612" s="80"/>
      <c r="C1612" s="80"/>
      <c r="D1612" s="80"/>
      <c r="E1612" s="80"/>
      <c r="F1612" s="80" t="str">
        <f>IFERROR(VLOOKUP(E1612,T_CÓDIGO[],2,FALSE),"")</f>
        <v/>
      </c>
      <c r="G1612" s="80" t="str">
        <f>IFERROR(VLOOKUP(E1612,T_CÓDIGO[],3,FALSE),"")</f>
        <v/>
      </c>
      <c r="H1612" s="80"/>
      <c r="I1612" s="194"/>
      <c r="J1612" s="194">
        <f t="shared" si="50"/>
        <v>0</v>
      </c>
      <c r="K1612" s="85"/>
      <c r="L1612" s="80">
        <f t="shared" si="51"/>
        <v>0</v>
      </c>
      <c r="N1612" s="82"/>
    </row>
    <row r="1613" spans="1:14" ht="15" customHeight="1">
      <c r="A1613" s="81"/>
      <c r="B1613" s="80"/>
      <c r="C1613" s="80"/>
      <c r="D1613" s="80"/>
      <c r="E1613" s="80"/>
      <c r="F1613" s="80" t="str">
        <f>IFERROR(VLOOKUP(E1613,T_CÓDIGO[],2,FALSE),"")</f>
        <v/>
      </c>
      <c r="G1613" s="80" t="str">
        <f>IFERROR(VLOOKUP(E1613,T_CÓDIGO[],3,FALSE),"")</f>
        <v/>
      </c>
      <c r="H1613" s="80"/>
      <c r="I1613" s="194"/>
      <c r="J1613" s="194">
        <f t="shared" si="50"/>
        <v>0</v>
      </c>
      <c r="K1613" s="85"/>
      <c r="L1613" s="80">
        <f t="shared" si="51"/>
        <v>0</v>
      </c>
      <c r="N1613" s="82"/>
    </row>
    <row r="1614" spans="1:14" ht="15" customHeight="1">
      <c r="A1614" s="81"/>
      <c r="B1614" s="80"/>
      <c r="C1614" s="80"/>
      <c r="D1614" s="80"/>
      <c r="E1614" s="80"/>
      <c r="F1614" s="80" t="str">
        <f>IFERROR(VLOOKUP(E1614,T_CÓDIGO[],2,FALSE),"")</f>
        <v/>
      </c>
      <c r="G1614" s="80" t="str">
        <f>IFERROR(VLOOKUP(E1614,T_CÓDIGO[],3,FALSE),"")</f>
        <v/>
      </c>
      <c r="H1614" s="80"/>
      <c r="I1614" s="194"/>
      <c r="J1614" s="194">
        <f t="shared" si="50"/>
        <v>0</v>
      </c>
      <c r="K1614" s="85"/>
      <c r="L1614" s="80">
        <f t="shared" si="51"/>
        <v>0</v>
      </c>
      <c r="N1614" s="82"/>
    </row>
    <row r="1615" spans="1:14" ht="15" customHeight="1">
      <c r="A1615" s="81"/>
      <c r="B1615" s="80"/>
      <c r="C1615" s="80"/>
      <c r="D1615" s="80"/>
      <c r="E1615" s="80"/>
      <c r="F1615" s="80" t="str">
        <f>IFERROR(VLOOKUP(E1615,T_CÓDIGO[],2,FALSE),"")</f>
        <v/>
      </c>
      <c r="G1615" s="80" t="str">
        <f>IFERROR(VLOOKUP(E1615,T_CÓDIGO[],3,FALSE),"")</f>
        <v/>
      </c>
      <c r="H1615" s="80"/>
      <c r="I1615" s="194"/>
      <c r="J1615" s="194">
        <f t="shared" si="50"/>
        <v>0</v>
      </c>
      <c r="K1615" s="85"/>
      <c r="L1615" s="80">
        <f t="shared" si="51"/>
        <v>0</v>
      </c>
      <c r="N1615" s="82"/>
    </row>
    <row r="1616" spans="1:14" ht="15" customHeight="1">
      <c r="A1616" s="81"/>
      <c r="B1616" s="80"/>
      <c r="C1616" s="80"/>
      <c r="D1616" s="80"/>
      <c r="E1616" s="80"/>
      <c r="F1616" s="80" t="str">
        <f>IFERROR(VLOOKUP(E1616,T_CÓDIGO[],2,FALSE),"")</f>
        <v/>
      </c>
      <c r="G1616" s="80" t="str">
        <f>IFERROR(VLOOKUP(E1616,T_CÓDIGO[],3,FALSE),"")</f>
        <v/>
      </c>
      <c r="H1616" s="80"/>
      <c r="I1616" s="194"/>
      <c r="J1616" s="194">
        <f t="shared" si="50"/>
        <v>0</v>
      </c>
      <c r="K1616" s="85"/>
      <c r="L1616" s="80">
        <f t="shared" si="51"/>
        <v>0</v>
      </c>
      <c r="N1616" s="82"/>
    </row>
    <row r="1617" spans="1:14" ht="15" customHeight="1">
      <c r="A1617" s="81"/>
      <c r="B1617" s="80"/>
      <c r="C1617" s="80"/>
      <c r="D1617" s="80"/>
      <c r="E1617" s="80"/>
      <c r="F1617" s="80" t="str">
        <f>IFERROR(VLOOKUP(E1617,T_CÓDIGO[],2,FALSE),"")</f>
        <v/>
      </c>
      <c r="G1617" s="80" t="str">
        <f>IFERROR(VLOOKUP(E1617,T_CÓDIGO[],3,FALSE),"")</f>
        <v/>
      </c>
      <c r="H1617" s="80"/>
      <c r="I1617" s="194"/>
      <c r="J1617" s="194">
        <f t="shared" si="50"/>
        <v>0</v>
      </c>
      <c r="K1617" s="85"/>
      <c r="L1617" s="80">
        <f t="shared" si="51"/>
        <v>0</v>
      </c>
      <c r="N1617" s="82"/>
    </row>
    <row r="1618" spans="1:14" ht="15" customHeight="1">
      <c r="A1618" s="81"/>
      <c r="B1618" s="80"/>
      <c r="C1618" s="80"/>
      <c r="D1618" s="80"/>
      <c r="E1618" s="80"/>
      <c r="F1618" s="80" t="str">
        <f>IFERROR(VLOOKUP(E1618,T_CÓDIGO[],2,FALSE),"")</f>
        <v/>
      </c>
      <c r="G1618" s="80" t="str">
        <f>IFERROR(VLOOKUP(E1618,T_CÓDIGO[],3,FALSE),"")</f>
        <v/>
      </c>
      <c r="H1618" s="80"/>
      <c r="I1618" s="194"/>
      <c r="J1618" s="194">
        <f t="shared" si="50"/>
        <v>0</v>
      </c>
      <c r="K1618" s="85"/>
      <c r="L1618" s="80">
        <f t="shared" si="51"/>
        <v>0</v>
      </c>
      <c r="N1618" s="82"/>
    </row>
    <row r="1619" spans="1:14" ht="15" customHeight="1">
      <c r="A1619" s="81"/>
      <c r="B1619" s="80"/>
      <c r="C1619" s="80"/>
      <c r="D1619" s="80"/>
      <c r="E1619" s="80"/>
      <c r="F1619" s="80" t="str">
        <f>IFERROR(VLOOKUP(E1619,T_CÓDIGO[],2,FALSE),"")</f>
        <v/>
      </c>
      <c r="G1619" s="80" t="str">
        <f>IFERROR(VLOOKUP(E1619,T_CÓDIGO[],3,FALSE),"")</f>
        <v/>
      </c>
      <c r="H1619" s="80"/>
      <c r="I1619" s="194"/>
      <c r="J1619" s="194">
        <f t="shared" si="50"/>
        <v>0</v>
      </c>
      <c r="K1619" s="85"/>
      <c r="L1619" s="80">
        <f t="shared" si="51"/>
        <v>0</v>
      </c>
      <c r="N1619" s="82"/>
    </row>
    <row r="1620" spans="1:14" ht="15" customHeight="1">
      <c r="A1620" s="81"/>
      <c r="B1620" s="80"/>
      <c r="C1620" s="80"/>
      <c r="D1620" s="80"/>
      <c r="E1620" s="80"/>
      <c r="F1620" s="80" t="str">
        <f>IFERROR(VLOOKUP(E1620,T_CÓDIGO[],2,FALSE),"")</f>
        <v/>
      </c>
      <c r="G1620" s="80" t="str">
        <f>IFERROR(VLOOKUP(E1620,T_CÓDIGO[],3,FALSE),"")</f>
        <v/>
      </c>
      <c r="H1620" s="80"/>
      <c r="I1620" s="194"/>
      <c r="J1620" s="194">
        <f t="shared" si="50"/>
        <v>0</v>
      </c>
      <c r="K1620" s="85"/>
      <c r="L1620" s="80">
        <f t="shared" si="51"/>
        <v>0</v>
      </c>
      <c r="N1620" s="82"/>
    </row>
    <row r="1621" spans="1:14" ht="15" customHeight="1">
      <c r="A1621" s="81"/>
      <c r="B1621" s="80"/>
      <c r="C1621" s="80"/>
      <c r="D1621" s="80"/>
      <c r="E1621" s="80"/>
      <c r="F1621" s="80" t="str">
        <f>IFERROR(VLOOKUP(E1621,T_CÓDIGO[],2,FALSE),"")</f>
        <v/>
      </c>
      <c r="G1621" s="80" t="str">
        <f>IFERROR(VLOOKUP(E1621,T_CÓDIGO[],3,FALSE),"")</f>
        <v/>
      </c>
      <c r="H1621" s="80"/>
      <c r="I1621" s="194"/>
      <c r="J1621" s="194">
        <f t="shared" si="50"/>
        <v>0</v>
      </c>
      <c r="K1621" s="85"/>
      <c r="L1621" s="80">
        <f t="shared" si="51"/>
        <v>0</v>
      </c>
      <c r="N1621" s="82"/>
    </row>
    <row r="1622" spans="1:14" ht="15" customHeight="1">
      <c r="A1622" s="81"/>
      <c r="B1622" s="80"/>
      <c r="C1622" s="80"/>
      <c r="D1622" s="80"/>
      <c r="E1622" s="80"/>
      <c r="F1622" s="80" t="str">
        <f>IFERROR(VLOOKUP(E1622,T_CÓDIGO[],2,FALSE),"")</f>
        <v/>
      </c>
      <c r="G1622" s="80" t="str">
        <f>IFERROR(VLOOKUP(E1622,T_CÓDIGO[],3,FALSE),"")</f>
        <v/>
      </c>
      <c r="H1622" s="80"/>
      <c r="I1622" s="194"/>
      <c r="J1622" s="194">
        <f t="shared" si="50"/>
        <v>0</v>
      </c>
      <c r="K1622" s="85"/>
      <c r="L1622" s="80">
        <f t="shared" si="51"/>
        <v>0</v>
      </c>
      <c r="N1622" s="82"/>
    </row>
    <row r="1623" spans="1:14" ht="15" customHeight="1">
      <c r="A1623" s="81"/>
      <c r="B1623" s="80"/>
      <c r="C1623" s="80"/>
      <c r="D1623" s="80"/>
      <c r="E1623" s="80"/>
      <c r="F1623" s="80" t="str">
        <f>IFERROR(VLOOKUP(E1623,T_CÓDIGO[],2,FALSE),"")</f>
        <v/>
      </c>
      <c r="G1623" s="80" t="str">
        <f>IFERROR(VLOOKUP(E1623,T_CÓDIGO[],3,FALSE),"")</f>
        <v/>
      </c>
      <c r="H1623" s="80"/>
      <c r="I1623" s="194"/>
      <c r="J1623" s="194">
        <f t="shared" si="50"/>
        <v>0</v>
      </c>
      <c r="K1623" s="85"/>
      <c r="L1623" s="80">
        <f t="shared" si="51"/>
        <v>0</v>
      </c>
      <c r="N1623" s="82"/>
    </row>
    <row r="1624" spans="1:14" ht="15" customHeight="1">
      <c r="A1624" s="81"/>
      <c r="B1624" s="80"/>
      <c r="C1624" s="80"/>
      <c r="D1624" s="80"/>
      <c r="E1624" s="80"/>
      <c r="F1624" s="80" t="str">
        <f>IFERROR(VLOOKUP(E1624,T_CÓDIGO[],2,FALSE),"")</f>
        <v/>
      </c>
      <c r="G1624" s="80" t="str">
        <f>IFERROR(VLOOKUP(E1624,T_CÓDIGO[],3,FALSE),"")</f>
        <v/>
      </c>
      <c r="H1624" s="80"/>
      <c r="I1624" s="194"/>
      <c r="J1624" s="194">
        <f t="shared" si="50"/>
        <v>0</v>
      </c>
      <c r="K1624" s="85"/>
      <c r="L1624" s="80">
        <f t="shared" si="51"/>
        <v>0</v>
      </c>
      <c r="N1624" s="82"/>
    </row>
    <row r="1625" spans="1:14" ht="15" customHeight="1">
      <c r="A1625" s="81"/>
      <c r="B1625" s="80"/>
      <c r="C1625" s="80"/>
      <c r="D1625" s="80"/>
      <c r="E1625" s="80"/>
      <c r="F1625" s="80" t="str">
        <f>IFERROR(VLOOKUP(E1625,T_CÓDIGO[],2,FALSE),"")</f>
        <v/>
      </c>
      <c r="G1625" s="80" t="str">
        <f>IFERROR(VLOOKUP(E1625,T_CÓDIGO[],3,FALSE),"")</f>
        <v/>
      </c>
      <c r="H1625" s="80"/>
      <c r="I1625" s="194"/>
      <c r="J1625" s="194">
        <f t="shared" si="50"/>
        <v>0</v>
      </c>
      <c r="K1625" s="85"/>
      <c r="L1625" s="80">
        <f t="shared" si="51"/>
        <v>0</v>
      </c>
      <c r="N1625" s="82"/>
    </row>
    <row r="1626" spans="1:14" ht="15" customHeight="1">
      <c r="A1626" s="81"/>
      <c r="B1626" s="80"/>
      <c r="C1626" s="80"/>
      <c r="D1626" s="80"/>
      <c r="E1626" s="80"/>
      <c r="F1626" s="80" t="str">
        <f>IFERROR(VLOOKUP(E1626,T_CÓDIGO[],2,FALSE),"")</f>
        <v/>
      </c>
      <c r="G1626" s="80" t="str">
        <f>IFERROR(VLOOKUP(E1626,T_CÓDIGO[],3,FALSE),"")</f>
        <v/>
      </c>
      <c r="H1626" s="80"/>
      <c r="I1626" s="194"/>
      <c r="J1626" s="194">
        <f t="shared" si="50"/>
        <v>0</v>
      </c>
      <c r="K1626" s="85"/>
      <c r="L1626" s="80">
        <f t="shared" si="51"/>
        <v>0</v>
      </c>
      <c r="N1626" s="82"/>
    </row>
    <row r="1627" spans="1:14" ht="15" customHeight="1">
      <c r="A1627" s="81"/>
      <c r="B1627" s="80"/>
      <c r="C1627" s="80"/>
      <c r="D1627" s="80"/>
      <c r="E1627" s="80"/>
      <c r="F1627" s="80" t="str">
        <f>IFERROR(VLOOKUP(E1627,T_CÓDIGO[],2,FALSE),"")</f>
        <v/>
      </c>
      <c r="G1627" s="80" t="str">
        <f>IFERROR(VLOOKUP(E1627,T_CÓDIGO[],3,FALSE),"")</f>
        <v/>
      </c>
      <c r="H1627" s="80"/>
      <c r="I1627" s="194"/>
      <c r="J1627" s="194">
        <f t="shared" si="50"/>
        <v>0</v>
      </c>
      <c r="K1627" s="85"/>
      <c r="L1627" s="80">
        <f t="shared" si="51"/>
        <v>0</v>
      </c>
      <c r="N1627" s="82"/>
    </row>
    <row r="1628" spans="1:14" ht="15" customHeight="1">
      <c r="A1628" s="81"/>
      <c r="B1628" s="80"/>
      <c r="C1628" s="80"/>
      <c r="D1628" s="80"/>
      <c r="E1628" s="80"/>
      <c r="F1628" s="80" t="str">
        <f>IFERROR(VLOOKUP(E1628,T_CÓDIGO[],2,FALSE),"")</f>
        <v/>
      </c>
      <c r="G1628" s="80" t="str">
        <f>IFERROR(VLOOKUP(E1628,T_CÓDIGO[],3,FALSE),"")</f>
        <v/>
      </c>
      <c r="H1628" s="80"/>
      <c r="I1628" s="194"/>
      <c r="J1628" s="194">
        <f t="shared" si="50"/>
        <v>0</v>
      </c>
      <c r="K1628" s="85"/>
      <c r="L1628" s="80">
        <f t="shared" si="51"/>
        <v>0</v>
      </c>
      <c r="N1628" s="82"/>
    </row>
    <row r="1629" spans="1:14" ht="15" customHeight="1">
      <c r="A1629" s="81"/>
      <c r="B1629" s="80"/>
      <c r="C1629" s="80"/>
      <c r="D1629" s="80"/>
      <c r="E1629" s="80"/>
      <c r="F1629" s="80" t="str">
        <f>IFERROR(VLOOKUP(E1629,T_CÓDIGO[],2,FALSE),"")</f>
        <v/>
      </c>
      <c r="G1629" s="80" t="str">
        <f>IFERROR(VLOOKUP(E1629,T_CÓDIGO[],3,FALSE),"")</f>
        <v/>
      </c>
      <c r="H1629" s="80"/>
      <c r="I1629" s="194"/>
      <c r="J1629" s="194">
        <f t="shared" si="50"/>
        <v>0</v>
      </c>
      <c r="K1629" s="85"/>
      <c r="L1629" s="80">
        <f t="shared" si="51"/>
        <v>0</v>
      </c>
      <c r="N1629" s="82"/>
    </row>
    <row r="1630" spans="1:14" ht="15" customHeight="1">
      <c r="A1630" s="81"/>
      <c r="B1630" s="80"/>
      <c r="C1630" s="80"/>
      <c r="D1630" s="80"/>
      <c r="E1630" s="80"/>
      <c r="F1630" s="80" t="str">
        <f>IFERROR(VLOOKUP(E1630,T_CÓDIGO[],2,FALSE),"")</f>
        <v/>
      </c>
      <c r="G1630" s="80" t="str">
        <f>IFERROR(VLOOKUP(E1630,T_CÓDIGO[],3,FALSE),"")</f>
        <v/>
      </c>
      <c r="H1630" s="80"/>
      <c r="I1630" s="194"/>
      <c r="J1630" s="194">
        <f t="shared" si="50"/>
        <v>0</v>
      </c>
      <c r="K1630" s="85"/>
      <c r="L1630" s="80">
        <f t="shared" si="51"/>
        <v>0</v>
      </c>
      <c r="N1630" s="82"/>
    </row>
    <row r="1631" spans="1:14" ht="15" customHeight="1">
      <c r="A1631" s="81"/>
      <c r="B1631" s="80"/>
      <c r="C1631" s="80"/>
      <c r="D1631" s="80"/>
      <c r="E1631" s="80"/>
      <c r="F1631" s="80" t="str">
        <f>IFERROR(VLOOKUP(E1631,T_CÓDIGO[],2,FALSE),"")</f>
        <v/>
      </c>
      <c r="G1631" s="80" t="str">
        <f>IFERROR(VLOOKUP(E1631,T_CÓDIGO[],3,FALSE),"")</f>
        <v/>
      </c>
      <c r="H1631" s="80"/>
      <c r="I1631" s="194"/>
      <c r="J1631" s="194">
        <f t="shared" si="50"/>
        <v>0</v>
      </c>
      <c r="K1631" s="85"/>
      <c r="L1631" s="80">
        <f t="shared" si="51"/>
        <v>0</v>
      </c>
      <c r="N1631" s="82"/>
    </row>
    <row r="1632" spans="1:14" ht="15" customHeight="1">
      <c r="A1632" s="81"/>
      <c r="B1632" s="80"/>
      <c r="C1632" s="80"/>
      <c r="D1632" s="80"/>
      <c r="E1632" s="80"/>
      <c r="F1632" s="80" t="str">
        <f>IFERROR(VLOOKUP(E1632,T_CÓDIGO[],2,FALSE),"")</f>
        <v/>
      </c>
      <c r="G1632" s="80" t="str">
        <f>IFERROR(VLOOKUP(E1632,T_CÓDIGO[],3,FALSE),"")</f>
        <v/>
      </c>
      <c r="H1632" s="80"/>
      <c r="I1632" s="194"/>
      <c r="J1632" s="194">
        <f t="shared" si="50"/>
        <v>0</v>
      </c>
      <c r="K1632" s="85"/>
      <c r="L1632" s="80">
        <f t="shared" si="51"/>
        <v>0</v>
      </c>
      <c r="N1632" s="82"/>
    </row>
    <row r="1633" spans="1:14" ht="15" customHeight="1">
      <c r="A1633" s="81"/>
      <c r="B1633" s="80"/>
      <c r="C1633" s="80"/>
      <c r="D1633" s="80"/>
      <c r="E1633" s="80"/>
      <c r="F1633" s="80" t="str">
        <f>IFERROR(VLOOKUP(E1633,T_CÓDIGO[],2,FALSE),"")</f>
        <v/>
      </c>
      <c r="G1633" s="80" t="str">
        <f>IFERROR(VLOOKUP(E1633,T_CÓDIGO[],3,FALSE),"")</f>
        <v/>
      </c>
      <c r="H1633" s="80"/>
      <c r="I1633" s="194"/>
      <c r="J1633" s="194">
        <f t="shared" si="50"/>
        <v>0</v>
      </c>
      <c r="K1633" s="85"/>
      <c r="L1633" s="80">
        <f t="shared" si="51"/>
        <v>0</v>
      </c>
      <c r="N1633" s="82"/>
    </row>
    <row r="1634" spans="1:14" ht="15" customHeight="1">
      <c r="A1634" s="81"/>
      <c r="B1634" s="80"/>
      <c r="C1634" s="80"/>
      <c r="D1634" s="80"/>
      <c r="E1634" s="80"/>
      <c r="F1634" s="80" t="str">
        <f>IFERROR(VLOOKUP(E1634,T_CÓDIGO[],2,FALSE),"")</f>
        <v/>
      </c>
      <c r="G1634" s="80" t="str">
        <f>IFERROR(VLOOKUP(E1634,T_CÓDIGO[],3,FALSE),"")</f>
        <v/>
      </c>
      <c r="H1634" s="80"/>
      <c r="I1634" s="194"/>
      <c r="J1634" s="194">
        <f t="shared" si="50"/>
        <v>0</v>
      </c>
      <c r="K1634" s="85"/>
      <c r="L1634" s="80">
        <f t="shared" si="51"/>
        <v>0</v>
      </c>
      <c r="N1634" s="82"/>
    </row>
    <row r="1635" spans="1:14" ht="15" customHeight="1">
      <c r="A1635" s="81"/>
      <c r="B1635" s="80"/>
      <c r="C1635" s="80"/>
      <c r="D1635" s="80"/>
      <c r="E1635" s="80"/>
      <c r="F1635" s="80" t="str">
        <f>IFERROR(VLOOKUP(E1635,T_CÓDIGO[],2,FALSE),"")</f>
        <v/>
      </c>
      <c r="G1635" s="80" t="str">
        <f>IFERROR(VLOOKUP(E1635,T_CÓDIGO[],3,FALSE),"")</f>
        <v/>
      </c>
      <c r="H1635" s="80"/>
      <c r="I1635" s="194"/>
      <c r="J1635" s="194">
        <f t="shared" si="50"/>
        <v>0</v>
      </c>
      <c r="K1635" s="85"/>
      <c r="L1635" s="80">
        <f t="shared" si="51"/>
        <v>0</v>
      </c>
      <c r="N1635" s="82"/>
    </row>
    <row r="1636" spans="1:14" ht="15" customHeight="1">
      <c r="A1636" s="81"/>
      <c r="B1636" s="80"/>
      <c r="C1636" s="80"/>
      <c r="D1636" s="80"/>
      <c r="E1636" s="80"/>
      <c r="F1636" s="80" t="str">
        <f>IFERROR(VLOOKUP(E1636,T_CÓDIGO[],2,FALSE),"")</f>
        <v/>
      </c>
      <c r="G1636" s="80" t="str">
        <f>IFERROR(VLOOKUP(E1636,T_CÓDIGO[],3,FALSE),"")</f>
        <v/>
      </c>
      <c r="H1636" s="80"/>
      <c r="I1636" s="194"/>
      <c r="J1636" s="194">
        <f t="shared" si="50"/>
        <v>0</v>
      </c>
      <c r="K1636" s="85"/>
      <c r="L1636" s="80">
        <f t="shared" si="51"/>
        <v>0</v>
      </c>
      <c r="N1636" s="82"/>
    </row>
    <row r="1637" spans="1:14" ht="15" customHeight="1">
      <c r="A1637" s="81"/>
      <c r="B1637" s="80"/>
      <c r="C1637" s="80"/>
      <c r="D1637" s="80"/>
      <c r="E1637" s="80"/>
      <c r="F1637" s="80" t="str">
        <f>IFERROR(VLOOKUP(E1637,T_CÓDIGO[],2,FALSE),"")</f>
        <v/>
      </c>
      <c r="G1637" s="80" t="str">
        <f>IFERROR(VLOOKUP(E1637,T_CÓDIGO[],3,FALSE),"")</f>
        <v/>
      </c>
      <c r="H1637" s="80"/>
      <c r="I1637" s="194"/>
      <c r="J1637" s="194">
        <f t="shared" si="50"/>
        <v>0</v>
      </c>
      <c r="K1637" s="85"/>
      <c r="L1637" s="80">
        <f t="shared" si="51"/>
        <v>0</v>
      </c>
      <c r="N1637" s="82"/>
    </row>
    <row r="1638" spans="1:14" ht="15" customHeight="1">
      <c r="A1638" s="81"/>
      <c r="B1638" s="80"/>
      <c r="C1638" s="80"/>
      <c r="D1638" s="80"/>
      <c r="E1638" s="80"/>
      <c r="F1638" s="80" t="str">
        <f>IFERROR(VLOOKUP(E1638,T_CÓDIGO[],2,FALSE),"")</f>
        <v/>
      </c>
      <c r="G1638" s="80" t="str">
        <f>IFERROR(VLOOKUP(E1638,T_CÓDIGO[],3,FALSE),"")</f>
        <v/>
      </c>
      <c r="H1638" s="80"/>
      <c r="I1638" s="194"/>
      <c r="J1638" s="194">
        <f t="shared" si="50"/>
        <v>0</v>
      </c>
      <c r="K1638" s="85"/>
      <c r="L1638" s="80">
        <f t="shared" si="51"/>
        <v>0</v>
      </c>
      <c r="N1638" s="82"/>
    </row>
    <row r="1639" spans="1:14" ht="15" customHeight="1">
      <c r="A1639" s="81"/>
      <c r="B1639" s="80"/>
      <c r="C1639" s="80"/>
      <c r="D1639" s="80"/>
      <c r="E1639" s="80"/>
      <c r="F1639" s="80" t="str">
        <f>IFERROR(VLOOKUP(E1639,T_CÓDIGO[],2,FALSE),"")</f>
        <v/>
      </c>
      <c r="G1639" s="80" t="str">
        <f>IFERROR(VLOOKUP(E1639,T_CÓDIGO[],3,FALSE),"")</f>
        <v/>
      </c>
      <c r="H1639" s="80"/>
      <c r="I1639" s="194"/>
      <c r="J1639" s="194">
        <f t="shared" si="50"/>
        <v>0</v>
      </c>
      <c r="K1639" s="85"/>
      <c r="L1639" s="80">
        <f t="shared" si="51"/>
        <v>0</v>
      </c>
      <c r="N1639" s="82"/>
    </row>
    <row r="1640" spans="1:14" ht="15" customHeight="1">
      <c r="A1640" s="81"/>
      <c r="B1640" s="80"/>
      <c r="C1640" s="80"/>
      <c r="D1640" s="80"/>
      <c r="E1640" s="80"/>
      <c r="F1640" s="80" t="str">
        <f>IFERROR(VLOOKUP(E1640,T_CÓDIGO[],2,FALSE),"")</f>
        <v/>
      </c>
      <c r="G1640" s="80" t="str">
        <f>IFERROR(VLOOKUP(E1640,T_CÓDIGO[],3,FALSE),"")</f>
        <v/>
      </c>
      <c r="H1640" s="80"/>
      <c r="I1640" s="194"/>
      <c r="J1640" s="194">
        <f t="shared" si="50"/>
        <v>0</v>
      </c>
      <c r="K1640" s="85"/>
      <c r="L1640" s="80">
        <f t="shared" si="51"/>
        <v>0</v>
      </c>
      <c r="N1640" s="82"/>
    </row>
    <row r="1641" spans="1:14" ht="15" customHeight="1">
      <c r="A1641" s="81"/>
      <c r="B1641" s="80"/>
      <c r="C1641" s="80"/>
      <c r="D1641" s="80"/>
      <c r="E1641" s="80"/>
      <c r="F1641" s="80" t="str">
        <f>IFERROR(VLOOKUP(E1641,T_CÓDIGO[],2,FALSE),"")</f>
        <v/>
      </c>
      <c r="G1641" s="80" t="str">
        <f>IFERROR(VLOOKUP(E1641,T_CÓDIGO[],3,FALSE),"")</f>
        <v/>
      </c>
      <c r="H1641" s="80"/>
      <c r="I1641" s="194"/>
      <c r="J1641" s="194">
        <f t="shared" si="50"/>
        <v>0</v>
      </c>
      <c r="K1641" s="85"/>
      <c r="L1641" s="80">
        <f t="shared" si="51"/>
        <v>0</v>
      </c>
      <c r="N1641" s="82"/>
    </row>
    <row r="1642" spans="1:14" ht="15" customHeight="1">
      <c r="A1642" s="81"/>
      <c r="B1642" s="80"/>
      <c r="C1642" s="80"/>
      <c r="D1642" s="80"/>
      <c r="E1642" s="80"/>
      <c r="F1642" s="80" t="str">
        <f>IFERROR(VLOOKUP(E1642,T_CÓDIGO[],2,FALSE),"")</f>
        <v/>
      </c>
      <c r="G1642" s="80" t="str">
        <f>IFERROR(VLOOKUP(E1642,T_CÓDIGO[],3,FALSE),"")</f>
        <v/>
      </c>
      <c r="H1642" s="80"/>
      <c r="I1642" s="194"/>
      <c r="J1642" s="194">
        <f t="shared" si="50"/>
        <v>0</v>
      </c>
      <c r="K1642" s="85"/>
      <c r="L1642" s="80">
        <f t="shared" si="51"/>
        <v>0</v>
      </c>
      <c r="N1642" s="82"/>
    </row>
    <row r="1643" spans="1:14" ht="15" customHeight="1">
      <c r="A1643" s="81"/>
      <c r="B1643" s="80"/>
      <c r="C1643" s="80"/>
      <c r="D1643" s="80"/>
      <c r="E1643" s="80"/>
      <c r="F1643" s="80" t="str">
        <f>IFERROR(VLOOKUP(E1643,T_CÓDIGO[],2,FALSE),"")</f>
        <v/>
      </c>
      <c r="G1643" s="80" t="str">
        <f>IFERROR(VLOOKUP(E1643,T_CÓDIGO[],3,FALSE),"")</f>
        <v/>
      </c>
      <c r="H1643" s="80"/>
      <c r="I1643" s="194"/>
      <c r="J1643" s="194">
        <f t="shared" si="50"/>
        <v>0</v>
      </c>
      <c r="K1643" s="85"/>
      <c r="L1643" s="80">
        <f t="shared" si="51"/>
        <v>0</v>
      </c>
      <c r="N1643" s="82"/>
    </row>
    <row r="1644" spans="1:14" ht="15" customHeight="1">
      <c r="A1644" s="81"/>
      <c r="B1644" s="80"/>
      <c r="C1644" s="80"/>
      <c r="D1644" s="80"/>
      <c r="E1644" s="80"/>
      <c r="F1644" s="80" t="str">
        <f>IFERROR(VLOOKUP(E1644,T_CÓDIGO[],2,FALSE),"")</f>
        <v/>
      </c>
      <c r="G1644" s="80" t="str">
        <f>IFERROR(VLOOKUP(E1644,T_CÓDIGO[],3,FALSE),"")</f>
        <v/>
      </c>
      <c r="H1644" s="80"/>
      <c r="I1644" s="194"/>
      <c r="J1644" s="194">
        <f t="shared" si="50"/>
        <v>0</v>
      </c>
      <c r="K1644" s="85"/>
      <c r="L1644" s="80">
        <f t="shared" si="51"/>
        <v>0</v>
      </c>
      <c r="N1644" s="82"/>
    </row>
    <row r="1645" spans="1:14" ht="15" customHeight="1">
      <c r="A1645" s="81"/>
      <c r="B1645" s="80"/>
      <c r="C1645" s="80"/>
      <c r="D1645" s="80"/>
      <c r="E1645" s="80"/>
      <c r="F1645" s="80" t="str">
        <f>IFERROR(VLOOKUP(E1645,T_CÓDIGO[],2,FALSE),"")</f>
        <v/>
      </c>
      <c r="G1645" s="80" t="str">
        <f>IFERROR(VLOOKUP(E1645,T_CÓDIGO[],3,FALSE),"")</f>
        <v/>
      </c>
      <c r="H1645" s="80"/>
      <c r="I1645" s="194"/>
      <c r="J1645" s="194">
        <f t="shared" si="50"/>
        <v>0</v>
      </c>
      <c r="K1645" s="85"/>
      <c r="L1645" s="80">
        <f t="shared" si="51"/>
        <v>0</v>
      </c>
      <c r="N1645" s="82"/>
    </row>
    <row r="1646" spans="1:14" ht="15" customHeight="1">
      <c r="A1646" s="81"/>
      <c r="B1646" s="80"/>
      <c r="C1646" s="80"/>
      <c r="D1646" s="80"/>
      <c r="E1646" s="80"/>
      <c r="F1646" s="80" t="str">
        <f>IFERROR(VLOOKUP(E1646,T_CÓDIGO[],2,FALSE),"")</f>
        <v/>
      </c>
      <c r="G1646" s="80" t="str">
        <f>IFERROR(VLOOKUP(E1646,T_CÓDIGO[],3,FALSE),"")</f>
        <v/>
      </c>
      <c r="H1646" s="80"/>
      <c r="I1646" s="194"/>
      <c r="J1646" s="194">
        <f t="shared" si="50"/>
        <v>0</v>
      </c>
      <c r="K1646" s="85"/>
      <c r="L1646" s="80">
        <f t="shared" si="51"/>
        <v>0</v>
      </c>
      <c r="N1646" s="82"/>
    </row>
    <row r="1647" spans="1:14" ht="15" customHeight="1">
      <c r="A1647" s="81"/>
      <c r="B1647" s="80"/>
      <c r="C1647" s="80"/>
      <c r="D1647" s="80"/>
      <c r="E1647" s="80"/>
      <c r="F1647" s="80" t="str">
        <f>IFERROR(VLOOKUP(E1647,T_CÓDIGO[],2,FALSE),"")</f>
        <v/>
      </c>
      <c r="G1647" s="80" t="str">
        <f>IFERROR(VLOOKUP(E1647,T_CÓDIGO[],3,FALSE),"")</f>
        <v/>
      </c>
      <c r="H1647" s="80"/>
      <c r="I1647" s="194"/>
      <c r="J1647" s="194">
        <f t="shared" si="50"/>
        <v>0</v>
      </c>
      <c r="K1647" s="85"/>
      <c r="L1647" s="80">
        <f t="shared" si="51"/>
        <v>0</v>
      </c>
      <c r="N1647" s="82"/>
    </row>
    <row r="1648" spans="1:14" ht="15" customHeight="1">
      <c r="A1648" s="81"/>
      <c r="B1648" s="80"/>
      <c r="C1648" s="80"/>
      <c r="D1648" s="80"/>
      <c r="E1648" s="80"/>
      <c r="F1648" s="80" t="str">
        <f>IFERROR(VLOOKUP(E1648,T_CÓDIGO[],2,FALSE),"")</f>
        <v/>
      </c>
      <c r="G1648" s="80" t="str">
        <f>IFERROR(VLOOKUP(E1648,T_CÓDIGO[],3,FALSE),"")</f>
        <v/>
      </c>
      <c r="H1648" s="80"/>
      <c r="I1648" s="194"/>
      <c r="J1648" s="194">
        <f t="shared" si="50"/>
        <v>0</v>
      </c>
      <c r="K1648" s="85"/>
      <c r="L1648" s="80">
        <f t="shared" si="51"/>
        <v>0</v>
      </c>
      <c r="N1648" s="82"/>
    </row>
    <row r="1649" spans="1:14" ht="15" customHeight="1">
      <c r="A1649" s="81"/>
      <c r="B1649" s="80"/>
      <c r="C1649" s="80"/>
      <c r="D1649" s="80"/>
      <c r="E1649" s="80"/>
      <c r="F1649" s="80" t="str">
        <f>IFERROR(VLOOKUP(E1649,T_CÓDIGO[],2,FALSE),"")</f>
        <v/>
      </c>
      <c r="G1649" s="80" t="str">
        <f>IFERROR(VLOOKUP(E1649,T_CÓDIGO[],3,FALSE),"")</f>
        <v/>
      </c>
      <c r="H1649" s="80"/>
      <c r="I1649" s="194"/>
      <c r="J1649" s="194">
        <f t="shared" si="50"/>
        <v>0</v>
      </c>
      <c r="K1649" s="85"/>
      <c r="L1649" s="80">
        <f t="shared" si="51"/>
        <v>0</v>
      </c>
      <c r="N1649" s="82"/>
    </row>
    <row r="1650" spans="1:14" ht="15" customHeight="1">
      <c r="A1650" s="81"/>
      <c r="B1650" s="80"/>
      <c r="C1650" s="80"/>
      <c r="D1650" s="80"/>
      <c r="E1650" s="80"/>
      <c r="F1650" s="80" t="str">
        <f>IFERROR(VLOOKUP(E1650,T_CÓDIGO[],2,FALSE),"")</f>
        <v/>
      </c>
      <c r="G1650" s="80" t="str">
        <f>IFERROR(VLOOKUP(E1650,T_CÓDIGO[],3,FALSE),"")</f>
        <v/>
      </c>
      <c r="H1650" s="80"/>
      <c r="I1650" s="194"/>
      <c r="J1650" s="194">
        <f t="shared" si="50"/>
        <v>0</v>
      </c>
      <c r="K1650" s="85"/>
      <c r="L1650" s="80">
        <f t="shared" si="51"/>
        <v>0</v>
      </c>
      <c r="N1650" s="82"/>
    </row>
    <row r="1651" spans="1:14" ht="15" customHeight="1">
      <c r="A1651" s="81"/>
      <c r="B1651" s="80"/>
      <c r="C1651" s="80"/>
      <c r="D1651" s="80"/>
      <c r="E1651" s="80"/>
      <c r="F1651" s="80" t="str">
        <f>IFERROR(VLOOKUP(E1651,T_CÓDIGO[],2,FALSE),"")</f>
        <v/>
      </c>
      <c r="G1651" s="80" t="str">
        <f>IFERROR(VLOOKUP(E1651,T_CÓDIGO[],3,FALSE),"")</f>
        <v/>
      </c>
      <c r="H1651" s="80"/>
      <c r="I1651" s="194"/>
      <c r="J1651" s="194">
        <f t="shared" si="50"/>
        <v>0</v>
      </c>
      <c r="K1651" s="85"/>
      <c r="L1651" s="80">
        <f t="shared" si="51"/>
        <v>0</v>
      </c>
      <c r="N1651" s="82"/>
    </row>
    <row r="1652" spans="1:14" ht="15" customHeight="1">
      <c r="A1652" s="81"/>
      <c r="B1652" s="80"/>
      <c r="C1652" s="80"/>
      <c r="D1652" s="80"/>
      <c r="E1652" s="80"/>
      <c r="F1652" s="80" t="str">
        <f>IFERROR(VLOOKUP(E1652,T_CÓDIGO[],2,FALSE),"")</f>
        <v/>
      </c>
      <c r="G1652" s="80" t="str">
        <f>IFERROR(VLOOKUP(E1652,T_CÓDIGO[],3,FALSE),"")</f>
        <v/>
      </c>
      <c r="H1652" s="80"/>
      <c r="I1652" s="194"/>
      <c r="J1652" s="194">
        <f t="shared" si="50"/>
        <v>0</v>
      </c>
      <c r="K1652" s="85"/>
      <c r="L1652" s="80">
        <f t="shared" si="51"/>
        <v>0</v>
      </c>
      <c r="N1652" s="82"/>
    </row>
    <row r="1653" spans="1:14" ht="15" customHeight="1">
      <c r="A1653" s="81"/>
      <c r="B1653" s="80"/>
      <c r="C1653" s="80"/>
      <c r="D1653" s="80"/>
      <c r="E1653" s="80"/>
      <c r="F1653" s="80" t="str">
        <f>IFERROR(VLOOKUP(E1653,T_CÓDIGO[],2,FALSE),"")</f>
        <v/>
      </c>
      <c r="G1653" s="80" t="str">
        <f>IFERROR(VLOOKUP(E1653,T_CÓDIGO[],3,FALSE),"")</f>
        <v/>
      </c>
      <c r="H1653" s="80"/>
      <c r="I1653" s="194"/>
      <c r="J1653" s="194">
        <f t="shared" si="50"/>
        <v>0</v>
      </c>
      <c r="K1653" s="85"/>
      <c r="L1653" s="80">
        <f t="shared" si="51"/>
        <v>0</v>
      </c>
      <c r="N1653" s="82"/>
    </row>
    <row r="1654" spans="1:14" ht="15" customHeight="1">
      <c r="A1654" s="81"/>
      <c r="B1654" s="80"/>
      <c r="C1654" s="80"/>
      <c r="D1654" s="80"/>
      <c r="E1654" s="80"/>
      <c r="F1654" s="80" t="str">
        <f>IFERROR(VLOOKUP(E1654,T_CÓDIGO[],2,FALSE),"")</f>
        <v/>
      </c>
      <c r="G1654" s="80" t="str">
        <f>IFERROR(VLOOKUP(E1654,T_CÓDIGO[],3,FALSE),"")</f>
        <v/>
      </c>
      <c r="H1654" s="80"/>
      <c r="I1654" s="194"/>
      <c r="J1654" s="194">
        <f t="shared" si="50"/>
        <v>0</v>
      </c>
      <c r="K1654" s="85"/>
      <c r="L1654" s="80">
        <f t="shared" si="51"/>
        <v>0</v>
      </c>
      <c r="N1654" s="82"/>
    </row>
    <row r="1655" spans="1:14" ht="15" customHeight="1">
      <c r="A1655" s="81"/>
      <c r="B1655" s="80"/>
      <c r="C1655" s="80"/>
      <c r="D1655" s="80"/>
      <c r="E1655" s="80"/>
      <c r="F1655" s="80" t="str">
        <f>IFERROR(VLOOKUP(E1655,T_CÓDIGO[],2,FALSE),"")</f>
        <v/>
      </c>
      <c r="G1655" s="80" t="str">
        <f>IFERROR(VLOOKUP(E1655,T_CÓDIGO[],3,FALSE),"")</f>
        <v/>
      </c>
      <c r="H1655" s="80"/>
      <c r="I1655" s="194"/>
      <c r="J1655" s="194">
        <f t="shared" si="50"/>
        <v>0</v>
      </c>
      <c r="K1655" s="85"/>
      <c r="L1655" s="80">
        <f t="shared" si="51"/>
        <v>0</v>
      </c>
      <c r="N1655" s="82"/>
    </row>
    <row r="1656" spans="1:14" ht="15" customHeight="1">
      <c r="A1656" s="81"/>
      <c r="B1656" s="80"/>
      <c r="C1656" s="80"/>
      <c r="D1656" s="80"/>
      <c r="E1656" s="80"/>
      <c r="F1656" s="80" t="str">
        <f>IFERROR(VLOOKUP(E1656,T_CÓDIGO[],2,FALSE),"")</f>
        <v/>
      </c>
      <c r="G1656" s="80" t="str">
        <f>IFERROR(VLOOKUP(E1656,T_CÓDIGO[],3,FALSE),"")</f>
        <v/>
      </c>
      <c r="H1656" s="80"/>
      <c r="I1656" s="194"/>
      <c r="J1656" s="194">
        <f t="shared" si="50"/>
        <v>0</v>
      </c>
      <c r="K1656" s="85"/>
      <c r="L1656" s="80">
        <f t="shared" si="51"/>
        <v>0</v>
      </c>
      <c r="N1656" s="82"/>
    </row>
    <row r="1657" spans="1:14" ht="15" customHeight="1">
      <c r="A1657" s="81"/>
      <c r="B1657" s="80"/>
      <c r="C1657" s="80"/>
      <c r="D1657" s="80"/>
      <c r="E1657" s="80"/>
      <c r="F1657" s="80" t="str">
        <f>IFERROR(VLOOKUP(E1657,T_CÓDIGO[],2,FALSE),"")</f>
        <v/>
      </c>
      <c r="G1657" s="80" t="str">
        <f>IFERROR(VLOOKUP(E1657,T_CÓDIGO[],3,FALSE),"")</f>
        <v/>
      </c>
      <c r="H1657" s="80"/>
      <c r="I1657" s="194"/>
      <c r="J1657" s="194">
        <f t="shared" si="50"/>
        <v>0</v>
      </c>
      <c r="K1657" s="85"/>
      <c r="L1657" s="80">
        <f t="shared" si="51"/>
        <v>0</v>
      </c>
      <c r="N1657" s="82"/>
    </row>
    <row r="1658" spans="1:14" ht="15" customHeight="1">
      <c r="A1658" s="81"/>
      <c r="B1658" s="80"/>
      <c r="C1658" s="80"/>
      <c r="D1658" s="80"/>
      <c r="E1658" s="80"/>
      <c r="F1658" s="80" t="str">
        <f>IFERROR(VLOOKUP(E1658,T_CÓDIGO[],2,FALSE),"")</f>
        <v/>
      </c>
      <c r="G1658" s="80" t="str">
        <f>IFERROR(VLOOKUP(E1658,T_CÓDIGO[],3,FALSE),"")</f>
        <v/>
      </c>
      <c r="H1658" s="80"/>
      <c r="I1658" s="194"/>
      <c r="J1658" s="194">
        <f t="shared" si="50"/>
        <v>0</v>
      </c>
      <c r="K1658" s="85"/>
      <c r="L1658" s="80">
        <f t="shared" si="51"/>
        <v>0</v>
      </c>
      <c r="N1658" s="82"/>
    </row>
    <row r="1659" spans="1:14" ht="15" customHeight="1">
      <c r="A1659" s="81"/>
      <c r="B1659" s="80"/>
      <c r="C1659" s="80"/>
      <c r="D1659" s="80"/>
      <c r="E1659" s="80"/>
      <c r="F1659" s="80" t="str">
        <f>IFERROR(VLOOKUP(E1659,T_CÓDIGO[],2,FALSE),"")</f>
        <v/>
      </c>
      <c r="G1659" s="80" t="str">
        <f>IFERROR(VLOOKUP(E1659,T_CÓDIGO[],3,FALSE),"")</f>
        <v/>
      </c>
      <c r="H1659" s="80"/>
      <c r="I1659" s="194"/>
      <c r="J1659" s="194">
        <f t="shared" si="50"/>
        <v>0</v>
      </c>
      <c r="K1659" s="85"/>
      <c r="L1659" s="80">
        <f t="shared" si="51"/>
        <v>0</v>
      </c>
      <c r="N1659" s="82"/>
    </row>
    <row r="1660" spans="1:14" ht="15" customHeight="1">
      <c r="A1660" s="81"/>
      <c r="B1660" s="80"/>
      <c r="C1660" s="80"/>
      <c r="D1660" s="80"/>
      <c r="E1660" s="80"/>
      <c r="F1660" s="80" t="str">
        <f>IFERROR(VLOOKUP(E1660,T_CÓDIGO[],2,FALSE),"")</f>
        <v/>
      </c>
      <c r="G1660" s="80" t="str">
        <f>IFERROR(VLOOKUP(E1660,T_CÓDIGO[],3,FALSE),"")</f>
        <v/>
      </c>
      <c r="H1660" s="80"/>
      <c r="I1660" s="194"/>
      <c r="J1660" s="194">
        <f t="shared" si="50"/>
        <v>0</v>
      </c>
      <c r="K1660" s="85"/>
      <c r="L1660" s="80">
        <f t="shared" si="51"/>
        <v>0</v>
      </c>
      <c r="N1660" s="82"/>
    </row>
    <row r="1661" spans="1:14" ht="15" customHeight="1">
      <c r="A1661" s="81"/>
      <c r="B1661" s="80"/>
      <c r="C1661" s="80"/>
      <c r="D1661" s="80"/>
      <c r="E1661" s="80"/>
      <c r="F1661" s="80" t="str">
        <f>IFERROR(VLOOKUP(E1661,T_CÓDIGO[],2,FALSE),"")</f>
        <v/>
      </c>
      <c r="G1661" s="80" t="str">
        <f>IFERROR(VLOOKUP(E1661,T_CÓDIGO[],3,FALSE),"")</f>
        <v/>
      </c>
      <c r="H1661" s="80"/>
      <c r="I1661" s="194"/>
      <c r="J1661" s="194">
        <f t="shared" si="50"/>
        <v>0</v>
      </c>
      <c r="K1661" s="85"/>
      <c r="L1661" s="80">
        <f t="shared" si="51"/>
        <v>0</v>
      </c>
      <c r="N1661" s="82"/>
    </row>
    <row r="1662" spans="1:14" ht="15" customHeight="1">
      <c r="A1662" s="81"/>
      <c r="B1662" s="80"/>
      <c r="C1662" s="80"/>
      <c r="D1662" s="80"/>
      <c r="E1662" s="80"/>
      <c r="F1662" s="80" t="str">
        <f>IFERROR(VLOOKUP(E1662,T_CÓDIGO[],2,FALSE),"")</f>
        <v/>
      </c>
      <c r="G1662" s="80" t="str">
        <f>IFERROR(VLOOKUP(E1662,T_CÓDIGO[],3,FALSE),"")</f>
        <v/>
      </c>
      <c r="H1662" s="80"/>
      <c r="I1662" s="194"/>
      <c r="J1662" s="194">
        <f t="shared" si="50"/>
        <v>0</v>
      </c>
      <c r="K1662" s="85"/>
      <c r="L1662" s="80">
        <f t="shared" si="51"/>
        <v>0</v>
      </c>
      <c r="N1662" s="82"/>
    </row>
    <row r="1663" spans="1:14" ht="15" customHeight="1">
      <c r="A1663" s="81"/>
      <c r="B1663" s="80"/>
      <c r="C1663" s="80"/>
      <c r="D1663" s="80"/>
      <c r="E1663" s="80"/>
      <c r="F1663" s="80" t="str">
        <f>IFERROR(VLOOKUP(E1663,T_CÓDIGO[],2,FALSE),"")</f>
        <v/>
      </c>
      <c r="G1663" s="80" t="str">
        <f>IFERROR(VLOOKUP(E1663,T_CÓDIGO[],3,FALSE),"")</f>
        <v/>
      </c>
      <c r="H1663" s="80"/>
      <c r="I1663" s="194"/>
      <c r="J1663" s="194">
        <f t="shared" si="50"/>
        <v>0</v>
      </c>
      <c r="K1663" s="85"/>
      <c r="L1663" s="80">
        <f t="shared" si="51"/>
        <v>0</v>
      </c>
      <c r="N1663" s="82"/>
    </row>
    <row r="1664" spans="1:14" ht="15" customHeight="1">
      <c r="A1664" s="81"/>
      <c r="B1664" s="80"/>
      <c r="C1664" s="80"/>
      <c r="D1664" s="80"/>
      <c r="E1664" s="80"/>
      <c r="F1664" s="80" t="str">
        <f>IFERROR(VLOOKUP(E1664,T_CÓDIGO[],2,FALSE),"")</f>
        <v/>
      </c>
      <c r="G1664" s="80" t="str">
        <f>IFERROR(VLOOKUP(E1664,T_CÓDIGO[],3,FALSE),"")</f>
        <v/>
      </c>
      <c r="H1664" s="80"/>
      <c r="I1664" s="194"/>
      <c r="J1664" s="194">
        <f t="shared" si="50"/>
        <v>0</v>
      </c>
      <c r="K1664" s="85"/>
      <c r="L1664" s="80">
        <f t="shared" si="51"/>
        <v>0</v>
      </c>
      <c r="N1664" s="82"/>
    </row>
    <row r="1665" spans="1:14" ht="15" customHeight="1">
      <c r="A1665" s="81"/>
      <c r="B1665" s="80"/>
      <c r="C1665" s="80"/>
      <c r="D1665" s="80"/>
      <c r="E1665" s="80"/>
      <c r="F1665" s="80" t="str">
        <f>IFERROR(VLOOKUP(E1665,T_CÓDIGO[],2,FALSE),"")</f>
        <v/>
      </c>
      <c r="G1665" s="80" t="str">
        <f>IFERROR(VLOOKUP(E1665,T_CÓDIGO[],3,FALSE),"")</f>
        <v/>
      </c>
      <c r="H1665" s="80"/>
      <c r="I1665" s="194"/>
      <c r="J1665" s="194">
        <f t="shared" si="50"/>
        <v>0</v>
      </c>
      <c r="K1665" s="85"/>
      <c r="L1665" s="80">
        <f t="shared" si="51"/>
        <v>0</v>
      </c>
      <c r="N1665" s="82"/>
    </row>
    <row r="1666" spans="1:14" ht="15" customHeight="1">
      <c r="A1666" s="81"/>
      <c r="B1666" s="80"/>
      <c r="C1666" s="80"/>
      <c r="D1666" s="80"/>
      <c r="E1666" s="80"/>
      <c r="F1666" s="80" t="str">
        <f>IFERROR(VLOOKUP(E1666,T_CÓDIGO[],2,FALSE),"")</f>
        <v/>
      </c>
      <c r="G1666" s="80" t="str">
        <f>IFERROR(VLOOKUP(E1666,T_CÓDIGO[],3,FALSE),"")</f>
        <v/>
      </c>
      <c r="H1666" s="80"/>
      <c r="I1666" s="194"/>
      <c r="J1666" s="194">
        <f t="shared" si="50"/>
        <v>0</v>
      </c>
      <c r="K1666" s="85"/>
      <c r="L1666" s="80">
        <f t="shared" si="51"/>
        <v>0</v>
      </c>
      <c r="N1666" s="82"/>
    </row>
    <row r="1667" spans="1:14" ht="15" customHeight="1">
      <c r="A1667" s="81"/>
      <c r="B1667" s="80"/>
      <c r="C1667" s="80"/>
      <c r="D1667" s="80"/>
      <c r="E1667" s="80"/>
      <c r="F1667" s="80" t="str">
        <f>IFERROR(VLOOKUP(E1667,T_CÓDIGO[],2,FALSE),"")</f>
        <v/>
      </c>
      <c r="G1667" s="80" t="str">
        <f>IFERROR(VLOOKUP(E1667,T_CÓDIGO[],3,FALSE),"")</f>
        <v/>
      </c>
      <c r="H1667" s="80"/>
      <c r="I1667" s="194"/>
      <c r="J1667" s="194">
        <f t="shared" si="50"/>
        <v>0</v>
      </c>
      <c r="K1667" s="85"/>
      <c r="L1667" s="80">
        <f t="shared" si="51"/>
        <v>0</v>
      </c>
      <c r="N1667" s="82"/>
    </row>
    <row r="1668" spans="1:14" ht="15" customHeight="1">
      <c r="A1668" s="81"/>
      <c r="B1668" s="80"/>
      <c r="C1668" s="80"/>
      <c r="D1668" s="80"/>
      <c r="E1668" s="80"/>
      <c r="F1668" s="80" t="str">
        <f>IFERROR(VLOOKUP(E1668,T_CÓDIGO[],2,FALSE),"")</f>
        <v/>
      </c>
      <c r="G1668" s="80" t="str">
        <f>IFERROR(VLOOKUP(E1668,T_CÓDIGO[],3,FALSE),"")</f>
        <v/>
      </c>
      <c r="H1668" s="80"/>
      <c r="I1668" s="194"/>
      <c r="J1668" s="194">
        <f t="shared" si="50"/>
        <v>0</v>
      </c>
      <c r="K1668" s="85"/>
      <c r="L1668" s="80">
        <f t="shared" si="51"/>
        <v>0</v>
      </c>
      <c r="N1668" s="82"/>
    </row>
    <row r="1669" spans="1:14" ht="15" customHeight="1">
      <c r="A1669" s="81"/>
      <c r="B1669" s="80"/>
      <c r="C1669" s="80"/>
      <c r="D1669" s="80"/>
      <c r="E1669" s="80"/>
      <c r="F1669" s="80" t="str">
        <f>IFERROR(VLOOKUP(E1669,T_CÓDIGO[],2,FALSE),"")</f>
        <v/>
      </c>
      <c r="G1669" s="80" t="str">
        <f>IFERROR(VLOOKUP(E1669,T_CÓDIGO[],3,FALSE),"")</f>
        <v/>
      </c>
      <c r="H1669" s="80"/>
      <c r="I1669" s="194"/>
      <c r="J1669" s="194">
        <f t="shared" si="50"/>
        <v>0</v>
      </c>
      <c r="K1669" s="85"/>
      <c r="L1669" s="80">
        <f t="shared" si="51"/>
        <v>0</v>
      </c>
      <c r="N1669" s="82"/>
    </row>
    <row r="1670" spans="1:14" ht="15" customHeight="1">
      <c r="A1670" s="81"/>
      <c r="B1670" s="80"/>
      <c r="C1670" s="80"/>
      <c r="D1670" s="80"/>
      <c r="E1670" s="80"/>
      <c r="F1670" s="80" t="str">
        <f>IFERROR(VLOOKUP(E1670,T_CÓDIGO[],2,FALSE),"")</f>
        <v/>
      </c>
      <c r="G1670" s="80" t="str">
        <f>IFERROR(VLOOKUP(E1670,T_CÓDIGO[],3,FALSE),"")</f>
        <v/>
      </c>
      <c r="H1670" s="80"/>
      <c r="I1670" s="194"/>
      <c r="J1670" s="194">
        <f t="shared" si="50"/>
        <v>0</v>
      </c>
      <c r="K1670" s="85"/>
      <c r="L1670" s="80">
        <f t="shared" si="51"/>
        <v>0</v>
      </c>
      <c r="N1670" s="82"/>
    </row>
    <row r="1671" spans="1:14" ht="15" customHeight="1">
      <c r="A1671" s="81"/>
      <c r="B1671" s="80"/>
      <c r="C1671" s="80"/>
      <c r="D1671" s="80"/>
      <c r="E1671" s="80"/>
      <c r="F1671" s="80" t="str">
        <f>IFERROR(VLOOKUP(E1671,T_CÓDIGO[],2,FALSE),"")</f>
        <v/>
      </c>
      <c r="G1671" s="80" t="str">
        <f>IFERROR(VLOOKUP(E1671,T_CÓDIGO[],3,FALSE),"")</f>
        <v/>
      </c>
      <c r="H1671" s="80"/>
      <c r="I1671" s="194"/>
      <c r="J1671" s="194">
        <f t="shared" si="50"/>
        <v>0</v>
      </c>
      <c r="K1671" s="85"/>
      <c r="L1671" s="80">
        <f t="shared" si="51"/>
        <v>0</v>
      </c>
      <c r="N1671" s="82"/>
    </row>
    <row r="1672" spans="1:14" ht="15" customHeight="1">
      <c r="A1672" s="81"/>
      <c r="B1672" s="80"/>
      <c r="C1672" s="80"/>
      <c r="D1672" s="80"/>
      <c r="E1672" s="80"/>
      <c r="F1672" s="80" t="str">
        <f>IFERROR(VLOOKUP(E1672,T_CÓDIGO[],2,FALSE),"")</f>
        <v/>
      </c>
      <c r="G1672" s="80" t="str">
        <f>IFERROR(VLOOKUP(E1672,T_CÓDIGO[],3,FALSE),"")</f>
        <v/>
      </c>
      <c r="H1672" s="80"/>
      <c r="I1672" s="194"/>
      <c r="J1672" s="194">
        <f t="shared" ref="J1672:J1735" si="52">H1672*I1672</f>
        <v>0</v>
      </c>
      <c r="K1672" s="85"/>
      <c r="L1672" s="80">
        <f t="shared" ref="L1672:L1735" si="53" xml:space="preserve"> IF(K1672="SI",(J1672*0.12+J1672),J1672)</f>
        <v>0</v>
      </c>
      <c r="N1672" s="82"/>
    </row>
    <row r="1673" spans="1:14" ht="15" customHeight="1">
      <c r="A1673" s="81"/>
      <c r="B1673" s="80"/>
      <c r="C1673" s="80"/>
      <c r="D1673" s="80"/>
      <c r="E1673" s="80"/>
      <c r="F1673" s="80" t="str">
        <f>IFERROR(VLOOKUP(E1673,T_CÓDIGO[],2,FALSE),"")</f>
        <v/>
      </c>
      <c r="G1673" s="80" t="str">
        <f>IFERROR(VLOOKUP(E1673,T_CÓDIGO[],3,FALSE),"")</f>
        <v/>
      </c>
      <c r="H1673" s="80"/>
      <c r="I1673" s="194"/>
      <c r="J1673" s="194">
        <f t="shared" si="52"/>
        <v>0</v>
      </c>
      <c r="K1673" s="85"/>
      <c r="L1673" s="80">
        <f t="shared" si="53"/>
        <v>0</v>
      </c>
      <c r="N1673" s="82"/>
    </row>
    <row r="1674" spans="1:14" ht="15" customHeight="1">
      <c r="A1674" s="81"/>
      <c r="B1674" s="80"/>
      <c r="C1674" s="80"/>
      <c r="D1674" s="80"/>
      <c r="E1674" s="80"/>
      <c r="F1674" s="80" t="str">
        <f>IFERROR(VLOOKUP(E1674,T_CÓDIGO[],2,FALSE),"")</f>
        <v/>
      </c>
      <c r="G1674" s="80" t="str">
        <f>IFERROR(VLOOKUP(E1674,T_CÓDIGO[],3,FALSE),"")</f>
        <v/>
      </c>
      <c r="H1674" s="80"/>
      <c r="I1674" s="194"/>
      <c r="J1674" s="194">
        <f t="shared" si="52"/>
        <v>0</v>
      </c>
      <c r="K1674" s="85"/>
      <c r="L1674" s="80">
        <f t="shared" si="53"/>
        <v>0</v>
      </c>
      <c r="N1674" s="82"/>
    </row>
    <row r="1675" spans="1:14" ht="15" customHeight="1">
      <c r="A1675" s="81"/>
      <c r="B1675" s="80"/>
      <c r="C1675" s="80"/>
      <c r="D1675" s="80"/>
      <c r="E1675" s="80"/>
      <c r="F1675" s="80" t="str">
        <f>IFERROR(VLOOKUP(E1675,T_CÓDIGO[],2,FALSE),"")</f>
        <v/>
      </c>
      <c r="G1675" s="80" t="str">
        <f>IFERROR(VLOOKUP(E1675,T_CÓDIGO[],3,FALSE),"")</f>
        <v/>
      </c>
      <c r="H1675" s="80"/>
      <c r="I1675" s="194"/>
      <c r="J1675" s="194">
        <f t="shared" si="52"/>
        <v>0</v>
      </c>
      <c r="K1675" s="85"/>
      <c r="L1675" s="80">
        <f t="shared" si="53"/>
        <v>0</v>
      </c>
      <c r="N1675" s="82"/>
    </row>
    <row r="1676" spans="1:14" ht="15" customHeight="1">
      <c r="A1676" s="81"/>
      <c r="B1676" s="80"/>
      <c r="C1676" s="80"/>
      <c r="D1676" s="80"/>
      <c r="E1676" s="80"/>
      <c r="F1676" s="80" t="str">
        <f>IFERROR(VLOOKUP(E1676,T_CÓDIGO[],2,FALSE),"")</f>
        <v/>
      </c>
      <c r="G1676" s="80" t="str">
        <f>IFERROR(VLOOKUP(E1676,T_CÓDIGO[],3,FALSE),"")</f>
        <v/>
      </c>
      <c r="H1676" s="80"/>
      <c r="I1676" s="194"/>
      <c r="J1676" s="194">
        <f t="shared" si="52"/>
        <v>0</v>
      </c>
      <c r="K1676" s="85"/>
      <c r="L1676" s="80">
        <f t="shared" si="53"/>
        <v>0</v>
      </c>
      <c r="N1676" s="82"/>
    </row>
    <row r="1677" spans="1:14" ht="15" customHeight="1">
      <c r="A1677" s="81"/>
      <c r="B1677" s="80"/>
      <c r="C1677" s="80"/>
      <c r="D1677" s="80"/>
      <c r="E1677" s="80"/>
      <c r="F1677" s="80" t="str">
        <f>IFERROR(VLOOKUP(E1677,T_CÓDIGO[],2,FALSE),"")</f>
        <v/>
      </c>
      <c r="G1677" s="80" t="str">
        <f>IFERROR(VLOOKUP(E1677,T_CÓDIGO[],3,FALSE),"")</f>
        <v/>
      </c>
      <c r="H1677" s="80"/>
      <c r="I1677" s="194"/>
      <c r="J1677" s="194">
        <f t="shared" si="52"/>
        <v>0</v>
      </c>
      <c r="K1677" s="85"/>
      <c r="L1677" s="80">
        <f t="shared" si="53"/>
        <v>0</v>
      </c>
      <c r="N1677" s="82"/>
    </row>
    <row r="1678" spans="1:14" ht="15" customHeight="1">
      <c r="A1678" s="81"/>
      <c r="B1678" s="80"/>
      <c r="C1678" s="80"/>
      <c r="D1678" s="80"/>
      <c r="E1678" s="80"/>
      <c r="F1678" s="80" t="str">
        <f>IFERROR(VLOOKUP(E1678,T_CÓDIGO[],2,FALSE),"")</f>
        <v/>
      </c>
      <c r="G1678" s="80" t="str">
        <f>IFERROR(VLOOKUP(E1678,T_CÓDIGO[],3,FALSE),"")</f>
        <v/>
      </c>
      <c r="H1678" s="80"/>
      <c r="I1678" s="194"/>
      <c r="J1678" s="194">
        <f t="shared" si="52"/>
        <v>0</v>
      </c>
      <c r="K1678" s="85"/>
      <c r="L1678" s="80">
        <f t="shared" si="53"/>
        <v>0</v>
      </c>
      <c r="N1678" s="82"/>
    </row>
    <row r="1679" spans="1:14" ht="15" customHeight="1">
      <c r="A1679" s="81"/>
      <c r="B1679" s="80"/>
      <c r="C1679" s="80"/>
      <c r="D1679" s="80"/>
      <c r="E1679" s="80"/>
      <c r="F1679" s="80" t="str">
        <f>IFERROR(VLOOKUP(E1679,T_CÓDIGO[],2,FALSE),"")</f>
        <v/>
      </c>
      <c r="G1679" s="80" t="str">
        <f>IFERROR(VLOOKUP(E1679,T_CÓDIGO[],3,FALSE),"")</f>
        <v/>
      </c>
      <c r="H1679" s="80"/>
      <c r="I1679" s="194"/>
      <c r="J1679" s="194">
        <f t="shared" si="52"/>
        <v>0</v>
      </c>
      <c r="K1679" s="85"/>
      <c r="L1679" s="80">
        <f t="shared" si="53"/>
        <v>0</v>
      </c>
      <c r="N1679" s="82"/>
    </row>
    <row r="1680" spans="1:14" ht="15" customHeight="1">
      <c r="A1680" s="81"/>
      <c r="B1680" s="80"/>
      <c r="C1680" s="80"/>
      <c r="D1680" s="80"/>
      <c r="E1680" s="80"/>
      <c r="F1680" s="80" t="str">
        <f>IFERROR(VLOOKUP(E1680,T_CÓDIGO[],2,FALSE),"")</f>
        <v/>
      </c>
      <c r="G1680" s="80" t="str">
        <f>IFERROR(VLOOKUP(E1680,T_CÓDIGO[],3,FALSE),"")</f>
        <v/>
      </c>
      <c r="H1680" s="80"/>
      <c r="I1680" s="194"/>
      <c r="J1680" s="194">
        <f t="shared" si="52"/>
        <v>0</v>
      </c>
      <c r="K1680" s="85"/>
      <c r="L1680" s="80">
        <f t="shared" si="53"/>
        <v>0</v>
      </c>
      <c r="N1680" s="82"/>
    </row>
    <row r="1681" spans="1:14" ht="15" customHeight="1">
      <c r="A1681" s="81"/>
      <c r="B1681" s="80"/>
      <c r="C1681" s="80"/>
      <c r="D1681" s="80"/>
      <c r="E1681" s="80"/>
      <c r="F1681" s="80" t="str">
        <f>IFERROR(VLOOKUP(E1681,T_CÓDIGO[],2,FALSE),"")</f>
        <v/>
      </c>
      <c r="G1681" s="80" t="str">
        <f>IFERROR(VLOOKUP(E1681,T_CÓDIGO[],3,FALSE),"")</f>
        <v/>
      </c>
      <c r="H1681" s="80"/>
      <c r="I1681" s="194"/>
      <c r="J1681" s="194">
        <f t="shared" si="52"/>
        <v>0</v>
      </c>
      <c r="K1681" s="85"/>
      <c r="L1681" s="80">
        <f t="shared" si="53"/>
        <v>0</v>
      </c>
      <c r="N1681" s="82"/>
    </row>
    <row r="1682" spans="1:14" ht="15" customHeight="1">
      <c r="A1682" s="81"/>
      <c r="B1682" s="80"/>
      <c r="C1682" s="80"/>
      <c r="D1682" s="80"/>
      <c r="E1682" s="80"/>
      <c r="F1682" s="80" t="str">
        <f>IFERROR(VLOOKUP(E1682,T_CÓDIGO[],2,FALSE),"")</f>
        <v/>
      </c>
      <c r="G1682" s="80" t="str">
        <f>IFERROR(VLOOKUP(E1682,T_CÓDIGO[],3,FALSE),"")</f>
        <v/>
      </c>
      <c r="H1682" s="80"/>
      <c r="I1682" s="194"/>
      <c r="J1682" s="194">
        <f t="shared" si="52"/>
        <v>0</v>
      </c>
      <c r="K1682" s="85"/>
      <c r="L1682" s="80">
        <f t="shared" si="53"/>
        <v>0</v>
      </c>
      <c r="N1682" s="82"/>
    </row>
    <row r="1683" spans="1:14" ht="15" customHeight="1">
      <c r="A1683" s="81"/>
      <c r="B1683" s="80"/>
      <c r="C1683" s="80"/>
      <c r="D1683" s="80"/>
      <c r="E1683" s="80"/>
      <c r="F1683" s="80" t="str">
        <f>IFERROR(VLOOKUP(E1683,T_CÓDIGO[],2,FALSE),"")</f>
        <v/>
      </c>
      <c r="G1683" s="80" t="str">
        <f>IFERROR(VLOOKUP(E1683,T_CÓDIGO[],3,FALSE),"")</f>
        <v/>
      </c>
      <c r="H1683" s="80"/>
      <c r="I1683" s="194"/>
      <c r="J1683" s="194">
        <f t="shared" si="52"/>
        <v>0</v>
      </c>
      <c r="K1683" s="85"/>
      <c r="L1683" s="80">
        <f t="shared" si="53"/>
        <v>0</v>
      </c>
      <c r="N1683" s="82"/>
    </row>
    <row r="1684" spans="1:14" ht="15" customHeight="1">
      <c r="A1684" s="81"/>
      <c r="B1684" s="80"/>
      <c r="C1684" s="80"/>
      <c r="D1684" s="80"/>
      <c r="E1684" s="80"/>
      <c r="F1684" s="80" t="str">
        <f>IFERROR(VLOOKUP(E1684,T_CÓDIGO[],2,FALSE),"")</f>
        <v/>
      </c>
      <c r="G1684" s="80" t="str">
        <f>IFERROR(VLOOKUP(E1684,T_CÓDIGO[],3,FALSE),"")</f>
        <v/>
      </c>
      <c r="H1684" s="80"/>
      <c r="I1684" s="194"/>
      <c r="J1684" s="194">
        <f t="shared" si="52"/>
        <v>0</v>
      </c>
      <c r="K1684" s="85"/>
      <c r="L1684" s="80">
        <f t="shared" si="53"/>
        <v>0</v>
      </c>
      <c r="N1684" s="82"/>
    </row>
    <row r="1685" spans="1:14" ht="15" customHeight="1">
      <c r="A1685" s="81"/>
      <c r="B1685" s="80"/>
      <c r="C1685" s="80"/>
      <c r="D1685" s="80"/>
      <c r="E1685" s="80"/>
      <c r="F1685" s="80" t="str">
        <f>IFERROR(VLOOKUP(E1685,T_CÓDIGO[],2,FALSE),"")</f>
        <v/>
      </c>
      <c r="G1685" s="80" t="str">
        <f>IFERROR(VLOOKUP(E1685,T_CÓDIGO[],3,FALSE),"")</f>
        <v/>
      </c>
      <c r="H1685" s="80"/>
      <c r="I1685" s="194"/>
      <c r="J1685" s="194">
        <f t="shared" si="52"/>
        <v>0</v>
      </c>
      <c r="K1685" s="85"/>
      <c r="L1685" s="80">
        <f t="shared" si="53"/>
        <v>0</v>
      </c>
      <c r="N1685" s="82"/>
    </row>
    <row r="1686" spans="1:14" ht="15" customHeight="1">
      <c r="A1686" s="81"/>
      <c r="B1686" s="80"/>
      <c r="C1686" s="80"/>
      <c r="D1686" s="80"/>
      <c r="E1686" s="80"/>
      <c r="F1686" s="80" t="str">
        <f>IFERROR(VLOOKUP(E1686,T_CÓDIGO[],2,FALSE),"")</f>
        <v/>
      </c>
      <c r="G1686" s="80" t="str">
        <f>IFERROR(VLOOKUP(E1686,T_CÓDIGO[],3,FALSE),"")</f>
        <v/>
      </c>
      <c r="H1686" s="80"/>
      <c r="I1686" s="194"/>
      <c r="J1686" s="194">
        <f t="shared" si="52"/>
        <v>0</v>
      </c>
      <c r="K1686" s="85"/>
      <c r="L1686" s="80">
        <f t="shared" si="53"/>
        <v>0</v>
      </c>
      <c r="N1686" s="82"/>
    </row>
    <row r="1687" spans="1:14" ht="15" customHeight="1">
      <c r="A1687" s="81"/>
      <c r="B1687" s="80"/>
      <c r="C1687" s="80"/>
      <c r="D1687" s="80"/>
      <c r="E1687" s="80"/>
      <c r="F1687" s="80" t="str">
        <f>IFERROR(VLOOKUP(E1687,T_CÓDIGO[],2,FALSE),"")</f>
        <v/>
      </c>
      <c r="G1687" s="80" t="str">
        <f>IFERROR(VLOOKUP(E1687,T_CÓDIGO[],3,FALSE),"")</f>
        <v/>
      </c>
      <c r="H1687" s="80"/>
      <c r="I1687" s="194"/>
      <c r="J1687" s="194">
        <f t="shared" si="52"/>
        <v>0</v>
      </c>
      <c r="K1687" s="85"/>
      <c r="L1687" s="80">
        <f t="shared" si="53"/>
        <v>0</v>
      </c>
      <c r="N1687" s="82"/>
    </row>
    <row r="1688" spans="1:14" ht="15" customHeight="1">
      <c r="A1688" s="81"/>
      <c r="B1688" s="80"/>
      <c r="C1688" s="80"/>
      <c r="D1688" s="80"/>
      <c r="E1688" s="80"/>
      <c r="F1688" s="80" t="str">
        <f>IFERROR(VLOOKUP(E1688,T_CÓDIGO[],2,FALSE),"")</f>
        <v/>
      </c>
      <c r="G1688" s="80" t="str">
        <f>IFERROR(VLOOKUP(E1688,T_CÓDIGO[],3,FALSE),"")</f>
        <v/>
      </c>
      <c r="H1688" s="80"/>
      <c r="I1688" s="194"/>
      <c r="J1688" s="194">
        <f t="shared" si="52"/>
        <v>0</v>
      </c>
      <c r="K1688" s="85"/>
      <c r="L1688" s="80">
        <f t="shared" si="53"/>
        <v>0</v>
      </c>
      <c r="N1688" s="82"/>
    </row>
    <row r="1689" spans="1:14" ht="15" customHeight="1">
      <c r="A1689" s="81"/>
      <c r="B1689" s="80"/>
      <c r="C1689" s="80"/>
      <c r="D1689" s="80"/>
      <c r="E1689" s="80"/>
      <c r="F1689" s="80" t="str">
        <f>IFERROR(VLOOKUP(E1689,T_CÓDIGO[],2,FALSE),"")</f>
        <v/>
      </c>
      <c r="G1689" s="80" t="str">
        <f>IFERROR(VLOOKUP(E1689,T_CÓDIGO[],3,FALSE),"")</f>
        <v/>
      </c>
      <c r="H1689" s="80"/>
      <c r="I1689" s="194"/>
      <c r="J1689" s="194">
        <f t="shared" si="52"/>
        <v>0</v>
      </c>
      <c r="K1689" s="85"/>
      <c r="L1689" s="80">
        <f t="shared" si="53"/>
        <v>0</v>
      </c>
      <c r="N1689" s="82"/>
    </row>
    <row r="1690" spans="1:14" ht="15" customHeight="1" thickBot="1">
      <c r="A1690" s="84"/>
      <c r="B1690" s="80"/>
      <c r="C1690" s="83"/>
      <c r="D1690" s="83"/>
      <c r="E1690" s="80"/>
      <c r="F1690" s="80" t="str">
        <f>IFERROR(VLOOKUP(E1690,T_CÓDIGO[],2,FALSE),"")</f>
        <v/>
      </c>
      <c r="G1690" s="80" t="str">
        <f>IFERROR(VLOOKUP(E1690,T_CÓDIGO[],3,FALSE),"")</f>
        <v/>
      </c>
      <c r="H1690" s="83"/>
      <c r="I1690" s="195"/>
      <c r="J1690" s="194">
        <f t="shared" si="52"/>
        <v>0</v>
      </c>
      <c r="K1690" s="85"/>
      <c r="L1690" s="80">
        <f t="shared" si="53"/>
        <v>0</v>
      </c>
      <c r="N1690" s="82"/>
    </row>
    <row r="1691" spans="1:14" ht="15" customHeight="1">
      <c r="A1691" s="81"/>
      <c r="B1691" s="80"/>
      <c r="C1691" s="80"/>
      <c r="D1691" s="80"/>
      <c r="E1691" s="80"/>
      <c r="F1691" s="80" t="str">
        <f>IFERROR(VLOOKUP(E1691,T_CÓDIGO[],2,FALSE),"")</f>
        <v/>
      </c>
      <c r="G1691" s="80" t="str">
        <f>IFERROR(VLOOKUP(E1691,T_CÓDIGO[],3,FALSE),"")</f>
        <v/>
      </c>
      <c r="H1691" s="80"/>
      <c r="I1691" s="194"/>
      <c r="J1691" s="194">
        <f t="shared" si="52"/>
        <v>0</v>
      </c>
      <c r="K1691" s="85"/>
      <c r="L1691" s="80">
        <f t="shared" si="53"/>
        <v>0</v>
      </c>
      <c r="N1691" s="82"/>
    </row>
    <row r="1692" spans="1:14" ht="15" customHeight="1">
      <c r="A1692" s="81"/>
      <c r="B1692" s="80"/>
      <c r="C1692" s="80"/>
      <c r="D1692" s="80"/>
      <c r="E1692" s="80"/>
      <c r="F1692" s="80" t="str">
        <f>IFERROR(VLOOKUP(E1692,T_CÓDIGO[],2,FALSE),"")</f>
        <v/>
      </c>
      <c r="G1692" s="80" t="str">
        <f>IFERROR(VLOOKUP(E1692,T_CÓDIGO[],3,FALSE),"")</f>
        <v/>
      </c>
      <c r="H1692" s="80"/>
      <c r="I1692" s="194"/>
      <c r="J1692" s="194">
        <f t="shared" si="52"/>
        <v>0</v>
      </c>
      <c r="K1692" s="85"/>
      <c r="L1692" s="80">
        <f t="shared" si="53"/>
        <v>0</v>
      </c>
      <c r="N1692" s="82"/>
    </row>
    <row r="1693" spans="1:14" ht="15" customHeight="1">
      <c r="A1693" s="81"/>
      <c r="B1693" s="80"/>
      <c r="C1693" s="80"/>
      <c r="D1693" s="80"/>
      <c r="E1693" s="80"/>
      <c r="F1693" s="80" t="str">
        <f>IFERROR(VLOOKUP(E1693,T_CÓDIGO[],2,FALSE),"")</f>
        <v/>
      </c>
      <c r="G1693" s="80" t="str">
        <f>IFERROR(VLOOKUP(E1693,T_CÓDIGO[],3,FALSE),"")</f>
        <v/>
      </c>
      <c r="H1693" s="80"/>
      <c r="I1693" s="194"/>
      <c r="J1693" s="194">
        <f t="shared" si="52"/>
        <v>0</v>
      </c>
      <c r="K1693" s="85"/>
      <c r="L1693" s="80">
        <f t="shared" si="53"/>
        <v>0</v>
      </c>
      <c r="N1693" s="82"/>
    </row>
    <row r="1694" spans="1:14" ht="15" customHeight="1">
      <c r="A1694" s="81"/>
      <c r="B1694" s="80"/>
      <c r="C1694" s="80"/>
      <c r="D1694" s="80"/>
      <c r="E1694" s="80"/>
      <c r="F1694" s="80" t="str">
        <f>IFERROR(VLOOKUP(E1694,T_CÓDIGO[],2,FALSE),"")</f>
        <v/>
      </c>
      <c r="G1694" s="80" t="str">
        <f>IFERROR(VLOOKUP(E1694,T_CÓDIGO[],3,FALSE),"")</f>
        <v/>
      </c>
      <c r="H1694" s="80"/>
      <c r="I1694" s="194"/>
      <c r="J1694" s="194">
        <f t="shared" si="52"/>
        <v>0</v>
      </c>
      <c r="K1694" s="85"/>
      <c r="L1694" s="80">
        <f t="shared" si="53"/>
        <v>0</v>
      </c>
      <c r="N1694" s="82"/>
    </row>
    <row r="1695" spans="1:14" ht="15" customHeight="1">
      <c r="A1695" s="81"/>
      <c r="B1695" s="80"/>
      <c r="C1695" s="80"/>
      <c r="D1695" s="80"/>
      <c r="E1695" s="80"/>
      <c r="F1695" s="80" t="str">
        <f>IFERROR(VLOOKUP(E1695,T_CÓDIGO[],2,FALSE),"")</f>
        <v/>
      </c>
      <c r="G1695" s="80" t="str">
        <f>IFERROR(VLOOKUP(E1695,T_CÓDIGO[],3,FALSE),"")</f>
        <v/>
      </c>
      <c r="H1695" s="80"/>
      <c r="I1695" s="194"/>
      <c r="J1695" s="194">
        <f t="shared" si="52"/>
        <v>0</v>
      </c>
      <c r="K1695" s="85"/>
      <c r="L1695" s="80">
        <f t="shared" si="53"/>
        <v>0</v>
      </c>
      <c r="N1695" s="82"/>
    </row>
    <row r="1696" spans="1:14" ht="15" customHeight="1">
      <c r="A1696" s="81"/>
      <c r="B1696" s="80"/>
      <c r="C1696" s="80"/>
      <c r="D1696" s="80"/>
      <c r="E1696" s="80"/>
      <c r="F1696" s="80" t="str">
        <f>IFERROR(VLOOKUP(E1696,T_CÓDIGO[],2,FALSE),"")</f>
        <v/>
      </c>
      <c r="G1696" s="80" t="str">
        <f>IFERROR(VLOOKUP(E1696,T_CÓDIGO[],3,FALSE),"")</f>
        <v/>
      </c>
      <c r="H1696" s="80"/>
      <c r="I1696" s="194"/>
      <c r="J1696" s="194">
        <f t="shared" si="52"/>
        <v>0</v>
      </c>
      <c r="K1696" s="85"/>
      <c r="L1696" s="80">
        <f t="shared" si="53"/>
        <v>0</v>
      </c>
      <c r="N1696" s="82"/>
    </row>
    <row r="1697" spans="1:14" ht="15" customHeight="1">
      <c r="A1697" s="81"/>
      <c r="B1697" s="80"/>
      <c r="C1697" s="80"/>
      <c r="D1697" s="80"/>
      <c r="E1697" s="80"/>
      <c r="F1697" s="80" t="str">
        <f>IFERROR(VLOOKUP(E1697,T_CÓDIGO[],2,FALSE),"")</f>
        <v/>
      </c>
      <c r="G1697" s="80" t="str">
        <f>IFERROR(VLOOKUP(E1697,T_CÓDIGO[],3,FALSE),"")</f>
        <v/>
      </c>
      <c r="H1697" s="80"/>
      <c r="I1697" s="194"/>
      <c r="J1697" s="194">
        <f t="shared" si="52"/>
        <v>0</v>
      </c>
      <c r="K1697" s="85"/>
      <c r="L1697" s="80">
        <f t="shared" si="53"/>
        <v>0</v>
      </c>
      <c r="N1697" s="82"/>
    </row>
    <row r="1698" spans="1:14" ht="15" customHeight="1">
      <c r="A1698" s="81"/>
      <c r="B1698" s="80"/>
      <c r="C1698" s="80"/>
      <c r="D1698" s="80"/>
      <c r="E1698" s="80"/>
      <c r="F1698" s="80" t="str">
        <f>IFERROR(VLOOKUP(E1698,T_CÓDIGO[],2,FALSE),"")</f>
        <v/>
      </c>
      <c r="G1698" s="80" t="str">
        <f>IFERROR(VLOOKUP(E1698,T_CÓDIGO[],3,FALSE),"")</f>
        <v/>
      </c>
      <c r="H1698" s="80"/>
      <c r="I1698" s="194"/>
      <c r="J1698" s="194">
        <f t="shared" si="52"/>
        <v>0</v>
      </c>
      <c r="K1698" s="85"/>
      <c r="L1698" s="80">
        <f t="shared" si="53"/>
        <v>0</v>
      </c>
      <c r="N1698" s="82"/>
    </row>
    <row r="1699" spans="1:14" ht="15" customHeight="1">
      <c r="A1699" s="81"/>
      <c r="B1699" s="80"/>
      <c r="C1699" s="80"/>
      <c r="D1699" s="80"/>
      <c r="E1699" s="80"/>
      <c r="F1699" s="80" t="str">
        <f>IFERROR(VLOOKUP(E1699,T_CÓDIGO[],2,FALSE),"")</f>
        <v/>
      </c>
      <c r="G1699" s="80" t="str">
        <f>IFERROR(VLOOKUP(E1699,T_CÓDIGO[],3,FALSE),"")</f>
        <v/>
      </c>
      <c r="H1699" s="80"/>
      <c r="I1699" s="194"/>
      <c r="J1699" s="194">
        <f t="shared" si="52"/>
        <v>0</v>
      </c>
      <c r="K1699" s="85"/>
      <c r="L1699" s="80">
        <f t="shared" si="53"/>
        <v>0</v>
      </c>
      <c r="N1699" s="82"/>
    </row>
    <row r="1700" spans="1:14" ht="15" customHeight="1">
      <c r="A1700" s="81"/>
      <c r="B1700" s="80"/>
      <c r="C1700" s="80"/>
      <c r="D1700" s="80"/>
      <c r="E1700" s="80"/>
      <c r="F1700" s="80" t="str">
        <f>IFERROR(VLOOKUP(E1700,T_CÓDIGO[],2,FALSE),"")</f>
        <v/>
      </c>
      <c r="G1700" s="80" t="str">
        <f>IFERROR(VLOOKUP(E1700,T_CÓDIGO[],3,FALSE),"")</f>
        <v/>
      </c>
      <c r="H1700" s="80"/>
      <c r="I1700" s="194"/>
      <c r="J1700" s="194">
        <f t="shared" si="52"/>
        <v>0</v>
      </c>
      <c r="K1700" s="85"/>
      <c r="L1700" s="80">
        <f t="shared" si="53"/>
        <v>0</v>
      </c>
      <c r="N1700" s="82"/>
    </row>
    <row r="1701" spans="1:14" ht="15" customHeight="1">
      <c r="A1701" s="81"/>
      <c r="B1701" s="80"/>
      <c r="C1701" s="80"/>
      <c r="D1701" s="80"/>
      <c r="E1701" s="80"/>
      <c r="F1701" s="80" t="str">
        <f>IFERROR(VLOOKUP(E1701,T_CÓDIGO[],2,FALSE),"")</f>
        <v/>
      </c>
      <c r="G1701" s="80" t="str">
        <f>IFERROR(VLOOKUP(E1701,T_CÓDIGO[],3,FALSE),"")</f>
        <v/>
      </c>
      <c r="H1701" s="80"/>
      <c r="I1701" s="194"/>
      <c r="J1701" s="194">
        <f t="shared" si="52"/>
        <v>0</v>
      </c>
      <c r="K1701" s="85"/>
      <c r="L1701" s="80">
        <f t="shared" si="53"/>
        <v>0</v>
      </c>
      <c r="N1701" s="82"/>
    </row>
    <row r="1702" spans="1:14" ht="15" customHeight="1">
      <c r="A1702" s="81"/>
      <c r="B1702" s="80"/>
      <c r="C1702" s="80"/>
      <c r="D1702" s="80"/>
      <c r="E1702" s="80"/>
      <c r="F1702" s="80" t="str">
        <f>IFERROR(VLOOKUP(E1702,T_CÓDIGO[],2,FALSE),"")</f>
        <v/>
      </c>
      <c r="G1702" s="80" t="str">
        <f>IFERROR(VLOOKUP(E1702,T_CÓDIGO[],3,FALSE),"")</f>
        <v/>
      </c>
      <c r="H1702" s="80"/>
      <c r="I1702" s="194"/>
      <c r="J1702" s="194">
        <f t="shared" si="52"/>
        <v>0</v>
      </c>
      <c r="K1702" s="85"/>
      <c r="L1702" s="80">
        <f t="shared" si="53"/>
        <v>0</v>
      </c>
      <c r="N1702" s="82"/>
    </row>
    <row r="1703" spans="1:14" ht="15" customHeight="1">
      <c r="A1703" s="81"/>
      <c r="B1703" s="80"/>
      <c r="C1703" s="80"/>
      <c r="D1703" s="80"/>
      <c r="E1703" s="80"/>
      <c r="F1703" s="80" t="str">
        <f>IFERROR(VLOOKUP(E1703,T_CÓDIGO[],2,FALSE),"")</f>
        <v/>
      </c>
      <c r="G1703" s="80" t="str">
        <f>IFERROR(VLOOKUP(E1703,T_CÓDIGO[],3,FALSE),"")</f>
        <v/>
      </c>
      <c r="H1703" s="80"/>
      <c r="I1703" s="194"/>
      <c r="J1703" s="194">
        <f t="shared" si="52"/>
        <v>0</v>
      </c>
      <c r="K1703" s="85"/>
      <c r="L1703" s="80">
        <f t="shared" si="53"/>
        <v>0</v>
      </c>
      <c r="N1703" s="82"/>
    </row>
    <row r="1704" spans="1:14" ht="15" customHeight="1">
      <c r="A1704" s="81"/>
      <c r="B1704" s="80"/>
      <c r="C1704" s="80"/>
      <c r="D1704" s="80"/>
      <c r="E1704" s="80"/>
      <c r="F1704" s="80" t="str">
        <f>IFERROR(VLOOKUP(E1704,T_CÓDIGO[],2,FALSE),"")</f>
        <v/>
      </c>
      <c r="G1704" s="80" t="str">
        <f>IFERROR(VLOOKUP(E1704,T_CÓDIGO[],3,FALSE),"")</f>
        <v/>
      </c>
      <c r="H1704" s="80"/>
      <c r="I1704" s="194"/>
      <c r="J1704" s="194">
        <f t="shared" si="52"/>
        <v>0</v>
      </c>
      <c r="K1704" s="85"/>
      <c r="L1704" s="80">
        <f t="shared" si="53"/>
        <v>0</v>
      </c>
      <c r="N1704" s="82"/>
    </row>
    <row r="1705" spans="1:14" ht="15" customHeight="1">
      <c r="A1705" s="81"/>
      <c r="B1705" s="80"/>
      <c r="C1705" s="80"/>
      <c r="D1705" s="80"/>
      <c r="E1705" s="80"/>
      <c r="F1705" s="80" t="str">
        <f>IFERROR(VLOOKUP(E1705,T_CÓDIGO[],2,FALSE),"")</f>
        <v/>
      </c>
      <c r="G1705" s="80" t="str">
        <f>IFERROR(VLOOKUP(E1705,T_CÓDIGO[],3,FALSE),"")</f>
        <v/>
      </c>
      <c r="H1705" s="80"/>
      <c r="I1705" s="194"/>
      <c r="J1705" s="194">
        <f t="shared" si="52"/>
        <v>0</v>
      </c>
      <c r="K1705" s="85"/>
      <c r="L1705" s="80">
        <f t="shared" si="53"/>
        <v>0</v>
      </c>
      <c r="N1705" s="82"/>
    </row>
    <row r="1706" spans="1:14" ht="15" customHeight="1">
      <c r="A1706" s="81"/>
      <c r="B1706" s="80"/>
      <c r="C1706" s="80"/>
      <c r="D1706" s="80"/>
      <c r="E1706" s="80"/>
      <c r="F1706" s="80" t="str">
        <f>IFERROR(VLOOKUP(E1706,T_CÓDIGO[],2,FALSE),"")</f>
        <v/>
      </c>
      <c r="G1706" s="80" t="str">
        <f>IFERROR(VLOOKUP(E1706,T_CÓDIGO[],3,FALSE),"")</f>
        <v/>
      </c>
      <c r="H1706" s="80"/>
      <c r="I1706" s="194"/>
      <c r="J1706" s="194">
        <f t="shared" si="52"/>
        <v>0</v>
      </c>
      <c r="K1706" s="85"/>
      <c r="L1706" s="80">
        <f t="shared" si="53"/>
        <v>0</v>
      </c>
      <c r="N1706" s="82"/>
    </row>
    <row r="1707" spans="1:14" ht="15" customHeight="1">
      <c r="A1707" s="81"/>
      <c r="B1707" s="80"/>
      <c r="C1707" s="80"/>
      <c r="D1707" s="80"/>
      <c r="E1707" s="80"/>
      <c r="F1707" s="80" t="str">
        <f>IFERROR(VLOOKUP(E1707,T_CÓDIGO[],2,FALSE),"")</f>
        <v/>
      </c>
      <c r="G1707" s="80" t="str">
        <f>IFERROR(VLOOKUP(E1707,T_CÓDIGO[],3,FALSE),"")</f>
        <v/>
      </c>
      <c r="H1707" s="80"/>
      <c r="I1707" s="194"/>
      <c r="J1707" s="194">
        <f t="shared" si="52"/>
        <v>0</v>
      </c>
      <c r="K1707" s="85"/>
      <c r="L1707" s="80">
        <f t="shared" si="53"/>
        <v>0</v>
      </c>
      <c r="N1707" s="82"/>
    </row>
    <row r="1708" spans="1:14" ht="15" customHeight="1">
      <c r="A1708" s="81"/>
      <c r="B1708" s="80"/>
      <c r="C1708" s="80"/>
      <c r="D1708" s="80"/>
      <c r="E1708" s="80"/>
      <c r="F1708" s="80" t="str">
        <f>IFERROR(VLOOKUP(E1708,T_CÓDIGO[],2,FALSE),"")</f>
        <v/>
      </c>
      <c r="G1708" s="80" t="str">
        <f>IFERROR(VLOOKUP(E1708,T_CÓDIGO[],3,FALSE),"")</f>
        <v/>
      </c>
      <c r="H1708" s="80"/>
      <c r="I1708" s="194"/>
      <c r="J1708" s="194">
        <f t="shared" si="52"/>
        <v>0</v>
      </c>
      <c r="K1708" s="85"/>
      <c r="L1708" s="80">
        <f t="shared" si="53"/>
        <v>0</v>
      </c>
      <c r="N1708" s="82"/>
    </row>
    <row r="1709" spans="1:14" ht="15" customHeight="1">
      <c r="A1709" s="81"/>
      <c r="B1709" s="80"/>
      <c r="C1709" s="80"/>
      <c r="D1709" s="80"/>
      <c r="E1709" s="80"/>
      <c r="F1709" s="80" t="str">
        <f>IFERROR(VLOOKUP(E1709,T_CÓDIGO[],2,FALSE),"")</f>
        <v/>
      </c>
      <c r="G1709" s="80" t="str">
        <f>IFERROR(VLOOKUP(E1709,T_CÓDIGO[],3,FALSE),"")</f>
        <v/>
      </c>
      <c r="H1709" s="80"/>
      <c r="I1709" s="194"/>
      <c r="J1709" s="194">
        <f t="shared" si="52"/>
        <v>0</v>
      </c>
      <c r="K1709" s="85"/>
      <c r="L1709" s="80">
        <f t="shared" si="53"/>
        <v>0</v>
      </c>
      <c r="N1709" s="82"/>
    </row>
    <row r="1710" spans="1:14" ht="15" customHeight="1">
      <c r="A1710" s="81"/>
      <c r="B1710" s="80"/>
      <c r="C1710" s="80"/>
      <c r="D1710" s="80"/>
      <c r="E1710" s="80"/>
      <c r="F1710" s="80" t="str">
        <f>IFERROR(VLOOKUP(E1710,T_CÓDIGO[],2,FALSE),"")</f>
        <v/>
      </c>
      <c r="G1710" s="80" t="str">
        <f>IFERROR(VLOOKUP(E1710,T_CÓDIGO[],3,FALSE),"")</f>
        <v/>
      </c>
      <c r="H1710" s="80"/>
      <c r="I1710" s="194"/>
      <c r="J1710" s="194">
        <f t="shared" si="52"/>
        <v>0</v>
      </c>
      <c r="K1710" s="85"/>
      <c r="L1710" s="80">
        <f t="shared" si="53"/>
        <v>0</v>
      </c>
      <c r="N1710" s="82"/>
    </row>
    <row r="1711" spans="1:14" ht="15" customHeight="1">
      <c r="A1711" s="81"/>
      <c r="B1711" s="80"/>
      <c r="C1711" s="80"/>
      <c r="D1711" s="80"/>
      <c r="E1711" s="80"/>
      <c r="F1711" s="80" t="str">
        <f>IFERROR(VLOOKUP(E1711,T_CÓDIGO[],2,FALSE),"")</f>
        <v/>
      </c>
      <c r="G1711" s="80" t="str">
        <f>IFERROR(VLOOKUP(E1711,T_CÓDIGO[],3,FALSE),"")</f>
        <v/>
      </c>
      <c r="H1711" s="80"/>
      <c r="I1711" s="194"/>
      <c r="J1711" s="194">
        <f t="shared" si="52"/>
        <v>0</v>
      </c>
      <c r="K1711" s="85"/>
      <c r="L1711" s="80">
        <f t="shared" si="53"/>
        <v>0</v>
      </c>
      <c r="N1711" s="82"/>
    </row>
    <row r="1712" spans="1:14" ht="15" customHeight="1">
      <c r="A1712" s="81"/>
      <c r="B1712" s="80"/>
      <c r="C1712" s="80"/>
      <c r="D1712" s="80"/>
      <c r="E1712" s="80"/>
      <c r="F1712" s="80" t="str">
        <f>IFERROR(VLOOKUP(E1712,T_CÓDIGO[],2,FALSE),"")</f>
        <v/>
      </c>
      <c r="G1712" s="80" t="str">
        <f>IFERROR(VLOOKUP(E1712,T_CÓDIGO[],3,FALSE),"")</f>
        <v/>
      </c>
      <c r="H1712" s="80"/>
      <c r="I1712" s="194"/>
      <c r="J1712" s="194">
        <f t="shared" si="52"/>
        <v>0</v>
      </c>
      <c r="K1712" s="85"/>
      <c r="L1712" s="80">
        <f t="shared" si="53"/>
        <v>0</v>
      </c>
      <c r="N1712" s="82"/>
    </row>
    <row r="1713" spans="1:14" ht="15" customHeight="1">
      <c r="A1713" s="81"/>
      <c r="B1713" s="80"/>
      <c r="C1713" s="80"/>
      <c r="D1713" s="80"/>
      <c r="E1713" s="80"/>
      <c r="F1713" s="80" t="str">
        <f>IFERROR(VLOOKUP(E1713,T_CÓDIGO[],2,FALSE),"")</f>
        <v/>
      </c>
      <c r="G1713" s="80" t="str">
        <f>IFERROR(VLOOKUP(E1713,T_CÓDIGO[],3,FALSE),"")</f>
        <v/>
      </c>
      <c r="H1713" s="80"/>
      <c r="I1713" s="194"/>
      <c r="J1713" s="194">
        <f t="shared" si="52"/>
        <v>0</v>
      </c>
      <c r="K1713" s="85"/>
      <c r="L1713" s="80">
        <f t="shared" si="53"/>
        <v>0</v>
      </c>
      <c r="N1713" s="82"/>
    </row>
    <row r="1714" spans="1:14" ht="15" customHeight="1">
      <c r="A1714" s="81"/>
      <c r="B1714" s="80"/>
      <c r="C1714" s="80"/>
      <c r="D1714" s="80"/>
      <c r="E1714" s="80"/>
      <c r="F1714" s="80" t="str">
        <f>IFERROR(VLOOKUP(E1714,T_CÓDIGO[],2,FALSE),"")</f>
        <v/>
      </c>
      <c r="G1714" s="80" t="str">
        <f>IFERROR(VLOOKUP(E1714,T_CÓDIGO[],3,FALSE),"")</f>
        <v/>
      </c>
      <c r="H1714" s="80"/>
      <c r="I1714" s="194"/>
      <c r="J1714" s="194">
        <f t="shared" si="52"/>
        <v>0</v>
      </c>
      <c r="K1714" s="85"/>
      <c r="L1714" s="80">
        <f t="shared" si="53"/>
        <v>0</v>
      </c>
      <c r="N1714" s="82"/>
    </row>
    <row r="1715" spans="1:14" ht="15" customHeight="1">
      <c r="A1715" s="81"/>
      <c r="B1715" s="80"/>
      <c r="C1715" s="80"/>
      <c r="D1715" s="80"/>
      <c r="E1715" s="80"/>
      <c r="F1715" s="80" t="str">
        <f>IFERROR(VLOOKUP(E1715,T_CÓDIGO[],2,FALSE),"")</f>
        <v/>
      </c>
      <c r="G1715" s="80" t="str">
        <f>IFERROR(VLOOKUP(E1715,T_CÓDIGO[],3,FALSE),"")</f>
        <v/>
      </c>
      <c r="H1715" s="80"/>
      <c r="I1715" s="194"/>
      <c r="J1715" s="194">
        <f t="shared" si="52"/>
        <v>0</v>
      </c>
      <c r="K1715" s="85"/>
      <c r="L1715" s="80">
        <f t="shared" si="53"/>
        <v>0</v>
      </c>
      <c r="N1715" s="82"/>
    </row>
    <row r="1716" spans="1:14" ht="15" customHeight="1">
      <c r="A1716" s="81"/>
      <c r="B1716" s="80"/>
      <c r="C1716" s="80"/>
      <c r="D1716" s="80"/>
      <c r="E1716" s="80"/>
      <c r="F1716" s="80" t="str">
        <f>IFERROR(VLOOKUP(E1716,T_CÓDIGO[],2,FALSE),"")</f>
        <v/>
      </c>
      <c r="G1716" s="80" t="str">
        <f>IFERROR(VLOOKUP(E1716,T_CÓDIGO[],3,FALSE),"")</f>
        <v/>
      </c>
      <c r="H1716" s="80"/>
      <c r="I1716" s="194"/>
      <c r="J1716" s="194">
        <f t="shared" si="52"/>
        <v>0</v>
      </c>
      <c r="K1716" s="85"/>
      <c r="L1716" s="80">
        <f t="shared" si="53"/>
        <v>0</v>
      </c>
      <c r="N1716" s="82"/>
    </row>
    <row r="1717" spans="1:14" ht="15" customHeight="1">
      <c r="A1717" s="81"/>
      <c r="B1717" s="80"/>
      <c r="C1717" s="80"/>
      <c r="D1717" s="80"/>
      <c r="E1717" s="80"/>
      <c r="F1717" s="80" t="str">
        <f>IFERROR(VLOOKUP(E1717,T_CÓDIGO[],2,FALSE),"")</f>
        <v/>
      </c>
      <c r="G1717" s="80" t="str">
        <f>IFERROR(VLOOKUP(E1717,T_CÓDIGO[],3,FALSE),"")</f>
        <v/>
      </c>
      <c r="H1717" s="80"/>
      <c r="I1717" s="194"/>
      <c r="J1717" s="194">
        <f t="shared" si="52"/>
        <v>0</v>
      </c>
      <c r="K1717" s="85"/>
      <c r="L1717" s="80">
        <f t="shared" si="53"/>
        <v>0</v>
      </c>
      <c r="N1717" s="82"/>
    </row>
    <row r="1718" spans="1:14" ht="15" customHeight="1">
      <c r="A1718" s="81"/>
      <c r="B1718" s="80"/>
      <c r="C1718" s="80"/>
      <c r="D1718" s="80"/>
      <c r="E1718" s="80"/>
      <c r="F1718" s="80" t="str">
        <f>IFERROR(VLOOKUP(E1718,T_CÓDIGO[],2,FALSE),"")</f>
        <v/>
      </c>
      <c r="G1718" s="80" t="str">
        <f>IFERROR(VLOOKUP(E1718,T_CÓDIGO[],3,FALSE),"")</f>
        <v/>
      </c>
      <c r="H1718" s="80"/>
      <c r="I1718" s="194"/>
      <c r="J1718" s="194">
        <f t="shared" si="52"/>
        <v>0</v>
      </c>
      <c r="K1718" s="85"/>
      <c r="L1718" s="80">
        <f t="shared" si="53"/>
        <v>0</v>
      </c>
      <c r="N1718" s="82"/>
    </row>
    <row r="1719" spans="1:14" ht="15" customHeight="1">
      <c r="A1719" s="81"/>
      <c r="B1719" s="80"/>
      <c r="C1719" s="80"/>
      <c r="D1719" s="80"/>
      <c r="E1719" s="80"/>
      <c r="F1719" s="80" t="str">
        <f>IFERROR(VLOOKUP(E1719,T_CÓDIGO[],2,FALSE),"")</f>
        <v/>
      </c>
      <c r="G1719" s="80" t="str">
        <f>IFERROR(VLOOKUP(E1719,T_CÓDIGO[],3,FALSE),"")</f>
        <v/>
      </c>
      <c r="H1719" s="80"/>
      <c r="I1719" s="194"/>
      <c r="J1719" s="194">
        <f t="shared" si="52"/>
        <v>0</v>
      </c>
      <c r="K1719" s="85"/>
      <c r="L1719" s="80">
        <f t="shared" si="53"/>
        <v>0</v>
      </c>
      <c r="N1719" s="82"/>
    </row>
    <row r="1720" spans="1:14" ht="15" customHeight="1">
      <c r="A1720" s="81"/>
      <c r="B1720" s="80"/>
      <c r="C1720" s="80"/>
      <c r="D1720" s="80"/>
      <c r="E1720" s="80"/>
      <c r="F1720" s="80" t="str">
        <f>IFERROR(VLOOKUP(E1720,T_CÓDIGO[],2,FALSE),"")</f>
        <v/>
      </c>
      <c r="G1720" s="80" t="str">
        <f>IFERROR(VLOOKUP(E1720,T_CÓDIGO[],3,FALSE),"")</f>
        <v/>
      </c>
      <c r="H1720" s="80"/>
      <c r="I1720" s="194"/>
      <c r="J1720" s="194">
        <f t="shared" si="52"/>
        <v>0</v>
      </c>
      <c r="K1720" s="85"/>
      <c r="L1720" s="80">
        <f t="shared" si="53"/>
        <v>0</v>
      </c>
      <c r="N1720" s="82"/>
    </row>
    <row r="1721" spans="1:14" ht="15" customHeight="1">
      <c r="A1721" s="81"/>
      <c r="B1721" s="80"/>
      <c r="C1721" s="80"/>
      <c r="D1721" s="80"/>
      <c r="E1721" s="80"/>
      <c r="F1721" s="80" t="str">
        <f>IFERROR(VLOOKUP(E1721,T_CÓDIGO[],2,FALSE),"")</f>
        <v/>
      </c>
      <c r="G1721" s="80" t="str">
        <f>IFERROR(VLOOKUP(E1721,T_CÓDIGO[],3,FALSE),"")</f>
        <v/>
      </c>
      <c r="H1721" s="80"/>
      <c r="I1721" s="194"/>
      <c r="J1721" s="194">
        <f t="shared" si="52"/>
        <v>0</v>
      </c>
      <c r="K1721" s="85"/>
      <c r="L1721" s="80">
        <f t="shared" si="53"/>
        <v>0</v>
      </c>
      <c r="N1721" s="82"/>
    </row>
    <row r="1722" spans="1:14" ht="15" customHeight="1">
      <c r="A1722" s="81"/>
      <c r="B1722" s="80"/>
      <c r="C1722" s="80"/>
      <c r="D1722" s="80"/>
      <c r="E1722" s="80"/>
      <c r="F1722" s="80" t="str">
        <f>IFERROR(VLOOKUP(E1722,T_CÓDIGO[],2,FALSE),"")</f>
        <v/>
      </c>
      <c r="G1722" s="80" t="str">
        <f>IFERROR(VLOOKUP(E1722,T_CÓDIGO[],3,FALSE),"")</f>
        <v/>
      </c>
      <c r="H1722" s="80"/>
      <c r="I1722" s="194"/>
      <c r="J1722" s="194">
        <f t="shared" si="52"/>
        <v>0</v>
      </c>
      <c r="K1722" s="85"/>
      <c r="L1722" s="80">
        <f t="shared" si="53"/>
        <v>0</v>
      </c>
      <c r="N1722" s="82"/>
    </row>
    <row r="1723" spans="1:14" ht="15" customHeight="1">
      <c r="A1723" s="81"/>
      <c r="B1723" s="80"/>
      <c r="C1723" s="80"/>
      <c r="D1723" s="80"/>
      <c r="E1723" s="80"/>
      <c r="F1723" s="80" t="str">
        <f>IFERROR(VLOOKUP(E1723,T_CÓDIGO[],2,FALSE),"")</f>
        <v/>
      </c>
      <c r="G1723" s="80" t="str">
        <f>IFERROR(VLOOKUP(E1723,T_CÓDIGO[],3,FALSE),"")</f>
        <v/>
      </c>
      <c r="H1723" s="80"/>
      <c r="I1723" s="194"/>
      <c r="J1723" s="194">
        <f t="shared" si="52"/>
        <v>0</v>
      </c>
      <c r="K1723" s="85"/>
      <c r="L1723" s="80">
        <f t="shared" si="53"/>
        <v>0</v>
      </c>
      <c r="N1723" s="82"/>
    </row>
    <row r="1724" spans="1:14" ht="15" customHeight="1">
      <c r="A1724" s="81"/>
      <c r="B1724" s="80"/>
      <c r="C1724" s="80"/>
      <c r="D1724" s="80"/>
      <c r="E1724" s="80"/>
      <c r="F1724" s="80" t="str">
        <f>IFERROR(VLOOKUP(E1724,T_CÓDIGO[],2,FALSE),"")</f>
        <v/>
      </c>
      <c r="G1724" s="80" t="str">
        <f>IFERROR(VLOOKUP(E1724,T_CÓDIGO[],3,FALSE),"")</f>
        <v/>
      </c>
      <c r="H1724" s="80"/>
      <c r="I1724" s="194"/>
      <c r="J1724" s="194">
        <f t="shared" si="52"/>
        <v>0</v>
      </c>
      <c r="K1724" s="85"/>
      <c r="L1724" s="80">
        <f t="shared" si="53"/>
        <v>0</v>
      </c>
      <c r="N1724" s="82"/>
    </row>
    <row r="1725" spans="1:14" ht="15" customHeight="1">
      <c r="A1725" s="81"/>
      <c r="B1725" s="80"/>
      <c r="C1725" s="80"/>
      <c r="D1725" s="80"/>
      <c r="E1725" s="80"/>
      <c r="F1725" s="80" t="str">
        <f>IFERROR(VLOOKUP(E1725,T_CÓDIGO[],2,FALSE),"")</f>
        <v/>
      </c>
      <c r="G1725" s="80" t="str">
        <f>IFERROR(VLOOKUP(E1725,T_CÓDIGO[],3,FALSE),"")</f>
        <v/>
      </c>
      <c r="H1725" s="80"/>
      <c r="I1725" s="194"/>
      <c r="J1725" s="194">
        <f t="shared" si="52"/>
        <v>0</v>
      </c>
      <c r="K1725" s="85"/>
      <c r="L1725" s="80">
        <f t="shared" si="53"/>
        <v>0</v>
      </c>
      <c r="N1725" s="82"/>
    </row>
    <row r="1726" spans="1:14" ht="15" customHeight="1">
      <c r="A1726" s="81"/>
      <c r="B1726" s="80"/>
      <c r="C1726" s="80"/>
      <c r="D1726" s="80"/>
      <c r="E1726" s="80"/>
      <c r="F1726" s="80" t="str">
        <f>IFERROR(VLOOKUP(E1726,T_CÓDIGO[],2,FALSE),"")</f>
        <v/>
      </c>
      <c r="G1726" s="80" t="str">
        <f>IFERROR(VLOOKUP(E1726,T_CÓDIGO[],3,FALSE),"")</f>
        <v/>
      </c>
      <c r="H1726" s="80"/>
      <c r="I1726" s="194"/>
      <c r="J1726" s="194">
        <f t="shared" si="52"/>
        <v>0</v>
      </c>
      <c r="K1726" s="85"/>
      <c r="L1726" s="80">
        <f t="shared" si="53"/>
        <v>0</v>
      </c>
      <c r="N1726" s="82"/>
    </row>
    <row r="1727" spans="1:14" ht="15" customHeight="1">
      <c r="A1727" s="81"/>
      <c r="B1727" s="80"/>
      <c r="C1727" s="80"/>
      <c r="D1727" s="80"/>
      <c r="E1727" s="80"/>
      <c r="F1727" s="80" t="str">
        <f>IFERROR(VLOOKUP(E1727,T_CÓDIGO[],2,FALSE),"")</f>
        <v/>
      </c>
      <c r="G1727" s="80" t="str">
        <f>IFERROR(VLOOKUP(E1727,T_CÓDIGO[],3,FALSE),"")</f>
        <v/>
      </c>
      <c r="H1727" s="80"/>
      <c r="I1727" s="194"/>
      <c r="J1727" s="194">
        <f t="shared" si="52"/>
        <v>0</v>
      </c>
      <c r="K1727" s="85"/>
      <c r="L1727" s="80">
        <f t="shared" si="53"/>
        <v>0</v>
      </c>
      <c r="N1727" s="82"/>
    </row>
    <row r="1728" spans="1:14" ht="15" customHeight="1">
      <c r="A1728" s="81"/>
      <c r="B1728" s="80"/>
      <c r="C1728" s="80"/>
      <c r="D1728" s="80"/>
      <c r="E1728" s="80"/>
      <c r="F1728" s="80" t="str">
        <f>IFERROR(VLOOKUP(E1728,T_CÓDIGO[],2,FALSE),"")</f>
        <v/>
      </c>
      <c r="G1728" s="80" t="str">
        <f>IFERROR(VLOOKUP(E1728,T_CÓDIGO[],3,FALSE),"")</f>
        <v/>
      </c>
      <c r="H1728" s="80"/>
      <c r="I1728" s="194"/>
      <c r="J1728" s="194">
        <f t="shared" si="52"/>
        <v>0</v>
      </c>
      <c r="K1728" s="85"/>
      <c r="L1728" s="80">
        <f t="shared" si="53"/>
        <v>0</v>
      </c>
      <c r="N1728" s="82"/>
    </row>
    <row r="1729" spans="1:14" ht="15" customHeight="1">
      <c r="A1729" s="81"/>
      <c r="B1729" s="80"/>
      <c r="C1729" s="80"/>
      <c r="D1729" s="80"/>
      <c r="E1729" s="80"/>
      <c r="F1729" s="80" t="str">
        <f>IFERROR(VLOOKUP(E1729,T_CÓDIGO[],2,FALSE),"")</f>
        <v/>
      </c>
      <c r="G1729" s="80" t="str">
        <f>IFERROR(VLOOKUP(E1729,T_CÓDIGO[],3,FALSE),"")</f>
        <v/>
      </c>
      <c r="H1729" s="80"/>
      <c r="I1729" s="194"/>
      <c r="J1729" s="194">
        <f t="shared" si="52"/>
        <v>0</v>
      </c>
      <c r="K1729" s="85"/>
      <c r="L1729" s="80">
        <f t="shared" si="53"/>
        <v>0</v>
      </c>
      <c r="N1729" s="82"/>
    </row>
    <row r="1730" spans="1:14" ht="15" customHeight="1">
      <c r="A1730" s="81"/>
      <c r="B1730" s="80"/>
      <c r="C1730" s="80"/>
      <c r="D1730" s="80"/>
      <c r="E1730" s="80"/>
      <c r="F1730" s="80" t="str">
        <f>IFERROR(VLOOKUP(E1730,T_CÓDIGO[],2,FALSE),"")</f>
        <v/>
      </c>
      <c r="G1730" s="80" t="str">
        <f>IFERROR(VLOOKUP(E1730,T_CÓDIGO[],3,FALSE),"")</f>
        <v/>
      </c>
      <c r="H1730" s="80"/>
      <c r="I1730" s="194"/>
      <c r="J1730" s="194">
        <f t="shared" si="52"/>
        <v>0</v>
      </c>
      <c r="K1730" s="85"/>
      <c r="L1730" s="80">
        <f t="shared" si="53"/>
        <v>0</v>
      </c>
      <c r="N1730" s="82"/>
    </row>
    <row r="1731" spans="1:14" ht="15" customHeight="1">
      <c r="A1731" s="81"/>
      <c r="B1731" s="80"/>
      <c r="C1731" s="80"/>
      <c r="D1731" s="80"/>
      <c r="E1731" s="80"/>
      <c r="F1731" s="80" t="str">
        <f>IFERROR(VLOOKUP(E1731,T_CÓDIGO[],2,FALSE),"")</f>
        <v/>
      </c>
      <c r="G1731" s="80" t="str">
        <f>IFERROR(VLOOKUP(E1731,T_CÓDIGO[],3,FALSE),"")</f>
        <v/>
      </c>
      <c r="H1731" s="80"/>
      <c r="I1731" s="194"/>
      <c r="J1731" s="194">
        <f t="shared" si="52"/>
        <v>0</v>
      </c>
      <c r="K1731" s="85"/>
      <c r="L1731" s="80">
        <f t="shared" si="53"/>
        <v>0</v>
      </c>
      <c r="N1731" s="82"/>
    </row>
    <row r="1732" spans="1:14" ht="15" customHeight="1">
      <c r="A1732" s="81"/>
      <c r="B1732" s="80"/>
      <c r="C1732" s="80"/>
      <c r="D1732" s="80"/>
      <c r="E1732" s="80"/>
      <c r="F1732" s="80" t="str">
        <f>IFERROR(VLOOKUP(E1732,T_CÓDIGO[],2,FALSE),"")</f>
        <v/>
      </c>
      <c r="G1732" s="80" t="str">
        <f>IFERROR(VLOOKUP(E1732,T_CÓDIGO[],3,FALSE),"")</f>
        <v/>
      </c>
      <c r="H1732" s="80"/>
      <c r="I1732" s="194"/>
      <c r="J1732" s="194">
        <f t="shared" si="52"/>
        <v>0</v>
      </c>
      <c r="K1732" s="85"/>
      <c r="L1732" s="80">
        <f t="shared" si="53"/>
        <v>0</v>
      </c>
      <c r="N1732" s="82"/>
    </row>
    <row r="1733" spans="1:14" ht="15" customHeight="1">
      <c r="A1733" s="81"/>
      <c r="B1733" s="80"/>
      <c r="C1733" s="80"/>
      <c r="D1733" s="80"/>
      <c r="E1733" s="80"/>
      <c r="F1733" s="80" t="str">
        <f>IFERROR(VLOOKUP(E1733,T_CÓDIGO[],2,FALSE),"")</f>
        <v/>
      </c>
      <c r="G1733" s="80" t="str">
        <f>IFERROR(VLOOKUP(E1733,T_CÓDIGO[],3,FALSE),"")</f>
        <v/>
      </c>
      <c r="H1733" s="80"/>
      <c r="I1733" s="194"/>
      <c r="J1733" s="194">
        <f t="shared" si="52"/>
        <v>0</v>
      </c>
      <c r="K1733" s="85"/>
      <c r="L1733" s="80">
        <f t="shared" si="53"/>
        <v>0</v>
      </c>
      <c r="N1733" s="82"/>
    </row>
    <row r="1734" spans="1:14" ht="15" customHeight="1">
      <c r="A1734" s="81"/>
      <c r="B1734" s="80"/>
      <c r="C1734" s="80"/>
      <c r="D1734" s="80"/>
      <c r="E1734" s="80"/>
      <c r="F1734" s="80" t="str">
        <f>IFERROR(VLOOKUP(E1734,T_CÓDIGO[],2,FALSE),"")</f>
        <v/>
      </c>
      <c r="G1734" s="80" t="str">
        <f>IFERROR(VLOOKUP(E1734,T_CÓDIGO[],3,FALSE),"")</f>
        <v/>
      </c>
      <c r="H1734" s="80"/>
      <c r="I1734" s="194"/>
      <c r="J1734" s="194">
        <f t="shared" si="52"/>
        <v>0</v>
      </c>
      <c r="K1734" s="85"/>
      <c r="L1734" s="80">
        <f t="shared" si="53"/>
        <v>0</v>
      </c>
      <c r="N1734" s="82"/>
    </row>
    <row r="1735" spans="1:14" ht="15" customHeight="1">
      <c r="A1735" s="81"/>
      <c r="B1735" s="80"/>
      <c r="C1735" s="80"/>
      <c r="D1735" s="80"/>
      <c r="E1735" s="80"/>
      <c r="F1735" s="80" t="str">
        <f>IFERROR(VLOOKUP(E1735,T_CÓDIGO[],2,FALSE),"")</f>
        <v/>
      </c>
      <c r="G1735" s="80" t="str">
        <f>IFERROR(VLOOKUP(E1735,T_CÓDIGO[],3,FALSE),"")</f>
        <v/>
      </c>
      <c r="H1735" s="80"/>
      <c r="I1735" s="194"/>
      <c r="J1735" s="194">
        <f t="shared" si="52"/>
        <v>0</v>
      </c>
      <c r="K1735" s="85"/>
      <c r="L1735" s="80">
        <f t="shared" si="53"/>
        <v>0</v>
      </c>
      <c r="N1735" s="82"/>
    </row>
    <row r="1736" spans="1:14" ht="15" customHeight="1">
      <c r="A1736" s="81"/>
      <c r="B1736" s="80"/>
      <c r="C1736" s="80"/>
      <c r="D1736" s="80"/>
      <c r="E1736" s="80"/>
      <c r="F1736" s="80" t="str">
        <f>IFERROR(VLOOKUP(E1736,T_CÓDIGO[],2,FALSE),"")</f>
        <v/>
      </c>
      <c r="G1736" s="80" t="str">
        <f>IFERROR(VLOOKUP(E1736,T_CÓDIGO[],3,FALSE),"")</f>
        <v/>
      </c>
      <c r="H1736" s="80"/>
      <c r="I1736" s="194"/>
      <c r="J1736" s="194">
        <f t="shared" ref="J1736:J1799" si="54">H1736*I1736</f>
        <v>0</v>
      </c>
      <c r="K1736" s="85"/>
      <c r="L1736" s="80">
        <f t="shared" ref="L1736:L1799" si="55" xml:space="preserve"> IF(K1736="SI",(J1736*0.12+J1736),J1736)</f>
        <v>0</v>
      </c>
      <c r="N1736" s="82"/>
    </row>
    <row r="1737" spans="1:14" ht="15" customHeight="1">
      <c r="A1737" s="81"/>
      <c r="B1737" s="80"/>
      <c r="C1737" s="80"/>
      <c r="D1737" s="80"/>
      <c r="E1737" s="80"/>
      <c r="F1737" s="80" t="str">
        <f>IFERROR(VLOOKUP(E1737,T_CÓDIGO[],2,FALSE),"")</f>
        <v/>
      </c>
      <c r="G1737" s="80" t="str">
        <f>IFERROR(VLOOKUP(E1737,T_CÓDIGO[],3,FALSE),"")</f>
        <v/>
      </c>
      <c r="H1737" s="80"/>
      <c r="I1737" s="194"/>
      <c r="J1737" s="194">
        <f t="shared" si="54"/>
        <v>0</v>
      </c>
      <c r="K1737" s="85"/>
      <c r="L1737" s="80">
        <f t="shared" si="55"/>
        <v>0</v>
      </c>
      <c r="N1737" s="82"/>
    </row>
    <row r="1738" spans="1:14" ht="15" customHeight="1">
      <c r="A1738" s="81"/>
      <c r="B1738" s="80"/>
      <c r="C1738" s="80"/>
      <c r="D1738" s="80"/>
      <c r="E1738" s="80"/>
      <c r="F1738" s="80" t="str">
        <f>IFERROR(VLOOKUP(E1738,T_CÓDIGO[],2,FALSE),"")</f>
        <v/>
      </c>
      <c r="G1738" s="80" t="str">
        <f>IFERROR(VLOOKUP(E1738,T_CÓDIGO[],3,FALSE),"")</f>
        <v/>
      </c>
      <c r="H1738" s="80"/>
      <c r="I1738" s="194"/>
      <c r="J1738" s="194">
        <f t="shared" si="54"/>
        <v>0</v>
      </c>
      <c r="K1738" s="85"/>
      <c r="L1738" s="80">
        <f t="shared" si="55"/>
        <v>0</v>
      </c>
      <c r="N1738" s="82"/>
    </row>
    <row r="1739" spans="1:14" ht="15" customHeight="1">
      <c r="A1739" s="81"/>
      <c r="B1739" s="80"/>
      <c r="C1739" s="80"/>
      <c r="D1739" s="80"/>
      <c r="E1739" s="80"/>
      <c r="F1739" s="80" t="str">
        <f>IFERROR(VLOOKUP(E1739,T_CÓDIGO[],2,FALSE),"")</f>
        <v/>
      </c>
      <c r="G1739" s="80" t="str">
        <f>IFERROR(VLOOKUP(E1739,T_CÓDIGO[],3,FALSE),"")</f>
        <v/>
      </c>
      <c r="H1739" s="80"/>
      <c r="I1739" s="194"/>
      <c r="J1739" s="194">
        <f t="shared" si="54"/>
        <v>0</v>
      </c>
      <c r="K1739" s="85"/>
      <c r="L1739" s="80">
        <f t="shared" si="55"/>
        <v>0</v>
      </c>
      <c r="N1739" s="82"/>
    </row>
    <row r="1740" spans="1:14" ht="15" customHeight="1">
      <c r="A1740" s="81"/>
      <c r="B1740" s="80"/>
      <c r="C1740" s="80"/>
      <c r="D1740" s="80"/>
      <c r="E1740" s="80"/>
      <c r="F1740" s="80" t="str">
        <f>IFERROR(VLOOKUP(E1740,T_CÓDIGO[],2,FALSE),"")</f>
        <v/>
      </c>
      <c r="G1740" s="80" t="str">
        <f>IFERROR(VLOOKUP(E1740,T_CÓDIGO[],3,FALSE),"")</f>
        <v/>
      </c>
      <c r="H1740" s="80"/>
      <c r="I1740" s="194"/>
      <c r="J1740" s="194">
        <f t="shared" si="54"/>
        <v>0</v>
      </c>
      <c r="K1740" s="85"/>
      <c r="L1740" s="80">
        <f t="shared" si="55"/>
        <v>0</v>
      </c>
      <c r="N1740" s="82"/>
    </row>
    <row r="1741" spans="1:14" ht="15" customHeight="1">
      <c r="A1741" s="81"/>
      <c r="B1741" s="80"/>
      <c r="C1741" s="80"/>
      <c r="D1741" s="80"/>
      <c r="E1741" s="80"/>
      <c r="F1741" s="80" t="str">
        <f>IFERROR(VLOOKUP(E1741,T_CÓDIGO[],2,FALSE),"")</f>
        <v/>
      </c>
      <c r="G1741" s="80" t="str">
        <f>IFERROR(VLOOKUP(E1741,T_CÓDIGO[],3,FALSE),"")</f>
        <v/>
      </c>
      <c r="H1741" s="80"/>
      <c r="I1741" s="194"/>
      <c r="J1741" s="194">
        <f t="shared" si="54"/>
        <v>0</v>
      </c>
      <c r="K1741" s="85"/>
      <c r="L1741" s="80">
        <f t="shared" si="55"/>
        <v>0</v>
      </c>
      <c r="N1741" s="82"/>
    </row>
    <row r="1742" spans="1:14" ht="15" customHeight="1">
      <c r="A1742" s="81"/>
      <c r="B1742" s="80"/>
      <c r="C1742" s="80"/>
      <c r="D1742" s="80"/>
      <c r="E1742" s="80"/>
      <c r="F1742" s="80" t="str">
        <f>IFERROR(VLOOKUP(E1742,T_CÓDIGO[],2,FALSE),"")</f>
        <v/>
      </c>
      <c r="G1742" s="80" t="str">
        <f>IFERROR(VLOOKUP(E1742,T_CÓDIGO[],3,FALSE),"")</f>
        <v/>
      </c>
      <c r="H1742" s="80"/>
      <c r="I1742" s="194"/>
      <c r="J1742" s="194">
        <f t="shared" si="54"/>
        <v>0</v>
      </c>
      <c r="K1742" s="85"/>
      <c r="L1742" s="80">
        <f t="shared" si="55"/>
        <v>0</v>
      </c>
      <c r="N1742" s="82"/>
    </row>
    <row r="1743" spans="1:14" ht="15" customHeight="1">
      <c r="A1743" s="81"/>
      <c r="B1743" s="80"/>
      <c r="C1743" s="80"/>
      <c r="D1743" s="80"/>
      <c r="E1743" s="80"/>
      <c r="F1743" s="80" t="str">
        <f>IFERROR(VLOOKUP(E1743,T_CÓDIGO[],2,FALSE),"")</f>
        <v/>
      </c>
      <c r="G1743" s="80" t="str">
        <f>IFERROR(VLOOKUP(E1743,T_CÓDIGO[],3,FALSE),"")</f>
        <v/>
      </c>
      <c r="H1743" s="80"/>
      <c r="I1743" s="194"/>
      <c r="J1743" s="194">
        <f t="shared" si="54"/>
        <v>0</v>
      </c>
      <c r="K1743" s="85"/>
      <c r="L1743" s="80">
        <f t="shared" si="55"/>
        <v>0</v>
      </c>
      <c r="N1743" s="82"/>
    </row>
    <row r="1744" spans="1:14" ht="15" customHeight="1">
      <c r="A1744" s="81"/>
      <c r="B1744" s="80"/>
      <c r="C1744" s="80"/>
      <c r="D1744" s="80"/>
      <c r="E1744" s="80"/>
      <c r="F1744" s="80" t="str">
        <f>IFERROR(VLOOKUP(E1744,T_CÓDIGO[],2,FALSE),"")</f>
        <v/>
      </c>
      <c r="G1744" s="80" t="str">
        <f>IFERROR(VLOOKUP(E1744,T_CÓDIGO[],3,FALSE),"")</f>
        <v/>
      </c>
      <c r="H1744" s="80"/>
      <c r="I1744" s="194"/>
      <c r="J1744" s="194">
        <f t="shared" si="54"/>
        <v>0</v>
      </c>
      <c r="K1744" s="85"/>
      <c r="L1744" s="80">
        <f t="shared" si="55"/>
        <v>0</v>
      </c>
      <c r="N1744" s="82"/>
    </row>
    <row r="1745" spans="1:14" ht="15" customHeight="1">
      <c r="A1745" s="81"/>
      <c r="B1745" s="80"/>
      <c r="C1745" s="80"/>
      <c r="D1745" s="80"/>
      <c r="E1745" s="80"/>
      <c r="F1745" s="80" t="str">
        <f>IFERROR(VLOOKUP(E1745,T_CÓDIGO[],2,FALSE),"")</f>
        <v/>
      </c>
      <c r="G1745" s="80" t="str">
        <f>IFERROR(VLOOKUP(E1745,T_CÓDIGO[],3,FALSE),"")</f>
        <v/>
      </c>
      <c r="H1745" s="80"/>
      <c r="I1745" s="194"/>
      <c r="J1745" s="194">
        <f t="shared" si="54"/>
        <v>0</v>
      </c>
      <c r="K1745" s="85"/>
      <c r="L1745" s="80">
        <f t="shared" si="55"/>
        <v>0</v>
      </c>
      <c r="N1745" s="82"/>
    </row>
    <row r="1746" spans="1:14" ht="15" customHeight="1">
      <c r="A1746" s="81"/>
      <c r="B1746" s="80"/>
      <c r="C1746" s="80"/>
      <c r="D1746" s="80"/>
      <c r="E1746" s="80"/>
      <c r="F1746" s="80" t="str">
        <f>IFERROR(VLOOKUP(E1746,T_CÓDIGO[],2,FALSE),"")</f>
        <v/>
      </c>
      <c r="G1746" s="80" t="str">
        <f>IFERROR(VLOOKUP(E1746,T_CÓDIGO[],3,FALSE),"")</f>
        <v/>
      </c>
      <c r="H1746" s="80"/>
      <c r="I1746" s="194"/>
      <c r="J1746" s="194">
        <f t="shared" si="54"/>
        <v>0</v>
      </c>
      <c r="K1746" s="85"/>
      <c r="L1746" s="80">
        <f t="shared" si="55"/>
        <v>0</v>
      </c>
      <c r="N1746" s="82"/>
    </row>
    <row r="1747" spans="1:14" ht="15" customHeight="1">
      <c r="A1747" s="81"/>
      <c r="B1747" s="80"/>
      <c r="C1747" s="80"/>
      <c r="D1747" s="80"/>
      <c r="E1747" s="80"/>
      <c r="F1747" s="80" t="str">
        <f>IFERROR(VLOOKUP(E1747,T_CÓDIGO[],2,FALSE),"")</f>
        <v/>
      </c>
      <c r="G1747" s="80" t="str">
        <f>IFERROR(VLOOKUP(E1747,T_CÓDIGO[],3,FALSE),"")</f>
        <v/>
      </c>
      <c r="H1747" s="80"/>
      <c r="I1747" s="194"/>
      <c r="J1747" s="194">
        <f t="shared" si="54"/>
        <v>0</v>
      </c>
      <c r="K1747" s="85"/>
      <c r="L1747" s="80">
        <f t="shared" si="55"/>
        <v>0</v>
      </c>
      <c r="N1747" s="82"/>
    </row>
    <row r="1748" spans="1:14" ht="15" customHeight="1">
      <c r="A1748" s="81"/>
      <c r="B1748" s="80"/>
      <c r="C1748" s="80"/>
      <c r="D1748" s="80"/>
      <c r="E1748" s="80"/>
      <c r="F1748" s="80" t="str">
        <f>IFERROR(VLOOKUP(E1748,T_CÓDIGO[],2,FALSE),"")</f>
        <v/>
      </c>
      <c r="G1748" s="80" t="str">
        <f>IFERROR(VLOOKUP(E1748,T_CÓDIGO[],3,FALSE),"")</f>
        <v/>
      </c>
      <c r="H1748" s="80"/>
      <c r="I1748" s="194"/>
      <c r="J1748" s="194">
        <f t="shared" si="54"/>
        <v>0</v>
      </c>
      <c r="K1748" s="85"/>
      <c r="L1748" s="80">
        <f t="shared" si="55"/>
        <v>0</v>
      </c>
      <c r="N1748" s="82"/>
    </row>
    <row r="1749" spans="1:14" ht="15" customHeight="1">
      <c r="A1749" s="81"/>
      <c r="B1749" s="80"/>
      <c r="C1749" s="80"/>
      <c r="D1749" s="80"/>
      <c r="E1749" s="80"/>
      <c r="F1749" s="80" t="str">
        <f>IFERROR(VLOOKUP(E1749,T_CÓDIGO[],2,FALSE),"")</f>
        <v/>
      </c>
      <c r="G1749" s="80" t="str">
        <f>IFERROR(VLOOKUP(E1749,T_CÓDIGO[],3,FALSE),"")</f>
        <v/>
      </c>
      <c r="H1749" s="80"/>
      <c r="I1749" s="194"/>
      <c r="J1749" s="194">
        <f t="shared" si="54"/>
        <v>0</v>
      </c>
      <c r="K1749" s="85"/>
      <c r="L1749" s="80">
        <f t="shared" si="55"/>
        <v>0</v>
      </c>
      <c r="N1749" s="82"/>
    </row>
    <row r="1750" spans="1:14" ht="15" customHeight="1">
      <c r="A1750" s="81"/>
      <c r="B1750" s="80"/>
      <c r="C1750" s="80"/>
      <c r="D1750" s="80"/>
      <c r="E1750" s="80"/>
      <c r="F1750" s="80" t="str">
        <f>IFERROR(VLOOKUP(E1750,T_CÓDIGO[],2,FALSE),"")</f>
        <v/>
      </c>
      <c r="G1750" s="80" t="str">
        <f>IFERROR(VLOOKUP(E1750,T_CÓDIGO[],3,FALSE),"")</f>
        <v/>
      </c>
      <c r="H1750" s="80"/>
      <c r="I1750" s="194"/>
      <c r="J1750" s="194">
        <f t="shared" si="54"/>
        <v>0</v>
      </c>
      <c r="K1750" s="85"/>
      <c r="L1750" s="80">
        <f t="shared" si="55"/>
        <v>0</v>
      </c>
      <c r="N1750" s="82"/>
    </row>
    <row r="1751" spans="1:14" ht="15" customHeight="1">
      <c r="A1751" s="81"/>
      <c r="B1751" s="80"/>
      <c r="C1751" s="80"/>
      <c r="D1751" s="80"/>
      <c r="E1751" s="80"/>
      <c r="F1751" s="80" t="str">
        <f>IFERROR(VLOOKUP(E1751,T_CÓDIGO[],2,FALSE),"")</f>
        <v/>
      </c>
      <c r="G1751" s="80" t="str">
        <f>IFERROR(VLOOKUP(E1751,T_CÓDIGO[],3,FALSE),"")</f>
        <v/>
      </c>
      <c r="H1751" s="80"/>
      <c r="I1751" s="194"/>
      <c r="J1751" s="194">
        <f t="shared" si="54"/>
        <v>0</v>
      </c>
      <c r="K1751" s="85"/>
      <c r="L1751" s="80">
        <f t="shared" si="55"/>
        <v>0</v>
      </c>
      <c r="N1751" s="82"/>
    </row>
    <row r="1752" spans="1:14" ht="15" customHeight="1">
      <c r="A1752" s="81"/>
      <c r="B1752" s="80"/>
      <c r="C1752" s="80"/>
      <c r="D1752" s="80"/>
      <c r="E1752" s="80"/>
      <c r="F1752" s="80" t="str">
        <f>IFERROR(VLOOKUP(E1752,T_CÓDIGO[],2,FALSE),"")</f>
        <v/>
      </c>
      <c r="G1752" s="80" t="str">
        <f>IFERROR(VLOOKUP(E1752,T_CÓDIGO[],3,FALSE),"")</f>
        <v/>
      </c>
      <c r="H1752" s="80"/>
      <c r="I1752" s="194"/>
      <c r="J1752" s="194">
        <f t="shared" si="54"/>
        <v>0</v>
      </c>
      <c r="K1752" s="85"/>
      <c r="L1752" s="80">
        <f t="shared" si="55"/>
        <v>0</v>
      </c>
      <c r="N1752" s="82"/>
    </row>
    <row r="1753" spans="1:14" ht="15" customHeight="1">
      <c r="A1753" s="81"/>
      <c r="B1753" s="80"/>
      <c r="C1753" s="80"/>
      <c r="D1753" s="80"/>
      <c r="E1753" s="80"/>
      <c r="F1753" s="80" t="str">
        <f>IFERROR(VLOOKUP(E1753,T_CÓDIGO[],2,FALSE),"")</f>
        <v/>
      </c>
      <c r="G1753" s="80" t="str">
        <f>IFERROR(VLOOKUP(E1753,T_CÓDIGO[],3,FALSE),"")</f>
        <v/>
      </c>
      <c r="H1753" s="80"/>
      <c r="I1753" s="194"/>
      <c r="J1753" s="194">
        <f t="shared" si="54"/>
        <v>0</v>
      </c>
      <c r="K1753" s="85"/>
      <c r="L1753" s="80">
        <f t="shared" si="55"/>
        <v>0</v>
      </c>
      <c r="N1753" s="82"/>
    </row>
    <row r="1754" spans="1:14" ht="15" customHeight="1">
      <c r="A1754" s="81"/>
      <c r="B1754" s="80"/>
      <c r="C1754" s="80"/>
      <c r="D1754" s="80"/>
      <c r="E1754" s="80"/>
      <c r="F1754" s="80" t="str">
        <f>IFERROR(VLOOKUP(E1754,T_CÓDIGO[],2,FALSE),"")</f>
        <v/>
      </c>
      <c r="G1754" s="80" t="str">
        <f>IFERROR(VLOOKUP(E1754,T_CÓDIGO[],3,FALSE),"")</f>
        <v/>
      </c>
      <c r="H1754" s="80"/>
      <c r="I1754" s="194"/>
      <c r="J1754" s="194">
        <f t="shared" si="54"/>
        <v>0</v>
      </c>
      <c r="K1754" s="85"/>
      <c r="L1754" s="80">
        <f t="shared" si="55"/>
        <v>0</v>
      </c>
      <c r="N1754" s="82"/>
    </row>
    <row r="1755" spans="1:14" ht="15" customHeight="1">
      <c r="A1755" s="81"/>
      <c r="B1755" s="80"/>
      <c r="C1755" s="80"/>
      <c r="D1755" s="80"/>
      <c r="E1755" s="80"/>
      <c r="F1755" s="80" t="str">
        <f>IFERROR(VLOOKUP(E1755,T_CÓDIGO[],2,FALSE),"")</f>
        <v/>
      </c>
      <c r="G1755" s="80" t="str">
        <f>IFERROR(VLOOKUP(E1755,T_CÓDIGO[],3,FALSE),"")</f>
        <v/>
      </c>
      <c r="H1755" s="80"/>
      <c r="I1755" s="194"/>
      <c r="J1755" s="194">
        <f t="shared" si="54"/>
        <v>0</v>
      </c>
      <c r="K1755" s="85"/>
      <c r="L1755" s="80">
        <f t="shared" si="55"/>
        <v>0</v>
      </c>
      <c r="N1755" s="82"/>
    </row>
    <row r="1756" spans="1:14" ht="15" customHeight="1">
      <c r="A1756" s="81"/>
      <c r="B1756" s="80"/>
      <c r="C1756" s="80"/>
      <c r="D1756" s="80"/>
      <c r="E1756" s="80"/>
      <c r="F1756" s="80" t="str">
        <f>IFERROR(VLOOKUP(E1756,T_CÓDIGO[],2,FALSE),"")</f>
        <v/>
      </c>
      <c r="G1756" s="80" t="str">
        <f>IFERROR(VLOOKUP(E1756,T_CÓDIGO[],3,FALSE),"")</f>
        <v/>
      </c>
      <c r="H1756" s="80"/>
      <c r="I1756" s="194"/>
      <c r="J1756" s="194">
        <f t="shared" si="54"/>
        <v>0</v>
      </c>
      <c r="K1756" s="85"/>
      <c r="L1756" s="80">
        <f t="shared" si="55"/>
        <v>0</v>
      </c>
      <c r="N1756" s="82"/>
    </row>
    <row r="1757" spans="1:14" ht="15" customHeight="1">
      <c r="A1757" s="81"/>
      <c r="B1757" s="80"/>
      <c r="C1757" s="80"/>
      <c r="D1757" s="80"/>
      <c r="E1757" s="80"/>
      <c r="F1757" s="80" t="str">
        <f>IFERROR(VLOOKUP(E1757,T_CÓDIGO[],2,FALSE),"")</f>
        <v/>
      </c>
      <c r="G1757" s="80" t="str">
        <f>IFERROR(VLOOKUP(E1757,T_CÓDIGO[],3,FALSE),"")</f>
        <v/>
      </c>
      <c r="H1757" s="80"/>
      <c r="I1757" s="194"/>
      <c r="J1757" s="194">
        <f t="shared" si="54"/>
        <v>0</v>
      </c>
      <c r="K1757" s="85"/>
      <c r="L1757" s="80">
        <f t="shared" si="55"/>
        <v>0</v>
      </c>
      <c r="N1757" s="82"/>
    </row>
    <row r="1758" spans="1:14" ht="15" customHeight="1">
      <c r="A1758" s="81"/>
      <c r="B1758" s="80"/>
      <c r="C1758" s="80"/>
      <c r="D1758" s="80"/>
      <c r="E1758" s="80"/>
      <c r="F1758" s="80" t="str">
        <f>IFERROR(VLOOKUP(E1758,T_CÓDIGO[],2,FALSE),"")</f>
        <v/>
      </c>
      <c r="G1758" s="80" t="str">
        <f>IFERROR(VLOOKUP(E1758,T_CÓDIGO[],3,FALSE),"")</f>
        <v/>
      </c>
      <c r="H1758" s="80"/>
      <c r="I1758" s="194"/>
      <c r="J1758" s="194">
        <f t="shared" si="54"/>
        <v>0</v>
      </c>
      <c r="K1758" s="85"/>
      <c r="L1758" s="80">
        <f t="shared" si="55"/>
        <v>0</v>
      </c>
      <c r="N1758" s="82"/>
    </row>
    <row r="1759" spans="1:14" ht="15" customHeight="1">
      <c r="A1759" s="81"/>
      <c r="B1759" s="80"/>
      <c r="C1759" s="80"/>
      <c r="D1759" s="80"/>
      <c r="E1759" s="80"/>
      <c r="F1759" s="80" t="str">
        <f>IFERROR(VLOOKUP(E1759,T_CÓDIGO[],2,FALSE),"")</f>
        <v/>
      </c>
      <c r="G1759" s="80" t="str">
        <f>IFERROR(VLOOKUP(E1759,T_CÓDIGO[],3,FALSE),"")</f>
        <v/>
      </c>
      <c r="H1759" s="80"/>
      <c r="I1759" s="194"/>
      <c r="J1759" s="194">
        <f t="shared" si="54"/>
        <v>0</v>
      </c>
      <c r="K1759" s="85"/>
      <c r="L1759" s="80">
        <f t="shared" si="55"/>
        <v>0</v>
      </c>
      <c r="N1759" s="82"/>
    </row>
    <row r="1760" spans="1:14" ht="15" customHeight="1">
      <c r="A1760" s="81"/>
      <c r="B1760" s="80"/>
      <c r="C1760" s="80"/>
      <c r="D1760" s="80"/>
      <c r="E1760" s="80"/>
      <c r="F1760" s="80" t="str">
        <f>IFERROR(VLOOKUP(E1760,T_CÓDIGO[],2,FALSE),"")</f>
        <v/>
      </c>
      <c r="G1760" s="80" t="str">
        <f>IFERROR(VLOOKUP(E1760,T_CÓDIGO[],3,FALSE),"")</f>
        <v/>
      </c>
      <c r="H1760" s="80"/>
      <c r="I1760" s="194"/>
      <c r="J1760" s="194">
        <f t="shared" si="54"/>
        <v>0</v>
      </c>
      <c r="K1760" s="85"/>
      <c r="L1760" s="80">
        <f t="shared" si="55"/>
        <v>0</v>
      </c>
      <c r="N1760" s="82"/>
    </row>
    <row r="1761" spans="1:14" ht="15" customHeight="1">
      <c r="A1761" s="81"/>
      <c r="B1761" s="80"/>
      <c r="C1761" s="80"/>
      <c r="D1761" s="80"/>
      <c r="E1761" s="80"/>
      <c r="F1761" s="80" t="str">
        <f>IFERROR(VLOOKUP(E1761,T_CÓDIGO[],2,FALSE),"")</f>
        <v/>
      </c>
      <c r="G1761" s="80" t="str">
        <f>IFERROR(VLOOKUP(E1761,T_CÓDIGO[],3,FALSE),"")</f>
        <v/>
      </c>
      <c r="H1761" s="80"/>
      <c r="I1761" s="194"/>
      <c r="J1761" s="194">
        <f t="shared" si="54"/>
        <v>0</v>
      </c>
      <c r="K1761" s="85"/>
      <c r="L1761" s="80">
        <f t="shared" si="55"/>
        <v>0</v>
      </c>
      <c r="N1761" s="82"/>
    </row>
    <row r="1762" spans="1:14" ht="15" customHeight="1">
      <c r="A1762" s="81"/>
      <c r="B1762" s="80"/>
      <c r="C1762" s="80"/>
      <c r="D1762" s="80"/>
      <c r="E1762" s="80"/>
      <c r="F1762" s="80" t="str">
        <f>IFERROR(VLOOKUP(E1762,T_CÓDIGO[],2,FALSE),"")</f>
        <v/>
      </c>
      <c r="G1762" s="80" t="str">
        <f>IFERROR(VLOOKUP(E1762,T_CÓDIGO[],3,FALSE),"")</f>
        <v/>
      </c>
      <c r="H1762" s="80"/>
      <c r="I1762" s="194"/>
      <c r="J1762" s="194">
        <f t="shared" si="54"/>
        <v>0</v>
      </c>
      <c r="K1762" s="85"/>
      <c r="L1762" s="80">
        <f t="shared" si="55"/>
        <v>0</v>
      </c>
      <c r="N1762" s="82"/>
    </row>
    <row r="1763" spans="1:14" ht="15" customHeight="1">
      <c r="A1763" s="81"/>
      <c r="B1763" s="80"/>
      <c r="C1763" s="80"/>
      <c r="D1763" s="80"/>
      <c r="E1763" s="80"/>
      <c r="F1763" s="80" t="str">
        <f>IFERROR(VLOOKUP(E1763,T_CÓDIGO[],2,FALSE),"")</f>
        <v/>
      </c>
      <c r="G1763" s="80" t="str">
        <f>IFERROR(VLOOKUP(E1763,T_CÓDIGO[],3,FALSE),"")</f>
        <v/>
      </c>
      <c r="H1763" s="80"/>
      <c r="I1763" s="194"/>
      <c r="J1763" s="194">
        <f t="shared" si="54"/>
        <v>0</v>
      </c>
      <c r="K1763" s="85"/>
      <c r="L1763" s="80">
        <f t="shared" si="55"/>
        <v>0</v>
      </c>
      <c r="N1763" s="82"/>
    </row>
    <row r="1764" spans="1:14" ht="15" customHeight="1">
      <c r="A1764" s="81"/>
      <c r="B1764" s="80"/>
      <c r="C1764" s="80"/>
      <c r="D1764" s="80"/>
      <c r="E1764" s="80"/>
      <c r="F1764" s="80" t="str">
        <f>IFERROR(VLOOKUP(E1764,T_CÓDIGO[],2,FALSE),"")</f>
        <v/>
      </c>
      <c r="G1764" s="80" t="str">
        <f>IFERROR(VLOOKUP(E1764,T_CÓDIGO[],3,FALSE),"")</f>
        <v/>
      </c>
      <c r="H1764" s="80"/>
      <c r="I1764" s="194"/>
      <c r="J1764" s="194">
        <f t="shared" si="54"/>
        <v>0</v>
      </c>
      <c r="K1764" s="85"/>
      <c r="L1764" s="80">
        <f t="shared" si="55"/>
        <v>0</v>
      </c>
      <c r="N1764" s="82"/>
    </row>
    <row r="1765" spans="1:14" ht="15" customHeight="1">
      <c r="A1765" s="81"/>
      <c r="B1765" s="80"/>
      <c r="C1765" s="80"/>
      <c r="D1765" s="80"/>
      <c r="E1765" s="80"/>
      <c r="F1765" s="80" t="str">
        <f>IFERROR(VLOOKUP(E1765,T_CÓDIGO[],2,FALSE),"")</f>
        <v/>
      </c>
      <c r="G1765" s="80" t="str">
        <f>IFERROR(VLOOKUP(E1765,T_CÓDIGO[],3,FALSE),"")</f>
        <v/>
      </c>
      <c r="H1765" s="80"/>
      <c r="I1765" s="194"/>
      <c r="J1765" s="194">
        <f t="shared" si="54"/>
        <v>0</v>
      </c>
      <c r="K1765" s="85"/>
      <c r="L1765" s="80">
        <f t="shared" si="55"/>
        <v>0</v>
      </c>
      <c r="N1765" s="82"/>
    </row>
    <row r="1766" spans="1:14" ht="15" customHeight="1">
      <c r="A1766" s="81"/>
      <c r="B1766" s="80"/>
      <c r="C1766" s="80"/>
      <c r="D1766" s="80"/>
      <c r="E1766" s="80"/>
      <c r="F1766" s="80" t="str">
        <f>IFERROR(VLOOKUP(E1766,T_CÓDIGO[],2,FALSE),"")</f>
        <v/>
      </c>
      <c r="G1766" s="80" t="str">
        <f>IFERROR(VLOOKUP(E1766,T_CÓDIGO[],3,FALSE),"")</f>
        <v/>
      </c>
      <c r="H1766" s="80"/>
      <c r="I1766" s="194"/>
      <c r="J1766" s="194">
        <f t="shared" si="54"/>
        <v>0</v>
      </c>
      <c r="K1766" s="85"/>
      <c r="L1766" s="80">
        <f t="shared" si="55"/>
        <v>0</v>
      </c>
      <c r="N1766" s="82"/>
    </row>
    <row r="1767" spans="1:14" ht="15" customHeight="1">
      <c r="A1767" s="81"/>
      <c r="B1767" s="80"/>
      <c r="C1767" s="80"/>
      <c r="D1767" s="80"/>
      <c r="E1767" s="80"/>
      <c r="F1767" s="80" t="str">
        <f>IFERROR(VLOOKUP(E1767,T_CÓDIGO[],2,FALSE),"")</f>
        <v/>
      </c>
      <c r="G1767" s="80" t="str">
        <f>IFERROR(VLOOKUP(E1767,T_CÓDIGO[],3,FALSE),"")</f>
        <v/>
      </c>
      <c r="H1767" s="80"/>
      <c r="I1767" s="194"/>
      <c r="J1767" s="194">
        <f t="shared" si="54"/>
        <v>0</v>
      </c>
      <c r="K1767" s="85"/>
      <c r="L1767" s="80">
        <f t="shared" si="55"/>
        <v>0</v>
      </c>
      <c r="N1767" s="82"/>
    </row>
    <row r="1768" spans="1:14" ht="15" customHeight="1">
      <c r="A1768" s="81"/>
      <c r="B1768" s="80"/>
      <c r="C1768" s="80"/>
      <c r="D1768" s="80"/>
      <c r="E1768" s="80"/>
      <c r="F1768" s="80" t="str">
        <f>IFERROR(VLOOKUP(E1768,T_CÓDIGO[],2,FALSE),"")</f>
        <v/>
      </c>
      <c r="G1768" s="80" t="str">
        <f>IFERROR(VLOOKUP(E1768,T_CÓDIGO[],3,FALSE),"")</f>
        <v/>
      </c>
      <c r="H1768" s="80"/>
      <c r="I1768" s="194"/>
      <c r="J1768" s="194">
        <f t="shared" si="54"/>
        <v>0</v>
      </c>
      <c r="K1768" s="85"/>
      <c r="L1768" s="80">
        <f t="shared" si="55"/>
        <v>0</v>
      </c>
      <c r="N1768" s="82"/>
    </row>
    <row r="1769" spans="1:14" ht="15" customHeight="1">
      <c r="A1769" s="81"/>
      <c r="B1769" s="80"/>
      <c r="C1769" s="80"/>
      <c r="D1769" s="80"/>
      <c r="E1769" s="80"/>
      <c r="F1769" s="80" t="str">
        <f>IFERROR(VLOOKUP(E1769,T_CÓDIGO[],2,FALSE),"")</f>
        <v/>
      </c>
      <c r="G1769" s="80" t="str">
        <f>IFERROR(VLOOKUP(E1769,T_CÓDIGO[],3,FALSE),"")</f>
        <v/>
      </c>
      <c r="H1769" s="80"/>
      <c r="I1769" s="194"/>
      <c r="J1769" s="194">
        <f t="shared" si="54"/>
        <v>0</v>
      </c>
      <c r="K1769" s="85"/>
      <c r="L1769" s="80">
        <f t="shared" si="55"/>
        <v>0</v>
      </c>
      <c r="N1769" s="82"/>
    </row>
    <row r="1770" spans="1:14" ht="15" customHeight="1">
      <c r="A1770" s="81"/>
      <c r="B1770" s="80"/>
      <c r="C1770" s="80"/>
      <c r="D1770" s="80"/>
      <c r="E1770" s="80"/>
      <c r="F1770" s="80" t="str">
        <f>IFERROR(VLOOKUP(E1770,T_CÓDIGO[],2,FALSE),"")</f>
        <v/>
      </c>
      <c r="G1770" s="80" t="str">
        <f>IFERROR(VLOOKUP(E1770,T_CÓDIGO[],3,FALSE),"")</f>
        <v/>
      </c>
      <c r="H1770" s="80"/>
      <c r="I1770" s="194"/>
      <c r="J1770" s="194">
        <f t="shared" si="54"/>
        <v>0</v>
      </c>
      <c r="K1770" s="85"/>
      <c r="L1770" s="80">
        <f t="shared" si="55"/>
        <v>0</v>
      </c>
      <c r="N1770" s="82"/>
    </row>
    <row r="1771" spans="1:14" ht="15" customHeight="1">
      <c r="A1771" s="81"/>
      <c r="B1771" s="80"/>
      <c r="C1771" s="80"/>
      <c r="D1771" s="80"/>
      <c r="E1771" s="80"/>
      <c r="F1771" s="80" t="str">
        <f>IFERROR(VLOOKUP(E1771,T_CÓDIGO[],2,FALSE),"")</f>
        <v/>
      </c>
      <c r="G1771" s="80" t="str">
        <f>IFERROR(VLOOKUP(E1771,T_CÓDIGO[],3,FALSE),"")</f>
        <v/>
      </c>
      <c r="H1771" s="80"/>
      <c r="I1771" s="194"/>
      <c r="J1771" s="194">
        <f t="shared" si="54"/>
        <v>0</v>
      </c>
      <c r="K1771" s="85"/>
      <c r="L1771" s="80">
        <f t="shared" si="55"/>
        <v>0</v>
      </c>
      <c r="N1771" s="82"/>
    </row>
    <row r="1772" spans="1:14" ht="15" customHeight="1">
      <c r="A1772" s="81"/>
      <c r="B1772" s="80"/>
      <c r="C1772" s="80"/>
      <c r="D1772" s="80"/>
      <c r="E1772" s="80"/>
      <c r="F1772" s="80" t="str">
        <f>IFERROR(VLOOKUP(E1772,T_CÓDIGO[],2,FALSE),"")</f>
        <v/>
      </c>
      <c r="G1772" s="80" t="str">
        <f>IFERROR(VLOOKUP(E1772,T_CÓDIGO[],3,FALSE),"")</f>
        <v/>
      </c>
      <c r="H1772" s="80"/>
      <c r="I1772" s="194"/>
      <c r="J1772" s="194">
        <f t="shared" si="54"/>
        <v>0</v>
      </c>
      <c r="K1772" s="85"/>
      <c r="L1772" s="80">
        <f t="shared" si="55"/>
        <v>0</v>
      </c>
      <c r="N1772" s="82"/>
    </row>
    <row r="1773" spans="1:14" ht="15" customHeight="1">
      <c r="A1773" s="81"/>
      <c r="B1773" s="80"/>
      <c r="C1773" s="80"/>
      <c r="D1773" s="80"/>
      <c r="E1773" s="80"/>
      <c r="F1773" s="80" t="str">
        <f>IFERROR(VLOOKUP(E1773,T_CÓDIGO[],2,FALSE),"")</f>
        <v/>
      </c>
      <c r="G1773" s="80" t="str">
        <f>IFERROR(VLOOKUP(E1773,T_CÓDIGO[],3,FALSE),"")</f>
        <v/>
      </c>
      <c r="H1773" s="80"/>
      <c r="I1773" s="194"/>
      <c r="J1773" s="194">
        <f t="shared" si="54"/>
        <v>0</v>
      </c>
      <c r="K1773" s="85"/>
      <c r="L1773" s="80">
        <f t="shared" si="55"/>
        <v>0</v>
      </c>
      <c r="N1773" s="82"/>
    </row>
    <row r="1774" spans="1:14" ht="15" customHeight="1">
      <c r="A1774" s="81"/>
      <c r="B1774" s="80"/>
      <c r="C1774" s="80"/>
      <c r="D1774" s="80"/>
      <c r="E1774" s="80"/>
      <c r="F1774" s="80" t="str">
        <f>IFERROR(VLOOKUP(E1774,T_CÓDIGO[],2,FALSE),"")</f>
        <v/>
      </c>
      <c r="G1774" s="80" t="str">
        <f>IFERROR(VLOOKUP(E1774,T_CÓDIGO[],3,FALSE),"")</f>
        <v/>
      </c>
      <c r="H1774" s="80"/>
      <c r="I1774" s="194"/>
      <c r="J1774" s="194">
        <f t="shared" si="54"/>
        <v>0</v>
      </c>
      <c r="K1774" s="85"/>
      <c r="L1774" s="80">
        <f t="shared" si="55"/>
        <v>0</v>
      </c>
      <c r="N1774" s="82"/>
    </row>
    <row r="1775" spans="1:14" ht="15" customHeight="1">
      <c r="A1775" s="81"/>
      <c r="B1775" s="80"/>
      <c r="C1775" s="80"/>
      <c r="D1775" s="80"/>
      <c r="E1775" s="80"/>
      <c r="F1775" s="80" t="str">
        <f>IFERROR(VLOOKUP(E1775,T_CÓDIGO[],2,FALSE),"")</f>
        <v/>
      </c>
      <c r="G1775" s="80" t="str">
        <f>IFERROR(VLOOKUP(E1775,T_CÓDIGO[],3,FALSE),"")</f>
        <v/>
      </c>
      <c r="H1775" s="80"/>
      <c r="I1775" s="194"/>
      <c r="J1775" s="194">
        <f t="shared" si="54"/>
        <v>0</v>
      </c>
      <c r="K1775" s="85"/>
      <c r="L1775" s="80">
        <f t="shared" si="55"/>
        <v>0</v>
      </c>
      <c r="N1775" s="82"/>
    </row>
    <row r="1776" spans="1:14" ht="15" customHeight="1">
      <c r="A1776" s="81"/>
      <c r="B1776" s="80"/>
      <c r="C1776" s="80"/>
      <c r="D1776" s="80"/>
      <c r="E1776" s="80"/>
      <c r="F1776" s="80" t="str">
        <f>IFERROR(VLOOKUP(E1776,T_CÓDIGO[],2,FALSE),"")</f>
        <v/>
      </c>
      <c r="G1776" s="80" t="str">
        <f>IFERROR(VLOOKUP(E1776,T_CÓDIGO[],3,FALSE),"")</f>
        <v/>
      </c>
      <c r="H1776" s="80"/>
      <c r="I1776" s="194"/>
      <c r="J1776" s="194">
        <f t="shared" si="54"/>
        <v>0</v>
      </c>
      <c r="K1776" s="85"/>
      <c r="L1776" s="80">
        <f t="shared" si="55"/>
        <v>0</v>
      </c>
      <c r="N1776" s="82"/>
    </row>
    <row r="1777" spans="1:14" ht="15" customHeight="1">
      <c r="A1777" s="81"/>
      <c r="B1777" s="80"/>
      <c r="C1777" s="80"/>
      <c r="D1777" s="80"/>
      <c r="E1777" s="80"/>
      <c r="F1777" s="80" t="str">
        <f>IFERROR(VLOOKUP(E1777,T_CÓDIGO[],2,FALSE),"")</f>
        <v/>
      </c>
      <c r="G1777" s="80" t="str">
        <f>IFERROR(VLOOKUP(E1777,T_CÓDIGO[],3,FALSE),"")</f>
        <v/>
      </c>
      <c r="H1777" s="80"/>
      <c r="I1777" s="194"/>
      <c r="J1777" s="194">
        <f t="shared" si="54"/>
        <v>0</v>
      </c>
      <c r="K1777" s="85"/>
      <c r="L1777" s="80">
        <f t="shared" si="55"/>
        <v>0</v>
      </c>
      <c r="N1777" s="82"/>
    </row>
    <row r="1778" spans="1:14" ht="15" customHeight="1">
      <c r="A1778" s="81"/>
      <c r="B1778" s="80"/>
      <c r="C1778" s="80"/>
      <c r="D1778" s="80"/>
      <c r="E1778" s="80"/>
      <c r="F1778" s="80" t="str">
        <f>IFERROR(VLOOKUP(E1778,T_CÓDIGO[],2,FALSE),"")</f>
        <v/>
      </c>
      <c r="G1778" s="80" t="str">
        <f>IFERROR(VLOOKUP(E1778,T_CÓDIGO[],3,FALSE),"")</f>
        <v/>
      </c>
      <c r="H1778" s="80"/>
      <c r="I1778" s="194"/>
      <c r="J1778" s="194">
        <f t="shared" si="54"/>
        <v>0</v>
      </c>
      <c r="K1778" s="85"/>
      <c r="L1778" s="80">
        <f t="shared" si="55"/>
        <v>0</v>
      </c>
      <c r="N1778" s="82"/>
    </row>
    <row r="1779" spans="1:14" ht="15" customHeight="1">
      <c r="A1779" s="81"/>
      <c r="B1779" s="80"/>
      <c r="C1779" s="80"/>
      <c r="D1779" s="80"/>
      <c r="E1779" s="80"/>
      <c r="F1779" s="80" t="str">
        <f>IFERROR(VLOOKUP(E1779,T_CÓDIGO[],2,FALSE),"")</f>
        <v/>
      </c>
      <c r="G1779" s="80" t="str">
        <f>IFERROR(VLOOKUP(E1779,T_CÓDIGO[],3,FALSE),"")</f>
        <v/>
      </c>
      <c r="H1779" s="80"/>
      <c r="I1779" s="194"/>
      <c r="J1779" s="194">
        <f t="shared" si="54"/>
        <v>0</v>
      </c>
      <c r="K1779" s="85"/>
      <c r="L1779" s="80">
        <f t="shared" si="55"/>
        <v>0</v>
      </c>
      <c r="N1779" s="82"/>
    </row>
    <row r="1780" spans="1:14" ht="15" customHeight="1">
      <c r="A1780" s="81"/>
      <c r="B1780" s="80"/>
      <c r="C1780" s="80"/>
      <c r="D1780" s="80"/>
      <c r="E1780" s="80"/>
      <c r="F1780" s="80" t="str">
        <f>IFERROR(VLOOKUP(E1780,T_CÓDIGO[],2,FALSE),"")</f>
        <v/>
      </c>
      <c r="G1780" s="80" t="str">
        <f>IFERROR(VLOOKUP(E1780,T_CÓDIGO[],3,FALSE),"")</f>
        <v/>
      </c>
      <c r="H1780" s="80"/>
      <c r="I1780" s="194"/>
      <c r="J1780" s="194">
        <f t="shared" si="54"/>
        <v>0</v>
      </c>
      <c r="K1780" s="85"/>
      <c r="L1780" s="80">
        <f t="shared" si="55"/>
        <v>0</v>
      </c>
      <c r="N1780" s="82"/>
    </row>
    <row r="1781" spans="1:14" ht="15" customHeight="1">
      <c r="A1781" s="81"/>
      <c r="B1781" s="80"/>
      <c r="C1781" s="80"/>
      <c r="D1781" s="80"/>
      <c r="E1781" s="80"/>
      <c r="F1781" s="80" t="str">
        <f>IFERROR(VLOOKUP(E1781,T_CÓDIGO[],2,FALSE),"")</f>
        <v/>
      </c>
      <c r="G1781" s="80" t="str">
        <f>IFERROR(VLOOKUP(E1781,T_CÓDIGO[],3,FALSE),"")</f>
        <v/>
      </c>
      <c r="H1781" s="80"/>
      <c r="I1781" s="194"/>
      <c r="J1781" s="194">
        <f t="shared" si="54"/>
        <v>0</v>
      </c>
      <c r="K1781" s="85"/>
      <c r="L1781" s="80">
        <f t="shared" si="55"/>
        <v>0</v>
      </c>
      <c r="N1781" s="82"/>
    </row>
    <row r="1782" spans="1:14" ht="15" customHeight="1">
      <c r="A1782" s="81"/>
      <c r="B1782" s="80"/>
      <c r="C1782" s="80"/>
      <c r="D1782" s="80"/>
      <c r="E1782" s="80"/>
      <c r="F1782" s="80" t="str">
        <f>IFERROR(VLOOKUP(E1782,T_CÓDIGO[],2,FALSE),"")</f>
        <v/>
      </c>
      <c r="G1782" s="80" t="str">
        <f>IFERROR(VLOOKUP(E1782,T_CÓDIGO[],3,FALSE),"")</f>
        <v/>
      </c>
      <c r="H1782" s="80"/>
      <c r="I1782" s="194"/>
      <c r="J1782" s="194">
        <f t="shared" si="54"/>
        <v>0</v>
      </c>
      <c r="K1782" s="85"/>
      <c r="L1782" s="80">
        <f t="shared" si="55"/>
        <v>0</v>
      </c>
      <c r="N1782" s="82"/>
    </row>
    <row r="1783" spans="1:14" ht="15" customHeight="1">
      <c r="A1783" s="81"/>
      <c r="B1783" s="80"/>
      <c r="C1783" s="80"/>
      <c r="D1783" s="80"/>
      <c r="E1783" s="80"/>
      <c r="F1783" s="80" t="str">
        <f>IFERROR(VLOOKUP(E1783,T_CÓDIGO[],2,FALSE),"")</f>
        <v/>
      </c>
      <c r="G1783" s="80" t="str">
        <f>IFERROR(VLOOKUP(E1783,T_CÓDIGO[],3,FALSE),"")</f>
        <v/>
      </c>
      <c r="H1783" s="80"/>
      <c r="I1783" s="194"/>
      <c r="J1783" s="194">
        <f t="shared" si="54"/>
        <v>0</v>
      </c>
      <c r="K1783" s="85"/>
      <c r="L1783" s="80">
        <f t="shared" si="55"/>
        <v>0</v>
      </c>
      <c r="N1783" s="82"/>
    </row>
    <row r="1784" spans="1:14" ht="15" customHeight="1">
      <c r="A1784" s="81"/>
      <c r="B1784" s="80"/>
      <c r="C1784" s="80"/>
      <c r="D1784" s="80"/>
      <c r="E1784" s="80"/>
      <c r="F1784" s="80" t="str">
        <f>IFERROR(VLOOKUP(E1784,T_CÓDIGO[],2,FALSE),"")</f>
        <v/>
      </c>
      <c r="G1784" s="80" t="str">
        <f>IFERROR(VLOOKUP(E1784,T_CÓDIGO[],3,FALSE),"")</f>
        <v/>
      </c>
      <c r="H1784" s="80"/>
      <c r="I1784" s="194"/>
      <c r="J1784" s="194">
        <f t="shared" si="54"/>
        <v>0</v>
      </c>
      <c r="K1784" s="85"/>
      <c r="L1784" s="80">
        <f t="shared" si="55"/>
        <v>0</v>
      </c>
      <c r="N1784" s="82"/>
    </row>
    <row r="1785" spans="1:14" ht="15" customHeight="1">
      <c r="A1785" s="81"/>
      <c r="B1785" s="80"/>
      <c r="C1785" s="80"/>
      <c r="D1785" s="80"/>
      <c r="E1785" s="80"/>
      <c r="F1785" s="80" t="str">
        <f>IFERROR(VLOOKUP(E1785,T_CÓDIGO[],2,FALSE),"")</f>
        <v/>
      </c>
      <c r="G1785" s="80" t="str">
        <f>IFERROR(VLOOKUP(E1785,T_CÓDIGO[],3,FALSE),"")</f>
        <v/>
      </c>
      <c r="H1785" s="80"/>
      <c r="I1785" s="194"/>
      <c r="J1785" s="194">
        <f t="shared" si="54"/>
        <v>0</v>
      </c>
      <c r="K1785" s="85"/>
      <c r="L1785" s="80">
        <f t="shared" si="55"/>
        <v>0</v>
      </c>
      <c r="N1785" s="82"/>
    </row>
    <row r="1786" spans="1:14" ht="15" customHeight="1">
      <c r="A1786" s="81"/>
      <c r="B1786" s="80"/>
      <c r="C1786" s="80"/>
      <c r="D1786" s="80"/>
      <c r="E1786" s="80"/>
      <c r="F1786" s="80" t="str">
        <f>IFERROR(VLOOKUP(E1786,T_CÓDIGO[],2,FALSE),"")</f>
        <v/>
      </c>
      <c r="G1786" s="80" t="str">
        <f>IFERROR(VLOOKUP(E1786,T_CÓDIGO[],3,FALSE),"")</f>
        <v/>
      </c>
      <c r="H1786" s="80"/>
      <c r="I1786" s="194"/>
      <c r="J1786" s="194">
        <f t="shared" si="54"/>
        <v>0</v>
      </c>
      <c r="K1786" s="85"/>
      <c r="L1786" s="80">
        <f t="shared" si="55"/>
        <v>0</v>
      </c>
      <c r="N1786" s="82"/>
    </row>
    <row r="1787" spans="1:14" ht="15" customHeight="1">
      <c r="A1787" s="81"/>
      <c r="B1787" s="80"/>
      <c r="C1787" s="80"/>
      <c r="D1787" s="80"/>
      <c r="E1787" s="80"/>
      <c r="F1787" s="80" t="str">
        <f>IFERROR(VLOOKUP(E1787,T_CÓDIGO[],2,FALSE),"")</f>
        <v/>
      </c>
      <c r="G1787" s="80" t="str">
        <f>IFERROR(VLOOKUP(E1787,T_CÓDIGO[],3,FALSE),"")</f>
        <v/>
      </c>
      <c r="H1787" s="80"/>
      <c r="I1787" s="194"/>
      <c r="J1787" s="194">
        <f t="shared" si="54"/>
        <v>0</v>
      </c>
      <c r="K1787" s="85"/>
      <c r="L1787" s="80">
        <f t="shared" si="55"/>
        <v>0</v>
      </c>
      <c r="N1787" s="82"/>
    </row>
    <row r="1788" spans="1:14" ht="15" customHeight="1">
      <c r="A1788" s="81"/>
      <c r="B1788" s="80"/>
      <c r="C1788" s="80"/>
      <c r="D1788" s="80"/>
      <c r="E1788" s="80"/>
      <c r="F1788" s="80" t="str">
        <f>IFERROR(VLOOKUP(E1788,T_CÓDIGO[],2,FALSE),"")</f>
        <v/>
      </c>
      <c r="G1788" s="80" t="str">
        <f>IFERROR(VLOOKUP(E1788,T_CÓDIGO[],3,FALSE),"")</f>
        <v/>
      </c>
      <c r="H1788" s="80"/>
      <c r="I1788" s="194"/>
      <c r="J1788" s="194">
        <f t="shared" si="54"/>
        <v>0</v>
      </c>
      <c r="K1788" s="85"/>
      <c r="L1788" s="80">
        <f t="shared" si="55"/>
        <v>0</v>
      </c>
      <c r="N1788" s="82"/>
    </row>
    <row r="1789" spans="1:14" ht="15" customHeight="1">
      <c r="A1789" s="81"/>
      <c r="B1789" s="80"/>
      <c r="C1789" s="80"/>
      <c r="D1789" s="80"/>
      <c r="E1789" s="80"/>
      <c r="F1789" s="80" t="str">
        <f>IFERROR(VLOOKUP(E1789,T_CÓDIGO[],2,FALSE),"")</f>
        <v/>
      </c>
      <c r="G1789" s="80" t="str">
        <f>IFERROR(VLOOKUP(E1789,T_CÓDIGO[],3,FALSE),"")</f>
        <v/>
      </c>
      <c r="H1789" s="80"/>
      <c r="I1789" s="194"/>
      <c r="J1789" s="194">
        <f t="shared" si="54"/>
        <v>0</v>
      </c>
      <c r="K1789" s="85"/>
      <c r="L1789" s="80">
        <f t="shared" si="55"/>
        <v>0</v>
      </c>
      <c r="N1789" s="82"/>
    </row>
    <row r="1790" spans="1:14" ht="15" customHeight="1">
      <c r="A1790" s="81"/>
      <c r="B1790" s="80"/>
      <c r="C1790" s="80"/>
      <c r="D1790" s="80"/>
      <c r="E1790" s="80"/>
      <c r="F1790" s="80" t="str">
        <f>IFERROR(VLOOKUP(E1790,T_CÓDIGO[],2,FALSE),"")</f>
        <v/>
      </c>
      <c r="G1790" s="80" t="str">
        <f>IFERROR(VLOOKUP(E1790,T_CÓDIGO[],3,FALSE),"")</f>
        <v/>
      </c>
      <c r="H1790" s="80"/>
      <c r="I1790" s="194"/>
      <c r="J1790" s="194">
        <f t="shared" si="54"/>
        <v>0</v>
      </c>
      <c r="K1790" s="85"/>
      <c r="L1790" s="80">
        <f t="shared" si="55"/>
        <v>0</v>
      </c>
      <c r="N1790" s="82"/>
    </row>
    <row r="1791" spans="1:14" ht="15" customHeight="1">
      <c r="A1791" s="81"/>
      <c r="B1791" s="80"/>
      <c r="C1791" s="80"/>
      <c r="D1791" s="80"/>
      <c r="E1791" s="80"/>
      <c r="F1791" s="80" t="str">
        <f>IFERROR(VLOOKUP(E1791,T_CÓDIGO[],2,FALSE),"")</f>
        <v/>
      </c>
      <c r="G1791" s="80" t="str">
        <f>IFERROR(VLOOKUP(E1791,T_CÓDIGO[],3,FALSE),"")</f>
        <v/>
      </c>
      <c r="H1791" s="80"/>
      <c r="I1791" s="194"/>
      <c r="J1791" s="194">
        <f t="shared" si="54"/>
        <v>0</v>
      </c>
      <c r="K1791" s="85"/>
      <c r="L1791" s="80">
        <f t="shared" si="55"/>
        <v>0</v>
      </c>
      <c r="N1791" s="82"/>
    </row>
    <row r="1792" spans="1:14" ht="15" customHeight="1">
      <c r="A1792" s="81"/>
      <c r="B1792" s="80"/>
      <c r="C1792" s="80"/>
      <c r="D1792" s="80"/>
      <c r="E1792" s="80"/>
      <c r="F1792" s="80" t="str">
        <f>IFERROR(VLOOKUP(E1792,T_CÓDIGO[],2,FALSE),"")</f>
        <v/>
      </c>
      <c r="G1792" s="80" t="str">
        <f>IFERROR(VLOOKUP(E1792,T_CÓDIGO[],3,FALSE),"")</f>
        <v/>
      </c>
      <c r="H1792" s="80"/>
      <c r="I1792" s="194"/>
      <c r="J1792" s="194">
        <f t="shared" si="54"/>
        <v>0</v>
      </c>
      <c r="K1792" s="85"/>
      <c r="L1792" s="80">
        <f t="shared" si="55"/>
        <v>0</v>
      </c>
      <c r="N1792" s="82"/>
    </row>
    <row r="1793" spans="1:14" ht="15" customHeight="1">
      <c r="A1793" s="81"/>
      <c r="B1793" s="80"/>
      <c r="C1793" s="80"/>
      <c r="D1793" s="80"/>
      <c r="E1793" s="80"/>
      <c r="F1793" s="80" t="str">
        <f>IFERROR(VLOOKUP(E1793,T_CÓDIGO[],2,FALSE),"")</f>
        <v/>
      </c>
      <c r="G1793" s="80" t="str">
        <f>IFERROR(VLOOKUP(E1793,T_CÓDIGO[],3,FALSE),"")</f>
        <v/>
      </c>
      <c r="H1793" s="80"/>
      <c r="I1793" s="194"/>
      <c r="J1793" s="194">
        <f t="shared" si="54"/>
        <v>0</v>
      </c>
      <c r="K1793" s="85"/>
      <c r="L1793" s="80">
        <f t="shared" si="55"/>
        <v>0</v>
      </c>
      <c r="N1793" s="82"/>
    </row>
    <row r="1794" spans="1:14" ht="15" customHeight="1">
      <c r="A1794" s="81"/>
      <c r="B1794" s="80"/>
      <c r="C1794" s="80"/>
      <c r="D1794" s="80"/>
      <c r="E1794" s="80"/>
      <c r="F1794" s="80" t="str">
        <f>IFERROR(VLOOKUP(E1794,T_CÓDIGO[],2,FALSE),"")</f>
        <v/>
      </c>
      <c r="G1794" s="80" t="str">
        <f>IFERROR(VLOOKUP(E1794,T_CÓDIGO[],3,FALSE),"")</f>
        <v/>
      </c>
      <c r="H1794" s="80"/>
      <c r="I1794" s="194"/>
      <c r="J1794" s="194">
        <f t="shared" si="54"/>
        <v>0</v>
      </c>
      <c r="K1794" s="85"/>
      <c r="L1794" s="80">
        <f t="shared" si="55"/>
        <v>0</v>
      </c>
      <c r="N1794" s="82"/>
    </row>
    <row r="1795" spans="1:14" ht="15" customHeight="1">
      <c r="A1795" s="81"/>
      <c r="B1795" s="80"/>
      <c r="C1795" s="80"/>
      <c r="D1795" s="80"/>
      <c r="E1795" s="80"/>
      <c r="F1795" s="80" t="str">
        <f>IFERROR(VLOOKUP(E1795,T_CÓDIGO[],2,FALSE),"")</f>
        <v/>
      </c>
      <c r="G1795" s="80" t="str">
        <f>IFERROR(VLOOKUP(E1795,T_CÓDIGO[],3,FALSE),"")</f>
        <v/>
      </c>
      <c r="H1795" s="80"/>
      <c r="I1795" s="194"/>
      <c r="J1795" s="194">
        <f t="shared" si="54"/>
        <v>0</v>
      </c>
      <c r="K1795" s="85"/>
      <c r="L1795" s="80">
        <f t="shared" si="55"/>
        <v>0</v>
      </c>
      <c r="N1795" s="82"/>
    </row>
    <row r="1796" spans="1:14" ht="15" customHeight="1">
      <c r="A1796" s="81"/>
      <c r="B1796" s="80"/>
      <c r="C1796" s="80"/>
      <c r="D1796" s="80"/>
      <c r="E1796" s="80"/>
      <c r="F1796" s="80" t="str">
        <f>IFERROR(VLOOKUP(E1796,T_CÓDIGO[],2,FALSE),"")</f>
        <v/>
      </c>
      <c r="G1796" s="80" t="str">
        <f>IFERROR(VLOOKUP(E1796,T_CÓDIGO[],3,FALSE),"")</f>
        <v/>
      </c>
      <c r="H1796" s="80"/>
      <c r="I1796" s="194"/>
      <c r="J1796" s="194">
        <f t="shared" si="54"/>
        <v>0</v>
      </c>
      <c r="K1796" s="85"/>
      <c r="L1796" s="80">
        <f t="shared" si="55"/>
        <v>0</v>
      </c>
      <c r="N1796" s="82"/>
    </row>
    <row r="1797" spans="1:14" ht="15" customHeight="1">
      <c r="A1797" s="81"/>
      <c r="B1797" s="80"/>
      <c r="C1797" s="80"/>
      <c r="D1797" s="80"/>
      <c r="E1797" s="80"/>
      <c r="F1797" s="80" t="str">
        <f>IFERROR(VLOOKUP(E1797,T_CÓDIGO[],2,FALSE),"")</f>
        <v/>
      </c>
      <c r="G1797" s="80" t="str">
        <f>IFERROR(VLOOKUP(E1797,T_CÓDIGO[],3,FALSE),"")</f>
        <v/>
      </c>
      <c r="H1797" s="80"/>
      <c r="I1797" s="194"/>
      <c r="J1797" s="194">
        <f t="shared" si="54"/>
        <v>0</v>
      </c>
      <c r="K1797" s="85"/>
      <c r="L1797" s="80">
        <f t="shared" si="55"/>
        <v>0</v>
      </c>
      <c r="N1797" s="82"/>
    </row>
    <row r="1798" spans="1:14" ht="15" customHeight="1">
      <c r="A1798" s="81"/>
      <c r="B1798" s="80"/>
      <c r="C1798" s="80"/>
      <c r="D1798" s="80"/>
      <c r="E1798" s="80"/>
      <c r="F1798" s="80" t="str">
        <f>IFERROR(VLOOKUP(E1798,T_CÓDIGO[],2,FALSE),"")</f>
        <v/>
      </c>
      <c r="G1798" s="80" t="str">
        <f>IFERROR(VLOOKUP(E1798,T_CÓDIGO[],3,FALSE),"")</f>
        <v/>
      </c>
      <c r="H1798" s="80"/>
      <c r="I1798" s="194"/>
      <c r="J1798" s="194">
        <f t="shared" si="54"/>
        <v>0</v>
      </c>
      <c r="K1798" s="85"/>
      <c r="L1798" s="80">
        <f t="shared" si="55"/>
        <v>0</v>
      </c>
      <c r="N1798" s="82"/>
    </row>
    <row r="1799" spans="1:14" ht="15" customHeight="1">
      <c r="A1799" s="81"/>
      <c r="B1799" s="80"/>
      <c r="C1799" s="80"/>
      <c r="D1799" s="80"/>
      <c r="E1799" s="80"/>
      <c r="F1799" s="80" t="str">
        <f>IFERROR(VLOOKUP(E1799,T_CÓDIGO[],2,FALSE),"")</f>
        <v/>
      </c>
      <c r="G1799" s="80" t="str">
        <f>IFERROR(VLOOKUP(E1799,T_CÓDIGO[],3,FALSE),"")</f>
        <v/>
      </c>
      <c r="H1799" s="80"/>
      <c r="I1799" s="194"/>
      <c r="J1799" s="194">
        <f t="shared" si="54"/>
        <v>0</v>
      </c>
      <c r="K1799" s="85"/>
      <c r="L1799" s="80">
        <f t="shared" si="55"/>
        <v>0</v>
      </c>
      <c r="N1799" s="82"/>
    </row>
    <row r="1800" spans="1:14" ht="15" customHeight="1">
      <c r="A1800" s="81"/>
      <c r="B1800" s="80"/>
      <c r="C1800" s="80"/>
      <c r="D1800" s="80"/>
      <c r="E1800" s="80"/>
      <c r="F1800" s="80" t="str">
        <f>IFERROR(VLOOKUP(E1800,T_CÓDIGO[],2,FALSE),"")</f>
        <v/>
      </c>
      <c r="G1800" s="80" t="str">
        <f>IFERROR(VLOOKUP(E1800,T_CÓDIGO[],3,FALSE),"")</f>
        <v/>
      </c>
      <c r="H1800" s="80"/>
      <c r="I1800" s="194"/>
      <c r="J1800" s="194">
        <f t="shared" ref="J1800:J1863" si="56">H1800*I1800</f>
        <v>0</v>
      </c>
      <c r="K1800" s="85"/>
      <c r="L1800" s="80">
        <f t="shared" ref="L1800:L1863" si="57" xml:space="preserve"> IF(K1800="SI",(J1800*0.12+J1800),J1800)</f>
        <v>0</v>
      </c>
      <c r="N1800" s="82"/>
    </row>
    <row r="1801" spans="1:14" ht="15" customHeight="1">
      <c r="A1801" s="81"/>
      <c r="B1801" s="80"/>
      <c r="C1801" s="80"/>
      <c r="D1801" s="80"/>
      <c r="E1801" s="80"/>
      <c r="F1801" s="80" t="str">
        <f>IFERROR(VLOOKUP(E1801,T_CÓDIGO[],2,FALSE),"")</f>
        <v/>
      </c>
      <c r="G1801" s="80" t="str">
        <f>IFERROR(VLOOKUP(E1801,T_CÓDIGO[],3,FALSE),"")</f>
        <v/>
      </c>
      <c r="H1801" s="80"/>
      <c r="I1801" s="194"/>
      <c r="J1801" s="194">
        <f t="shared" si="56"/>
        <v>0</v>
      </c>
      <c r="K1801" s="85"/>
      <c r="L1801" s="80">
        <f t="shared" si="57"/>
        <v>0</v>
      </c>
      <c r="N1801" s="82"/>
    </row>
    <row r="1802" spans="1:14" ht="15" customHeight="1">
      <c r="A1802" s="81"/>
      <c r="B1802" s="80"/>
      <c r="C1802" s="80"/>
      <c r="D1802" s="80"/>
      <c r="E1802" s="80"/>
      <c r="F1802" s="80" t="str">
        <f>IFERROR(VLOOKUP(E1802,T_CÓDIGO[],2,FALSE),"")</f>
        <v/>
      </c>
      <c r="G1802" s="80" t="str">
        <f>IFERROR(VLOOKUP(E1802,T_CÓDIGO[],3,FALSE),"")</f>
        <v/>
      </c>
      <c r="H1802" s="80"/>
      <c r="I1802" s="194"/>
      <c r="J1802" s="194">
        <f t="shared" si="56"/>
        <v>0</v>
      </c>
      <c r="K1802" s="85"/>
      <c r="L1802" s="80">
        <f t="shared" si="57"/>
        <v>0</v>
      </c>
      <c r="N1802" s="82"/>
    </row>
    <row r="1803" spans="1:14" ht="15" customHeight="1">
      <c r="A1803" s="81"/>
      <c r="B1803" s="80"/>
      <c r="C1803" s="80"/>
      <c r="D1803" s="80"/>
      <c r="E1803" s="80"/>
      <c r="F1803" s="80" t="str">
        <f>IFERROR(VLOOKUP(E1803,T_CÓDIGO[],2,FALSE),"")</f>
        <v/>
      </c>
      <c r="G1803" s="80" t="str">
        <f>IFERROR(VLOOKUP(E1803,T_CÓDIGO[],3,FALSE),"")</f>
        <v/>
      </c>
      <c r="H1803" s="80"/>
      <c r="I1803" s="194"/>
      <c r="J1803" s="194">
        <f t="shared" si="56"/>
        <v>0</v>
      </c>
      <c r="K1803" s="85"/>
      <c r="L1803" s="80">
        <f t="shared" si="57"/>
        <v>0</v>
      </c>
      <c r="N1803" s="82"/>
    </row>
    <row r="1804" spans="1:14" ht="15" customHeight="1">
      <c r="A1804" s="81"/>
      <c r="B1804" s="80"/>
      <c r="C1804" s="80"/>
      <c r="D1804" s="80"/>
      <c r="E1804" s="80"/>
      <c r="F1804" s="80" t="str">
        <f>IFERROR(VLOOKUP(E1804,T_CÓDIGO[],2,FALSE),"")</f>
        <v/>
      </c>
      <c r="G1804" s="80" t="str">
        <f>IFERROR(VLOOKUP(E1804,T_CÓDIGO[],3,FALSE),"")</f>
        <v/>
      </c>
      <c r="H1804" s="80"/>
      <c r="I1804" s="194"/>
      <c r="J1804" s="194">
        <f t="shared" si="56"/>
        <v>0</v>
      </c>
      <c r="K1804" s="85"/>
      <c r="L1804" s="80">
        <f t="shared" si="57"/>
        <v>0</v>
      </c>
      <c r="N1804" s="82"/>
    </row>
    <row r="1805" spans="1:14" ht="15" customHeight="1">
      <c r="A1805" s="81"/>
      <c r="B1805" s="80"/>
      <c r="C1805" s="80"/>
      <c r="D1805" s="80"/>
      <c r="E1805" s="80"/>
      <c r="F1805" s="80" t="str">
        <f>IFERROR(VLOOKUP(E1805,T_CÓDIGO[],2,FALSE),"")</f>
        <v/>
      </c>
      <c r="G1805" s="80" t="str">
        <f>IFERROR(VLOOKUP(E1805,T_CÓDIGO[],3,FALSE),"")</f>
        <v/>
      </c>
      <c r="H1805" s="80"/>
      <c r="I1805" s="194"/>
      <c r="J1805" s="194">
        <f t="shared" si="56"/>
        <v>0</v>
      </c>
      <c r="K1805" s="85"/>
      <c r="L1805" s="80">
        <f t="shared" si="57"/>
        <v>0</v>
      </c>
      <c r="N1805" s="82"/>
    </row>
    <row r="1806" spans="1:14" ht="15" customHeight="1">
      <c r="A1806" s="81"/>
      <c r="B1806" s="80"/>
      <c r="C1806" s="80"/>
      <c r="D1806" s="80"/>
      <c r="E1806" s="80"/>
      <c r="F1806" s="80" t="str">
        <f>IFERROR(VLOOKUP(E1806,T_CÓDIGO[],2,FALSE),"")</f>
        <v/>
      </c>
      <c r="G1806" s="80" t="str">
        <f>IFERROR(VLOOKUP(E1806,T_CÓDIGO[],3,FALSE),"")</f>
        <v/>
      </c>
      <c r="H1806" s="80"/>
      <c r="I1806" s="194"/>
      <c r="J1806" s="194">
        <f t="shared" si="56"/>
        <v>0</v>
      </c>
      <c r="K1806" s="85"/>
      <c r="L1806" s="80">
        <f t="shared" si="57"/>
        <v>0</v>
      </c>
      <c r="N1806" s="82"/>
    </row>
    <row r="1807" spans="1:14" ht="15" customHeight="1">
      <c r="A1807" s="81"/>
      <c r="B1807" s="80"/>
      <c r="C1807" s="80"/>
      <c r="D1807" s="80"/>
      <c r="E1807" s="80"/>
      <c r="F1807" s="80" t="str">
        <f>IFERROR(VLOOKUP(E1807,T_CÓDIGO[],2,FALSE),"")</f>
        <v/>
      </c>
      <c r="G1807" s="80" t="str">
        <f>IFERROR(VLOOKUP(E1807,T_CÓDIGO[],3,FALSE),"")</f>
        <v/>
      </c>
      <c r="H1807" s="80"/>
      <c r="I1807" s="194"/>
      <c r="J1807" s="194">
        <f t="shared" si="56"/>
        <v>0</v>
      </c>
      <c r="K1807" s="85"/>
      <c r="L1807" s="80">
        <f t="shared" si="57"/>
        <v>0</v>
      </c>
      <c r="N1807" s="82"/>
    </row>
    <row r="1808" spans="1:14" ht="15" customHeight="1">
      <c r="A1808" s="81"/>
      <c r="B1808" s="80"/>
      <c r="C1808" s="80"/>
      <c r="D1808" s="80"/>
      <c r="E1808" s="80"/>
      <c r="F1808" s="80" t="str">
        <f>IFERROR(VLOOKUP(E1808,T_CÓDIGO[],2,FALSE),"")</f>
        <v/>
      </c>
      <c r="G1808" s="80" t="str">
        <f>IFERROR(VLOOKUP(E1808,T_CÓDIGO[],3,FALSE),"")</f>
        <v/>
      </c>
      <c r="H1808" s="80"/>
      <c r="I1808" s="194"/>
      <c r="J1808" s="194">
        <f t="shared" si="56"/>
        <v>0</v>
      </c>
      <c r="K1808" s="85"/>
      <c r="L1808" s="80">
        <f t="shared" si="57"/>
        <v>0</v>
      </c>
      <c r="N1808" s="82"/>
    </row>
    <row r="1809" spans="1:14" ht="15" customHeight="1">
      <c r="A1809" s="81"/>
      <c r="B1809" s="80"/>
      <c r="C1809" s="80"/>
      <c r="D1809" s="80"/>
      <c r="E1809" s="80"/>
      <c r="F1809" s="80" t="str">
        <f>IFERROR(VLOOKUP(E1809,T_CÓDIGO[],2,FALSE),"")</f>
        <v/>
      </c>
      <c r="G1809" s="80" t="str">
        <f>IFERROR(VLOOKUP(E1809,T_CÓDIGO[],3,FALSE),"")</f>
        <v/>
      </c>
      <c r="H1809" s="80"/>
      <c r="I1809" s="194"/>
      <c r="J1809" s="194">
        <f t="shared" si="56"/>
        <v>0</v>
      </c>
      <c r="K1809" s="85"/>
      <c r="L1809" s="80">
        <f t="shared" si="57"/>
        <v>0</v>
      </c>
      <c r="N1809" s="82"/>
    </row>
    <row r="1810" spans="1:14" ht="15" customHeight="1">
      <c r="A1810" s="81"/>
      <c r="B1810" s="80"/>
      <c r="C1810" s="80"/>
      <c r="D1810" s="80"/>
      <c r="E1810" s="80"/>
      <c r="F1810" s="80" t="str">
        <f>IFERROR(VLOOKUP(E1810,T_CÓDIGO[],2,FALSE),"")</f>
        <v/>
      </c>
      <c r="G1810" s="80" t="str">
        <f>IFERROR(VLOOKUP(E1810,T_CÓDIGO[],3,FALSE),"")</f>
        <v/>
      </c>
      <c r="H1810" s="80"/>
      <c r="I1810" s="194"/>
      <c r="J1810" s="194">
        <f t="shared" si="56"/>
        <v>0</v>
      </c>
      <c r="K1810" s="85"/>
      <c r="L1810" s="80">
        <f t="shared" si="57"/>
        <v>0</v>
      </c>
      <c r="N1810" s="82"/>
    </row>
    <row r="1811" spans="1:14" ht="15" customHeight="1">
      <c r="A1811" s="81"/>
      <c r="B1811" s="80"/>
      <c r="C1811" s="80"/>
      <c r="D1811" s="80"/>
      <c r="E1811" s="80"/>
      <c r="F1811" s="80" t="str">
        <f>IFERROR(VLOOKUP(E1811,T_CÓDIGO[],2,FALSE),"")</f>
        <v/>
      </c>
      <c r="G1811" s="80" t="str">
        <f>IFERROR(VLOOKUP(E1811,T_CÓDIGO[],3,FALSE),"")</f>
        <v/>
      </c>
      <c r="H1811" s="80"/>
      <c r="I1811" s="194"/>
      <c r="J1811" s="194">
        <f t="shared" si="56"/>
        <v>0</v>
      </c>
      <c r="K1811" s="85"/>
      <c r="L1811" s="80">
        <f t="shared" si="57"/>
        <v>0</v>
      </c>
      <c r="N1811" s="82"/>
    </row>
    <row r="1812" spans="1:14" ht="15" customHeight="1">
      <c r="A1812" s="81"/>
      <c r="B1812" s="80"/>
      <c r="C1812" s="80"/>
      <c r="D1812" s="80"/>
      <c r="E1812" s="80"/>
      <c r="F1812" s="80" t="str">
        <f>IFERROR(VLOOKUP(E1812,T_CÓDIGO[],2,FALSE),"")</f>
        <v/>
      </c>
      <c r="G1812" s="80" t="str">
        <f>IFERROR(VLOOKUP(E1812,T_CÓDIGO[],3,FALSE),"")</f>
        <v/>
      </c>
      <c r="H1812" s="80"/>
      <c r="I1812" s="194"/>
      <c r="J1812" s="194">
        <f t="shared" si="56"/>
        <v>0</v>
      </c>
      <c r="K1812" s="85"/>
      <c r="L1812" s="80">
        <f t="shared" si="57"/>
        <v>0</v>
      </c>
      <c r="N1812" s="82"/>
    </row>
    <row r="1813" spans="1:14" ht="15" customHeight="1">
      <c r="A1813" s="81"/>
      <c r="B1813" s="80"/>
      <c r="C1813" s="80"/>
      <c r="D1813" s="80"/>
      <c r="E1813" s="80"/>
      <c r="F1813" s="80" t="str">
        <f>IFERROR(VLOOKUP(E1813,T_CÓDIGO[],2,FALSE),"")</f>
        <v/>
      </c>
      <c r="G1813" s="80" t="str">
        <f>IFERROR(VLOOKUP(E1813,T_CÓDIGO[],3,FALSE),"")</f>
        <v/>
      </c>
      <c r="H1813" s="80"/>
      <c r="I1813" s="194"/>
      <c r="J1813" s="194">
        <f t="shared" si="56"/>
        <v>0</v>
      </c>
      <c r="K1813" s="85"/>
      <c r="L1813" s="80">
        <f t="shared" si="57"/>
        <v>0</v>
      </c>
      <c r="N1813" s="82"/>
    </row>
    <row r="1814" spans="1:14" ht="15" customHeight="1">
      <c r="A1814" s="81"/>
      <c r="B1814" s="80"/>
      <c r="C1814" s="80"/>
      <c r="D1814" s="80"/>
      <c r="E1814" s="80"/>
      <c r="F1814" s="80" t="str">
        <f>IFERROR(VLOOKUP(E1814,T_CÓDIGO[],2,FALSE),"")</f>
        <v/>
      </c>
      <c r="G1814" s="80" t="str">
        <f>IFERROR(VLOOKUP(E1814,T_CÓDIGO[],3,FALSE),"")</f>
        <v/>
      </c>
      <c r="H1814" s="80"/>
      <c r="I1814" s="194"/>
      <c r="J1814" s="194">
        <f t="shared" si="56"/>
        <v>0</v>
      </c>
      <c r="K1814" s="85"/>
      <c r="L1814" s="80">
        <f t="shared" si="57"/>
        <v>0</v>
      </c>
      <c r="N1814" s="82"/>
    </row>
    <row r="1815" spans="1:14" ht="15" customHeight="1">
      <c r="A1815" s="81"/>
      <c r="B1815" s="80"/>
      <c r="C1815" s="80"/>
      <c r="D1815" s="80"/>
      <c r="E1815" s="80"/>
      <c r="F1815" s="80" t="str">
        <f>IFERROR(VLOOKUP(E1815,T_CÓDIGO[],2,FALSE),"")</f>
        <v/>
      </c>
      <c r="G1815" s="80" t="str">
        <f>IFERROR(VLOOKUP(E1815,T_CÓDIGO[],3,FALSE),"")</f>
        <v/>
      </c>
      <c r="H1815" s="80"/>
      <c r="I1815" s="194"/>
      <c r="J1815" s="194">
        <f t="shared" si="56"/>
        <v>0</v>
      </c>
      <c r="K1815" s="85"/>
      <c r="L1815" s="80">
        <f t="shared" si="57"/>
        <v>0</v>
      </c>
      <c r="N1815" s="82"/>
    </row>
    <row r="1816" spans="1:14" ht="15" customHeight="1">
      <c r="A1816" s="81"/>
      <c r="B1816" s="80"/>
      <c r="C1816" s="80"/>
      <c r="D1816" s="80"/>
      <c r="E1816" s="80"/>
      <c r="F1816" s="80" t="str">
        <f>IFERROR(VLOOKUP(E1816,T_CÓDIGO[],2,FALSE),"")</f>
        <v/>
      </c>
      <c r="G1816" s="80" t="str">
        <f>IFERROR(VLOOKUP(E1816,T_CÓDIGO[],3,FALSE),"")</f>
        <v/>
      </c>
      <c r="H1816" s="80"/>
      <c r="I1816" s="194"/>
      <c r="J1816" s="194">
        <f t="shared" si="56"/>
        <v>0</v>
      </c>
      <c r="K1816" s="85"/>
      <c r="L1816" s="80">
        <f t="shared" si="57"/>
        <v>0</v>
      </c>
      <c r="N1816" s="82"/>
    </row>
    <row r="1817" spans="1:14" ht="15" customHeight="1">
      <c r="A1817" s="81"/>
      <c r="B1817" s="80"/>
      <c r="C1817" s="80"/>
      <c r="D1817" s="80"/>
      <c r="E1817" s="80"/>
      <c r="F1817" s="80" t="str">
        <f>IFERROR(VLOOKUP(E1817,T_CÓDIGO[],2,FALSE),"")</f>
        <v/>
      </c>
      <c r="G1817" s="80" t="str">
        <f>IFERROR(VLOOKUP(E1817,T_CÓDIGO[],3,FALSE),"")</f>
        <v/>
      </c>
      <c r="H1817" s="80"/>
      <c r="I1817" s="194"/>
      <c r="J1817" s="194">
        <f t="shared" si="56"/>
        <v>0</v>
      </c>
      <c r="K1817" s="85"/>
      <c r="L1817" s="80">
        <f t="shared" si="57"/>
        <v>0</v>
      </c>
      <c r="N1817" s="82"/>
    </row>
    <row r="1818" spans="1:14" ht="15" customHeight="1">
      <c r="A1818" s="81"/>
      <c r="B1818" s="80"/>
      <c r="C1818" s="80"/>
      <c r="D1818" s="80"/>
      <c r="E1818" s="80"/>
      <c r="F1818" s="80" t="str">
        <f>IFERROR(VLOOKUP(E1818,T_CÓDIGO[],2,FALSE),"")</f>
        <v/>
      </c>
      <c r="G1818" s="80" t="str">
        <f>IFERROR(VLOOKUP(E1818,T_CÓDIGO[],3,FALSE),"")</f>
        <v/>
      </c>
      <c r="H1818" s="80"/>
      <c r="I1818" s="194"/>
      <c r="J1818" s="194">
        <f t="shared" si="56"/>
        <v>0</v>
      </c>
      <c r="K1818" s="85"/>
      <c r="L1818" s="80">
        <f t="shared" si="57"/>
        <v>0</v>
      </c>
      <c r="N1818" s="82"/>
    </row>
    <row r="1819" spans="1:14" ht="15" customHeight="1">
      <c r="A1819" s="81"/>
      <c r="B1819" s="80"/>
      <c r="C1819" s="80"/>
      <c r="D1819" s="80"/>
      <c r="E1819" s="80"/>
      <c r="F1819" s="80" t="str">
        <f>IFERROR(VLOOKUP(E1819,T_CÓDIGO[],2,FALSE),"")</f>
        <v/>
      </c>
      <c r="G1819" s="80" t="str">
        <f>IFERROR(VLOOKUP(E1819,T_CÓDIGO[],3,FALSE),"")</f>
        <v/>
      </c>
      <c r="H1819" s="80"/>
      <c r="I1819" s="194"/>
      <c r="J1819" s="194">
        <f t="shared" si="56"/>
        <v>0</v>
      </c>
      <c r="K1819" s="85"/>
      <c r="L1819" s="80">
        <f t="shared" si="57"/>
        <v>0</v>
      </c>
      <c r="N1819" s="82"/>
    </row>
    <row r="1820" spans="1:14" ht="15" customHeight="1">
      <c r="A1820" s="81"/>
      <c r="B1820" s="80"/>
      <c r="C1820" s="80"/>
      <c r="D1820" s="80"/>
      <c r="E1820" s="80"/>
      <c r="F1820" s="80" t="str">
        <f>IFERROR(VLOOKUP(E1820,T_CÓDIGO[],2,FALSE),"")</f>
        <v/>
      </c>
      <c r="G1820" s="80" t="str">
        <f>IFERROR(VLOOKUP(E1820,T_CÓDIGO[],3,FALSE),"")</f>
        <v/>
      </c>
      <c r="H1820" s="80"/>
      <c r="I1820" s="194"/>
      <c r="J1820" s="194">
        <f t="shared" si="56"/>
        <v>0</v>
      </c>
      <c r="K1820" s="85"/>
      <c r="L1820" s="80">
        <f t="shared" si="57"/>
        <v>0</v>
      </c>
      <c r="N1820" s="82"/>
    </row>
    <row r="1821" spans="1:14" ht="15" customHeight="1">
      <c r="A1821" s="81"/>
      <c r="B1821" s="80"/>
      <c r="C1821" s="80"/>
      <c r="D1821" s="80"/>
      <c r="E1821" s="80"/>
      <c r="F1821" s="80" t="str">
        <f>IFERROR(VLOOKUP(E1821,T_CÓDIGO[],2,FALSE),"")</f>
        <v/>
      </c>
      <c r="G1821" s="80" t="str">
        <f>IFERROR(VLOOKUP(E1821,T_CÓDIGO[],3,FALSE),"")</f>
        <v/>
      </c>
      <c r="H1821" s="80"/>
      <c r="I1821" s="194"/>
      <c r="J1821" s="194">
        <f t="shared" si="56"/>
        <v>0</v>
      </c>
      <c r="K1821" s="85"/>
      <c r="L1821" s="80">
        <f t="shared" si="57"/>
        <v>0</v>
      </c>
      <c r="N1821" s="82"/>
    </row>
    <row r="1822" spans="1:14" ht="15" customHeight="1">
      <c r="A1822" s="81"/>
      <c r="B1822" s="80"/>
      <c r="C1822" s="80"/>
      <c r="D1822" s="80"/>
      <c r="E1822" s="80"/>
      <c r="F1822" s="80" t="str">
        <f>IFERROR(VLOOKUP(E1822,T_CÓDIGO[],2,FALSE),"")</f>
        <v/>
      </c>
      <c r="G1822" s="80" t="str">
        <f>IFERROR(VLOOKUP(E1822,T_CÓDIGO[],3,FALSE),"")</f>
        <v/>
      </c>
      <c r="H1822" s="80"/>
      <c r="I1822" s="194"/>
      <c r="J1822" s="194">
        <f t="shared" si="56"/>
        <v>0</v>
      </c>
      <c r="K1822" s="85"/>
      <c r="L1822" s="80">
        <f t="shared" si="57"/>
        <v>0</v>
      </c>
      <c r="N1822" s="82"/>
    </row>
    <row r="1823" spans="1:14" ht="15" customHeight="1">
      <c r="A1823" s="81"/>
      <c r="B1823" s="80"/>
      <c r="C1823" s="80"/>
      <c r="D1823" s="80"/>
      <c r="E1823" s="80"/>
      <c r="F1823" s="80" t="str">
        <f>IFERROR(VLOOKUP(E1823,T_CÓDIGO[],2,FALSE),"")</f>
        <v/>
      </c>
      <c r="G1823" s="80" t="str">
        <f>IFERROR(VLOOKUP(E1823,T_CÓDIGO[],3,FALSE),"")</f>
        <v/>
      </c>
      <c r="H1823" s="80"/>
      <c r="I1823" s="194"/>
      <c r="J1823" s="194">
        <f t="shared" si="56"/>
        <v>0</v>
      </c>
      <c r="K1823" s="85"/>
      <c r="L1823" s="80">
        <f t="shared" si="57"/>
        <v>0</v>
      </c>
      <c r="N1823" s="82"/>
    </row>
    <row r="1824" spans="1:14" ht="15" customHeight="1">
      <c r="A1824" s="81"/>
      <c r="B1824" s="80"/>
      <c r="C1824" s="80"/>
      <c r="D1824" s="80"/>
      <c r="E1824" s="80"/>
      <c r="F1824" s="80" t="str">
        <f>IFERROR(VLOOKUP(E1824,T_CÓDIGO[],2,FALSE),"")</f>
        <v/>
      </c>
      <c r="G1824" s="80" t="str">
        <f>IFERROR(VLOOKUP(E1824,T_CÓDIGO[],3,FALSE),"")</f>
        <v/>
      </c>
      <c r="H1824" s="80"/>
      <c r="I1824" s="194"/>
      <c r="J1824" s="194">
        <f t="shared" si="56"/>
        <v>0</v>
      </c>
      <c r="K1824" s="85"/>
      <c r="L1824" s="80">
        <f t="shared" si="57"/>
        <v>0</v>
      </c>
      <c r="N1824" s="82"/>
    </row>
    <row r="1825" spans="1:14" ht="15" customHeight="1">
      <c r="A1825" s="81"/>
      <c r="B1825" s="80"/>
      <c r="C1825" s="80"/>
      <c r="D1825" s="80"/>
      <c r="E1825" s="80"/>
      <c r="F1825" s="80" t="str">
        <f>IFERROR(VLOOKUP(E1825,T_CÓDIGO[],2,FALSE),"")</f>
        <v/>
      </c>
      <c r="G1825" s="80" t="str">
        <f>IFERROR(VLOOKUP(E1825,T_CÓDIGO[],3,FALSE),"")</f>
        <v/>
      </c>
      <c r="H1825" s="80"/>
      <c r="I1825" s="194"/>
      <c r="J1825" s="194">
        <f t="shared" si="56"/>
        <v>0</v>
      </c>
      <c r="K1825" s="85"/>
      <c r="L1825" s="80">
        <f t="shared" si="57"/>
        <v>0</v>
      </c>
      <c r="N1825" s="82"/>
    </row>
    <row r="1826" spans="1:14" ht="15" customHeight="1">
      <c r="A1826" s="81"/>
      <c r="B1826" s="80"/>
      <c r="C1826" s="80"/>
      <c r="D1826" s="80"/>
      <c r="E1826" s="80"/>
      <c r="F1826" s="80" t="str">
        <f>IFERROR(VLOOKUP(E1826,T_CÓDIGO[],2,FALSE),"")</f>
        <v/>
      </c>
      <c r="G1826" s="80" t="str">
        <f>IFERROR(VLOOKUP(E1826,T_CÓDIGO[],3,FALSE),"")</f>
        <v/>
      </c>
      <c r="H1826" s="80"/>
      <c r="I1826" s="194"/>
      <c r="J1826" s="194">
        <f t="shared" si="56"/>
        <v>0</v>
      </c>
      <c r="K1826" s="85"/>
      <c r="L1826" s="80">
        <f t="shared" si="57"/>
        <v>0</v>
      </c>
      <c r="N1826" s="82"/>
    </row>
    <row r="1827" spans="1:14" ht="15" customHeight="1">
      <c r="A1827" s="81"/>
      <c r="B1827" s="80"/>
      <c r="C1827" s="80"/>
      <c r="D1827" s="80"/>
      <c r="E1827" s="80"/>
      <c r="F1827" s="80" t="str">
        <f>IFERROR(VLOOKUP(E1827,T_CÓDIGO[],2,FALSE),"")</f>
        <v/>
      </c>
      <c r="G1827" s="80" t="str">
        <f>IFERROR(VLOOKUP(E1827,T_CÓDIGO[],3,FALSE),"")</f>
        <v/>
      </c>
      <c r="H1827" s="80"/>
      <c r="I1827" s="194"/>
      <c r="J1827" s="194">
        <f t="shared" si="56"/>
        <v>0</v>
      </c>
      <c r="K1827" s="85"/>
      <c r="L1827" s="80">
        <f t="shared" si="57"/>
        <v>0</v>
      </c>
      <c r="N1827" s="82"/>
    </row>
    <row r="1828" spans="1:14" ht="15" customHeight="1">
      <c r="A1828" s="81"/>
      <c r="B1828" s="80"/>
      <c r="C1828" s="80"/>
      <c r="D1828" s="80"/>
      <c r="E1828" s="80"/>
      <c r="F1828" s="80" t="str">
        <f>IFERROR(VLOOKUP(E1828,T_CÓDIGO[],2,FALSE),"")</f>
        <v/>
      </c>
      <c r="G1828" s="80" t="str">
        <f>IFERROR(VLOOKUP(E1828,T_CÓDIGO[],3,FALSE),"")</f>
        <v/>
      </c>
      <c r="H1828" s="80"/>
      <c r="I1828" s="194"/>
      <c r="J1828" s="194">
        <f t="shared" si="56"/>
        <v>0</v>
      </c>
      <c r="K1828" s="85"/>
      <c r="L1828" s="80">
        <f t="shared" si="57"/>
        <v>0</v>
      </c>
      <c r="N1828" s="82"/>
    </row>
    <row r="1829" spans="1:14" ht="15" customHeight="1">
      <c r="A1829" s="81"/>
      <c r="B1829" s="80"/>
      <c r="C1829" s="80"/>
      <c r="D1829" s="80"/>
      <c r="E1829" s="80"/>
      <c r="F1829" s="80" t="str">
        <f>IFERROR(VLOOKUP(E1829,T_CÓDIGO[],2,FALSE),"")</f>
        <v/>
      </c>
      <c r="G1829" s="80" t="str">
        <f>IFERROR(VLOOKUP(E1829,T_CÓDIGO[],3,FALSE),"")</f>
        <v/>
      </c>
      <c r="H1829" s="80"/>
      <c r="I1829" s="194"/>
      <c r="J1829" s="194">
        <f t="shared" si="56"/>
        <v>0</v>
      </c>
      <c r="K1829" s="85"/>
      <c r="L1829" s="80">
        <f t="shared" si="57"/>
        <v>0</v>
      </c>
      <c r="N1829" s="82"/>
    </row>
    <row r="1830" spans="1:14" ht="15" customHeight="1">
      <c r="A1830" s="81"/>
      <c r="B1830" s="80"/>
      <c r="C1830" s="80"/>
      <c r="D1830" s="80"/>
      <c r="E1830" s="80"/>
      <c r="F1830" s="80" t="str">
        <f>IFERROR(VLOOKUP(E1830,T_CÓDIGO[],2,FALSE),"")</f>
        <v/>
      </c>
      <c r="G1830" s="80" t="str">
        <f>IFERROR(VLOOKUP(E1830,T_CÓDIGO[],3,FALSE),"")</f>
        <v/>
      </c>
      <c r="H1830" s="80"/>
      <c r="I1830" s="194"/>
      <c r="J1830" s="194">
        <f t="shared" si="56"/>
        <v>0</v>
      </c>
      <c r="K1830" s="85"/>
      <c r="L1830" s="80">
        <f t="shared" si="57"/>
        <v>0</v>
      </c>
      <c r="N1830" s="82"/>
    </row>
    <row r="1831" spans="1:14" ht="15" customHeight="1">
      <c r="A1831" s="81"/>
      <c r="B1831" s="80"/>
      <c r="C1831" s="80"/>
      <c r="D1831" s="80"/>
      <c r="E1831" s="80"/>
      <c r="F1831" s="80" t="str">
        <f>IFERROR(VLOOKUP(E1831,T_CÓDIGO[],2,FALSE),"")</f>
        <v/>
      </c>
      <c r="G1831" s="80" t="str">
        <f>IFERROR(VLOOKUP(E1831,T_CÓDIGO[],3,FALSE),"")</f>
        <v/>
      </c>
      <c r="H1831" s="80"/>
      <c r="I1831" s="194"/>
      <c r="J1831" s="194">
        <f t="shared" si="56"/>
        <v>0</v>
      </c>
      <c r="K1831" s="85"/>
      <c r="L1831" s="80">
        <f t="shared" si="57"/>
        <v>0</v>
      </c>
      <c r="N1831" s="82"/>
    </row>
    <row r="1832" spans="1:14" ht="15" customHeight="1">
      <c r="A1832" s="81"/>
      <c r="B1832" s="80"/>
      <c r="C1832" s="80"/>
      <c r="D1832" s="80"/>
      <c r="E1832" s="80"/>
      <c r="F1832" s="80" t="str">
        <f>IFERROR(VLOOKUP(E1832,T_CÓDIGO[],2,FALSE),"")</f>
        <v/>
      </c>
      <c r="G1832" s="80" t="str">
        <f>IFERROR(VLOOKUP(E1832,T_CÓDIGO[],3,FALSE),"")</f>
        <v/>
      </c>
      <c r="H1832" s="80"/>
      <c r="I1832" s="194"/>
      <c r="J1832" s="194">
        <f t="shared" si="56"/>
        <v>0</v>
      </c>
      <c r="K1832" s="85"/>
      <c r="L1832" s="80">
        <f t="shared" si="57"/>
        <v>0</v>
      </c>
      <c r="N1832" s="82"/>
    </row>
    <row r="1833" spans="1:14" ht="15" customHeight="1">
      <c r="A1833" s="81"/>
      <c r="B1833" s="80"/>
      <c r="C1833" s="80"/>
      <c r="D1833" s="80"/>
      <c r="E1833" s="80"/>
      <c r="F1833" s="80" t="str">
        <f>IFERROR(VLOOKUP(E1833,T_CÓDIGO[],2,FALSE),"")</f>
        <v/>
      </c>
      <c r="G1833" s="80" t="str">
        <f>IFERROR(VLOOKUP(E1833,T_CÓDIGO[],3,FALSE),"")</f>
        <v/>
      </c>
      <c r="H1833" s="80"/>
      <c r="I1833" s="194"/>
      <c r="J1833" s="194">
        <f t="shared" si="56"/>
        <v>0</v>
      </c>
      <c r="K1833" s="85"/>
      <c r="L1833" s="80">
        <f t="shared" si="57"/>
        <v>0</v>
      </c>
      <c r="N1833" s="82"/>
    </row>
    <row r="1834" spans="1:14" ht="15" customHeight="1">
      <c r="A1834" s="81"/>
      <c r="B1834" s="80"/>
      <c r="C1834" s="80"/>
      <c r="D1834" s="80"/>
      <c r="E1834" s="80"/>
      <c r="F1834" s="80" t="str">
        <f>IFERROR(VLOOKUP(E1834,T_CÓDIGO[],2,FALSE),"")</f>
        <v/>
      </c>
      <c r="G1834" s="80" t="str">
        <f>IFERROR(VLOOKUP(E1834,T_CÓDIGO[],3,FALSE),"")</f>
        <v/>
      </c>
      <c r="H1834" s="80"/>
      <c r="I1834" s="194"/>
      <c r="J1834" s="194">
        <f t="shared" si="56"/>
        <v>0</v>
      </c>
      <c r="K1834" s="85"/>
      <c r="L1834" s="80">
        <f t="shared" si="57"/>
        <v>0</v>
      </c>
      <c r="N1834" s="82"/>
    </row>
    <row r="1835" spans="1:14" ht="15" customHeight="1">
      <c r="A1835" s="81"/>
      <c r="B1835" s="80"/>
      <c r="C1835" s="80"/>
      <c r="D1835" s="80"/>
      <c r="E1835" s="80"/>
      <c r="F1835" s="80" t="str">
        <f>IFERROR(VLOOKUP(E1835,T_CÓDIGO[],2,FALSE),"")</f>
        <v/>
      </c>
      <c r="G1835" s="80" t="str">
        <f>IFERROR(VLOOKUP(E1835,T_CÓDIGO[],3,FALSE),"")</f>
        <v/>
      </c>
      <c r="H1835" s="80"/>
      <c r="I1835" s="194"/>
      <c r="J1835" s="194">
        <f t="shared" si="56"/>
        <v>0</v>
      </c>
      <c r="K1835" s="85"/>
      <c r="L1835" s="80">
        <f t="shared" si="57"/>
        <v>0</v>
      </c>
      <c r="N1835" s="82"/>
    </row>
    <row r="1836" spans="1:14" ht="15" customHeight="1">
      <c r="A1836" s="81"/>
      <c r="B1836" s="80"/>
      <c r="C1836" s="80"/>
      <c r="D1836" s="80"/>
      <c r="E1836" s="80"/>
      <c r="F1836" s="80" t="str">
        <f>IFERROR(VLOOKUP(E1836,T_CÓDIGO[],2,FALSE),"")</f>
        <v/>
      </c>
      <c r="G1836" s="80" t="str">
        <f>IFERROR(VLOOKUP(E1836,T_CÓDIGO[],3,FALSE),"")</f>
        <v/>
      </c>
      <c r="H1836" s="80"/>
      <c r="I1836" s="194"/>
      <c r="J1836" s="194">
        <f t="shared" si="56"/>
        <v>0</v>
      </c>
      <c r="K1836" s="85"/>
      <c r="L1836" s="80">
        <f t="shared" si="57"/>
        <v>0</v>
      </c>
      <c r="N1836" s="82"/>
    </row>
    <row r="1837" spans="1:14" ht="15" customHeight="1">
      <c r="A1837" s="81"/>
      <c r="B1837" s="80"/>
      <c r="C1837" s="80"/>
      <c r="D1837" s="80"/>
      <c r="E1837" s="80"/>
      <c r="F1837" s="80" t="str">
        <f>IFERROR(VLOOKUP(E1837,T_CÓDIGO[],2,FALSE),"")</f>
        <v/>
      </c>
      <c r="G1837" s="80" t="str">
        <f>IFERROR(VLOOKUP(E1837,T_CÓDIGO[],3,FALSE),"")</f>
        <v/>
      </c>
      <c r="H1837" s="80"/>
      <c r="I1837" s="194"/>
      <c r="J1837" s="194">
        <f t="shared" si="56"/>
        <v>0</v>
      </c>
      <c r="K1837" s="85"/>
      <c r="L1837" s="80">
        <f t="shared" si="57"/>
        <v>0</v>
      </c>
      <c r="N1837" s="82"/>
    </row>
    <row r="1838" spans="1:14" ht="15" customHeight="1">
      <c r="A1838" s="81"/>
      <c r="B1838" s="80"/>
      <c r="C1838" s="80"/>
      <c r="D1838" s="80"/>
      <c r="E1838" s="80"/>
      <c r="F1838" s="80" t="str">
        <f>IFERROR(VLOOKUP(E1838,T_CÓDIGO[],2,FALSE),"")</f>
        <v/>
      </c>
      <c r="G1838" s="80" t="str">
        <f>IFERROR(VLOOKUP(E1838,T_CÓDIGO[],3,FALSE),"")</f>
        <v/>
      </c>
      <c r="H1838" s="80"/>
      <c r="I1838" s="194"/>
      <c r="J1838" s="194">
        <f t="shared" si="56"/>
        <v>0</v>
      </c>
      <c r="K1838" s="85"/>
      <c r="L1838" s="80">
        <f t="shared" si="57"/>
        <v>0</v>
      </c>
      <c r="N1838" s="82"/>
    </row>
    <row r="1839" spans="1:14" ht="15" customHeight="1">
      <c r="A1839" s="81"/>
      <c r="B1839" s="80"/>
      <c r="C1839" s="80"/>
      <c r="D1839" s="80"/>
      <c r="E1839" s="80"/>
      <c r="F1839" s="80" t="str">
        <f>IFERROR(VLOOKUP(E1839,T_CÓDIGO[],2,FALSE),"")</f>
        <v/>
      </c>
      <c r="G1839" s="80" t="str">
        <f>IFERROR(VLOOKUP(E1839,T_CÓDIGO[],3,FALSE),"")</f>
        <v/>
      </c>
      <c r="H1839" s="80"/>
      <c r="I1839" s="194"/>
      <c r="J1839" s="194">
        <f t="shared" si="56"/>
        <v>0</v>
      </c>
      <c r="K1839" s="85"/>
      <c r="L1839" s="80">
        <f t="shared" si="57"/>
        <v>0</v>
      </c>
      <c r="N1839" s="82"/>
    </row>
    <row r="1840" spans="1:14" ht="15" customHeight="1">
      <c r="A1840" s="81"/>
      <c r="B1840" s="80"/>
      <c r="C1840" s="80"/>
      <c r="D1840" s="80"/>
      <c r="E1840" s="80"/>
      <c r="F1840" s="80" t="str">
        <f>IFERROR(VLOOKUP(E1840,T_CÓDIGO[],2,FALSE),"")</f>
        <v/>
      </c>
      <c r="G1840" s="80" t="str">
        <f>IFERROR(VLOOKUP(E1840,T_CÓDIGO[],3,FALSE),"")</f>
        <v/>
      </c>
      <c r="H1840" s="80"/>
      <c r="I1840" s="194"/>
      <c r="J1840" s="194">
        <f t="shared" si="56"/>
        <v>0</v>
      </c>
      <c r="K1840" s="85"/>
      <c r="L1840" s="80">
        <f t="shared" si="57"/>
        <v>0</v>
      </c>
      <c r="N1840" s="82"/>
    </row>
    <row r="1841" spans="1:14" ht="15" customHeight="1">
      <c r="A1841" s="81"/>
      <c r="B1841" s="80"/>
      <c r="C1841" s="80"/>
      <c r="D1841" s="80"/>
      <c r="E1841" s="80"/>
      <c r="F1841" s="80" t="str">
        <f>IFERROR(VLOOKUP(E1841,T_CÓDIGO[],2,FALSE),"")</f>
        <v/>
      </c>
      <c r="G1841" s="80" t="str">
        <f>IFERROR(VLOOKUP(E1841,T_CÓDIGO[],3,FALSE),"")</f>
        <v/>
      </c>
      <c r="H1841" s="80"/>
      <c r="I1841" s="194"/>
      <c r="J1841" s="194">
        <f t="shared" si="56"/>
        <v>0</v>
      </c>
      <c r="K1841" s="85"/>
      <c r="L1841" s="80">
        <f t="shared" si="57"/>
        <v>0</v>
      </c>
      <c r="N1841" s="82"/>
    </row>
    <row r="1842" spans="1:14" ht="15" customHeight="1">
      <c r="A1842" s="81"/>
      <c r="B1842" s="80"/>
      <c r="C1842" s="80"/>
      <c r="D1842" s="80"/>
      <c r="E1842" s="80"/>
      <c r="F1842" s="80" t="str">
        <f>IFERROR(VLOOKUP(E1842,T_CÓDIGO[],2,FALSE),"")</f>
        <v/>
      </c>
      <c r="G1842" s="80" t="str">
        <f>IFERROR(VLOOKUP(E1842,T_CÓDIGO[],3,FALSE),"")</f>
        <v/>
      </c>
      <c r="H1842" s="80"/>
      <c r="I1842" s="194"/>
      <c r="J1842" s="194">
        <f t="shared" si="56"/>
        <v>0</v>
      </c>
      <c r="K1842" s="85"/>
      <c r="L1842" s="80">
        <f t="shared" si="57"/>
        <v>0</v>
      </c>
      <c r="N1842" s="82"/>
    </row>
    <row r="1843" spans="1:14" ht="15" customHeight="1">
      <c r="A1843" s="81"/>
      <c r="B1843" s="80"/>
      <c r="C1843" s="80"/>
      <c r="D1843" s="80"/>
      <c r="E1843" s="80"/>
      <c r="F1843" s="80" t="str">
        <f>IFERROR(VLOOKUP(E1843,T_CÓDIGO[],2,FALSE),"")</f>
        <v/>
      </c>
      <c r="G1843" s="80" t="str">
        <f>IFERROR(VLOOKUP(E1843,T_CÓDIGO[],3,FALSE),"")</f>
        <v/>
      </c>
      <c r="H1843" s="80"/>
      <c r="I1843" s="194"/>
      <c r="J1843" s="194">
        <f t="shared" si="56"/>
        <v>0</v>
      </c>
      <c r="K1843" s="85"/>
      <c r="L1843" s="80">
        <f t="shared" si="57"/>
        <v>0</v>
      </c>
      <c r="N1843" s="82"/>
    </row>
    <row r="1844" spans="1:14" ht="15" customHeight="1">
      <c r="A1844" s="81"/>
      <c r="B1844" s="80"/>
      <c r="C1844" s="80"/>
      <c r="D1844" s="80"/>
      <c r="E1844" s="80"/>
      <c r="F1844" s="80" t="str">
        <f>IFERROR(VLOOKUP(E1844,T_CÓDIGO[],2,FALSE),"")</f>
        <v/>
      </c>
      <c r="G1844" s="80" t="str">
        <f>IFERROR(VLOOKUP(E1844,T_CÓDIGO[],3,FALSE),"")</f>
        <v/>
      </c>
      <c r="H1844" s="80"/>
      <c r="I1844" s="194"/>
      <c r="J1844" s="194">
        <f t="shared" si="56"/>
        <v>0</v>
      </c>
      <c r="K1844" s="85"/>
      <c r="L1844" s="80">
        <f t="shared" si="57"/>
        <v>0</v>
      </c>
      <c r="N1844" s="82"/>
    </row>
    <row r="1845" spans="1:14" ht="15" customHeight="1">
      <c r="A1845" s="81"/>
      <c r="B1845" s="80"/>
      <c r="C1845" s="80"/>
      <c r="D1845" s="80"/>
      <c r="E1845" s="80"/>
      <c r="F1845" s="80" t="str">
        <f>IFERROR(VLOOKUP(E1845,T_CÓDIGO[],2,FALSE),"")</f>
        <v/>
      </c>
      <c r="G1845" s="80" t="str">
        <f>IFERROR(VLOOKUP(E1845,T_CÓDIGO[],3,FALSE),"")</f>
        <v/>
      </c>
      <c r="H1845" s="80"/>
      <c r="I1845" s="194"/>
      <c r="J1845" s="194">
        <f t="shared" si="56"/>
        <v>0</v>
      </c>
      <c r="K1845" s="85"/>
      <c r="L1845" s="80">
        <f t="shared" si="57"/>
        <v>0</v>
      </c>
      <c r="N1845" s="82"/>
    </row>
    <row r="1846" spans="1:14" ht="15" customHeight="1">
      <c r="A1846" s="81"/>
      <c r="B1846" s="80"/>
      <c r="C1846" s="80"/>
      <c r="D1846" s="80"/>
      <c r="E1846" s="80"/>
      <c r="F1846" s="80" t="str">
        <f>IFERROR(VLOOKUP(E1846,T_CÓDIGO[],2,FALSE),"")</f>
        <v/>
      </c>
      <c r="G1846" s="80" t="str">
        <f>IFERROR(VLOOKUP(E1846,T_CÓDIGO[],3,FALSE),"")</f>
        <v/>
      </c>
      <c r="H1846" s="80"/>
      <c r="I1846" s="194"/>
      <c r="J1846" s="194">
        <f t="shared" si="56"/>
        <v>0</v>
      </c>
      <c r="K1846" s="85"/>
      <c r="L1846" s="80">
        <f t="shared" si="57"/>
        <v>0</v>
      </c>
      <c r="N1846" s="82"/>
    </row>
    <row r="1847" spans="1:14" ht="15" customHeight="1">
      <c r="A1847" s="81"/>
      <c r="B1847" s="80"/>
      <c r="C1847" s="80"/>
      <c r="D1847" s="80"/>
      <c r="E1847" s="80"/>
      <c r="F1847" s="80" t="str">
        <f>IFERROR(VLOOKUP(E1847,T_CÓDIGO[],2,FALSE),"")</f>
        <v/>
      </c>
      <c r="G1847" s="80" t="str">
        <f>IFERROR(VLOOKUP(E1847,T_CÓDIGO[],3,FALSE),"")</f>
        <v/>
      </c>
      <c r="H1847" s="80"/>
      <c r="I1847" s="194"/>
      <c r="J1847" s="194">
        <f t="shared" si="56"/>
        <v>0</v>
      </c>
      <c r="K1847" s="85"/>
      <c r="L1847" s="80">
        <f t="shared" si="57"/>
        <v>0</v>
      </c>
      <c r="N1847" s="82"/>
    </row>
    <row r="1848" spans="1:14" ht="15" customHeight="1">
      <c r="A1848" s="81"/>
      <c r="B1848" s="80"/>
      <c r="C1848" s="80"/>
      <c r="D1848" s="80"/>
      <c r="E1848" s="80"/>
      <c r="F1848" s="80" t="str">
        <f>IFERROR(VLOOKUP(E1848,T_CÓDIGO[],2,FALSE),"")</f>
        <v/>
      </c>
      <c r="G1848" s="80" t="str">
        <f>IFERROR(VLOOKUP(E1848,T_CÓDIGO[],3,FALSE),"")</f>
        <v/>
      </c>
      <c r="H1848" s="80"/>
      <c r="I1848" s="194"/>
      <c r="J1848" s="194">
        <f t="shared" si="56"/>
        <v>0</v>
      </c>
      <c r="K1848" s="85"/>
      <c r="L1848" s="80">
        <f t="shared" si="57"/>
        <v>0</v>
      </c>
      <c r="N1848" s="82"/>
    </row>
    <row r="1849" spans="1:14" ht="15" customHeight="1">
      <c r="A1849" s="81"/>
      <c r="B1849" s="80"/>
      <c r="C1849" s="80"/>
      <c r="D1849" s="80"/>
      <c r="E1849" s="80"/>
      <c r="F1849" s="80" t="str">
        <f>IFERROR(VLOOKUP(E1849,T_CÓDIGO[],2,FALSE),"")</f>
        <v/>
      </c>
      <c r="G1849" s="80" t="str">
        <f>IFERROR(VLOOKUP(E1849,T_CÓDIGO[],3,FALSE),"")</f>
        <v/>
      </c>
      <c r="H1849" s="80"/>
      <c r="I1849" s="194"/>
      <c r="J1849" s="194">
        <f t="shared" si="56"/>
        <v>0</v>
      </c>
      <c r="K1849" s="85"/>
      <c r="L1849" s="80">
        <f t="shared" si="57"/>
        <v>0</v>
      </c>
      <c r="N1849" s="82"/>
    </row>
    <row r="1850" spans="1:14" ht="15" customHeight="1">
      <c r="A1850" s="81"/>
      <c r="B1850" s="80"/>
      <c r="C1850" s="80"/>
      <c r="D1850" s="80"/>
      <c r="E1850" s="80"/>
      <c r="F1850" s="80" t="str">
        <f>IFERROR(VLOOKUP(E1850,T_CÓDIGO[],2,FALSE),"")</f>
        <v/>
      </c>
      <c r="G1850" s="80" t="str">
        <f>IFERROR(VLOOKUP(E1850,T_CÓDIGO[],3,FALSE),"")</f>
        <v/>
      </c>
      <c r="H1850" s="80"/>
      <c r="I1850" s="194"/>
      <c r="J1850" s="194">
        <f t="shared" si="56"/>
        <v>0</v>
      </c>
      <c r="K1850" s="85"/>
      <c r="L1850" s="80">
        <f t="shared" si="57"/>
        <v>0</v>
      </c>
      <c r="N1850" s="82"/>
    </row>
    <row r="1851" spans="1:14" ht="15" customHeight="1">
      <c r="A1851" s="81"/>
      <c r="B1851" s="80"/>
      <c r="C1851" s="80"/>
      <c r="D1851" s="80"/>
      <c r="E1851" s="80"/>
      <c r="F1851" s="80" t="str">
        <f>IFERROR(VLOOKUP(E1851,T_CÓDIGO[],2,FALSE),"")</f>
        <v/>
      </c>
      <c r="G1851" s="80" t="str">
        <f>IFERROR(VLOOKUP(E1851,T_CÓDIGO[],3,FALSE),"")</f>
        <v/>
      </c>
      <c r="H1851" s="80"/>
      <c r="I1851" s="194"/>
      <c r="J1851" s="194">
        <f t="shared" si="56"/>
        <v>0</v>
      </c>
      <c r="K1851" s="85"/>
      <c r="L1851" s="80">
        <f t="shared" si="57"/>
        <v>0</v>
      </c>
      <c r="N1851" s="82"/>
    </row>
    <row r="1852" spans="1:14" ht="15" customHeight="1">
      <c r="A1852" s="81"/>
      <c r="B1852" s="80"/>
      <c r="C1852" s="80"/>
      <c r="D1852" s="80"/>
      <c r="E1852" s="80"/>
      <c r="F1852" s="80" t="str">
        <f>IFERROR(VLOOKUP(E1852,T_CÓDIGO[],2,FALSE),"")</f>
        <v/>
      </c>
      <c r="G1852" s="80" t="str">
        <f>IFERROR(VLOOKUP(E1852,T_CÓDIGO[],3,FALSE),"")</f>
        <v/>
      </c>
      <c r="H1852" s="80"/>
      <c r="I1852" s="194"/>
      <c r="J1852" s="194">
        <f t="shared" si="56"/>
        <v>0</v>
      </c>
      <c r="K1852" s="85"/>
      <c r="L1852" s="80">
        <f t="shared" si="57"/>
        <v>0</v>
      </c>
      <c r="N1852" s="82"/>
    </row>
    <row r="1853" spans="1:14" ht="15" customHeight="1">
      <c r="A1853" s="81"/>
      <c r="B1853" s="80"/>
      <c r="C1853" s="80"/>
      <c r="D1853" s="80"/>
      <c r="E1853" s="80"/>
      <c r="F1853" s="80" t="str">
        <f>IFERROR(VLOOKUP(E1853,T_CÓDIGO[],2,FALSE),"")</f>
        <v/>
      </c>
      <c r="G1853" s="80" t="str">
        <f>IFERROR(VLOOKUP(E1853,T_CÓDIGO[],3,FALSE),"")</f>
        <v/>
      </c>
      <c r="H1853" s="80"/>
      <c r="I1853" s="194"/>
      <c r="J1853" s="194">
        <f t="shared" si="56"/>
        <v>0</v>
      </c>
      <c r="K1853" s="85"/>
      <c r="L1853" s="80">
        <f t="shared" si="57"/>
        <v>0</v>
      </c>
      <c r="N1853" s="82"/>
    </row>
    <row r="1854" spans="1:14" ht="15" customHeight="1">
      <c r="A1854" s="81"/>
      <c r="B1854" s="80"/>
      <c r="C1854" s="80"/>
      <c r="D1854" s="80"/>
      <c r="E1854" s="80"/>
      <c r="F1854" s="80" t="str">
        <f>IFERROR(VLOOKUP(E1854,T_CÓDIGO[],2,FALSE),"")</f>
        <v/>
      </c>
      <c r="G1854" s="80" t="str">
        <f>IFERROR(VLOOKUP(E1854,T_CÓDIGO[],3,FALSE),"")</f>
        <v/>
      </c>
      <c r="H1854" s="80"/>
      <c r="I1854" s="194"/>
      <c r="J1854" s="194">
        <f t="shared" si="56"/>
        <v>0</v>
      </c>
      <c r="K1854" s="85"/>
      <c r="L1854" s="80">
        <f t="shared" si="57"/>
        <v>0</v>
      </c>
      <c r="N1854" s="82"/>
    </row>
    <row r="1855" spans="1:14" ht="15" customHeight="1">
      <c r="A1855" s="81"/>
      <c r="B1855" s="80"/>
      <c r="C1855" s="80"/>
      <c r="D1855" s="80"/>
      <c r="E1855" s="80"/>
      <c r="F1855" s="80" t="str">
        <f>IFERROR(VLOOKUP(E1855,T_CÓDIGO[],2,FALSE),"")</f>
        <v/>
      </c>
      <c r="G1855" s="80" t="str">
        <f>IFERROR(VLOOKUP(E1855,T_CÓDIGO[],3,FALSE),"")</f>
        <v/>
      </c>
      <c r="H1855" s="80"/>
      <c r="I1855" s="194"/>
      <c r="J1855" s="194">
        <f t="shared" si="56"/>
        <v>0</v>
      </c>
      <c r="K1855" s="85"/>
      <c r="L1855" s="80">
        <f t="shared" si="57"/>
        <v>0</v>
      </c>
      <c r="N1855" s="82"/>
    </row>
    <row r="1856" spans="1:14" ht="15" customHeight="1">
      <c r="A1856" s="81"/>
      <c r="B1856" s="80"/>
      <c r="C1856" s="80"/>
      <c r="D1856" s="80"/>
      <c r="E1856" s="80"/>
      <c r="F1856" s="80" t="str">
        <f>IFERROR(VLOOKUP(E1856,T_CÓDIGO[],2,FALSE),"")</f>
        <v/>
      </c>
      <c r="G1856" s="80" t="str">
        <f>IFERROR(VLOOKUP(E1856,T_CÓDIGO[],3,FALSE),"")</f>
        <v/>
      </c>
      <c r="H1856" s="80"/>
      <c r="I1856" s="194"/>
      <c r="J1856" s="194">
        <f t="shared" si="56"/>
        <v>0</v>
      </c>
      <c r="K1856" s="85"/>
      <c r="L1856" s="80">
        <f t="shared" si="57"/>
        <v>0</v>
      </c>
      <c r="N1856" s="82"/>
    </row>
    <row r="1857" spans="1:14" ht="15" customHeight="1">
      <c r="A1857" s="81"/>
      <c r="B1857" s="80"/>
      <c r="C1857" s="80"/>
      <c r="D1857" s="80"/>
      <c r="E1857" s="80"/>
      <c r="F1857" s="80" t="str">
        <f>IFERROR(VLOOKUP(E1857,T_CÓDIGO[],2,FALSE),"")</f>
        <v/>
      </c>
      <c r="G1857" s="80" t="str">
        <f>IFERROR(VLOOKUP(E1857,T_CÓDIGO[],3,FALSE),"")</f>
        <v/>
      </c>
      <c r="H1857" s="80"/>
      <c r="I1857" s="194"/>
      <c r="J1857" s="194">
        <f t="shared" si="56"/>
        <v>0</v>
      </c>
      <c r="K1857" s="85"/>
      <c r="L1857" s="80">
        <f t="shared" si="57"/>
        <v>0</v>
      </c>
      <c r="N1857" s="82"/>
    </row>
    <row r="1858" spans="1:14" ht="15" customHeight="1">
      <c r="A1858" s="81"/>
      <c r="B1858" s="80"/>
      <c r="C1858" s="80"/>
      <c r="D1858" s="80"/>
      <c r="E1858" s="80"/>
      <c r="F1858" s="80" t="str">
        <f>IFERROR(VLOOKUP(E1858,T_CÓDIGO[],2,FALSE),"")</f>
        <v/>
      </c>
      <c r="G1858" s="80" t="str">
        <f>IFERROR(VLOOKUP(E1858,T_CÓDIGO[],3,FALSE),"")</f>
        <v/>
      </c>
      <c r="H1858" s="80"/>
      <c r="I1858" s="194"/>
      <c r="J1858" s="194">
        <f t="shared" si="56"/>
        <v>0</v>
      </c>
      <c r="K1858" s="85"/>
      <c r="L1858" s="80">
        <f t="shared" si="57"/>
        <v>0</v>
      </c>
      <c r="N1858" s="82"/>
    </row>
    <row r="1859" spans="1:14" ht="15" customHeight="1">
      <c r="A1859" s="81"/>
      <c r="B1859" s="80"/>
      <c r="C1859" s="80"/>
      <c r="D1859" s="80"/>
      <c r="E1859" s="80"/>
      <c r="F1859" s="80" t="str">
        <f>IFERROR(VLOOKUP(E1859,T_CÓDIGO[],2,FALSE),"")</f>
        <v/>
      </c>
      <c r="G1859" s="80" t="str">
        <f>IFERROR(VLOOKUP(E1859,T_CÓDIGO[],3,FALSE),"")</f>
        <v/>
      </c>
      <c r="H1859" s="80"/>
      <c r="I1859" s="194"/>
      <c r="J1859" s="194">
        <f t="shared" si="56"/>
        <v>0</v>
      </c>
      <c r="K1859" s="85"/>
      <c r="L1859" s="80">
        <f t="shared" si="57"/>
        <v>0</v>
      </c>
      <c r="N1859" s="82"/>
    </row>
    <row r="1860" spans="1:14" ht="15" customHeight="1">
      <c r="A1860" s="81"/>
      <c r="B1860" s="80"/>
      <c r="C1860" s="80"/>
      <c r="D1860" s="80"/>
      <c r="E1860" s="80"/>
      <c r="F1860" s="80" t="str">
        <f>IFERROR(VLOOKUP(E1860,T_CÓDIGO[],2,FALSE),"")</f>
        <v/>
      </c>
      <c r="G1860" s="80" t="str">
        <f>IFERROR(VLOOKUP(E1860,T_CÓDIGO[],3,FALSE),"")</f>
        <v/>
      </c>
      <c r="H1860" s="80"/>
      <c r="I1860" s="194"/>
      <c r="J1860" s="194">
        <f t="shared" si="56"/>
        <v>0</v>
      </c>
      <c r="K1860" s="85"/>
      <c r="L1860" s="80">
        <f t="shared" si="57"/>
        <v>0</v>
      </c>
      <c r="N1860" s="82"/>
    </row>
    <row r="1861" spans="1:14" ht="15" customHeight="1">
      <c r="A1861" s="81"/>
      <c r="B1861" s="80"/>
      <c r="C1861" s="80"/>
      <c r="D1861" s="80"/>
      <c r="E1861" s="80"/>
      <c r="F1861" s="80" t="str">
        <f>IFERROR(VLOOKUP(E1861,T_CÓDIGO[],2,FALSE),"")</f>
        <v/>
      </c>
      <c r="G1861" s="80" t="str">
        <f>IFERROR(VLOOKUP(E1861,T_CÓDIGO[],3,FALSE),"")</f>
        <v/>
      </c>
      <c r="H1861" s="80"/>
      <c r="I1861" s="194"/>
      <c r="J1861" s="194">
        <f t="shared" si="56"/>
        <v>0</v>
      </c>
      <c r="K1861" s="85"/>
      <c r="L1861" s="80">
        <f t="shared" si="57"/>
        <v>0</v>
      </c>
      <c r="N1861" s="82"/>
    </row>
    <row r="1862" spans="1:14" ht="15" customHeight="1">
      <c r="A1862" s="81"/>
      <c r="B1862" s="80"/>
      <c r="C1862" s="80"/>
      <c r="D1862" s="80"/>
      <c r="E1862" s="80"/>
      <c r="F1862" s="80" t="str">
        <f>IFERROR(VLOOKUP(E1862,T_CÓDIGO[],2,FALSE),"")</f>
        <v/>
      </c>
      <c r="G1862" s="80" t="str">
        <f>IFERROR(VLOOKUP(E1862,T_CÓDIGO[],3,FALSE),"")</f>
        <v/>
      </c>
      <c r="H1862" s="80"/>
      <c r="I1862" s="194"/>
      <c r="J1862" s="194">
        <f t="shared" si="56"/>
        <v>0</v>
      </c>
      <c r="K1862" s="85"/>
      <c r="L1862" s="80">
        <f t="shared" si="57"/>
        <v>0</v>
      </c>
      <c r="N1862" s="82"/>
    </row>
    <row r="1863" spans="1:14" ht="15" customHeight="1">
      <c r="A1863" s="81"/>
      <c r="B1863" s="80"/>
      <c r="C1863" s="80"/>
      <c r="D1863" s="80"/>
      <c r="E1863" s="80"/>
      <c r="F1863" s="80" t="str">
        <f>IFERROR(VLOOKUP(E1863,T_CÓDIGO[],2,FALSE),"")</f>
        <v/>
      </c>
      <c r="G1863" s="80" t="str">
        <f>IFERROR(VLOOKUP(E1863,T_CÓDIGO[],3,FALSE),"")</f>
        <v/>
      </c>
      <c r="H1863" s="80"/>
      <c r="I1863" s="194"/>
      <c r="J1863" s="194">
        <f t="shared" si="56"/>
        <v>0</v>
      </c>
      <c r="K1863" s="85"/>
      <c r="L1863" s="80">
        <f t="shared" si="57"/>
        <v>0</v>
      </c>
      <c r="N1863" s="82"/>
    </row>
    <row r="1864" spans="1:14" ht="15" customHeight="1">
      <c r="A1864" s="81"/>
      <c r="B1864" s="80"/>
      <c r="C1864" s="80"/>
      <c r="D1864" s="80"/>
      <c r="E1864" s="80"/>
      <c r="F1864" s="80" t="str">
        <f>IFERROR(VLOOKUP(E1864,T_CÓDIGO[],2,FALSE),"")</f>
        <v/>
      </c>
      <c r="G1864" s="80" t="str">
        <f>IFERROR(VLOOKUP(E1864,T_CÓDIGO[],3,FALSE),"")</f>
        <v/>
      </c>
      <c r="H1864" s="80"/>
      <c r="I1864" s="194"/>
      <c r="J1864" s="194">
        <f t="shared" ref="J1864:J1927" si="58">H1864*I1864</f>
        <v>0</v>
      </c>
      <c r="K1864" s="85"/>
      <c r="L1864" s="80">
        <f t="shared" ref="L1864:L1927" si="59" xml:space="preserve"> IF(K1864="SI",(J1864*0.12+J1864),J1864)</f>
        <v>0</v>
      </c>
      <c r="N1864" s="82"/>
    </row>
    <row r="1865" spans="1:14" ht="15" customHeight="1">
      <c r="A1865" s="81"/>
      <c r="B1865" s="80"/>
      <c r="C1865" s="80"/>
      <c r="D1865" s="80"/>
      <c r="E1865" s="80"/>
      <c r="F1865" s="80" t="str">
        <f>IFERROR(VLOOKUP(E1865,T_CÓDIGO[],2,FALSE),"")</f>
        <v/>
      </c>
      <c r="G1865" s="80" t="str">
        <f>IFERROR(VLOOKUP(E1865,T_CÓDIGO[],3,FALSE),"")</f>
        <v/>
      </c>
      <c r="H1865" s="80"/>
      <c r="I1865" s="194"/>
      <c r="J1865" s="194">
        <f t="shared" si="58"/>
        <v>0</v>
      </c>
      <c r="K1865" s="85"/>
      <c r="L1865" s="80">
        <f t="shared" si="59"/>
        <v>0</v>
      </c>
      <c r="N1865" s="82"/>
    </row>
    <row r="1866" spans="1:14" ht="15" customHeight="1">
      <c r="A1866" s="81"/>
      <c r="B1866" s="80"/>
      <c r="C1866" s="80"/>
      <c r="D1866" s="80"/>
      <c r="E1866" s="80"/>
      <c r="F1866" s="80" t="str">
        <f>IFERROR(VLOOKUP(E1866,T_CÓDIGO[],2,FALSE),"")</f>
        <v/>
      </c>
      <c r="G1866" s="80" t="str">
        <f>IFERROR(VLOOKUP(E1866,T_CÓDIGO[],3,FALSE),"")</f>
        <v/>
      </c>
      <c r="H1866" s="80"/>
      <c r="I1866" s="194"/>
      <c r="J1866" s="194">
        <f t="shared" si="58"/>
        <v>0</v>
      </c>
      <c r="K1866" s="85"/>
      <c r="L1866" s="80">
        <f t="shared" si="59"/>
        <v>0</v>
      </c>
      <c r="N1866" s="82"/>
    </row>
    <row r="1867" spans="1:14" ht="15" customHeight="1">
      <c r="A1867" s="81"/>
      <c r="B1867" s="80"/>
      <c r="C1867" s="80"/>
      <c r="D1867" s="80"/>
      <c r="E1867" s="80"/>
      <c r="F1867" s="80" t="str">
        <f>IFERROR(VLOOKUP(E1867,T_CÓDIGO[],2,FALSE),"")</f>
        <v/>
      </c>
      <c r="G1867" s="80" t="str">
        <f>IFERROR(VLOOKUP(E1867,T_CÓDIGO[],3,FALSE),"")</f>
        <v/>
      </c>
      <c r="H1867" s="80"/>
      <c r="I1867" s="194"/>
      <c r="J1867" s="194">
        <f t="shared" si="58"/>
        <v>0</v>
      </c>
      <c r="K1867" s="85"/>
      <c r="L1867" s="80">
        <f t="shared" si="59"/>
        <v>0</v>
      </c>
      <c r="N1867" s="82"/>
    </row>
    <row r="1868" spans="1:14" ht="15" customHeight="1">
      <c r="A1868" s="81"/>
      <c r="B1868" s="80"/>
      <c r="C1868" s="80"/>
      <c r="D1868" s="80"/>
      <c r="E1868" s="80"/>
      <c r="F1868" s="80" t="str">
        <f>IFERROR(VLOOKUP(E1868,T_CÓDIGO[],2,FALSE),"")</f>
        <v/>
      </c>
      <c r="G1868" s="80" t="str">
        <f>IFERROR(VLOOKUP(E1868,T_CÓDIGO[],3,FALSE),"")</f>
        <v/>
      </c>
      <c r="H1868" s="80"/>
      <c r="I1868" s="194"/>
      <c r="J1868" s="194">
        <f t="shared" si="58"/>
        <v>0</v>
      </c>
      <c r="K1868" s="85"/>
      <c r="L1868" s="80">
        <f t="shared" si="59"/>
        <v>0</v>
      </c>
      <c r="N1868" s="82"/>
    </row>
    <row r="1869" spans="1:14" ht="15" customHeight="1">
      <c r="A1869" s="81"/>
      <c r="B1869" s="80"/>
      <c r="C1869" s="80"/>
      <c r="D1869" s="80"/>
      <c r="E1869" s="80"/>
      <c r="F1869" s="80" t="str">
        <f>IFERROR(VLOOKUP(E1869,T_CÓDIGO[],2,FALSE),"")</f>
        <v/>
      </c>
      <c r="G1869" s="80" t="str">
        <f>IFERROR(VLOOKUP(E1869,T_CÓDIGO[],3,FALSE),"")</f>
        <v/>
      </c>
      <c r="H1869" s="80"/>
      <c r="I1869" s="194"/>
      <c r="J1869" s="194">
        <f t="shared" si="58"/>
        <v>0</v>
      </c>
      <c r="K1869" s="85"/>
      <c r="L1869" s="80">
        <f t="shared" si="59"/>
        <v>0</v>
      </c>
      <c r="N1869" s="82"/>
    </row>
    <row r="1870" spans="1:14" ht="15" customHeight="1">
      <c r="A1870" s="81"/>
      <c r="B1870" s="80"/>
      <c r="C1870" s="80"/>
      <c r="D1870" s="80"/>
      <c r="E1870" s="80"/>
      <c r="F1870" s="80" t="str">
        <f>IFERROR(VLOOKUP(E1870,T_CÓDIGO[],2,FALSE),"")</f>
        <v/>
      </c>
      <c r="G1870" s="80" t="str">
        <f>IFERROR(VLOOKUP(E1870,T_CÓDIGO[],3,FALSE),"")</f>
        <v/>
      </c>
      <c r="H1870" s="80"/>
      <c r="I1870" s="194"/>
      <c r="J1870" s="194">
        <f t="shared" si="58"/>
        <v>0</v>
      </c>
      <c r="K1870" s="85"/>
      <c r="L1870" s="80">
        <f t="shared" si="59"/>
        <v>0</v>
      </c>
      <c r="N1870" s="82"/>
    </row>
    <row r="1871" spans="1:14" ht="15" customHeight="1">
      <c r="A1871" s="81"/>
      <c r="B1871" s="80"/>
      <c r="C1871" s="80"/>
      <c r="D1871" s="80"/>
      <c r="E1871" s="80"/>
      <c r="F1871" s="80" t="str">
        <f>IFERROR(VLOOKUP(E1871,T_CÓDIGO[],2,FALSE),"")</f>
        <v/>
      </c>
      <c r="G1871" s="80" t="str">
        <f>IFERROR(VLOOKUP(E1871,T_CÓDIGO[],3,FALSE),"")</f>
        <v/>
      </c>
      <c r="H1871" s="80"/>
      <c r="I1871" s="194"/>
      <c r="J1871" s="194">
        <f t="shared" si="58"/>
        <v>0</v>
      </c>
      <c r="K1871" s="85"/>
      <c r="L1871" s="80">
        <f t="shared" si="59"/>
        <v>0</v>
      </c>
      <c r="N1871" s="82"/>
    </row>
    <row r="1872" spans="1:14" ht="15" customHeight="1">
      <c r="A1872" s="81"/>
      <c r="B1872" s="80"/>
      <c r="C1872" s="80"/>
      <c r="D1872" s="80"/>
      <c r="E1872" s="80"/>
      <c r="F1872" s="80" t="str">
        <f>IFERROR(VLOOKUP(E1872,T_CÓDIGO[],2,FALSE),"")</f>
        <v/>
      </c>
      <c r="G1872" s="80" t="str">
        <f>IFERROR(VLOOKUP(E1872,T_CÓDIGO[],3,FALSE),"")</f>
        <v/>
      </c>
      <c r="H1872" s="80"/>
      <c r="I1872" s="194"/>
      <c r="J1872" s="194">
        <f t="shared" si="58"/>
        <v>0</v>
      </c>
      <c r="K1872" s="85"/>
      <c r="L1872" s="80">
        <f t="shared" si="59"/>
        <v>0</v>
      </c>
      <c r="N1872" s="82"/>
    </row>
    <row r="1873" spans="1:14" ht="15" customHeight="1">
      <c r="A1873" s="81"/>
      <c r="B1873" s="80"/>
      <c r="C1873" s="80"/>
      <c r="D1873" s="80"/>
      <c r="E1873" s="80"/>
      <c r="F1873" s="80" t="str">
        <f>IFERROR(VLOOKUP(E1873,T_CÓDIGO[],2,FALSE),"")</f>
        <v/>
      </c>
      <c r="G1873" s="80" t="str">
        <f>IFERROR(VLOOKUP(E1873,T_CÓDIGO[],3,FALSE),"")</f>
        <v/>
      </c>
      <c r="H1873" s="80"/>
      <c r="I1873" s="194"/>
      <c r="J1873" s="194">
        <f t="shared" si="58"/>
        <v>0</v>
      </c>
      <c r="K1873" s="85"/>
      <c r="L1873" s="80">
        <f t="shared" si="59"/>
        <v>0</v>
      </c>
      <c r="N1873" s="82"/>
    </row>
    <row r="1874" spans="1:14" ht="15" customHeight="1">
      <c r="A1874" s="81"/>
      <c r="B1874" s="80"/>
      <c r="C1874" s="80"/>
      <c r="D1874" s="80"/>
      <c r="E1874" s="80"/>
      <c r="F1874" s="80" t="str">
        <f>IFERROR(VLOOKUP(E1874,T_CÓDIGO[],2,FALSE),"")</f>
        <v/>
      </c>
      <c r="G1874" s="80" t="str">
        <f>IFERROR(VLOOKUP(E1874,T_CÓDIGO[],3,FALSE),"")</f>
        <v/>
      </c>
      <c r="H1874" s="80"/>
      <c r="I1874" s="194"/>
      <c r="J1874" s="194">
        <f t="shared" si="58"/>
        <v>0</v>
      </c>
      <c r="K1874" s="85"/>
      <c r="L1874" s="80">
        <f t="shared" si="59"/>
        <v>0</v>
      </c>
      <c r="N1874" s="82"/>
    </row>
    <row r="1875" spans="1:14" ht="15" customHeight="1">
      <c r="A1875" s="81"/>
      <c r="B1875" s="80"/>
      <c r="C1875" s="80"/>
      <c r="D1875" s="80"/>
      <c r="E1875" s="80"/>
      <c r="F1875" s="80" t="str">
        <f>IFERROR(VLOOKUP(E1875,T_CÓDIGO[],2,FALSE),"")</f>
        <v/>
      </c>
      <c r="G1875" s="80" t="str">
        <f>IFERROR(VLOOKUP(E1875,T_CÓDIGO[],3,FALSE),"")</f>
        <v/>
      </c>
      <c r="H1875" s="80"/>
      <c r="I1875" s="194"/>
      <c r="J1875" s="194">
        <f t="shared" si="58"/>
        <v>0</v>
      </c>
      <c r="K1875" s="85"/>
      <c r="L1875" s="80">
        <f t="shared" si="59"/>
        <v>0</v>
      </c>
      <c r="N1875" s="82"/>
    </row>
    <row r="1876" spans="1:14" ht="15" customHeight="1">
      <c r="A1876" s="81"/>
      <c r="B1876" s="80"/>
      <c r="C1876" s="80"/>
      <c r="D1876" s="80"/>
      <c r="E1876" s="80"/>
      <c r="F1876" s="80" t="str">
        <f>IFERROR(VLOOKUP(E1876,T_CÓDIGO[],2,FALSE),"")</f>
        <v/>
      </c>
      <c r="G1876" s="80" t="str">
        <f>IFERROR(VLOOKUP(E1876,T_CÓDIGO[],3,FALSE),"")</f>
        <v/>
      </c>
      <c r="H1876" s="80"/>
      <c r="I1876" s="194"/>
      <c r="J1876" s="194">
        <f t="shared" si="58"/>
        <v>0</v>
      </c>
      <c r="K1876" s="85"/>
      <c r="L1876" s="80">
        <f t="shared" si="59"/>
        <v>0</v>
      </c>
      <c r="N1876" s="82"/>
    </row>
    <row r="1877" spans="1:14" ht="15" customHeight="1">
      <c r="A1877" s="81"/>
      <c r="B1877" s="80"/>
      <c r="C1877" s="80"/>
      <c r="D1877" s="80"/>
      <c r="E1877" s="80"/>
      <c r="F1877" s="80" t="str">
        <f>IFERROR(VLOOKUP(E1877,T_CÓDIGO[],2,FALSE),"")</f>
        <v/>
      </c>
      <c r="G1877" s="80" t="str">
        <f>IFERROR(VLOOKUP(E1877,T_CÓDIGO[],3,FALSE),"")</f>
        <v/>
      </c>
      <c r="H1877" s="80"/>
      <c r="I1877" s="194"/>
      <c r="J1877" s="194">
        <f t="shared" si="58"/>
        <v>0</v>
      </c>
      <c r="K1877" s="85"/>
      <c r="L1877" s="80">
        <f t="shared" si="59"/>
        <v>0</v>
      </c>
      <c r="N1877" s="82"/>
    </row>
    <row r="1878" spans="1:14" ht="15" customHeight="1">
      <c r="A1878" s="81"/>
      <c r="B1878" s="80"/>
      <c r="C1878" s="80"/>
      <c r="D1878" s="80"/>
      <c r="E1878" s="80"/>
      <c r="F1878" s="80" t="str">
        <f>IFERROR(VLOOKUP(E1878,T_CÓDIGO[],2,FALSE),"")</f>
        <v/>
      </c>
      <c r="G1878" s="80" t="str">
        <f>IFERROR(VLOOKUP(E1878,T_CÓDIGO[],3,FALSE),"")</f>
        <v/>
      </c>
      <c r="H1878" s="80"/>
      <c r="I1878" s="194"/>
      <c r="J1878" s="194">
        <f t="shared" si="58"/>
        <v>0</v>
      </c>
      <c r="K1878" s="85"/>
      <c r="L1878" s="80">
        <f t="shared" si="59"/>
        <v>0</v>
      </c>
      <c r="N1878" s="82"/>
    </row>
    <row r="1879" spans="1:14" ht="15" customHeight="1">
      <c r="A1879" s="81"/>
      <c r="B1879" s="80"/>
      <c r="C1879" s="80"/>
      <c r="D1879" s="80"/>
      <c r="E1879" s="80"/>
      <c r="F1879" s="80" t="str">
        <f>IFERROR(VLOOKUP(E1879,T_CÓDIGO[],2,FALSE),"")</f>
        <v/>
      </c>
      <c r="G1879" s="80" t="str">
        <f>IFERROR(VLOOKUP(E1879,T_CÓDIGO[],3,FALSE),"")</f>
        <v/>
      </c>
      <c r="H1879" s="80"/>
      <c r="I1879" s="194"/>
      <c r="J1879" s="194">
        <f t="shared" si="58"/>
        <v>0</v>
      </c>
      <c r="K1879" s="85"/>
      <c r="L1879" s="80">
        <f t="shared" si="59"/>
        <v>0</v>
      </c>
      <c r="N1879" s="82"/>
    </row>
    <row r="1880" spans="1:14" ht="15" customHeight="1">
      <c r="A1880" s="81"/>
      <c r="B1880" s="80"/>
      <c r="C1880" s="80"/>
      <c r="D1880" s="80"/>
      <c r="E1880" s="80"/>
      <c r="F1880" s="80" t="str">
        <f>IFERROR(VLOOKUP(E1880,T_CÓDIGO[],2,FALSE),"")</f>
        <v/>
      </c>
      <c r="G1880" s="80" t="str">
        <f>IFERROR(VLOOKUP(E1880,T_CÓDIGO[],3,FALSE),"")</f>
        <v/>
      </c>
      <c r="H1880" s="80"/>
      <c r="I1880" s="194"/>
      <c r="J1880" s="194">
        <f t="shared" si="58"/>
        <v>0</v>
      </c>
      <c r="K1880" s="85"/>
      <c r="L1880" s="80">
        <f t="shared" si="59"/>
        <v>0</v>
      </c>
      <c r="N1880" s="82"/>
    </row>
    <row r="1881" spans="1:14" ht="15" customHeight="1">
      <c r="A1881" s="81"/>
      <c r="B1881" s="80"/>
      <c r="C1881" s="80"/>
      <c r="D1881" s="80"/>
      <c r="E1881" s="80"/>
      <c r="F1881" s="80" t="str">
        <f>IFERROR(VLOOKUP(E1881,T_CÓDIGO[],2,FALSE),"")</f>
        <v/>
      </c>
      <c r="G1881" s="80" t="str">
        <f>IFERROR(VLOOKUP(E1881,T_CÓDIGO[],3,FALSE),"")</f>
        <v/>
      </c>
      <c r="H1881" s="80"/>
      <c r="I1881" s="194"/>
      <c r="J1881" s="194">
        <f t="shared" si="58"/>
        <v>0</v>
      </c>
      <c r="K1881" s="85"/>
      <c r="L1881" s="80">
        <f t="shared" si="59"/>
        <v>0</v>
      </c>
      <c r="N1881" s="82"/>
    </row>
    <row r="1882" spans="1:14" ht="15" customHeight="1">
      <c r="A1882" s="81"/>
      <c r="B1882" s="80"/>
      <c r="C1882" s="80"/>
      <c r="D1882" s="80"/>
      <c r="E1882" s="80"/>
      <c r="F1882" s="80" t="str">
        <f>IFERROR(VLOOKUP(E1882,T_CÓDIGO[],2,FALSE),"")</f>
        <v/>
      </c>
      <c r="G1882" s="80" t="str">
        <f>IFERROR(VLOOKUP(E1882,T_CÓDIGO[],3,FALSE),"")</f>
        <v/>
      </c>
      <c r="H1882" s="80"/>
      <c r="I1882" s="194"/>
      <c r="J1882" s="194">
        <f t="shared" si="58"/>
        <v>0</v>
      </c>
      <c r="K1882" s="85"/>
      <c r="L1882" s="80">
        <f t="shared" si="59"/>
        <v>0</v>
      </c>
      <c r="N1882" s="82"/>
    </row>
    <row r="1883" spans="1:14" ht="15" customHeight="1">
      <c r="A1883" s="81"/>
      <c r="B1883" s="80"/>
      <c r="C1883" s="80"/>
      <c r="D1883" s="80"/>
      <c r="E1883" s="80"/>
      <c r="F1883" s="80" t="str">
        <f>IFERROR(VLOOKUP(E1883,T_CÓDIGO[],2,FALSE),"")</f>
        <v/>
      </c>
      <c r="G1883" s="80" t="str">
        <f>IFERROR(VLOOKUP(E1883,T_CÓDIGO[],3,FALSE),"")</f>
        <v/>
      </c>
      <c r="H1883" s="80"/>
      <c r="I1883" s="194"/>
      <c r="J1883" s="194">
        <f t="shared" si="58"/>
        <v>0</v>
      </c>
      <c r="K1883" s="85"/>
      <c r="L1883" s="80">
        <f t="shared" si="59"/>
        <v>0</v>
      </c>
      <c r="N1883" s="82"/>
    </row>
    <row r="1884" spans="1:14" ht="15" customHeight="1">
      <c r="A1884" s="81"/>
      <c r="B1884" s="80"/>
      <c r="C1884" s="80"/>
      <c r="D1884" s="80"/>
      <c r="E1884" s="80"/>
      <c r="F1884" s="80" t="str">
        <f>IFERROR(VLOOKUP(E1884,T_CÓDIGO[],2,FALSE),"")</f>
        <v/>
      </c>
      <c r="G1884" s="80" t="str">
        <f>IFERROR(VLOOKUP(E1884,T_CÓDIGO[],3,FALSE),"")</f>
        <v/>
      </c>
      <c r="H1884" s="80"/>
      <c r="I1884" s="194"/>
      <c r="J1884" s="194">
        <f t="shared" si="58"/>
        <v>0</v>
      </c>
      <c r="K1884" s="85"/>
      <c r="L1884" s="80">
        <f t="shared" si="59"/>
        <v>0</v>
      </c>
      <c r="N1884" s="82"/>
    </row>
    <row r="1885" spans="1:14" ht="15" customHeight="1">
      <c r="A1885" s="81"/>
      <c r="B1885" s="80"/>
      <c r="C1885" s="80"/>
      <c r="D1885" s="80"/>
      <c r="E1885" s="80"/>
      <c r="F1885" s="80" t="str">
        <f>IFERROR(VLOOKUP(E1885,T_CÓDIGO[],2,FALSE),"")</f>
        <v/>
      </c>
      <c r="G1885" s="80" t="str">
        <f>IFERROR(VLOOKUP(E1885,T_CÓDIGO[],3,FALSE),"")</f>
        <v/>
      </c>
      <c r="H1885" s="80"/>
      <c r="I1885" s="194"/>
      <c r="J1885" s="194">
        <f t="shared" si="58"/>
        <v>0</v>
      </c>
      <c r="K1885" s="85"/>
      <c r="L1885" s="80">
        <f t="shared" si="59"/>
        <v>0</v>
      </c>
      <c r="N1885" s="82"/>
    </row>
    <row r="1886" spans="1:14" ht="15" customHeight="1">
      <c r="A1886" s="81"/>
      <c r="B1886" s="80"/>
      <c r="C1886" s="80"/>
      <c r="D1886" s="80"/>
      <c r="E1886" s="80"/>
      <c r="F1886" s="80" t="str">
        <f>IFERROR(VLOOKUP(E1886,T_CÓDIGO[],2,FALSE),"")</f>
        <v/>
      </c>
      <c r="G1886" s="80" t="str">
        <f>IFERROR(VLOOKUP(E1886,T_CÓDIGO[],3,FALSE),"")</f>
        <v/>
      </c>
      <c r="H1886" s="80"/>
      <c r="I1886" s="194"/>
      <c r="J1886" s="194">
        <f t="shared" si="58"/>
        <v>0</v>
      </c>
      <c r="K1886" s="85"/>
      <c r="L1886" s="80">
        <f t="shared" si="59"/>
        <v>0</v>
      </c>
      <c r="N1886" s="82"/>
    </row>
    <row r="1887" spans="1:14" ht="15" customHeight="1">
      <c r="A1887" s="81"/>
      <c r="B1887" s="80"/>
      <c r="C1887" s="80"/>
      <c r="D1887" s="80"/>
      <c r="E1887" s="80"/>
      <c r="F1887" s="80" t="str">
        <f>IFERROR(VLOOKUP(E1887,T_CÓDIGO[],2,FALSE),"")</f>
        <v/>
      </c>
      <c r="G1887" s="80" t="str">
        <f>IFERROR(VLOOKUP(E1887,T_CÓDIGO[],3,FALSE),"")</f>
        <v/>
      </c>
      <c r="H1887" s="80"/>
      <c r="I1887" s="194"/>
      <c r="J1887" s="194">
        <f t="shared" si="58"/>
        <v>0</v>
      </c>
      <c r="K1887" s="85"/>
      <c r="L1887" s="80">
        <f t="shared" si="59"/>
        <v>0</v>
      </c>
      <c r="N1887" s="82"/>
    </row>
    <row r="1888" spans="1:14" ht="15" customHeight="1">
      <c r="A1888" s="81"/>
      <c r="B1888" s="80"/>
      <c r="C1888" s="80"/>
      <c r="D1888" s="80"/>
      <c r="E1888" s="80"/>
      <c r="F1888" s="80" t="str">
        <f>IFERROR(VLOOKUP(E1888,T_CÓDIGO[],2,FALSE),"")</f>
        <v/>
      </c>
      <c r="G1888" s="80" t="str">
        <f>IFERROR(VLOOKUP(E1888,T_CÓDIGO[],3,FALSE),"")</f>
        <v/>
      </c>
      <c r="H1888" s="80"/>
      <c r="I1888" s="194"/>
      <c r="J1888" s="194">
        <f t="shared" si="58"/>
        <v>0</v>
      </c>
      <c r="K1888" s="85"/>
      <c r="L1888" s="80">
        <f t="shared" si="59"/>
        <v>0</v>
      </c>
      <c r="N1888" s="82"/>
    </row>
    <row r="1889" spans="1:14" ht="15" customHeight="1">
      <c r="A1889" s="81"/>
      <c r="B1889" s="80"/>
      <c r="C1889" s="80"/>
      <c r="D1889" s="80"/>
      <c r="E1889" s="80"/>
      <c r="F1889" s="80" t="str">
        <f>IFERROR(VLOOKUP(E1889,T_CÓDIGO[],2,FALSE),"")</f>
        <v/>
      </c>
      <c r="G1889" s="80" t="str">
        <f>IFERROR(VLOOKUP(E1889,T_CÓDIGO[],3,FALSE),"")</f>
        <v/>
      </c>
      <c r="H1889" s="80"/>
      <c r="I1889" s="194"/>
      <c r="J1889" s="194">
        <f t="shared" si="58"/>
        <v>0</v>
      </c>
      <c r="K1889" s="85"/>
      <c r="L1889" s="80">
        <f t="shared" si="59"/>
        <v>0</v>
      </c>
      <c r="N1889" s="82"/>
    </row>
    <row r="1890" spans="1:14" ht="15" customHeight="1">
      <c r="A1890" s="81"/>
      <c r="B1890" s="80"/>
      <c r="C1890" s="80"/>
      <c r="D1890" s="80"/>
      <c r="E1890" s="80"/>
      <c r="F1890" s="80" t="str">
        <f>IFERROR(VLOOKUP(E1890,T_CÓDIGO[],2,FALSE),"")</f>
        <v/>
      </c>
      <c r="G1890" s="80" t="str">
        <f>IFERROR(VLOOKUP(E1890,T_CÓDIGO[],3,FALSE),"")</f>
        <v/>
      </c>
      <c r="H1890" s="80"/>
      <c r="I1890" s="194"/>
      <c r="J1890" s="194">
        <f t="shared" si="58"/>
        <v>0</v>
      </c>
      <c r="K1890" s="85"/>
      <c r="L1890" s="80">
        <f t="shared" si="59"/>
        <v>0</v>
      </c>
      <c r="N1890" s="82"/>
    </row>
    <row r="1891" spans="1:14" ht="15" customHeight="1">
      <c r="A1891" s="81"/>
      <c r="B1891" s="80"/>
      <c r="C1891" s="80"/>
      <c r="D1891" s="80"/>
      <c r="E1891" s="80"/>
      <c r="F1891" s="80" t="str">
        <f>IFERROR(VLOOKUP(E1891,T_CÓDIGO[],2,FALSE),"")</f>
        <v/>
      </c>
      <c r="G1891" s="80" t="str">
        <f>IFERROR(VLOOKUP(E1891,T_CÓDIGO[],3,FALSE),"")</f>
        <v/>
      </c>
      <c r="H1891" s="80"/>
      <c r="I1891" s="194"/>
      <c r="J1891" s="194">
        <f t="shared" si="58"/>
        <v>0</v>
      </c>
      <c r="K1891" s="85"/>
      <c r="L1891" s="80">
        <f t="shared" si="59"/>
        <v>0</v>
      </c>
      <c r="N1891" s="82"/>
    </row>
    <row r="1892" spans="1:14" ht="15" customHeight="1">
      <c r="A1892" s="81"/>
      <c r="B1892" s="80"/>
      <c r="C1892" s="80"/>
      <c r="D1892" s="80"/>
      <c r="E1892" s="80"/>
      <c r="F1892" s="80" t="str">
        <f>IFERROR(VLOOKUP(E1892,T_CÓDIGO[],2,FALSE),"")</f>
        <v/>
      </c>
      <c r="G1892" s="80" t="str">
        <f>IFERROR(VLOOKUP(E1892,T_CÓDIGO[],3,FALSE),"")</f>
        <v/>
      </c>
      <c r="H1892" s="80"/>
      <c r="I1892" s="194"/>
      <c r="J1892" s="194">
        <f t="shared" si="58"/>
        <v>0</v>
      </c>
      <c r="K1892" s="85"/>
      <c r="L1892" s="80">
        <f t="shared" si="59"/>
        <v>0</v>
      </c>
      <c r="N1892" s="82"/>
    </row>
    <row r="1893" spans="1:14" ht="15" customHeight="1">
      <c r="A1893" s="81"/>
      <c r="B1893" s="80"/>
      <c r="C1893" s="80"/>
      <c r="D1893" s="80"/>
      <c r="E1893" s="80"/>
      <c r="F1893" s="80" t="str">
        <f>IFERROR(VLOOKUP(E1893,T_CÓDIGO[],2,FALSE),"")</f>
        <v/>
      </c>
      <c r="G1893" s="80" t="str">
        <f>IFERROR(VLOOKUP(E1893,T_CÓDIGO[],3,FALSE),"")</f>
        <v/>
      </c>
      <c r="H1893" s="80"/>
      <c r="I1893" s="194"/>
      <c r="J1893" s="194">
        <f t="shared" si="58"/>
        <v>0</v>
      </c>
      <c r="K1893" s="85"/>
      <c r="L1893" s="80">
        <f t="shared" si="59"/>
        <v>0</v>
      </c>
      <c r="N1893" s="82"/>
    </row>
    <row r="1894" spans="1:14" ht="15" customHeight="1">
      <c r="A1894" s="81"/>
      <c r="B1894" s="80"/>
      <c r="C1894" s="80"/>
      <c r="D1894" s="80"/>
      <c r="E1894" s="80"/>
      <c r="F1894" s="80" t="str">
        <f>IFERROR(VLOOKUP(E1894,T_CÓDIGO[],2,FALSE),"")</f>
        <v/>
      </c>
      <c r="G1894" s="80" t="str">
        <f>IFERROR(VLOOKUP(E1894,T_CÓDIGO[],3,FALSE),"")</f>
        <v/>
      </c>
      <c r="H1894" s="80"/>
      <c r="I1894" s="194"/>
      <c r="J1894" s="194">
        <f t="shared" si="58"/>
        <v>0</v>
      </c>
      <c r="K1894" s="85"/>
      <c r="L1894" s="80">
        <f t="shared" si="59"/>
        <v>0</v>
      </c>
      <c r="N1894" s="82"/>
    </row>
    <row r="1895" spans="1:14" ht="15" customHeight="1">
      <c r="A1895" s="81"/>
      <c r="B1895" s="80"/>
      <c r="C1895" s="80"/>
      <c r="D1895" s="80"/>
      <c r="E1895" s="80"/>
      <c r="F1895" s="80" t="str">
        <f>IFERROR(VLOOKUP(E1895,T_CÓDIGO[],2,FALSE),"")</f>
        <v/>
      </c>
      <c r="G1895" s="80" t="str">
        <f>IFERROR(VLOOKUP(E1895,T_CÓDIGO[],3,FALSE),"")</f>
        <v/>
      </c>
      <c r="H1895" s="80"/>
      <c r="I1895" s="194"/>
      <c r="J1895" s="194">
        <f t="shared" si="58"/>
        <v>0</v>
      </c>
      <c r="K1895" s="85"/>
      <c r="L1895" s="80">
        <f t="shared" si="59"/>
        <v>0</v>
      </c>
      <c r="N1895" s="82"/>
    </row>
    <row r="1896" spans="1:14" ht="15" customHeight="1">
      <c r="A1896" s="81"/>
      <c r="B1896" s="80"/>
      <c r="C1896" s="80"/>
      <c r="D1896" s="80"/>
      <c r="E1896" s="80"/>
      <c r="F1896" s="80" t="str">
        <f>IFERROR(VLOOKUP(E1896,T_CÓDIGO[],2,FALSE),"")</f>
        <v/>
      </c>
      <c r="G1896" s="80" t="str">
        <f>IFERROR(VLOOKUP(E1896,T_CÓDIGO[],3,FALSE),"")</f>
        <v/>
      </c>
      <c r="H1896" s="80"/>
      <c r="I1896" s="194"/>
      <c r="J1896" s="194">
        <f t="shared" si="58"/>
        <v>0</v>
      </c>
      <c r="K1896" s="85"/>
      <c r="L1896" s="80">
        <f t="shared" si="59"/>
        <v>0</v>
      </c>
      <c r="N1896" s="82"/>
    </row>
    <row r="1897" spans="1:14" ht="15" customHeight="1">
      <c r="A1897" s="81"/>
      <c r="B1897" s="80"/>
      <c r="C1897" s="80"/>
      <c r="D1897" s="80"/>
      <c r="E1897" s="80"/>
      <c r="F1897" s="80" t="str">
        <f>IFERROR(VLOOKUP(E1897,T_CÓDIGO[],2,FALSE),"")</f>
        <v/>
      </c>
      <c r="G1897" s="80" t="str">
        <f>IFERROR(VLOOKUP(E1897,T_CÓDIGO[],3,FALSE),"")</f>
        <v/>
      </c>
      <c r="H1897" s="80"/>
      <c r="I1897" s="194"/>
      <c r="J1897" s="194">
        <f t="shared" si="58"/>
        <v>0</v>
      </c>
      <c r="K1897" s="85"/>
      <c r="L1897" s="80">
        <f t="shared" si="59"/>
        <v>0</v>
      </c>
      <c r="N1897" s="82"/>
    </row>
    <row r="1898" spans="1:14" ht="15" customHeight="1">
      <c r="A1898" s="81"/>
      <c r="B1898" s="80"/>
      <c r="C1898" s="80"/>
      <c r="D1898" s="80"/>
      <c r="E1898" s="80"/>
      <c r="F1898" s="80" t="str">
        <f>IFERROR(VLOOKUP(E1898,T_CÓDIGO[],2,FALSE),"")</f>
        <v/>
      </c>
      <c r="G1898" s="80" t="str">
        <f>IFERROR(VLOOKUP(E1898,T_CÓDIGO[],3,FALSE),"")</f>
        <v/>
      </c>
      <c r="H1898" s="80"/>
      <c r="I1898" s="194"/>
      <c r="J1898" s="194">
        <f t="shared" si="58"/>
        <v>0</v>
      </c>
      <c r="K1898" s="85"/>
      <c r="L1898" s="80">
        <f t="shared" si="59"/>
        <v>0</v>
      </c>
      <c r="N1898" s="82"/>
    </row>
    <row r="1899" spans="1:14" ht="15" customHeight="1">
      <c r="A1899" s="81"/>
      <c r="B1899" s="80"/>
      <c r="C1899" s="80"/>
      <c r="D1899" s="80"/>
      <c r="E1899" s="80"/>
      <c r="F1899" s="80" t="str">
        <f>IFERROR(VLOOKUP(E1899,T_CÓDIGO[],2,FALSE),"")</f>
        <v/>
      </c>
      <c r="G1899" s="80" t="str">
        <f>IFERROR(VLOOKUP(E1899,T_CÓDIGO[],3,FALSE),"")</f>
        <v/>
      </c>
      <c r="H1899" s="80"/>
      <c r="I1899" s="194"/>
      <c r="J1899" s="194">
        <f t="shared" si="58"/>
        <v>0</v>
      </c>
      <c r="K1899" s="85"/>
      <c r="L1899" s="80">
        <f t="shared" si="59"/>
        <v>0</v>
      </c>
      <c r="N1899" s="82"/>
    </row>
    <row r="1900" spans="1:14" ht="15" customHeight="1">
      <c r="A1900" s="81"/>
      <c r="B1900" s="80"/>
      <c r="C1900" s="80"/>
      <c r="D1900" s="80"/>
      <c r="E1900" s="80"/>
      <c r="F1900" s="80" t="str">
        <f>IFERROR(VLOOKUP(E1900,T_CÓDIGO[],2,FALSE),"")</f>
        <v/>
      </c>
      <c r="G1900" s="80" t="str">
        <f>IFERROR(VLOOKUP(E1900,T_CÓDIGO[],3,FALSE),"")</f>
        <v/>
      </c>
      <c r="H1900" s="80"/>
      <c r="I1900" s="194"/>
      <c r="J1900" s="194">
        <f t="shared" si="58"/>
        <v>0</v>
      </c>
      <c r="K1900" s="85"/>
      <c r="L1900" s="80">
        <f t="shared" si="59"/>
        <v>0</v>
      </c>
      <c r="N1900" s="82"/>
    </row>
    <row r="1901" spans="1:14" ht="15" customHeight="1">
      <c r="A1901" s="81"/>
      <c r="B1901" s="80"/>
      <c r="C1901" s="80"/>
      <c r="D1901" s="80"/>
      <c r="E1901" s="80"/>
      <c r="F1901" s="80" t="str">
        <f>IFERROR(VLOOKUP(E1901,T_CÓDIGO[],2,FALSE),"")</f>
        <v/>
      </c>
      <c r="G1901" s="80" t="str">
        <f>IFERROR(VLOOKUP(E1901,T_CÓDIGO[],3,FALSE),"")</f>
        <v/>
      </c>
      <c r="H1901" s="80"/>
      <c r="I1901" s="194"/>
      <c r="J1901" s="194">
        <f t="shared" si="58"/>
        <v>0</v>
      </c>
      <c r="K1901" s="85"/>
      <c r="L1901" s="80">
        <f t="shared" si="59"/>
        <v>0</v>
      </c>
      <c r="N1901" s="82"/>
    </row>
    <row r="1902" spans="1:14" ht="15" customHeight="1">
      <c r="A1902" s="81"/>
      <c r="B1902" s="80"/>
      <c r="C1902" s="80"/>
      <c r="D1902" s="80"/>
      <c r="E1902" s="80"/>
      <c r="F1902" s="80" t="str">
        <f>IFERROR(VLOOKUP(E1902,T_CÓDIGO[],2,FALSE),"")</f>
        <v/>
      </c>
      <c r="G1902" s="80" t="str">
        <f>IFERROR(VLOOKUP(E1902,T_CÓDIGO[],3,FALSE),"")</f>
        <v/>
      </c>
      <c r="H1902" s="80"/>
      <c r="I1902" s="194"/>
      <c r="J1902" s="194">
        <f t="shared" si="58"/>
        <v>0</v>
      </c>
      <c r="K1902" s="85"/>
      <c r="L1902" s="80">
        <f t="shared" si="59"/>
        <v>0</v>
      </c>
      <c r="N1902" s="82"/>
    </row>
    <row r="1903" spans="1:14" ht="15" customHeight="1">
      <c r="A1903" s="81"/>
      <c r="B1903" s="80"/>
      <c r="C1903" s="80"/>
      <c r="D1903" s="80"/>
      <c r="E1903" s="80"/>
      <c r="F1903" s="80" t="str">
        <f>IFERROR(VLOOKUP(E1903,T_CÓDIGO[],2,FALSE),"")</f>
        <v/>
      </c>
      <c r="G1903" s="80" t="str">
        <f>IFERROR(VLOOKUP(E1903,T_CÓDIGO[],3,FALSE),"")</f>
        <v/>
      </c>
      <c r="H1903" s="80"/>
      <c r="I1903" s="194"/>
      <c r="J1903" s="194">
        <f t="shared" si="58"/>
        <v>0</v>
      </c>
      <c r="K1903" s="85"/>
      <c r="L1903" s="80">
        <f t="shared" si="59"/>
        <v>0</v>
      </c>
      <c r="N1903" s="82"/>
    </row>
    <row r="1904" spans="1:14" ht="15" customHeight="1">
      <c r="A1904" s="81"/>
      <c r="B1904" s="80"/>
      <c r="C1904" s="80"/>
      <c r="D1904" s="80"/>
      <c r="E1904" s="80"/>
      <c r="F1904" s="80" t="str">
        <f>IFERROR(VLOOKUP(E1904,T_CÓDIGO[],2,FALSE),"")</f>
        <v/>
      </c>
      <c r="G1904" s="80" t="str">
        <f>IFERROR(VLOOKUP(E1904,T_CÓDIGO[],3,FALSE),"")</f>
        <v/>
      </c>
      <c r="H1904" s="80"/>
      <c r="I1904" s="194"/>
      <c r="J1904" s="194">
        <f t="shared" si="58"/>
        <v>0</v>
      </c>
      <c r="K1904" s="85"/>
      <c r="L1904" s="80">
        <f t="shared" si="59"/>
        <v>0</v>
      </c>
      <c r="N1904" s="82"/>
    </row>
    <row r="1905" spans="1:14" ht="15" customHeight="1">
      <c r="A1905" s="81"/>
      <c r="B1905" s="80"/>
      <c r="C1905" s="80"/>
      <c r="D1905" s="80"/>
      <c r="E1905" s="80"/>
      <c r="F1905" s="80" t="str">
        <f>IFERROR(VLOOKUP(E1905,T_CÓDIGO[],2,FALSE),"")</f>
        <v/>
      </c>
      <c r="G1905" s="80" t="str">
        <f>IFERROR(VLOOKUP(E1905,T_CÓDIGO[],3,FALSE),"")</f>
        <v/>
      </c>
      <c r="H1905" s="80"/>
      <c r="I1905" s="194"/>
      <c r="J1905" s="194">
        <f t="shared" si="58"/>
        <v>0</v>
      </c>
      <c r="K1905" s="85"/>
      <c r="L1905" s="80">
        <f t="shared" si="59"/>
        <v>0</v>
      </c>
      <c r="N1905" s="82"/>
    </row>
    <row r="1906" spans="1:14" ht="15" customHeight="1">
      <c r="A1906" s="81"/>
      <c r="B1906" s="80"/>
      <c r="C1906" s="80"/>
      <c r="D1906" s="80"/>
      <c r="E1906" s="80"/>
      <c r="F1906" s="80" t="str">
        <f>IFERROR(VLOOKUP(E1906,T_CÓDIGO[],2,FALSE),"")</f>
        <v/>
      </c>
      <c r="G1906" s="80" t="str">
        <f>IFERROR(VLOOKUP(E1906,T_CÓDIGO[],3,FALSE),"")</f>
        <v/>
      </c>
      <c r="H1906" s="80"/>
      <c r="I1906" s="194"/>
      <c r="J1906" s="194">
        <f t="shared" si="58"/>
        <v>0</v>
      </c>
      <c r="K1906" s="85"/>
      <c r="L1906" s="80">
        <f t="shared" si="59"/>
        <v>0</v>
      </c>
      <c r="N1906" s="82"/>
    </row>
    <row r="1907" spans="1:14" ht="15" customHeight="1">
      <c r="A1907" s="81"/>
      <c r="B1907" s="80"/>
      <c r="C1907" s="80"/>
      <c r="D1907" s="80"/>
      <c r="E1907" s="80"/>
      <c r="F1907" s="80" t="str">
        <f>IFERROR(VLOOKUP(E1907,T_CÓDIGO[],2,FALSE),"")</f>
        <v/>
      </c>
      <c r="G1907" s="80" t="str">
        <f>IFERROR(VLOOKUP(E1907,T_CÓDIGO[],3,FALSE),"")</f>
        <v/>
      </c>
      <c r="H1907" s="80"/>
      <c r="I1907" s="194"/>
      <c r="J1907" s="194">
        <f t="shared" si="58"/>
        <v>0</v>
      </c>
      <c r="K1907" s="85"/>
      <c r="L1907" s="80">
        <f t="shared" si="59"/>
        <v>0</v>
      </c>
      <c r="N1907" s="82"/>
    </row>
    <row r="1908" spans="1:14" ht="15" customHeight="1">
      <c r="A1908" s="81"/>
      <c r="B1908" s="80"/>
      <c r="C1908" s="80"/>
      <c r="D1908" s="80"/>
      <c r="E1908" s="80"/>
      <c r="F1908" s="80" t="str">
        <f>IFERROR(VLOOKUP(E1908,T_CÓDIGO[],2,FALSE),"")</f>
        <v/>
      </c>
      <c r="G1908" s="80" t="str">
        <f>IFERROR(VLOOKUP(E1908,T_CÓDIGO[],3,FALSE),"")</f>
        <v/>
      </c>
      <c r="H1908" s="80"/>
      <c r="I1908" s="194"/>
      <c r="J1908" s="194">
        <f t="shared" si="58"/>
        <v>0</v>
      </c>
      <c r="K1908" s="85"/>
      <c r="L1908" s="80">
        <f t="shared" si="59"/>
        <v>0</v>
      </c>
      <c r="N1908" s="82"/>
    </row>
    <row r="1909" spans="1:14" ht="15" customHeight="1">
      <c r="A1909" s="81"/>
      <c r="B1909" s="80"/>
      <c r="C1909" s="80"/>
      <c r="D1909" s="80"/>
      <c r="E1909" s="80"/>
      <c r="F1909" s="80" t="str">
        <f>IFERROR(VLOOKUP(E1909,T_CÓDIGO[],2,FALSE),"")</f>
        <v/>
      </c>
      <c r="G1909" s="80" t="str">
        <f>IFERROR(VLOOKUP(E1909,T_CÓDIGO[],3,FALSE),"")</f>
        <v/>
      </c>
      <c r="H1909" s="80"/>
      <c r="I1909" s="194"/>
      <c r="J1909" s="194">
        <f t="shared" si="58"/>
        <v>0</v>
      </c>
      <c r="K1909" s="85"/>
      <c r="L1909" s="80">
        <f t="shared" si="59"/>
        <v>0</v>
      </c>
      <c r="N1909" s="82"/>
    </row>
    <row r="1910" spans="1:14" ht="15" customHeight="1">
      <c r="A1910" s="81"/>
      <c r="B1910" s="80"/>
      <c r="C1910" s="80"/>
      <c r="D1910" s="80"/>
      <c r="E1910" s="80"/>
      <c r="F1910" s="80" t="str">
        <f>IFERROR(VLOOKUP(E1910,T_CÓDIGO[],2,FALSE),"")</f>
        <v/>
      </c>
      <c r="G1910" s="80" t="str">
        <f>IFERROR(VLOOKUP(E1910,T_CÓDIGO[],3,FALSE),"")</f>
        <v/>
      </c>
      <c r="H1910" s="80"/>
      <c r="I1910" s="194"/>
      <c r="J1910" s="194">
        <f t="shared" si="58"/>
        <v>0</v>
      </c>
      <c r="K1910" s="85"/>
      <c r="L1910" s="80">
        <f t="shared" si="59"/>
        <v>0</v>
      </c>
      <c r="N1910" s="82"/>
    </row>
    <row r="1911" spans="1:14" ht="15" customHeight="1">
      <c r="A1911" s="81"/>
      <c r="B1911" s="80"/>
      <c r="C1911" s="80"/>
      <c r="D1911" s="80"/>
      <c r="E1911" s="80"/>
      <c r="F1911" s="80" t="str">
        <f>IFERROR(VLOOKUP(E1911,T_CÓDIGO[],2,FALSE),"")</f>
        <v/>
      </c>
      <c r="G1911" s="80" t="str">
        <f>IFERROR(VLOOKUP(E1911,T_CÓDIGO[],3,FALSE),"")</f>
        <v/>
      </c>
      <c r="H1911" s="80"/>
      <c r="I1911" s="194"/>
      <c r="J1911" s="194">
        <f t="shared" si="58"/>
        <v>0</v>
      </c>
      <c r="K1911" s="85"/>
      <c r="L1911" s="80">
        <f t="shared" si="59"/>
        <v>0</v>
      </c>
      <c r="N1911" s="82"/>
    </row>
    <row r="1912" spans="1:14" ht="15" customHeight="1">
      <c r="A1912" s="81"/>
      <c r="B1912" s="80"/>
      <c r="C1912" s="80"/>
      <c r="D1912" s="80"/>
      <c r="E1912" s="80"/>
      <c r="F1912" s="80" t="str">
        <f>IFERROR(VLOOKUP(E1912,T_CÓDIGO[],2,FALSE),"")</f>
        <v/>
      </c>
      <c r="G1912" s="80" t="str">
        <f>IFERROR(VLOOKUP(E1912,T_CÓDIGO[],3,FALSE),"")</f>
        <v/>
      </c>
      <c r="H1912" s="80"/>
      <c r="I1912" s="194"/>
      <c r="J1912" s="194">
        <f t="shared" si="58"/>
        <v>0</v>
      </c>
      <c r="K1912" s="85"/>
      <c r="L1912" s="80">
        <f t="shared" si="59"/>
        <v>0</v>
      </c>
      <c r="N1912" s="82"/>
    </row>
    <row r="1913" spans="1:14" ht="15" customHeight="1">
      <c r="A1913" s="81"/>
      <c r="B1913" s="80"/>
      <c r="C1913" s="80"/>
      <c r="D1913" s="80"/>
      <c r="E1913" s="80"/>
      <c r="F1913" s="80" t="str">
        <f>IFERROR(VLOOKUP(E1913,T_CÓDIGO[],2,FALSE),"")</f>
        <v/>
      </c>
      <c r="G1913" s="80" t="str">
        <f>IFERROR(VLOOKUP(E1913,T_CÓDIGO[],3,FALSE),"")</f>
        <v/>
      </c>
      <c r="H1913" s="80"/>
      <c r="I1913" s="194"/>
      <c r="J1913" s="194">
        <f t="shared" si="58"/>
        <v>0</v>
      </c>
      <c r="K1913" s="85"/>
      <c r="L1913" s="80">
        <f t="shared" si="59"/>
        <v>0</v>
      </c>
      <c r="N1913" s="82"/>
    </row>
    <row r="1914" spans="1:14" ht="15" customHeight="1">
      <c r="A1914" s="81"/>
      <c r="B1914" s="80"/>
      <c r="C1914" s="80"/>
      <c r="D1914" s="80"/>
      <c r="E1914" s="80"/>
      <c r="F1914" s="80" t="str">
        <f>IFERROR(VLOOKUP(E1914,T_CÓDIGO[],2,FALSE),"")</f>
        <v/>
      </c>
      <c r="G1914" s="80" t="str">
        <f>IFERROR(VLOOKUP(E1914,T_CÓDIGO[],3,FALSE),"")</f>
        <v/>
      </c>
      <c r="H1914" s="80"/>
      <c r="I1914" s="194"/>
      <c r="J1914" s="194">
        <f t="shared" si="58"/>
        <v>0</v>
      </c>
      <c r="K1914" s="85"/>
      <c r="L1914" s="80">
        <f t="shared" si="59"/>
        <v>0</v>
      </c>
      <c r="N1914" s="82"/>
    </row>
    <row r="1915" spans="1:14" ht="15" customHeight="1">
      <c r="A1915" s="81"/>
      <c r="B1915" s="80"/>
      <c r="C1915" s="80"/>
      <c r="D1915" s="80"/>
      <c r="E1915" s="80"/>
      <c r="F1915" s="80" t="str">
        <f>IFERROR(VLOOKUP(E1915,T_CÓDIGO[],2,FALSE),"")</f>
        <v/>
      </c>
      <c r="G1915" s="80" t="str">
        <f>IFERROR(VLOOKUP(E1915,T_CÓDIGO[],3,FALSE),"")</f>
        <v/>
      </c>
      <c r="H1915" s="80"/>
      <c r="I1915" s="194"/>
      <c r="J1915" s="194">
        <f t="shared" si="58"/>
        <v>0</v>
      </c>
      <c r="K1915" s="85"/>
      <c r="L1915" s="80">
        <f t="shared" si="59"/>
        <v>0</v>
      </c>
      <c r="N1915" s="82"/>
    </row>
    <row r="1916" spans="1:14" ht="15" customHeight="1">
      <c r="A1916" s="81"/>
      <c r="B1916" s="80"/>
      <c r="C1916" s="80"/>
      <c r="D1916" s="80"/>
      <c r="E1916" s="80"/>
      <c r="F1916" s="80" t="str">
        <f>IFERROR(VLOOKUP(E1916,T_CÓDIGO[],2,FALSE),"")</f>
        <v/>
      </c>
      <c r="G1916" s="80" t="str">
        <f>IFERROR(VLOOKUP(E1916,T_CÓDIGO[],3,FALSE),"")</f>
        <v/>
      </c>
      <c r="H1916" s="80"/>
      <c r="I1916" s="194"/>
      <c r="J1916" s="194">
        <f t="shared" si="58"/>
        <v>0</v>
      </c>
      <c r="K1916" s="85"/>
      <c r="L1916" s="80">
        <f t="shared" si="59"/>
        <v>0</v>
      </c>
      <c r="N1916" s="82"/>
    </row>
    <row r="1917" spans="1:14" ht="15" customHeight="1">
      <c r="A1917" s="81"/>
      <c r="B1917" s="80"/>
      <c r="C1917" s="80"/>
      <c r="D1917" s="80"/>
      <c r="E1917" s="80"/>
      <c r="F1917" s="80" t="str">
        <f>IFERROR(VLOOKUP(E1917,T_CÓDIGO[],2,FALSE),"")</f>
        <v/>
      </c>
      <c r="G1917" s="80" t="str">
        <f>IFERROR(VLOOKUP(E1917,T_CÓDIGO[],3,FALSE),"")</f>
        <v/>
      </c>
      <c r="H1917" s="80"/>
      <c r="I1917" s="194"/>
      <c r="J1917" s="194">
        <f t="shared" si="58"/>
        <v>0</v>
      </c>
      <c r="K1917" s="85"/>
      <c r="L1917" s="80">
        <f t="shared" si="59"/>
        <v>0</v>
      </c>
      <c r="N1917" s="82"/>
    </row>
    <row r="1918" spans="1:14" ht="15" customHeight="1">
      <c r="A1918" s="81"/>
      <c r="B1918" s="80"/>
      <c r="C1918" s="80"/>
      <c r="D1918" s="80"/>
      <c r="E1918" s="80"/>
      <c r="F1918" s="80" t="str">
        <f>IFERROR(VLOOKUP(E1918,T_CÓDIGO[],2,FALSE),"")</f>
        <v/>
      </c>
      <c r="G1918" s="80" t="str">
        <f>IFERROR(VLOOKUP(E1918,T_CÓDIGO[],3,FALSE),"")</f>
        <v/>
      </c>
      <c r="H1918" s="80"/>
      <c r="I1918" s="194"/>
      <c r="J1918" s="194">
        <f t="shared" si="58"/>
        <v>0</v>
      </c>
      <c r="K1918" s="85"/>
      <c r="L1918" s="80">
        <f t="shared" si="59"/>
        <v>0</v>
      </c>
      <c r="N1918" s="82"/>
    </row>
    <row r="1919" spans="1:14" ht="15" customHeight="1">
      <c r="A1919" s="81"/>
      <c r="B1919" s="80"/>
      <c r="C1919" s="80"/>
      <c r="D1919" s="80"/>
      <c r="E1919" s="80"/>
      <c r="F1919" s="80" t="str">
        <f>IFERROR(VLOOKUP(E1919,T_CÓDIGO[],2,FALSE),"")</f>
        <v/>
      </c>
      <c r="G1919" s="80" t="str">
        <f>IFERROR(VLOOKUP(E1919,T_CÓDIGO[],3,FALSE),"")</f>
        <v/>
      </c>
      <c r="H1919" s="80"/>
      <c r="I1919" s="194"/>
      <c r="J1919" s="194">
        <f t="shared" si="58"/>
        <v>0</v>
      </c>
      <c r="K1919" s="85"/>
      <c r="L1919" s="80">
        <f t="shared" si="59"/>
        <v>0</v>
      </c>
      <c r="N1919" s="82"/>
    </row>
    <row r="1920" spans="1:14" ht="15" customHeight="1">
      <c r="A1920" s="81"/>
      <c r="B1920" s="80"/>
      <c r="C1920" s="80"/>
      <c r="D1920" s="80"/>
      <c r="E1920" s="80"/>
      <c r="F1920" s="80" t="str">
        <f>IFERROR(VLOOKUP(E1920,T_CÓDIGO[],2,FALSE),"")</f>
        <v/>
      </c>
      <c r="G1920" s="80" t="str">
        <f>IFERROR(VLOOKUP(E1920,T_CÓDIGO[],3,FALSE),"")</f>
        <v/>
      </c>
      <c r="H1920" s="80"/>
      <c r="I1920" s="194"/>
      <c r="J1920" s="194">
        <f t="shared" si="58"/>
        <v>0</v>
      </c>
      <c r="K1920" s="85"/>
      <c r="L1920" s="80">
        <f t="shared" si="59"/>
        <v>0</v>
      </c>
      <c r="N1920" s="82"/>
    </row>
    <row r="1921" spans="1:14" ht="15" customHeight="1">
      <c r="A1921" s="81"/>
      <c r="B1921" s="80"/>
      <c r="C1921" s="80"/>
      <c r="D1921" s="80"/>
      <c r="E1921" s="80"/>
      <c r="F1921" s="80" t="str">
        <f>IFERROR(VLOOKUP(E1921,T_CÓDIGO[],2,FALSE),"")</f>
        <v/>
      </c>
      <c r="G1921" s="80" t="str">
        <f>IFERROR(VLOOKUP(E1921,T_CÓDIGO[],3,FALSE),"")</f>
        <v/>
      </c>
      <c r="H1921" s="80"/>
      <c r="I1921" s="194"/>
      <c r="J1921" s="194">
        <f t="shared" si="58"/>
        <v>0</v>
      </c>
      <c r="K1921" s="85"/>
      <c r="L1921" s="80">
        <f t="shared" si="59"/>
        <v>0</v>
      </c>
      <c r="N1921" s="82"/>
    </row>
    <row r="1922" spans="1:14" ht="15" customHeight="1">
      <c r="A1922" s="81"/>
      <c r="B1922" s="80"/>
      <c r="C1922" s="80"/>
      <c r="D1922" s="80"/>
      <c r="E1922" s="80"/>
      <c r="F1922" s="80" t="str">
        <f>IFERROR(VLOOKUP(E1922,T_CÓDIGO[],2,FALSE),"")</f>
        <v/>
      </c>
      <c r="G1922" s="80" t="str">
        <f>IFERROR(VLOOKUP(E1922,T_CÓDIGO[],3,FALSE),"")</f>
        <v/>
      </c>
      <c r="H1922" s="80"/>
      <c r="I1922" s="194"/>
      <c r="J1922" s="194">
        <f t="shared" si="58"/>
        <v>0</v>
      </c>
      <c r="K1922" s="85"/>
      <c r="L1922" s="80">
        <f t="shared" si="59"/>
        <v>0</v>
      </c>
      <c r="N1922" s="82"/>
    </row>
    <row r="1923" spans="1:14" ht="15" customHeight="1">
      <c r="A1923" s="81"/>
      <c r="B1923" s="80"/>
      <c r="C1923" s="80"/>
      <c r="D1923" s="80"/>
      <c r="E1923" s="80"/>
      <c r="F1923" s="80" t="str">
        <f>IFERROR(VLOOKUP(E1923,T_CÓDIGO[],2,FALSE),"")</f>
        <v/>
      </c>
      <c r="G1923" s="80" t="str">
        <f>IFERROR(VLOOKUP(E1923,T_CÓDIGO[],3,FALSE),"")</f>
        <v/>
      </c>
      <c r="H1923" s="80"/>
      <c r="I1923" s="194"/>
      <c r="J1923" s="194">
        <f t="shared" si="58"/>
        <v>0</v>
      </c>
      <c r="K1923" s="85"/>
      <c r="L1923" s="80">
        <f t="shared" si="59"/>
        <v>0</v>
      </c>
      <c r="N1923" s="82"/>
    </row>
    <row r="1924" spans="1:14" ht="15" customHeight="1">
      <c r="A1924" s="81"/>
      <c r="B1924" s="80"/>
      <c r="C1924" s="80"/>
      <c r="D1924" s="80"/>
      <c r="E1924" s="80"/>
      <c r="F1924" s="80" t="str">
        <f>IFERROR(VLOOKUP(E1924,T_CÓDIGO[],2,FALSE),"")</f>
        <v/>
      </c>
      <c r="G1924" s="80" t="str">
        <f>IFERROR(VLOOKUP(E1924,T_CÓDIGO[],3,FALSE),"")</f>
        <v/>
      </c>
      <c r="H1924" s="80"/>
      <c r="I1924" s="194"/>
      <c r="J1924" s="194">
        <f t="shared" si="58"/>
        <v>0</v>
      </c>
      <c r="K1924" s="85"/>
      <c r="L1924" s="80">
        <f t="shared" si="59"/>
        <v>0</v>
      </c>
      <c r="N1924" s="82"/>
    </row>
    <row r="1925" spans="1:14" ht="15" customHeight="1">
      <c r="A1925" s="81"/>
      <c r="B1925" s="80"/>
      <c r="C1925" s="80"/>
      <c r="D1925" s="80"/>
      <c r="E1925" s="80"/>
      <c r="F1925" s="80" t="str">
        <f>IFERROR(VLOOKUP(E1925,T_CÓDIGO[],2,FALSE),"")</f>
        <v/>
      </c>
      <c r="G1925" s="80" t="str">
        <f>IFERROR(VLOOKUP(E1925,T_CÓDIGO[],3,FALSE),"")</f>
        <v/>
      </c>
      <c r="H1925" s="80"/>
      <c r="I1925" s="194"/>
      <c r="J1925" s="194">
        <f t="shared" si="58"/>
        <v>0</v>
      </c>
      <c r="K1925" s="85"/>
      <c r="L1925" s="80">
        <f t="shared" si="59"/>
        <v>0</v>
      </c>
      <c r="N1925" s="82"/>
    </row>
    <row r="1926" spans="1:14" ht="15" customHeight="1">
      <c r="A1926" s="81"/>
      <c r="B1926" s="80"/>
      <c r="C1926" s="80"/>
      <c r="D1926" s="80"/>
      <c r="E1926" s="80"/>
      <c r="F1926" s="80" t="str">
        <f>IFERROR(VLOOKUP(E1926,T_CÓDIGO[],2,FALSE),"")</f>
        <v/>
      </c>
      <c r="G1926" s="80" t="str">
        <f>IFERROR(VLOOKUP(E1926,T_CÓDIGO[],3,FALSE),"")</f>
        <v/>
      </c>
      <c r="H1926" s="80"/>
      <c r="I1926" s="194"/>
      <c r="J1926" s="194">
        <f t="shared" si="58"/>
        <v>0</v>
      </c>
      <c r="K1926" s="85"/>
      <c r="L1926" s="80">
        <f t="shared" si="59"/>
        <v>0</v>
      </c>
      <c r="N1926" s="82"/>
    </row>
    <row r="1927" spans="1:14" ht="15" customHeight="1">
      <c r="A1927" s="81"/>
      <c r="B1927" s="80"/>
      <c r="C1927" s="80"/>
      <c r="D1927" s="80"/>
      <c r="E1927" s="80"/>
      <c r="F1927" s="80" t="str">
        <f>IFERROR(VLOOKUP(E1927,T_CÓDIGO[],2,FALSE),"")</f>
        <v/>
      </c>
      <c r="G1927" s="80" t="str">
        <f>IFERROR(VLOOKUP(E1927,T_CÓDIGO[],3,FALSE),"")</f>
        <v/>
      </c>
      <c r="H1927" s="80"/>
      <c r="I1927" s="194"/>
      <c r="J1927" s="194">
        <f t="shared" si="58"/>
        <v>0</v>
      </c>
      <c r="K1927" s="85"/>
      <c r="L1927" s="80">
        <f t="shared" si="59"/>
        <v>0</v>
      </c>
      <c r="N1927" s="82"/>
    </row>
    <row r="1928" spans="1:14" ht="15" customHeight="1">
      <c r="A1928" s="81"/>
      <c r="B1928" s="80"/>
      <c r="C1928" s="80"/>
      <c r="D1928" s="80"/>
      <c r="E1928" s="80"/>
      <c r="F1928" s="80" t="str">
        <f>IFERROR(VLOOKUP(E1928,T_CÓDIGO[],2,FALSE),"")</f>
        <v/>
      </c>
      <c r="G1928" s="80" t="str">
        <f>IFERROR(VLOOKUP(E1928,T_CÓDIGO[],3,FALSE),"")</f>
        <v/>
      </c>
      <c r="H1928" s="80"/>
      <c r="I1928" s="194"/>
      <c r="J1928" s="194">
        <f t="shared" ref="J1928:J1991" si="60">H1928*I1928</f>
        <v>0</v>
      </c>
      <c r="K1928" s="85"/>
      <c r="L1928" s="80">
        <f t="shared" ref="L1928:L1991" si="61" xml:space="preserve"> IF(K1928="SI",(J1928*0.12+J1928),J1928)</f>
        <v>0</v>
      </c>
      <c r="N1928" s="82"/>
    </row>
    <row r="1929" spans="1:14" ht="15" customHeight="1">
      <c r="A1929" s="81"/>
      <c r="B1929" s="80"/>
      <c r="C1929" s="80"/>
      <c r="D1929" s="80"/>
      <c r="E1929" s="80"/>
      <c r="F1929" s="80" t="str">
        <f>IFERROR(VLOOKUP(E1929,T_CÓDIGO[],2,FALSE),"")</f>
        <v/>
      </c>
      <c r="G1929" s="80" t="str">
        <f>IFERROR(VLOOKUP(E1929,T_CÓDIGO[],3,FALSE),"")</f>
        <v/>
      </c>
      <c r="H1929" s="80"/>
      <c r="I1929" s="194"/>
      <c r="J1929" s="194">
        <f t="shared" si="60"/>
        <v>0</v>
      </c>
      <c r="K1929" s="85"/>
      <c r="L1929" s="80">
        <f t="shared" si="61"/>
        <v>0</v>
      </c>
      <c r="N1929" s="82"/>
    </row>
    <row r="1930" spans="1:14" ht="15" customHeight="1">
      <c r="A1930" s="81"/>
      <c r="B1930" s="80"/>
      <c r="C1930" s="80"/>
      <c r="D1930" s="80"/>
      <c r="E1930" s="80"/>
      <c r="F1930" s="80" t="str">
        <f>IFERROR(VLOOKUP(E1930,T_CÓDIGO[],2,FALSE),"")</f>
        <v/>
      </c>
      <c r="G1930" s="80" t="str">
        <f>IFERROR(VLOOKUP(E1930,T_CÓDIGO[],3,FALSE),"")</f>
        <v/>
      </c>
      <c r="H1930" s="80"/>
      <c r="I1930" s="194"/>
      <c r="J1930" s="194">
        <f t="shared" si="60"/>
        <v>0</v>
      </c>
      <c r="K1930" s="85"/>
      <c r="L1930" s="80">
        <f t="shared" si="61"/>
        <v>0</v>
      </c>
      <c r="N1930" s="82"/>
    </row>
    <row r="1931" spans="1:14" ht="15" customHeight="1">
      <c r="A1931" s="81"/>
      <c r="B1931" s="80"/>
      <c r="C1931" s="80"/>
      <c r="D1931" s="80"/>
      <c r="E1931" s="80"/>
      <c r="F1931" s="80" t="str">
        <f>IFERROR(VLOOKUP(E1931,T_CÓDIGO[],2,FALSE),"")</f>
        <v/>
      </c>
      <c r="G1931" s="80" t="str">
        <f>IFERROR(VLOOKUP(E1931,T_CÓDIGO[],3,FALSE),"")</f>
        <v/>
      </c>
      <c r="H1931" s="80"/>
      <c r="I1931" s="194"/>
      <c r="J1931" s="194">
        <f t="shared" si="60"/>
        <v>0</v>
      </c>
      <c r="K1931" s="85"/>
      <c r="L1931" s="80">
        <f t="shared" si="61"/>
        <v>0</v>
      </c>
      <c r="N1931" s="82"/>
    </row>
    <row r="1932" spans="1:14" ht="15" customHeight="1">
      <c r="A1932" s="81"/>
      <c r="B1932" s="80"/>
      <c r="C1932" s="80"/>
      <c r="D1932" s="80"/>
      <c r="E1932" s="80"/>
      <c r="F1932" s="80" t="str">
        <f>IFERROR(VLOOKUP(E1932,T_CÓDIGO[],2,FALSE),"")</f>
        <v/>
      </c>
      <c r="G1932" s="80" t="str">
        <f>IFERROR(VLOOKUP(E1932,T_CÓDIGO[],3,FALSE),"")</f>
        <v/>
      </c>
      <c r="H1932" s="80"/>
      <c r="I1932" s="194"/>
      <c r="J1932" s="194">
        <f t="shared" si="60"/>
        <v>0</v>
      </c>
      <c r="K1932" s="85"/>
      <c r="L1932" s="80">
        <f t="shared" si="61"/>
        <v>0</v>
      </c>
      <c r="N1932" s="82"/>
    </row>
    <row r="1933" spans="1:14" ht="15" customHeight="1">
      <c r="A1933" s="81"/>
      <c r="B1933" s="80"/>
      <c r="C1933" s="80"/>
      <c r="D1933" s="80"/>
      <c r="E1933" s="80"/>
      <c r="F1933" s="80" t="str">
        <f>IFERROR(VLOOKUP(E1933,T_CÓDIGO[],2,FALSE),"")</f>
        <v/>
      </c>
      <c r="G1933" s="80" t="str">
        <f>IFERROR(VLOOKUP(E1933,T_CÓDIGO[],3,FALSE),"")</f>
        <v/>
      </c>
      <c r="H1933" s="80"/>
      <c r="I1933" s="194"/>
      <c r="J1933" s="194">
        <f t="shared" si="60"/>
        <v>0</v>
      </c>
      <c r="K1933" s="85"/>
      <c r="L1933" s="80">
        <f t="shared" si="61"/>
        <v>0</v>
      </c>
      <c r="N1933" s="82"/>
    </row>
    <row r="1934" spans="1:14" ht="15" customHeight="1">
      <c r="A1934" s="81"/>
      <c r="B1934" s="80"/>
      <c r="C1934" s="80"/>
      <c r="D1934" s="80"/>
      <c r="E1934" s="80"/>
      <c r="F1934" s="80" t="str">
        <f>IFERROR(VLOOKUP(E1934,T_CÓDIGO[],2,FALSE),"")</f>
        <v/>
      </c>
      <c r="G1934" s="80" t="str">
        <f>IFERROR(VLOOKUP(E1934,T_CÓDIGO[],3,FALSE),"")</f>
        <v/>
      </c>
      <c r="H1934" s="80"/>
      <c r="I1934" s="194"/>
      <c r="J1934" s="194">
        <f t="shared" si="60"/>
        <v>0</v>
      </c>
      <c r="K1934" s="85"/>
      <c r="L1934" s="80">
        <f t="shared" si="61"/>
        <v>0</v>
      </c>
      <c r="N1934" s="82"/>
    </row>
    <row r="1935" spans="1:14" ht="15" customHeight="1">
      <c r="A1935" s="81"/>
      <c r="B1935" s="80"/>
      <c r="C1935" s="80"/>
      <c r="D1935" s="80"/>
      <c r="E1935" s="80"/>
      <c r="F1935" s="80" t="str">
        <f>IFERROR(VLOOKUP(E1935,T_CÓDIGO[],2,FALSE),"")</f>
        <v/>
      </c>
      <c r="G1935" s="80" t="str">
        <f>IFERROR(VLOOKUP(E1935,T_CÓDIGO[],3,FALSE),"")</f>
        <v/>
      </c>
      <c r="H1935" s="80"/>
      <c r="I1935" s="194"/>
      <c r="J1935" s="194">
        <f t="shared" si="60"/>
        <v>0</v>
      </c>
      <c r="K1935" s="85"/>
      <c r="L1935" s="80">
        <f t="shared" si="61"/>
        <v>0</v>
      </c>
      <c r="N1935" s="82"/>
    </row>
    <row r="1936" spans="1:14" ht="15" customHeight="1">
      <c r="A1936" s="81"/>
      <c r="B1936" s="80"/>
      <c r="C1936" s="80"/>
      <c r="D1936" s="80"/>
      <c r="E1936" s="80"/>
      <c r="F1936" s="80" t="str">
        <f>IFERROR(VLOOKUP(E1936,T_CÓDIGO[],2,FALSE),"")</f>
        <v/>
      </c>
      <c r="G1936" s="80" t="str">
        <f>IFERROR(VLOOKUP(E1936,T_CÓDIGO[],3,FALSE),"")</f>
        <v/>
      </c>
      <c r="H1936" s="80"/>
      <c r="I1936" s="194"/>
      <c r="J1936" s="194">
        <f t="shared" si="60"/>
        <v>0</v>
      </c>
      <c r="K1936" s="85"/>
      <c r="L1936" s="80">
        <f t="shared" si="61"/>
        <v>0</v>
      </c>
      <c r="N1936" s="82"/>
    </row>
    <row r="1937" spans="1:14" ht="15" customHeight="1">
      <c r="A1937" s="81"/>
      <c r="B1937" s="80"/>
      <c r="C1937" s="80"/>
      <c r="D1937" s="80"/>
      <c r="E1937" s="80"/>
      <c r="F1937" s="80" t="str">
        <f>IFERROR(VLOOKUP(E1937,T_CÓDIGO[],2,FALSE),"")</f>
        <v/>
      </c>
      <c r="G1937" s="80" t="str">
        <f>IFERROR(VLOOKUP(E1937,T_CÓDIGO[],3,FALSE),"")</f>
        <v/>
      </c>
      <c r="H1937" s="80"/>
      <c r="I1937" s="194"/>
      <c r="J1937" s="194">
        <f t="shared" si="60"/>
        <v>0</v>
      </c>
      <c r="K1937" s="85"/>
      <c r="L1937" s="80">
        <f t="shared" si="61"/>
        <v>0</v>
      </c>
      <c r="N1937" s="82"/>
    </row>
    <row r="1938" spans="1:14" ht="15" customHeight="1">
      <c r="A1938" s="81"/>
      <c r="B1938" s="80"/>
      <c r="C1938" s="80"/>
      <c r="D1938" s="80"/>
      <c r="E1938" s="80"/>
      <c r="F1938" s="80" t="str">
        <f>IFERROR(VLOOKUP(E1938,T_CÓDIGO[],2,FALSE),"")</f>
        <v/>
      </c>
      <c r="G1938" s="80" t="str">
        <f>IFERROR(VLOOKUP(E1938,T_CÓDIGO[],3,FALSE),"")</f>
        <v/>
      </c>
      <c r="H1938" s="80"/>
      <c r="I1938" s="194"/>
      <c r="J1938" s="194">
        <f t="shared" si="60"/>
        <v>0</v>
      </c>
      <c r="K1938" s="85"/>
      <c r="L1938" s="80">
        <f t="shared" si="61"/>
        <v>0</v>
      </c>
      <c r="N1938" s="82"/>
    </row>
    <row r="1939" spans="1:14" ht="15" customHeight="1">
      <c r="A1939" s="81"/>
      <c r="B1939" s="80"/>
      <c r="C1939" s="80"/>
      <c r="D1939" s="80"/>
      <c r="E1939" s="80"/>
      <c r="F1939" s="80" t="str">
        <f>IFERROR(VLOOKUP(E1939,T_CÓDIGO[],2,FALSE),"")</f>
        <v/>
      </c>
      <c r="G1939" s="80" t="str">
        <f>IFERROR(VLOOKUP(E1939,T_CÓDIGO[],3,FALSE),"")</f>
        <v/>
      </c>
      <c r="H1939" s="80"/>
      <c r="I1939" s="194"/>
      <c r="J1939" s="194">
        <f t="shared" si="60"/>
        <v>0</v>
      </c>
      <c r="K1939" s="85"/>
      <c r="L1939" s="80">
        <f t="shared" si="61"/>
        <v>0</v>
      </c>
      <c r="N1939" s="82"/>
    </row>
    <row r="1940" spans="1:14" ht="15" customHeight="1">
      <c r="A1940" s="81"/>
      <c r="B1940" s="80"/>
      <c r="C1940" s="80"/>
      <c r="D1940" s="80"/>
      <c r="E1940" s="80"/>
      <c r="F1940" s="80" t="str">
        <f>IFERROR(VLOOKUP(E1940,T_CÓDIGO[],2,FALSE),"")</f>
        <v/>
      </c>
      <c r="G1940" s="80" t="str">
        <f>IFERROR(VLOOKUP(E1940,T_CÓDIGO[],3,FALSE),"")</f>
        <v/>
      </c>
      <c r="H1940" s="80"/>
      <c r="I1940" s="194"/>
      <c r="J1940" s="194">
        <f t="shared" si="60"/>
        <v>0</v>
      </c>
      <c r="K1940" s="85"/>
      <c r="L1940" s="80">
        <f t="shared" si="61"/>
        <v>0</v>
      </c>
      <c r="N1940" s="82"/>
    </row>
    <row r="1941" spans="1:14" ht="15" customHeight="1">
      <c r="A1941" s="81"/>
      <c r="B1941" s="80"/>
      <c r="C1941" s="80"/>
      <c r="D1941" s="80"/>
      <c r="E1941" s="80"/>
      <c r="F1941" s="80" t="str">
        <f>IFERROR(VLOOKUP(E1941,T_CÓDIGO[],2,FALSE),"")</f>
        <v/>
      </c>
      <c r="G1941" s="80" t="str">
        <f>IFERROR(VLOOKUP(E1941,T_CÓDIGO[],3,FALSE),"")</f>
        <v/>
      </c>
      <c r="H1941" s="80"/>
      <c r="I1941" s="194"/>
      <c r="J1941" s="194">
        <f t="shared" si="60"/>
        <v>0</v>
      </c>
      <c r="K1941" s="85"/>
      <c r="L1941" s="80">
        <f t="shared" si="61"/>
        <v>0</v>
      </c>
      <c r="N1941" s="82"/>
    </row>
    <row r="1942" spans="1:14" ht="15" customHeight="1">
      <c r="A1942" s="81"/>
      <c r="B1942" s="80"/>
      <c r="C1942" s="80"/>
      <c r="D1942" s="80"/>
      <c r="E1942" s="80"/>
      <c r="F1942" s="80" t="str">
        <f>IFERROR(VLOOKUP(E1942,T_CÓDIGO[],2,FALSE),"")</f>
        <v/>
      </c>
      <c r="G1942" s="80" t="str">
        <f>IFERROR(VLOOKUP(E1942,T_CÓDIGO[],3,FALSE),"")</f>
        <v/>
      </c>
      <c r="H1942" s="80"/>
      <c r="I1942" s="194"/>
      <c r="J1942" s="194">
        <f t="shared" si="60"/>
        <v>0</v>
      </c>
      <c r="K1942" s="85"/>
      <c r="L1942" s="80">
        <f t="shared" si="61"/>
        <v>0</v>
      </c>
      <c r="N1942" s="82"/>
    </row>
    <row r="1943" spans="1:14" ht="15" customHeight="1">
      <c r="A1943" s="81"/>
      <c r="B1943" s="80"/>
      <c r="C1943" s="80"/>
      <c r="D1943" s="80"/>
      <c r="E1943" s="80"/>
      <c r="F1943" s="80" t="str">
        <f>IFERROR(VLOOKUP(E1943,T_CÓDIGO[],2,FALSE),"")</f>
        <v/>
      </c>
      <c r="G1943" s="80" t="str">
        <f>IFERROR(VLOOKUP(E1943,T_CÓDIGO[],3,FALSE),"")</f>
        <v/>
      </c>
      <c r="H1943" s="80"/>
      <c r="I1943" s="194"/>
      <c r="J1943" s="194">
        <f t="shared" si="60"/>
        <v>0</v>
      </c>
      <c r="K1943" s="85"/>
      <c r="L1943" s="80">
        <f t="shared" si="61"/>
        <v>0</v>
      </c>
      <c r="N1943" s="82"/>
    </row>
    <row r="1944" spans="1:14" ht="15" customHeight="1">
      <c r="A1944" s="81"/>
      <c r="B1944" s="80"/>
      <c r="C1944" s="80"/>
      <c r="D1944" s="80"/>
      <c r="E1944" s="80"/>
      <c r="F1944" s="80" t="str">
        <f>IFERROR(VLOOKUP(E1944,T_CÓDIGO[],2,FALSE),"")</f>
        <v/>
      </c>
      <c r="G1944" s="80" t="str">
        <f>IFERROR(VLOOKUP(E1944,T_CÓDIGO[],3,FALSE),"")</f>
        <v/>
      </c>
      <c r="H1944" s="80"/>
      <c r="I1944" s="194"/>
      <c r="J1944" s="194">
        <f t="shared" si="60"/>
        <v>0</v>
      </c>
      <c r="K1944" s="85"/>
      <c r="L1944" s="80">
        <f t="shared" si="61"/>
        <v>0</v>
      </c>
      <c r="N1944" s="82"/>
    </row>
    <row r="1945" spans="1:14" ht="15" customHeight="1">
      <c r="A1945" s="81"/>
      <c r="B1945" s="80"/>
      <c r="C1945" s="80"/>
      <c r="D1945" s="80"/>
      <c r="E1945" s="80"/>
      <c r="F1945" s="80" t="str">
        <f>IFERROR(VLOOKUP(E1945,T_CÓDIGO[],2,FALSE),"")</f>
        <v/>
      </c>
      <c r="G1945" s="80" t="str">
        <f>IFERROR(VLOOKUP(E1945,T_CÓDIGO[],3,FALSE),"")</f>
        <v/>
      </c>
      <c r="H1945" s="80"/>
      <c r="I1945" s="194"/>
      <c r="J1945" s="194">
        <f t="shared" si="60"/>
        <v>0</v>
      </c>
      <c r="K1945" s="85"/>
      <c r="L1945" s="80">
        <f t="shared" si="61"/>
        <v>0</v>
      </c>
      <c r="N1945" s="82"/>
    </row>
    <row r="1946" spans="1:14" ht="15" customHeight="1">
      <c r="A1946" s="81"/>
      <c r="B1946" s="80"/>
      <c r="C1946" s="80"/>
      <c r="D1946" s="80"/>
      <c r="E1946" s="80"/>
      <c r="F1946" s="80" t="str">
        <f>IFERROR(VLOOKUP(E1946,T_CÓDIGO[],2,FALSE),"")</f>
        <v/>
      </c>
      <c r="G1946" s="80" t="str">
        <f>IFERROR(VLOOKUP(E1946,T_CÓDIGO[],3,FALSE),"")</f>
        <v/>
      </c>
      <c r="H1946" s="80"/>
      <c r="I1946" s="194"/>
      <c r="J1946" s="194">
        <f t="shared" si="60"/>
        <v>0</v>
      </c>
      <c r="K1946" s="85"/>
      <c r="L1946" s="80">
        <f t="shared" si="61"/>
        <v>0</v>
      </c>
      <c r="N1946" s="82"/>
    </row>
    <row r="1947" spans="1:14" ht="15" customHeight="1">
      <c r="A1947" s="81"/>
      <c r="B1947" s="80"/>
      <c r="C1947" s="80"/>
      <c r="D1947" s="80"/>
      <c r="E1947" s="80"/>
      <c r="F1947" s="80" t="str">
        <f>IFERROR(VLOOKUP(E1947,T_CÓDIGO[],2,FALSE),"")</f>
        <v/>
      </c>
      <c r="G1947" s="80" t="str">
        <f>IFERROR(VLOOKUP(E1947,T_CÓDIGO[],3,FALSE),"")</f>
        <v/>
      </c>
      <c r="H1947" s="80"/>
      <c r="I1947" s="194"/>
      <c r="J1947" s="194">
        <f t="shared" si="60"/>
        <v>0</v>
      </c>
      <c r="K1947" s="85"/>
      <c r="L1947" s="80">
        <f t="shared" si="61"/>
        <v>0</v>
      </c>
      <c r="N1947" s="82"/>
    </row>
    <row r="1948" spans="1:14" ht="15" customHeight="1">
      <c r="A1948" s="81"/>
      <c r="B1948" s="80"/>
      <c r="C1948" s="80"/>
      <c r="D1948" s="80"/>
      <c r="E1948" s="80"/>
      <c r="F1948" s="80" t="str">
        <f>IFERROR(VLOOKUP(E1948,T_CÓDIGO[],2,FALSE),"")</f>
        <v/>
      </c>
      <c r="G1948" s="80" t="str">
        <f>IFERROR(VLOOKUP(E1948,T_CÓDIGO[],3,FALSE),"")</f>
        <v/>
      </c>
      <c r="H1948" s="80"/>
      <c r="I1948" s="194"/>
      <c r="J1948" s="194">
        <f t="shared" si="60"/>
        <v>0</v>
      </c>
      <c r="K1948" s="85"/>
      <c r="L1948" s="80">
        <f t="shared" si="61"/>
        <v>0</v>
      </c>
      <c r="N1948" s="82"/>
    </row>
    <row r="1949" spans="1:14" ht="15" customHeight="1">
      <c r="A1949" s="81"/>
      <c r="B1949" s="80"/>
      <c r="C1949" s="80"/>
      <c r="D1949" s="80"/>
      <c r="E1949" s="80"/>
      <c r="F1949" s="80" t="str">
        <f>IFERROR(VLOOKUP(E1949,T_CÓDIGO[],2,FALSE),"")</f>
        <v/>
      </c>
      <c r="G1949" s="80" t="str">
        <f>IFERROR(VLOOKUP(E1949,T_CÓDIGO[],3,FALSE),"")</f>
        <v/>
      </c>
      <c r="H1949" s="80"/>
      <c r="I1949" s="194"/>
      <c r="J1949" s="194">
        <f t="shared" si="60"/>
        <v>0</v>
      </c>
      <c r="K1949" s="85"/>
      <c r="L1949" s="80">
        <f t="shared" si="61"/>
        <v>0</v>
      </c>
      <c r="N1949" s="82"/>
    </row>
    <row r="1950" spans="1:14" ht="15" customHeight="1">
      <c r="A1950" s="81"/>
      <c r="B1950" s="80"/>
      <c r="C1950" s="80"/>
      <c r="D1950" s="80"/>
      <c r="E1950" s="80"/>
      <c r="F1950" s="80" t="str">
        <f>IFERROR(VLOOKUP(E1950,T_CÓDIGO[],2,FALSE),"")</f>
        <v/>
      </c>
      <c r="G1950" s="80" t="str">
        <f>IFERROR(VLOOKUP(E1950,T_CÓDIGO[],3,FALSE),"")</f>
        <v/>
      </c>
      <c r="H1950" s="80"/>
      <c r="I1950" s="194"/>
      <c r="J1950" s="194">
        <f t="shared" si="60"/>
        <v>0</v>
      </c>
      <c r="K1950" s="85"/>
      <c r="L1950" s="80">
        <f t="shared" si="61"/>
        <v>0</v>
      </c>
      <c r="N1950" s="82"/>
    </row>
    <row r="1951" spans="1:14" ht="15" customHeight="1">
      <c r="A1951" s="81"/>
      <c r="B1951" s="80"/>
      <c r="C1951" s="80"/>
      <c r="D1951" s="80"/>
      <c r="E1951" s="80"/>
      <c r="F1951" s="80" t="str">
        <f>IFERROR(VLOOKUP(E1951,T_CÓDIGO[],2,FALSE),"")</f>
        <v/>
      </c>
      <c r="G1951" s="80" t="str">
        <f>IFERROR(VLOOKUP(E1951,T_CÓDIGO[],3,FALSE),"")</f>
        <v/>
      </c>
      <c r="H1951" s="80"/>
      <c r="I1951" s="194"/>
      <c r="J1951" s="194">
        <f t="shared" si="60"/>
        <v>0</v>
      </c>
      <c r="K1951" s="85"/>
      <c r="L1951" s="80">
        <f t="shared" si="61"/>
        <v>0</v>
      </c>
      <c r="N1951" s="82"/>
    </row>
    <row r="1952" spans="1:14" ht="15" customHeight="1">
      <c r="A1952" s="81"/>
      <c r="B1952" s="80"/>
      <c r="C1952" s="80"/>
      <c r="D1952" s="80"/>
      <c r="E1952" s="80"/>
      <c r="F1952" s="80" t="str">
        <f>IFERROR(VLOOKUP(E1952,T_CÓDIGO[],2,FALSE),"")</f>
        <v/>
      </c>
      <c r="G1952" s="80" t="str">
        <f>IFERROR(VLOOKUP(E1952,T_CÓDIGO[],3,FALSE),"")</f>
        <v/>
      </c>
      <c r="H1952" s="80"/>
      <c r="I1952" s="194"/>
      <c r="J1952" s="194">
        <f t="shared" si="60"/>
        <v>0</v>
      </c>
      <c r="K1952" s="85"/>
      <c r="L1952" s="80">
        <f t="shared" si="61"/>
        <v>0</v>
      </c>
      <c r="N1952" s="82"/>
    </row>
    <row r="1953" spans="1:14" ht="15" customHeight="1">
      <c r="A1953" s="81"/>
      <c r="B1953" s="80"/>
      <c r="C1953" s="80"/>
      <c r="D1953" s="80"/>
      <c r="E1953" s="80"/>
      <c r="F1953" s="80" t="str">
        <f>IFERROR(VLOOKUP(E1953,T_CÓDIGO[],2,FALSE),"")</f>
        <v/>
      </c>
      <c r="G1953" s="80" t="str">
        <f>IFERROR(VLOOKUP(E1953,T_CÓDIGO[],3,FALSE),"")</f>
        <v/>
      </c>
      <c r="H1953" s="80"/>
      <c r="I1953" s="194"/>
      <c r="J1953" s="194">
        <f t="shared" si="60"/>
        <v>0</v>
      </c>
      <c r="K1953" s="85"/>
      <c r="L1953" s="80">
        <f t="shared" si="61"/>
        <v>0</v>
      </c>
      <c r="N1953" s="82"/>
    </row>
    <row r="1954" spans="1:14" ht="15" customHeight="1">
      <c r="A1954" s="81"/>
      <c r="B1954" s="80"/>
      <c r="C1954" s="80"/>
      <c r="D1954" s="80"/>
      <c r="E1954" s="80"/>
      <c r="F1954" s="80" t="str">
        <f>IFERROR(VLOOKUP(E1954,T_CÓDIGO[],2,FALSE),"")</f>
        <v/>
      </c>
      <c r="G1954" s="80" t="str">
        <f>IFERROR(VLOOKUP(E1954,T_CÓDIGO[],3,FALSE),"")</f>
        <v/>
      </c>
      <c r="H1954" s="80"/>
      <c r="I1954" s="194"/>
      <c r="J1954" s="194">
        <f t="shared" si="60"/>
        <v>0</v>
      </c>
      <c r="K1954" s="85"/>
      <c r="L1954" s="80">
        <f t="shared" si="61"/>
        <v>0</v>
      </c>
      <c r="N1954" s="82"/>
    </row>
    <row r="1955" spans="1:14" ht="15" customHeight="1">
      <c r="A1955" s="81"/>
      <c r="B1955" s="80"/>
      <c r="C1955" s="80"/>
      <c r="D1955" s="80"/>
      <c r="E1955" s="80"/>
      <c r="F1955" s="80" t="str">
        <f>IFERROR(VLOOKUP(E1955,T_CÓDIGO[],2,FALSE),"")</f>
        <v/>
      </c>
      <c r="G1955" s="80" t="str">
        <f>IFERROR(VLOOKUP(E1955,T_CÓDIGO[],3,FALSE),"")</f>
        <v/>
      </c>
      <c r="H1955" s="80"/>
      <c r="I1955" s="194"/>
      <c r="J1955" s="194">
        <f t="shared" si="60"/>
        <v>0</v>
      </c>
      <c r="K1955" s="85"/>
      <c r="L1955" s="80">
        <f t="shared" si="61"/>
        <v>0</v>
      </c>
      <c r="N1955" s="82"/>
    </row>
    <row r="1956" spans="1:14" ht="15" customHeight="1" thickBot="1">
      <c r="A1956" s="84"/>
      <c r="B1956" s="80"/>
      <c r="C1956" s="83"/>
      <c r="D1956" s="83"/>
      <c r="E1956" s="80"/>
      <c r="F1956" s="80" t="str">
        <f>IFERROR(VLOOKUP(E1956,T_CÓDIGO[],2,FALSE),"")</f>
        <v/>
      </c>
      <c r="G1956" s="80" t="str">
        <f>IFERROR(VLOOKUP(E1956,T_CÓDIGO[],3,FALSE),"")</f>
        <v/>
      </c>
      <c r="H1956" s="83"/>
      <c r="I1956" s="195"/>
      <c r="J1956" s="194">
        <f t="shared" si="60"/>
        <v>0</v>
      </c>
      <c r="K1956" s="85"/>
      <c r="L1956" s="80">
        <f t="shared" si="61"/>
        <v>0</v>
      </c>
      <c r="N1956" s="82"/>
    </row>
    <row r="1957" spans="1:14" ht="15" customHeight="1">
      <c r="A1957" s="81"/>
      <c r="B1957" s="80"/>
      <c r="C1957" s="80"/>
      <c r="D1957" s="80"/>
      <c r="E1957" s="80"/>
      <c r="F1957" s="80" t="str">
        <f>IFERROR(VLOOKUP(E1957,T_CÓDIGO[],2,FALSE),"")</f>
        <v/>
      </c>
      <c r="G1957" s="80" t="str">
        <f>IFERROR(VLOOKUP(E1957,T_CÓDIGO[],3,FALSE),"")</f>
        <v/>
      </c>
      <c r="H1957" s="80"/>
      <c r="I1957" s="194"/>
      <c r="J1957" s="194">
        <f t="shared" si="60"/>
        <v>0</v>
      </c>
      <c r="K1957" s="85"/>
      <c r="L1957" s="80">
        <f t="shared" si="61"/>
        <v>0</v>
      </c>
      <c r="N1957" s="82"/>
    </row>
    <row r="1958" spans="1:14" ht="15" customHeight="1">
      <c r="A1958" s="81"/>
      <c r="B1958" s="80"/>
      <c r="C1958" s="80"/>
      <c r="D1958" s="80"/>
      <c r="E1958" s="80"/>
      <c r="F1958" s="80" t="str">
        <f>IFERROR(VLOOKUP(E1958,T_CÓDIGO[],2,FALSE),"")</f>
        <v/>
      </c>
      <c r="G1958" s="80" t="str">
        <f>IFERROR(VLOOKUP(E1958,T_CÓDIGO[],3,FALSE),"")</f>
        <v/>
      </c>
      <c r="H1958" s="80"/>
      <c r="I1958" s="194"/>
      <c r="J1958" s="194">
        <f t="shared" si="60"/>
        <v>0</v>
      </c>
      <c r="K1958" s="85"/>
      <c r="L1958" s="80">
        <f t="shared" si="61"/>
        <v>0</v>
      </c>
      <c r="N1958" s="82"/>
    </row>
    <row r="1959" spans="1:14" ht="15" customHeight="1">
      <c r="A1959" s="81"/>
      <c r="B1959" s="80"/>
      <c r="C1959" s="80"/>
      <c r="D1959" s="80"/>
      <c r="E1959" s="80"/>
      <c r="F1959" s="80" t="str">
        <f>IFERROR(VLOOKUP(E1959,T_CÓDIGO[],2,FALSE),"")</f>
        <v/>
      </c>
      <c r="G1959" s="80" t="str">
        <f>IFERROR(VLOOKUP(E1959,T_CÓDIGO[],3,FALSE),"")</f>
        <v/>
      </c>
      <c r="H1959" s="80"/>
      <c r="I1959" s="194"/>
      <c r="J1959" s="194">
        <f t="shared" si="60"/>
        <v>0</v>
      </c>
      <c r="K1959" s="85"/>
      <c r="L1959" s="80">
        <f t="shared" si="61"/>
        <v>0</v>
      </c>
      <c r="N1959" s="82"/>
    </row>
    <row r="1960" spans="1:14" ht="15" customHeight="1">
      <c r="A1960" s="81"/>
      <c r="B1960" s="80"/>
      <c r="C1960" s="80"/>
      <c r="D1960" s="80"/>
      <c r="E1960" s="80"/>
      <c r="F1960" s="80" t="str">
        <f>IFERROR(VLOOKUP(E1960,T_CÓDIGO[],2,FALSE),"")</f>
        <v/>
      </c>
      <c r="G1960" s="80" t="str">
        <f>IFERROR(VLOOKUP(E1960,T_CÓDIGO[],3,FALSE),"")</f>
        <v/>
      </c>
      <c r="H1960" s="80"/>
      <c r="I1960" s="194"/>
      <c r="J1960" s="194">
        <f t="shared" si="60"/>
        <v>0</v>
      </c>
      <c r="K1960" s="85"/>
      <c r="L1960" s="80">
        <f t="shared" si="61"/>
        <v>0</v>
      </c>
      <c r="N1960" s="82"/>
    </row>
    <row r="1961" spans="1:14" ht="15" customHeight="1">
      <c r="A1961" s="81"/>
      <c r="B1961" s="80"/>
      <c r="C1961" s="80"/>
      <c r="D1961" s="80"/>
      <c r="E1961" s="80"/>
      <c r="F1961" s="80" t="str">
        <f>IFERROR(VLOOKUP(E1961,T_CÓDIGO[],2,FALSE),"")</f>
        <v/>
      </c>
      <c r="G1961" s="80" t="str">
        <f>IFERROR(VLOOKUP(E1961,T_CÓDIGO[],3,FALSE),"")</f>
        <v/>
      </c>
      <c r="H1961" s="80"/>
      <c r="I1961" s="194"/>
      <c r="J1961" s="194">
        <f t="shared" si="60"/>
        <v>0</v>
      </c>
      <c r="K1961" s="85"/>
      <c r="L1961" s="80">
        <f t="shared" si="61"/>
        <v>0</v>
      </c>
      <c r="N1961" s="82"/>
    </row>
    <row r="1962" spans="1:14" ht="15" customHeight="1">
      <c r="A1962" s="81"/>
      <c r="B1962" s="80"/>
      <c r="C1962" s="80"/>
      <c r="D1962" s="80"/>
      <c r="E1962" s="80"/>
      <c r="F1962" s="80" t="str">
        <f>IFERROR(VLOOKUP(E1962,T_CÓDIGO[],2,FALSE),"")</f>
        <v/>
      </c>
      <c r="G1962" s="80" t="str">
        <f>IFERROR(VLOOKUP(E1962,T_CÓDIGO[],3,FALSE),"")</f>
        <v/>
      </c>
      <c r="H1962" s="80"/>
      <c r="I1962" s="194"/>
      <c r="J1962" s="194">
        <f t="shared" si="60"/>
        <v>0</v>
      </c>
      <c r="K1962" s="85"/>
      <c r="L1962" s="80">
        <f t="shared" si="61"/>
        <v>0</v>
      </c>
      <c r="N1962" s="82"/>
    </row>
    <row r="1963" spans="1:14" ht="15" customHeight="1">
      <c r="A1963" s="81"/>
      <c r="B1963" s="80"/>
      <c r="C1963" s="80"/>
      <c r="D1963" s="80"/>
      <c r="E1963" s="80"/>
      <c r="F1963" s="80" t="str">
        <f>IFERROR(VLOOKUP(E1963,T_CÓDIGO[],2,FALSE),"")</f>
        <v/>
      </c>
      <c r="G1963" s="80" t="str">
        <f>IFERROR(VLOOKUP(E1963,T_CÓDIGO[],3,FALSE),"")</f>
        <v/>
      </c>
      <c r="H1963" s="80"/>
      <c r="I1963" s="194"/>
      <c r="J1963" s="194">
        <f t="shared" si="60"/>
        <v>0</v>
      </c>
      <c r="K1963" s="85"/>
      <c r="L1963" s="80">
        <f t="shared" si="61"/>
        <v>0</v>
      </c>
      <c r="N1963" s="82"/>
    </row>
    <row r="1964" spans="1:14" ht="15" customHeight="1">
      <c r="A1964" s="81"/>
      <c r="B1964" s="80"/>
      <c r="C1964" s="80"/>
      <c r="D1964" s="80"/>
      <c r="E1964" s="80"/>
      <c r="F1964" s="80" t="str">
        <f>IFERROR(VLOOKUP(E1964,T_CÓDIGO[],2,FALSE),"")</f>
        <v/>
      </c>
      <c r="G1964" s="80" t="str">
        <f>IFERROR(VLOOKUP(E1964,T_CÓDIGO[],3,FALSE),"")</f>
        <v/>
      </c>
      <c r="H1964" s="80"/>
      <c r="I1964" s="194"/>
      <c r="J1964" s="194">
        <f t="shared" si="60"/>
        <v>0</v>
      </c>
      <c r="K1964" s="85"/>
      <c r="L1964" s="80">
        <f t="shared" si="61"/>
        <v>0</v>
      </c>
      <c r="N1964" s="82"/>
    </row>
    <row r="1965" spans="1:14" ht="15" customHeight="1">
      <c r="A1965" s="81"/>
      <c r="B1965" s="80"/>
      <c r="C1965" s="80"/>
      <c r="D1965" s="80"/>
      <c r="E1965" s="80"/>
      <c r="F1965" s="80" t="str">
        <f>IFERROR(VLOOKUP(E1965,T_CÓDIGO[],2,FALSE),"")</f>
        <v/>
      </c>
      <c r="G1965" s="80" t="str">
        <f>IFERROR(VLOOKUP(E1965,T_CÓDIGO[],3,FALSE),"")</f>
        <v/>
      </c>
      <c r="H1965" s="80"/>
      <c r="I1965" s="194"/>
      <c r="J1965" s="194">
        <f t="shared" si="60"/>
        <v>0</v>
      </c>
      <c r="K1965" s="85"/>
      <c r="L1965" s="80">
        <f t="shared" si="61"/>
        <v>0</v>
      </c>
      <c r="N1965" s="82"/>
    </row>
    <row r="1966" spans="1:14" ht="15" customHeight="1">
      <c r="A1966" s="81"/>
      <c r="B1966" s="80"/>
      <c r="C1966" s="80"/>
      <c r="D1966" s="80"/>
      <c r="E1966" s="80"/>
      <c r="F1966" s="80" t="str">
        <f>IFERROR(VLOOKUP(E1966,T_CÓDIGO[],2,FALSE),"")</f>
        <v/>
      </c>
      <c r="G1966" s="80" t="str">
        <f>IFERROR(VLOOKUP(E1966,T_CÓDIGO[],3,FALSE),"")</f>
        <v/>
      </c>
      <c r="H1966" s="80"/>
      <c r="I1966" s="194"/>
      <c r="J1966" s="194">
        <f t="shared" si="60"/>
        <v>0</v>
      </c>
      <c r="K1966" s="85"/>
      <c r="L1966" s="80">
        <f t="shared" si="61"/>
        <v>0</v>
      </c>
      <c r="N1966" s="82"/>
    </row>
    <row r="1967" spans="1:14" ht="15" customHeight="1">
      <c r="A1967" s="81"/>
      <c r="B1967" s="80"/>
      <c r="C1967" s="80"/>
      <c r="D1967" s="80"/>
      <c r="E1967" s="80"/>
      <c r="F1967" s="80" t="str">
        <f>IFERROR(VLOOKUP(E1967,T_CÓDIGO[],2,FALSE),"")</f>
        <v/>
      </c>
      <c r="G1967" s="80" t="str">
        <f>IFERROR(VLOOKUP(E1967,T_CÓDIGO[],3,FALSE),"")</f>
        <v/>
      </c>
      <c r="H1967" s="80"/>
      <c r="I1967" s="194"/>
      <c r="J1967" s="194">
        <f t="shared" si="60"/>
        <v>0</v>
      </c>
      <c r="K1967" s="85"/>
      <c r="L1967" s="80">
        <f t="shared" si="61"/>
        <v>0</v>
      </c>
      <c r="N1967" s="82"/>
    </row>
    <row r="1968" spans="1:14" ht="15" customHeight="1">
      <c r="A1968" s="81"/>
      <c r="B1968" s="80"/>
      <c r="C1968" s="80"/>
      <c r="D1968" s="80"/>
      <c r="E1968" s="80"/>
      <c r="F1968" s="80" t="str">
        <f>IFERROR(VLOOKUP(E1968,T_CÓDIGO[],2,FALSE),"")</f>
        <v/>
      </c>
      <c r="G1968" s="80" t="str">
        <f>IFERROR(VLOOKUP(E1968,T_CÓDIGO[],3,FALSE),"")</f>
        <v/>
      </c>
      <c r="H1968" s="80"/>
      <c r="I1968" s="194"/>
      <c r="J1968" s="194">
        <f t="shared" si="60"/>
        <v>0</v>
      </c>
      <c r="K1968" s="85"/>
      <c r="L1968" s="80">
        <f t="shared" si="61"/>
        <v>0</v>
      </c>
      <c r="N1968" s="82"/>
    </row>
    <row r="1969" spans="1:14" ht="15" customHeight="1">
      <c r="A1969" s="81"/>
      <c r="B1969" s="80"/>
      <c r="C1969" s="80"/>
      <c r="D1969" s="80"/>
      <c r="E1969" s="80"/>
      <c r="F1969" s="80" t="str">
        <f>IFERROR(VLOOKUP(E1969,T_CÓDIGO[],2,FALSE),"")</f>
        <v/>
      </c>
      <c r="G1969" s="80" t="str">
        <f>IFERROR(VLOOKUP(E1969,T_CÓDIGO[],3,FALSE),"")</f>
        <v/>
      </c>
      <c r="H1969" s="80"/>
      <c r="I1969" s="194"/>
      <c r="J1969" s="194">
        <f t="shared" si="60"/>
        <v>0</v>
      </c>
      <c r="K1969" s="85"/>
      <c r="L1969" s="80">
        <f t="shared" si="61"/>
        <v>0</v>
      </c>
      <c r="N1969" s="82"/>
    </row>
    <row r="1970" spans="1:14" ht="15" customHeight="1">
      <c r="A1970" s="81"/>
      <c r="B1970" s="80"/>
      <c r="C1970" s="80"/>
      <c r="D1970" s="80"/>
      <c r="E1970" s="80"/>
      <c r="F1970" s="80" t="str">
        <f>IFERROR(VLOOKUP(E1970,T_CÓDIGO[],2,FALSE),"")</f>
        <v/>
      </c>
      <c r="G1970" s="80" t="str">
        <f>IFERROR(VLOOKUP(E1970,T_CÓDIGO[],3,FALSE),"")</f>
        <v/>
      </c>
      <c r="H1970" s="80"/>
      <c r="I1970" s="194"/>
      <c r="J1970" s="194">
        <f t="shared" si="60"/>
        <v>0</v>
      </c>
      <c r="K1970" s="85"/>
      <c r="L1970" s="80">
        <f t="shared" si="61"/>
        <v>0</v>
      </c>
      <c r="N1970" s="82"/>
    </row>
    <row r="1971" spans="1:14" ht="15" customHeight="1">
      <c r="A1971" s="81"/>
      <c r="B1971" s="80"/>
      <c r="C1971" s="80"/>
      <c r="D1971" s="80"/>
      <c r="E1971" s="80"/>
      <c r="F1971" s="80" t="str">
        <f>IFERROR(VLOOKUP(E1971,T_CÓDIGO[],2,FALSE),"")</f>
        <v/>
      </c>
      <c r="G1971" s="80" t="str">
        <f>IFERROR(VLOOKUP(E1971,T_CÓDIGO[],3,FALSE),"")</f>
        <v/>
      </c>
      <c r="H1971" s="80"/>
      <c r="I1971" s="194"/>
      <c r="J1971" s="194">
        <f t="shared" si="60"/>
        <v>0</v>
      </c>
      <c r="K1971" s="85"/>
      <c r="L1971" s="80">
        <f t="shared" si="61"/>
        <v>0</v>
      </c>
      <c r="N1971" s="82"/>
    </row>
    <row r="1972" spans="1:14" ht="15" customHeight="1">
      <c r="A1972" s="81"/>
      <c r="B1972" s="80"/>
      <c r="C1972" s="80"/>
      <c r="D1972" s="80"/>
      <c r="E1972" s="80"/>
      <c r="F1972" s="80" t="str">
        <f>IFERROR(VLOOKUP(E1972,T_CÓDIGO[],2,FALSE),"")</f>
        <v/>
      </c>
      <c r="G1972" s="80" t="str">
        <f>IFERROR(VLOOKUP(E1972,T_CÓDIGO[],3,FALSE),"")</f>
        <v/>
      </c>
      <c r="H1972" s="80"/>
      <c r="I1972" s="194"/>
      <c r="J1972" s="194">
        <f t="shared" si="60"/>
        <v>0</v>
      </c>
      <c r="K1972" s="85"/>
      <c r="L1972" s="80">
        <f t="shared" si="61"/>
        <v>0</v>
      </c>
      <c r="N1972" s="82"/>
    </row>
    <row r="1973" spans="1:14" ht="15" customHeight="1">
      <c r="A1973" s="81"/>
      <c r="B1973" s="80"/>
      <c r="C1973" s="80"/>
      <c r="D1973" s="80"/>
      <c r="E1973" s="80"/>
      <c r="F1973" s="80" t="str">
        <f>IFERROR(VLOOKUP(E1973,T_CÓDIGO[],2,FALSE),"")</f>
        <v/>
      </c>
      <c r="G1973" s="80" t="str">
        <f>IFERROR(VLOOKUP(E1973,T_CÓDIGO[],3,FALSE),"")</f>
        <v/>
      </c>
      <c r="H1973" s="80"/>
      <c r="I1973" s="194"/>
      <c r="J1973" s="194">
        <f t="shared" si="60"/>
        <v>0</v>
      </c>
      <c r="K1973" s="85"/>
      <c r="L1973" s="80">
        <f t="shared" si="61"/>
        <v>0</v>
      </c>
      <c r="N1973" s="82"/>
    </row>
    <row r="1974" spans="1:14" ht="15" customHeight="1">
      <c r="A1974" s="81"/>
      <c r="B1974" s="80"/>
      <c r="C1974" s="80"/>
      <c r="D1974" s="80"/>
      <c r="E1974" s="80"/>
      <c r="F1974" s="80" t="str">
        <f>IFERROR(VLOOKUP(E1974,T_CÓDIGO[],2,FALSE),"")</f>
        <v/>
      </c>
      <c r="G1974" s="80" t="str">
        <f>IFERROR(VLOOKUP(E1974,T_CÓDIGO[],3,FALSE),"")</f>
        <v/>
      </c>
      <c r="H1974" s="80"/>
      <c r="I1974" s="194"/>
      <c r="J1974" s="194">
        <f t="shared" si="60"/>
        <v>0</v>
      </c>
      <c r="K1974" s="85"/>
      <c r="L1974" s="80">
        <f t="shared" si="61"/>
        <v>0</v>
      </c>
      <c r="N1974" s="82"/>
    </row>
    <row r="1975" spans="1:14" ht="15" customHeight="1">
      <c r="A1975" s="81"/>
      <c r="B1975" s="80"/>
      <c r="C1975" s="80"/>
      <c r="D1975" s="80"/>
      <c r="E1975" s="80"/>
      <c r="F1975" s="80" t="str">
        <f>IFERROR(VLOOKUP(E1975,T_CÓDIGO[],2,FALSE),"")</f>
        <v/>
      </c>
      <c r="G1975" s="80" t="str">
        <f>IFERROR(VLOOKUP(E1975,T_CÓDIGO[],3,FALSE),"")</f>
        <v/>
      </c>
      <c r="H1975" s="80"/>
      <c r="I1975" s="194"/>
      <c r="J1975" s="194">
        <f t="shared" si="60"/>
        <v>0</v>
      </c>
      <c r="K1975" s="85"/>
      <c r="L1975" s="80">
        <f t="shared" si="61"/>
        <v>0</v>
      </c>
      <c r="N1975" s="82"/>
    </row>
    <row r="1976" spans="1:14" ht="15" customHeight="1">
      <c r="A1976" s="81"/>
      <c r="B1976" s="80"/>
      <c r="C1976" s="80"/>
      <c r="D1976" s="80"/>
      <c r="E1976" s="80"/>
      <c r="F1976" s="80" t="str">
        <f>IFERROR(VLOOKUP(E1976,T_CÓDIGO[],2,FALSE),"")</f>
        <v/>
      </c>
      <c r="G1976" s="80" t="str">
        <f>IFERROR(VLOOKUP(E1976,T_CÓDIGO[],3,FALSE),"")</f>
        <v/>
      </c>
      <c r="H1976" s="80"/>
      <c r="I1976" s="194"/>
      <c r="J1976" s="194">
        <f t="shared" si="60"/>
        <v>0</v>
      </c>
      <c r="K1976" s="85"/>
      <c r="L1976" s="80">
        <f t="shared" si="61"/>
        <v>0</v>
      </c>
      <c r="N1976" s="82"/>
    </row>
    <row r="1977" spans="1:14" ht="15" customHeight="1">
      <c r="A1977" s="81"/>
      <c r="B1977" s="80"/>
      <c r="C1977" s="80"/>
      <c r="D1977" s="80"/>
      <c r="E1977" s="80"/>
      <c r="F1977" s="80" t="str">
        <f>IFERROR(VLOOKUP(E1977,T_CÓDIGO[],2,FALSE),"")</f>
        <v/>
      </c>
      <c r="G1977" s="80" t="str">
        <f>IFERROR(VLOOKUP(E1977,T_CÓDIGO[],3,FALSE),"")</f>
        <v/>
      </c>
      <c r="H1977" s="80"/>
      <c r="I1977" s="194"/>
      <c r="J1977" s="194">
        <f t="shared" si="60"/>
        <v>0</v>
      </c>
      <c r="K1977" s="85"/>
      <c r="L1977" s="80">
        <f t="shared" si="61"/>
        <v>0</v>
      </c>
      <c r="N1977" s="82"/>
    </row>
    <row r="1978" spans="1:14" ht="15" customHeight="1">
      <c r="A1978" s="81"/>
      <c r="B1978" s="80"/>
      <c r="C1978" s="80"/>
      <c r="D1978" s="80"/>
      <c r="E1978" s="80"/>
      <c r="F1978" s="80" t="str">
        <f>IFERROR(VLOOKUP(E1978,T_CÓDIGO[],2,FALSE),"")</f>
        <v/>
      </c>
      <c r="G1978" s="80" t="str">
        <f>IFERROR(VLOOKUP(E1978,T_CÓDIGO[],3,FALSE),"")</f>
        <v/>
      </c>
      <c r="H1978" s="80"/>
      <c r="I1978" s="194"/>
      <c r="J1978" s="194">
        <f t="shared" si="60"/>
        <v>0</v>
      </c>
      <c r="K1978" s="85"/>
      <c r="L1978" s="80">
        <f t="shared" si="61"/>
        <v>0</v>
      </c>
      <c r="N1978" s="82"/>
    </row>
    <row r="1979" spans="1:14" ht="15" customHeight="1">
      <c r="A1979" s="81"/>
      <c r="B1979" s="80"/>
      <c r="C1979" s="80"/>
      <c r="D1979" s="80"/>
      <c r="E1979" s="80"/>
      <c r="F1979" s="80" t="str">
        <f>IFERROR(VLOOKUP(E1979,T_CÓDIGO[],2,FALSE),"")</f>
        <v/>
      </c>
      <c r="G1979" s="80" t="str">
        <f>IFERROR(VLOOKUP(E1979,T_CÓDIGO[],3,FALSE),"")</f>
        <v/>
      </c>
      <c r="H1979" s="80"/>
      <c r="I1979" s="194"/>
      <c r="J1979" s="194">
        <f t="shared" si="60"/>
        <v>0</v>
      </c>
      <c r="K1979" s="85"/>
      <c r="L1979" s="80">
        <f t="shared" si="61"/>
        <v>0</v>
      </c>
      <c r="N1979" s="82"/>
    </row>
    <row r="1980" spans="1:14" ht="15" customHeight="1">
      <c r="A1980" s="81"/>
      <c r="B1980" s="80"/>
      <c r="C1980" s="80"/>
      <c r="D1980" s="80"/>
      <c r="E1980" s="80"/>
      <c r="F1980" s="80" t="str">
        <f>IFERROR(VLOOKUP(E1980,T_CÓDIGO[],2,FALSE),"")</f>
        <v/>
      </c>
      <c r="G1980" s="80" t="str">
        <f>IFERROR(VLOOKUP(E1980,T_CÓDIGO[],3,FALSE),"")</f>
        <v/>
      </c>
      <c r="H1980" s="80"/>
      <c r="I1980" s="194"/>
      <c r="J1980" s="194">
        <f t="shared" si="60"/>
        <v>0</v>
      </c>
      <c r="K1980" s="85"/>
      <c r="L1980" s="80">
        <f t="shared" si="61"/>
        <v>0</v>
      </c>
      <c r="N1980" s="82"/>
    </row>
    <row r="1981" spans="1:14" ht="15" customHeight="1">
      <c r="A1981" s="81"/>
      <c r="B1981" s="80"/>
      <c r="C1981" s="80"/>
      <c r="D1981" s="80"/>
      <c r="E1981" s="80"/>
      <c r="F1981" s="80" t="str">
        <f>IFERROR(VLOOKUP(E1981,T_CÓDIGO[],2,FALSE),"")</f>
        <v/>
      </c>
      <c r="G1981" s="80" t="str">
        <f>IFERROR(VLOOKUP(E1981,T_CÓDIGO[],3,FALSE),"")</f>
        <v/>
      </c>
      <c r="H1981" s="80"/>
      <c r="I1981" s="194"/>
      <c r="J1981" s="194">
        <f t="shared" si="60"/>
        <v>0</v>
      </c>
      <c r="K1981" s="85"/>
      <c r="L1981" s="80">
        <f t="shared" si="61"/>
        <v>0</v>
      </c>
      <c r="N1981" s="82"/>
    </row>
    <row r="1982" spans="1:14" ht="15" customHeight="1">
      <c r="A1982" s="81"/>
      <c r="B1982" s="80"/>
      <c r="C1982" s="80"/>
      <c r="D1982" s="80"/>
      <c r="E1982" s="80"/>
      <c r="F1982" s="80" t="str">
        <f>IFERROR(VLOOKUP(E1982,T_CÓDIGO[],2,FALSE),"")</f>
        <v/>
      </c>
      <c r="G1982" s="80" t="str">
        <f>IFERROR(VLOOKUP(E1982,T_CÓDIGO[],3,FALSE),"")</f>
        <v/>
      </c>
      <c r="H1982" s="80"/>
      <c r="I1982" s="194"/>
      <c r="J1982" s="194">
        <f t="shared" si="60"/>
        <v>0</v>
      </c>
      <c r="K1982" s="85"/>
      <c r="L1982" s="80">
        <f t="shared" si="61"/>
        <v>0</v>
      </c>
      <c r="N1982" s="82"/>
    </row>
    <row r="1983" spans="1:14" ht="15" customHeight="1">
      <c r="A1983" s="81"/>
      <c r="B1983" s="80"/>
      <c r="C1983" s="80"/>
      <c r="D1983" s="80"/>
      <c r="E1983" s="80"/>
      <c r="F1983" s="80" t="str">
        <f>IFERROR(VLOOKUP(E1983,T_CÓDIGO[],2,FALSE),"")</f>
        <v/>
      </c>
      <c r="G1983" s="80" t="str">
        <f>IFERROR(VLOOKUP(E1983,T_CÓDIGO[],3,FALSE),"")</f>
        <v/>
      </c>
      <c r="H1983" s="80"/>
      <c r="I1983" s="194"/>
      <c r="J1983" s="194">
        <f t="shared" si="60"/>
        <v>0</v>
      </c>
      <c r="K1983" s="85"/>
      <c r="L1983" s="80">
        <f t="shared" si="61"/>
        <v>0</v>
      </c>
      <c r="N1983" s="82"/>
    </row>
    <row r="1984" spans="1:14" ht="15" customHeight="1">
      <c r="A1984" s="81"/>
      <c r="B1984" s="80"/>
      <c r="C1984" s="80"/>
      <c r="D1984" s="80"/>
      <c r="E1984" s="80"/>
      <c r="F1984" s="80" t="str">
        <f>IFERROR(VLOOKUP(E1984,T_CÓDIGO[],2,FALSE),"")</f>
        <v/>
      </c>
      <c r="G1984" s="80" t="str">
        <f>IFERROR(VLOOKUP(E1984,T_CÓDIGO[],3,FALSE),"")</f>
        <v/>
      </c>
      <c r="H1984" s="80"/>
      <c r="I1984" s="194"/>
      <c r="J1984" s="194">
        <f t="shared" si="60"/>
        <v>0</v>
      </c>
      <c r="K1984" s="85"/>
      <c r="L1984" s="80">
        <f t="shared" si="61"/>
        <v>0</v>
      </c>
      <c r="N1984" s="82"/>
    </row>
    <row r="1985" spans="1:14" ht="15" customHeight="1">
      <c r="A1985" s="81"/>
      <c r="B1985" s="80"/>
      <c r="C1985" s="80"/>
      <c r="D1985" s="80"/>
      <c r="E1985" s="80"/>
      <c r="F1985" s="80" t="str">
        <f>IFERROR(VLOOKUP(E1985,T_CÓDIGO[],2,FALSE),"")</f>
        <v/>
      </c>
      <c r="G1985" s="80" t="str">
        <f>IFERROR(VLOOKUP(E1985,T_CÓDIGO[],3,FALSE),"")</f>
        <v/>
      </c>
      <c r="H1985" s="80"/>
      <c r="I1985" s="194"/>
      <c r="J1985" s="194">
        <f t="shared" si="60"/>
        <v>0</v>
      </c>
      <c r="K1985" s="85"/>
      <c r="L1985" s="80">
        <f t="shared" si="61"/>
        <v>0</v>
      </c>
      <c r="N1985" s="82"/>
    </row>
    <row r="1986" spans="1:14" ht="15" customHeight="1">
      <c r="A1986" s="81"/>
      <c r="B1986" s="80"/>
      <c r="C1986" s="80"/>
      <c r="D1986" s="80"/>
      <c r="E1986" s="80"/>
      <c r="F1986" s="80" t="str">
        <f>IFERROR(VLOOKUP(E1986,T_CÓDIGO[],2,FALSE),"")</f>
        <v/>
      </c>
      <c r="G1986" s="80" t="str">
        <f>IFERROR(VLOOKUP(E1986,T_CÓDIGO[],3,FALSE),"")</f>
        <v/>
      </c>
      <c r="H1986" s="80"/>
      <c r="I1986" s="194"/>
      <c r="J1986" s="194">
        <f t="shared" si="60"/>
        <v>0</v>
      </c>
      <c r="K1986" s="85"/>
      <c r="L1986" s="80">
        <f t="shared" si="61"/>
        <v>0</v>
      </c>
      <c r="N1986" s="82"/>
    </row>
    <row r="1987" spans="1:14" ht="15" customHeight="1">
      <c r="A1987" s="81"/>
      <c r="B1987" s="80"/>
      <c r="C1987" s="80"/>
      <c r="D1987" s="80"/>
      <c r="E1987" s="80"/>
      <c r="F1987" s="80" t="str">
        <f>IFERROR(VLOOKUP(E1987,T_CÓDIGO[],2,FALSE),"")</f>
        <v/>
      </c>
      <c r="G1987" s="80" t="str">
        <f>IFERROR(VLOOKUP(E1987,T_CÓDIGO[],3,FALSE),"")</f>
        <v/>
      </c>
      <c r="H1987" s="80"/>
      <c r="I1987" s="194"/>
      <c r="J1987" s="194">
        <f t="shared" si="60"/>
        <v>0</v>
      </c>
      <c r="K1987" s="85"/>
      <c r="L1987" s="80">
        <f t="shared" si="61"/>
        <v>0</v>
      </c>
      <c r="N1987" s="82"/>
    </row>
    <row r="1988" spans="1:14" ht="15" customHeight="1">
      <c r="A1988" s="81"/>
      <c r="B1988" s="80"/>
      <c r="C1988" s="80"/>
      <c r="D1988" s="80"/>
      <c r="E1988" s="80"/>
      <c r="F1988" s="80" t="str">
        <f>IFERROR(VLOOKUP(E1988,T_CÓDIGO[],2,FALSE),"")</f>
        <v/>
      </c>
      <c r="G1988" s="80" t="str">
        <f>IFERROR(VLOOKUP(E1988,T_CÓDIGO[],3,FALSE),"")</f>
        <v/>
      </c>
      <c r="H1988" s="80"/>
      <c r="I1988" s="194"/>
      <c r="J1988" s="194">
        <f t="shared" si="60"/>
        <v>0</v>
      </c>
      <c r="K1988" s="85"/>
      <c r="L1988" s="80">
        <f t="shared" si="61"/>
        <v>0</v>
      </c>
      <c r="N1988" s="82"/>
    </row>
    <row r="1989" spans="1:14" ht="15" customHeight="1">
      <c r="A1989" s="81"/>
      <c r="B1989" s="80"/>
      <c r="C1989" s="80"/>
      <c r="D1989" s="80"/>
      <c r="E1989" s="80"/>
      <c r="F1989" s="80" t="str">
        <f>IFERROR(VLOOKUP(E1989,T_CÓDIGO[],2,FALSE),"")</f>
        <v/>
      </c>
      <c r="G1989" s="80" t="str">
        <f>IFERROR(VLOOKUP(E1989,T_CÓDIGO[],3,FALSE),"")</f>
        <v/>
      </c>
      <c r="H1989" s="80"/>
      <c r="I1989" s="194"/>
      <c r="J1989" s="194">
        <f t="shared" si="60"/>
        <v>0</v>
      </c>
      <c r="K1989" s="85"/>
      <c r="L1989" s="80">
        <f t="shared" si="61"/>
        <v>0</v>
      </c>
      <c r="N1989" s="82"/>
    </row>
    <row r="1990" spans="1:14" ht="15" customHeight="1">
      <c r="A1990" s="81"/>
      <c r="B1990" s="80"/>
      <c r="C1990" s="80"/>
      <c r="D1990" s="80"/>
      <c r="E1990" s="80"/>
      <c r="F1990" s="80" t="str">
        <f>IFERROR(VLOOKUP(E1990,T_CÓDIGO[],2,FALSE),"")</f>
        <v/>
      </c>
      <c r="G1990" s="80" t="str">
        <f>IFERROR(VLOOKUP(E1990,T_CÓDIGO[],3,FALSE),"")</f>
        <v/>
      </c>
      <c r="H1990" s="80"/>
      <c r="I1990" s="194"/>
      <c r="J1990" s="194">
        <f t="shared" si="60"/>
        <v>0</v>
      </c>
      <c r="K1990" s="85"/>
      <c r="L1990" s="80">
        <f t="shared" si="61"/>
        <v>0</v>
      </c>
      <c r="N1990" s="82"/>
    </row>
    <row r="1991" spans="1:14" ht="15" customHeight="1">
      <c r="A1991" s="81"/>
      <c r="B1991" s="80"/>
      <c r="C1991" s="80"/>
      <c r="D1991" s="80"/>
      <c r="E1991" s="80"/>
      <c r="F1991" s="80" t="str">
        <f>IFERROR(VLOOKUP(E1991,T_CÓDIGO[],2,FALSE),"")</f>
        <v/>
      </c>
      <c r="G1991" s="80" t="str">
        <f>IFERROR(VLOOKUP(E1991,T_CÓDIGO[],3,FALSE),"")</f>
        <v/>
      </c>
      <c r="H1991" s="80"/>
      <c r="I1991" s="194"/>
      <c r="J1991" s="194">
        <f t="shared" si="60"/>
        <v>0</v>
      </c>
      <c r="K1991" s="85"/>
      <c r="L1991" s="80">
        <f t="shared" si="61"/>
        <v>0</v>
      </c>
      <c r="N1991" s="82"/>
    </row>
    <row r="1992" spans="1:14" ht="15" customHeight="1">
      <c r="A1992" s="81"/>
      <c r="B1992" s="80"/>
      <c r="C1992" s="80"/>
      <c r="D1992" s="80"/>
      <c r="E1992" s="80"/>
      <c r="F1992" s="80" t="str">
        <f>IFERROR(VLOOKUP(E1992,T_CÓDIGO[],2,FALSE),"")</f>
        <v/>
      </c>
      <c r="G1992" s="80" t="str">
        <f>IFERROR(VLOOKUP(E1992,T_CÓDIGO[],3,FALSE),"")</f>
        <v/>
      </c>
      <c r="H1992" s="80"/>
      <c r="I1992" s="194"/>
      <c r="J1992" s="194">
        <f t="shared" ref="J1992:J2055" si="62">H1992*I1992</f>
        <v>0</v>
      </c>
      <c r="K1992" s="85"/>
      <c r="L1992" s="80">
        <f t="shared" ref="L1992:L2055" si="63" xml:space="preserve"> IF(K1992="SI",(J1992*0.12+J1992),J1992)</f>
        <v>0</v>
      </c>
      <c r="N1992" s="82"/>
    </row>
    <row r="1993" spans="1:14" ht="15" customHeight="1">
      <c r="A1993" s="81"/>
      <c r="B1993" s="80"/>
      <c r="C1993" s="80"/>
      <c r="D1993" s="80"/>
      <c r="E1993" s="80"/>
      <c r="F1993" s="80" t="str">
        <f>IFERROR(VLOOKUP(E1993,T_CÓDIGO[],2,FALSE),"")</f>
        <v/>
      </c>
      <c r="G1993" s="80" t="str">
        <f>IFERROR(VLOOKUP(E1993,T_CÓDIGO[],3,FALSE),"")</f>
        <v/>
      </c>
      <c r="H1993" s="80"/>
      <c r="I1993" s="194"/>
      <c r="J1993" s="194">
        <f t="shared" si="62"/>
        <v>0</v>
      </c>
      <c r="K1993" s="85"/>
      <c r="L1993" s="80">
        <f t="shared" si="63"/>
        <v>0</v>
      </c>
      <c r="N1993" s="82"/>
    </row>
    <row r="1994" spans="1:14" ht="15" customHeight="1">
      <c r="A1994" s="81"/>
      <c r="B1994" s="80"/>
      <c r="C1994" s="80"/>
      <c r="D1994" s="80"/>
      <c r="E1994" s="80"/>
      <c r="F1994" s="80" t="str">
        <f>IFERROR(VLOOKUP(E1994,T_CÓDIGO[],2,FALSE),"")</f>
        <v/>
      </c>
      <c r="G1994" s="80" t="str">
        <f>IFERROR(VLOOKUP(E1994,T_CÓDIGO[],3,FALSE),"")</f>
        <v/>
      </c>
      <c r="H1994" s="80"/>
      <c r="I1994" s="194"/>
      <c r="J1994" s="194">
        <f t="shared" si="62"/>
        <v>0</v>
      </c>
      <c r="K1994" s="85"/>
      <c r="L1994" s="80">
        <f t="shared" si="63"/>
        <v>0</v>
      </c>
      <c r="N1994" s="82"/>
    </row>
    <row r="1995" spans="1:14" ht="15" customHeight="1">
      <c r="A1995" s="81"/>
      <c r="B1995" s="80"/>
      <c r="C1995" s="80"/>
      <c r="D1995" s="80"/>
      <c r="E1995" s="80"/>
      <c r="F1995" s="80" t="str">
        <f>IFERROR(VLOOKUP(E1995,T_CÓDIGO[],2,FALSE),"")</f>
        <v/>
      </c>
      <c r="G1995" s="80" t="str">
        <f>IFERROR(VLOOKUP(E1995,T_CÓDIGO[],3,FALSE),"")</f>
        <v/>
      </c>
      <c r="H1995" s="80"/>
      <c r="I1995" s="194"/>
      <c r="J1995" s="194">
        <f t="shared" si="62"/>
        <v>0</v>
      </c>
      <c r="K1995" s="85"/>
      <c r="L1995" s="80">
        <f t="shared" si="63"/>
        <v>0</v>
      </c>
      <c r="N1995" s="82"/>
    </row>
    <row r="1996" spans="1:14" ht="15" customHeight="1">
      <c r="A1996" s="81"/>
      <c r="B1996" s="80"/>
      <c r="C1996" s="80"/>
      <c r="D1996" s="80"/>
      <c r="E1996" s="80"/>
      <c r="F1996" s="80" t="str">
        <f>IFERROR(VLOOKUP(E1996,T_CÓDIGO[],2,FALSE),"")</f>
        <v/>
      </c>
      <c r="G1996" s="80" t="str">
        <f>IFERROR(VLOOKUP(E1996,T_CÓDIGO[],3,FALSE),"")</f>
        <v/>
      </c>
      <c r="H1996" s="80"/>
      <c r="I1996" s="194"/>
      <c r="J1996" s="194">
        <f t="shared" si="62"/>
        <v>0</v>
      </c>
      <c r="K1996" s="85"/>
      <c r="L1996" s="80">
        <f t="shared" si="63"/>
        <v>0</v>
      </c>
      <c r="N1996" s="82"/>
    </row>
    <row r="1997" spans="1:14" ht="15" customHeight="1">
      <c r="A1997" s="81"/>
      <c r="B1997" s="80"/>
      <c r="C1997" s="80"/>
      <c r="D1997" s="80"/>
      <c r="E1997" s="80"/>
      <c r="F1997" s="80" t="str">
        <f>IFERROR(VLOOKUP(E1997,T_CÓDIGO[],2,FALSE),"")</f>
        <v/>
      </c>
      <c r="G1997" s="80" t="str">
        <f>IFERROR(VLOOKUP(E1997,T_CÓDIGO[],3,FALSE),"")</f>
        <v/>
      </c>
      <c r="H1997" s="80"/>
      <c r="I1997" s="194"/>
      <c r="J1997" s="194">
        <f t="shared" si="62"/>
        <v>0</v>
      </c>
      <c r="K1997" s="85"/>
      <c r="L1997" s="80">
        <f t="shared" si="63"/>
        <v>0</v>
      </c>
      <c r="N1997" s="82"/>
    </row>
    <row r="1998" spans="1:14" ht="15" customHeight="1">
      <c r="A1998" s="81"/>
      <c r="B1998" s="80"/>
      <c r="C1998" s="80"/>
      <c r="D1998" s="80"/>
      <c r="E1998" s="80"/>
      <c r="F1998" s="80" t="str">
        <f>IFERROR(VLOOKUP(E1998,T_CÓDIGO[],2,FALSE),"")</f>
        <v/>
      </c>
      <c r="G1998" s="80" t="str">
        <f>IFERROR(VLOOKUP(E1998,T_CÓDIGO[],3,FALSE),"")</f>
        <v/>
      </c>
      <c r="H1998" s="80"/>
      <c r="I1998" s="194"/>
      <c r="J1998" s="194">
        <f t="shared" si="62"/>
        <v>0</v>
      </c>
      <c r="K1998" s="85"/>
      <c r="L1998" s="80">
        <f t="shared" si="63"/>
        <v>0</v>
      </c>
      <c r="N1998" s="82"/>
    </row>
    <row r="1999" spans="1:14" ht="15" customHeight="1">
      <c r="A1999" s="81"/>
      <c r="B1999" s="80"/>
      <c r="C1999" s="80"/>
      <c r="D1999" s="80"/>
      <c r="E1999" s="80"/>
      <c r="F1999" s="80" t="str">
        <f>IFERROR(VLOOKUP(E1999,T_CÓDIGO[],2,FALSE),"")</f>
        <v/>
      </c>
      <c r="G1999" s="80" t="str">
        <f>IFERROR(VLOOKUP(E1999,T_CÓDIGO[],3,FALSE),"")</f>
        <v/>
      </c>
      <c r="H1999" s="80"/>
      <c r="I1999" s="194"/>
      <c r="J1999" s="194">
        <f t="shared" si="62"/>
        <v>0</v>
      </c>
      <c r="K1999" s="85"/>
      <c r="L1999" s="80">
        <f t="shared" si="63"/>
        <v>0</v>
      </c>
      <c r="N1999" s="82"/>
    </row>
    <row r="2000" spans="1:14" ht="15" customHeight="1">
      <c r="A2000" s="81"/>
      <c r="B2000" s="80"/>
      <c r="C2000" s="80"/>
      <c r="D2000" s="80"/>
      <c r="E2000" s="80"/>
      <c r="F2000" s="80" t="str">
        <f>IFERROR(VLOOKUP(E2000,T_CÓDIGO[],2,FALSE),"")</f>
        <v/>
      </c>
      <c r="G2000" s="80" t="str">
        <f>IFERROR(VLOOKUP(E2000,T_CÓDIGO[],3,FALSE),"")</f>
        <v/>
      </c>
      <c r="H2000" s="80"/>
      <c r="I2000" s="194"/>
      <c r="J2000" s="194">
        <f t="shared" si="62"/>
        <v>0</v>
      </c>
      <c r="K2000" s="85"/>
      <c r="L2000" s="80">
        <f t="shared" si="63"/>
        <v>0</v>
      </c>
      <c r="N2000" s="82"/>
    </row>
    <row r="2001" spans="1:14" ht="15" customHeight="1">
      <c r="A2001" s="81"/>
      <c r="B2001" s="80"/>
      <c r="C2001" s="80"/>
      <c r="D2001" s="80"/>
      <c r="E2001" s="80"/>
      <c r="F2001" s="80" t="str">
        <f>IFERROR(VLOOKUP(E2001,T_CÓDIGO[],2,FALSE),"")</f>
        <v/>
      </c>
      <c r="G2001" s="80" t="str">
        <f>IFERROR(VLOOKUP(E2001,T_CÓDIGO[],3,FALSE),"")</f>
        <v/>
      </c>
      <c r="H2001" s="80"/>
      <c r="I2001" s="194"/>
      <c r="J2001" s="194">
        <f t="shared" si="62"/>
        <v>0</v>
      </c>
      <c r="K2001" s="85"/>
      <c r="L2001" s="80">
        <f t="shared" si="63"/>
        <v>0</v>
      </c>
      <c r="N2001" s="82"/>
    </row>
    <row r="2002" spans="1:14" ht="15" customHeight="1">
      <c r="A2002" s="81"/>
      <c r="B2002" s="80"/>
      <c r="C2002" s="80"/>
      <c r="D2002" s="80"/>
      <c r="E2002" s="80"/>
      <c r="F2002" s="80" t="str">
        <f>IFERROR(VLOOKUP(E2002,T_CÓDIGO[],2,FALSE),"")</f>
        <v/>
      </c>
      <c r="G2002" s="80" t="str">
        <f>IFERROR(VLOOKUP(E2002,T_CÓDIGO[],3,FALSE),"")</f>
        <v/>
      </c>
      <c r="H2002" s="80"/>
      <c r="I2002" s="194"/>
      <c r="J2002" s="194">
        <f t="shared" si="62"/>
        <v>0</v>
      </c>
      <c r="K2002" s="85"/>
      <c r="L2002" s="80">
        <f t="shared" si="63"/>
        <v>0</v>
      </c>
      <c r="N2002" s="82"/>
    </row>
    <row r="2003" spans="1:14" ht="15" customHeight="1">
      <c r="A2003" s="81"/>
      <c r="B2003" s="80"/>
      <c r="C2003" s="80"/>
      <c r="D2003" s="80"/>
      <c r="E2003" s="80"/>
      <c r="F2003" s="80" t="str">
        <f>IFERROR(VLOOKUP(E2003,T_CÓDIGO[],2,FALSE),"")</f>
        <v/>
      </c>
      <c r="G2003" s="80" t="str">
        <f>IFERROR(VLOOKUP(E2003,T_CÓDIGO[],3,FALSE),"")</f>
        <v/>
      </c>
      <c r="H2003" s="80"/>
      <c r="I2003" s="194"/>
      <c r="J2003" s="194">
        <f t="shared" si="62"/>
        <v>0</v>
      </c>
      <c r="K2003" s="85"/>
      <c r="L2003" s="80">
        <f t="shared" si="63"/>
        <v>0</v>
      </c>
      <c r="N2003" s="82"/>
    </row>
    <row r="2004" spans="1:14" ht="15" customHeight="1">
      <c r="A2004" s="81"/>
      <c r="B2004" s="80"/>
      <c r="C2004" s="80"/>
      <c r="D2004" s="80"/>
      <c r="E2004" s="80"/>
      <c r="F2004" s="80" t="str">
        <f>IFERROR(VLOOKUP(E2004,T_CÓDIGO[],2,FALSE),"")</f>
        <v/>
      </c>
      <c r="G2004" s="80" t="str">
        <f>IFERROR(VLOOKUP(E2004,T_CÓDIGO[],3,FALSE),"")</f>
        <v/>
      </c>
      <c r="H2004" s="80"/>
      <c r="I2004" s="194"/>
      <c r="J2004" s="194">
        <f t="shared" si="62"/>
        <v>0</v>
      </c>
      <c r="K2004" s="85"/>
      <c r="L2004" s="80">
        <f t="shared" si="63"/>
        <v>0</v>
      </c>
      <c r="N2004" s="82"/>
    </row>
    <row r="2005" spans="1:14" ht="15" customHeight="1">
      <c r="A2005" s="81"/>
      <c r="B2005" s="80"/>
      <c r="C2005" s="80"/>
      <c r="D2005" s="80"/>
      <c r="E2005" s="80"/>
      <c r="F2005" s="80" t="str">
        <f>IFERROR(VLOOKUP(E2005,T_CÓDIGO[],2,FALSE),"")</f>
        <v/>
      </c>
      <c r="G2005" s="80" t="str">
        <f>IFERROR(VLOOKUP(E2005,T_CÓDIGO[],3,FALSE),"")</f>
        <v/>
      </c>
      <c r="H2005" s="80"/>
      <c r="I2005" s="194"/>
      <c r="J2005" s="194">
        <f t="shared" si="62"/>
        <v>0</v>
      </c>
      <c r="K2005" s="85"/>
      <c r="L2005" s="80">
        <f t="shared" si="63"/>
        <v>0</v>
      </c>
      <c r="N2005" s="82"/>
    </row>
    <row r="2006" spans="1:14" ht="15" customHeight="1">
      <c r="A2006" s="81"/>
      <c r="B2006" s="80"/>
      <c r="C2006" s="80"/>
      <c r="D2006" s="80"/>
      <c r="E2006" s="80"/>
      <c r="F2006" s="80" t="str">
        <f>IFERROR(VLOOKUP(E2006,T_CÓDIGO[],2,FALSE),"")</f>
        <v/>
      </c>
      <c r="G2006" s="80" t="str">
        <f>IFERROR(VLOOKUP(E2006,T_CÓDIGO[],3,FALSE),"")</f>
        <v/>
      </c>
      <c r="H2006" s="80"/>
      <c r="I2006" s="194"/>
      <c r="J2006" s="194">
        <f t="shared" si="62"/>
        <v>0</v>
      </c>
      <c r="K2006" s="85"/>
      <c r="L2006" s="80">
        <f t="shared" si="63"/>
        <v>0</v>
      </c>
      <c r="N2006" s="82"/>
    </row>
    <row r="2007" spans="1:14" ht="15" customHeight="1">
      <c r="A2007" s="81"/>
      <c r="B2007" s="80"/>
      <c r="C2007" s="80"/>
      <c r="D2007" s="80"/>
      <c r="E2007" s="80"/>
      <c r="F2007" s="80" t="str">
        <f>IFERROR(VLOOKUP(E2007,T_CÓDIGO[],2,FALSE),"")</f>
        <v/>
      </c>
      <c r="G2007" s="80" t="str">
        <f>IFERROR(VLOOKUP(E2007,T_CÓDIGO[],3,FALSE),"")</f>
        <v/>
      </c>
      <c r="H2007" s="80"/>
      <c r="I2007" s="194"/>
      <c r="J2007" s="194">
        <f t="shared" si="62"/>
        <v>0</v>
      </c>
      <c r="K2007" s="85"/>
      <c r="L2007" s="80">
        <f t="shared" si="63"/>
        <v>0</v>
      </c>
      <c r="N2007" s="82"/>
    </row>
    <row r="2008" spans="1:14" ht="15" customHeight="1">
      <c r="A2008" s="81"/>
      <c r="B2008" s="80"/>
      <c r="C2008" s="80"/>
      <c r="D2008" s="80"/>
      <c r="E2008" s="80"/>
      <c r="F2008" s="80" t="str">
        <f>IFERROR(VLOOKUP(E2008,T_CÓDIGO[],2,FALSE),"")</f>
        <v/>
      </c>
      <c r="G2008" s="80" t="str">
        <f>IFERROR(VLOOKUP(E2008,T_CÓDIGO[],3,FALSE),"")</f>
        <v/>
      </c>
      <c r="H2008" s="80"/>
      <c r="I2008" s="194"/>
      <c r="J2008" s="194">
        <f t="shared" si="62"/>
        <v>0</v>
      </c>
      <c r="K2008" s="85"/>
      <c r="L2008" s="80">
        <f t="shared" si="63"/>
        <v>0</v>
      </c>
      <c r="N2008" s="82"/>
    </row>
    <row r="2009" spans="1:14" ht="15" customHeight="1">
      <c r="A2009" s="81"/>
      <c r="B2009" s="80"/>
      <c r="C2009" s="80"/>
      <c r="D2009" s="80"/>
      <c r="E2009" s="80"/>
      <c r="F2009" s="80" t="str">
        <f>IFERROR(VLOOKUP(E2009,T_CÓDIGO[],2,FALSE),"")</f>
        <v/>
      </c>
      <c r="G2009" s="80" t="str">
        <f>IFERROR(VLOOKUP(E2009,T_CÓDIGO[],3,FALSE),"")</f>
        <v/>
      </c>
      <c r="H2009" s="80"/>
      <c r="I2009" s="194"/>
      <c r="J2009" s="194">
        <f t="shared" si="62"/>
        <v>0</v>
      </c>
      <c r="K2009" s="85"/>
      <c r="L2009" s="80">
        <f t="shared" si="63"/>
        <v>0</v>
      </c>
      <c r="N2009" s="82"/>
    </row>
    <row r="2010" spans="1:14" ht="15" customHeight="1">
      <c r="A2010" s="81"/>
      <c r="B2010" s="80"/>
      <c r="C2010" s="80"/>
      <c r="D2010" s="80"/>
      <c r="E2010" s="80"/>
      <c r="F2010" s="80" t="str">
        <f>IFERROR(VLOOKUP(E2010,T_CÓDIGO[],2,FALSE),"")</f>
        <v/>
      </c>
      <c r="G2010" s="80" t="str">
        <f>IFERROR(VLOOKUP(E2010,T_CÓDIGO[],3,FALSE),"")</f>
        <v/>
      </c>
      <c r="H2010" s="80"/>
      <c r="I2010" s="194"/>
      <c r="J2010" s="194">
        <f t="shared" si="62"/>
        <v>0</v>
      </c>
      <c r="K2010" s="85"/>
      <c r="L2010" s="80">
        <f t="shared" si="63"/>
        <v>0</v>
      </c>
      <c r="N2010" s="82"/>
    </row>
    <row r="2011" spans="1:14" ht="15" customHeight="1">
      <c r="A2011" s="81"/>
      <c r="B2011" s="80"/>
      <c r="C2011" s="80"/>
      <c r="D2011" s="80"/>
      <c r="E2011" s="80"/>
      <c r="F2011" s="80" t="str">
        <f>IFERROR(VLOOKUP(E2011,T_CÓDIGO[],2,FALSE),"")</f>
        <v/>
      </c>
      <c r="G2011" s="80" t="str">
        <f>IFERROR(VLOOKUP(E2011,T_CÓDIGO[],3,FALSE),"")</f>
        <v/>
      </c>
      <c r="H2011" s="80"/>
      <c r="I2011" s="194"/>
      <c r="J2011" s="194">
        <f t="shared" si="62"/>
        <v>0</v>
      </c>
      <c r="K2011" s="85"/>
      <c r="L2011" s="80">
        <f t="shared" si="63"/>
        <v>0</v>
      </c>
      <c r="N2011" s="82"/>
    </row>
    <row r="2012" spans="1:14" ht="15" customHeight="1">
      <c r="A2012" s="81"/>
      <c r="B2012" s="80"/>
      <c r="C2012" s="80"/>
      <c r="D2012" s="80"/>
      <c r="E2012" s="80"/>
      <c r="F2012" s="80" t="str">
        <f>IFERROR(VLOOKUP(E2012,T_CÓDIGO[],2,FALSE),"")</f>
        <v/>
      </c>
      <c r="G2012" s="80" t="str">
        <f>IFERROR(VLOOKUP(E2012,T_CÓDIGO[],3,FALSE),"")</f>
        <v/>
      </c>
      <c r="H2012" s="80"/>
      <c r="I2012" s="194"/>
      <c r="J2012" s="194">
        <f t="shared" si="62"/>
        <v>0</v>
      </c>
      <c r="K2012" s="85"/>
      <c r="L2012" s="80">
        <f t="shared" si="63"/>
        <v>0</v>
      </c>
      <c r="N2012" s="82"/>
    </row>
    <row r="2013" spans="1:14" ht="15" customHeight="1">
      <c r="A2013" s="81"/>
      <c r="B2013" s="80"/>
      <c r="C2013" s="80"/>
      <c r="D2013" s="80"/>
      <c r="E2013" s="80"/>
      <c r="F2013" s="80" t="str">
        <f>IFERROR(VLOOKUP(E2013,T_CÓDIGO[],2,FALSE),"")</f>
        <v/>
      </c>
      <c r="G2013" s="80" t="str">
        <f>IFERROR(VLOOKUP(E2013,T_CÓDIGO[],3,FALSE),"")</f>
        <v/>
      </c>
      <c r="H2013" s="80"/>
      <c r="I2013" s="194"/>
      <c r="J2013" s="194">
        <f t="shared" si="62"/>
        <v>0</v>
      </c>
      <c r="K2013" s="85"/>
      <c r="L2013" s="80">
        <f t="shared" si="63"/>
        <v>0</v>
      </c>
      <c r="N2013" s="82"/>
    </row>
    <row r="2014" spans="1:14" ht="15" customHeight="1">
      <c r="A2014" s="81"/>
      <c r="B2014" s="80"/>
      <c r="C2014" s="80"/>
      <c r="D2014" s="80"/>
      <c r="E2014" s="80"/>
      <c r="F2014" s="80" t="str">
        <f>IFERROR(VLOOKUP(E2014,T_CÓDIGO[],2,FALSE),"")</f>
        <v/>
      </c>
      <c r="G2014" s="80" t="str">
        <f>IFERROR(VLOOKUP(E2014,T_CÓDIGO[],3,FALSE),"")</f>
        <v/>
      </c>
      <c r="H2014" s="80"/>
      <c r="I2014" s="194"/>
      <c r="J2014" s="194">
        <f t="shared" si="62"/>
        <v>0</v>
      </c>
      <c r="K2014" s="85"/>
      <c r="L2014" s="80">
        <f t="shared" si="63"/>
        <v>0</v>
      </c>
      <c r="N2014" s="82"/>
    </row>
    <row r="2015" spans="1:14" ht="15" customHeight="1">
      <c r="A2015" s="81"/>
      <c r="B2015" s="80"/>
      <c r="C2015" s="80"/>
      <c r="D2015" s="80"/>
      <c r="E2015" s="80"/>
      <c r="F2015" s="80" t="str">
        <f>IFERROR(VLOOKUP(E2015,T_CÓDIGO[],2,FALSE),"")</f>
        <v/>
      </c>
      <c r="G2015" s="80" t="str">
        <f>IFERROR(VLOOKUP(E2015,T_CÓDIGO[],3,FALSE),"")</f>
        <v/>
      </c>
      <c r="H2015" s="80"/>
      <c r="I2015" s="194"/>
      <c r="J2015" s="194">
        <f t="shared" si="62"/>
        <v>0</v>
      </c>
      <c r="K2015" s="85"/>
      <c r="L2015" s="80">
        <f t="shared" si="63"/>
        <v>0</v>
      </c>
      <c r="N2015" s="82"/>
    </row>
    <row r="2016" spans="1:14" ht="15" customHeight="1">
      <c r="A2016" s="81"/>
      <c r="B2016" s="80"/>
      <c r="C2016" s="80"/>
      <c r="D2016" s="80"/>
      <c r="E2016" s="80"/>
      <c r="F2016" s="80" t="str">
        <f>IFERROR(VLOOKUP(E2016,T_CÓDIGO[],2,FALSE),"")</f>
        <v/>
      </c>
      <c r="G2016" s="80" t="str">
        <f>IFERROR(VLOOKUP(E2016,T_CÓDIGO[],3,FALSE),"")</f>
        <v/>
      </c>
      <c r="H2016" s="80"/>
      <c r="I2016" s="194"/>
      <c r="J2016" s="194">
        <f t="shared" si="62"/>
        <v>0</v>
      </c>
      <c r="K2016" s="85"/>
      <c r="L2016" s="80">
        <f t="shared" si="63"/>
        <v>0</v>
      </c>
      <c r="N2016" s="82"/>
    </row>
    <row r="2017" spans="1:14" ht="15" customHeight="1">
      <c r="A2017" s="81"/>
      <c r="B2017" s="80"/>
      <c r="C2017" s="80"/>
      <c r="D2017" s="80"/>
      <c r="E2017" s="80"/>
      <c r="F2017" s="80" t="str">
        <f>IFERROR(VLOOKUP(E2017,T_CÓDIGO[],2,FALSE),"")</f>
        <v/>
      </c>
      <c r="G2017" s="80" t="str">
        <f>IFERROR(VLOOKUP(E2017,T_CÓDIGO[],3,FALSE),"")</f>
        <v/>
      </c>
      <c r="H2017" s="80"/>
      <c r="I2017" s="194"/>
      <c r="J2017" s="194">
        <f t="shared" si="62"/>
        <v>0</v>
      </c>
      <c r="K2017" s="85"/>
      <c r="L2017" s="80">
        <f t="shared" si="63"/>
        <v>0</v>
      </c>
      <c r="N2017" s="82"/>
    </row>
    <row r="2018" spans="1:14" ht="15" customHeight="1">
      <c r="A2018" s="81"/>
      <c r="B2018" s="80"/>
      <c r="C2018" s="80"/>
      <c r="D2018" s="80"/>
      <c r="E2018" s="80"/>
      <c r="F2018" s="80" t="str">
        <f>IFERROR(VLOOKUP(E2018,T_CÓDIGO[],2,FALSE),"")</f>
        <v/>
      </c>
      <c r="G2018" s="80" t="str">
        <f>IFERROR(VLOOKUP(E2018,T_CÓDIGO[],3,FALSE),"")</f>
        <v/>
      </c>
      <c r="H2018" s="80"/>
      <c r="I2018" s="194"/>
      <c r="J2018" s="194">
        <f t="shared" si="62"/>
        <v>0</v>
      </c>
      <c r="K2018" s="85"/>
      <c r="L2018" s="80">
        <f t="shared" si="63"/>
        <v>0</v>
      </c>
      <c r="N2018" s="82"/>
    </row>
    <row r="2019" spans="1:14" ht="15" customHeight="1">
      <c r="A2019" s="81"/>
      <c r="B2019" s="80"/>
      <c r="C2019" s="80"/>
      <c r="D2019" s="80"/>
      <c r="E2019" s="80"/>
      <c r="F2019" s="80" t="str">
        <f>IFERROR(VLOOKUP(E2019,T_CÓDIGO[],2,FALSE),"")</f>
        <v/>
      </c>
      <c r="G2019" s="80" t="str">
        <f>IFERROR(VLOOKUP(E2019,T_CÓDIGO[],3,FALSE),"")</f>
        <v/>
      </c>
      <c r="H2019" s="80"/>
      <c r="I2019" s="194"/>
      <c r="J2019" s="194">
        <f t="shared" si="62"/>
        <v>0</v>
      </c>
      <c r="K2019" s="85"/>
      <c r="L2019" s="80">
        <f t="shared" si="63"/>
        <v>0</v>
      </c>
      <c r="N2019" s="82"/>
    </row>
    <row r="2020" spans="1:14" ht="15" customHeight="1">
      <c r="A2020" s="81"/>
      <c r="B2020" s="80"/>
      <c r="C2020" s="80"/>
      <c r="D2020" s="80"/>
      <c r="E2020" s="80"/>
      <c r="F2020" s="80" t="str">
        <f>IFERROR(VLOOKUP(E2020,T_CÓDIGO[],2,FALSE),"")</f>
        <v/>
      </c>
      <c r="G2020" s="80" t="str">
        <f>IFERROR(VLOOKUP(E2020,T_CÓDIGO[],3,FALSE),"")</f>
        <v/>
      </c>
      <c r="H2020" s="80"/>
      <c r="I2020" s="194"/>
      <c r="J2020" s="194">
        <f t="shared" si="62"/>
        <v>0</v>
      </c>
      <c r="K2020" s="85"/>
      <c r="L2020" s="80">
        <f t="shared" si="63"/>
        <v>0</v>
      </c>
      <c r="N2020" s="82"/>
    </row>
    <row r="2021" spans="1:14" ht="15" customHeight="1">
      <c r="A2021" s="81"/>
      <c r="B2021" s="80"/>
      <c r="C2021" s="80"/>
      <c r="D2021" s="80"/>
      <c r="E2021" s="80"/>
      <c r="F2021" s="80" t="str">
        <f>IFERROR(VLOOKUP(E2021,T_CÓDIGO[],2,FALSE),"")</f>
        <v/>
      </c>
      <c r="G2021" s="80" t="str">
        <f>IFERROR(VLOOKUP(E2021,T_CÓDIGO[],3,FALSE),"")</f>
        <v/>
      </c>
      <c r="H2021" s="80"/>
      <c r="I2021" s="194"/>
      <c r="J2021" s="194">
        <f t="shared" si="62"/>
        <v>0</v>
      </c>
      <c r="K2021" s="85"/>
      <c r="L2021" s="80">
        <f t="shared" si="63"/>
        <v>0</v>
      </c>
      <c r="N2021" s="82"/>
    </row>
    <row r="2022" spans="1:14" ht="15" customHeight="1">
      <c r="A2022" s="81"/>
      <c r="B2022" s="80"/>
      <c r="C2022" s="80"/>
      <c r="D2022" s="80"/>
      <c r="E2022" s="80"/>
      <c r="F2022" s="80" t="str">
        <f>IFERROR(VLOOKUP(E2022,T_CÓDIGO[],2,FALSE),"")</f>
        <v/>
      </c>
      <c r="G2022" s="80" t="str">
        <f>IFERROR(VLOOKUP(E2022,T_CÓDIGO[],3,FALSE),"")</f>
        <v/>
      </c>
      <c r="H2022" s="80"/>
      <c r="I2022" s="194"/>
      <c r="J2022" s="194">
        <f t="shared" si="62"/>
        <v>0</v>
      </c>
      <c r="K2022" s="85"/>
      <c r="L2022" s="80">
        <f t="shared" si="63"/>
        <v>0</v>
      </c>
      <c r="N2022" s="82"/>
    </row>
    <row r="2023" spans="1:14" ht="15" customHeight="1">
      <c r="A2023" s="81"/>
      <c r="B2023" s="80"/>
      <c r="C2023" s="80"/>
      <c r="D2023" s="80"/>
      <c r="E2023" s="80"/>
      <c r="F2023" s="80" t="str">
        <f>IFERROR(VLOOKUP(E2023,T_CÓDIGO[],2,FALSE),"")</f>
        <v/>
      </c>
      <c r="G2023" s="80" t="str">
        <f>IFERROR(VLOOKUP(E2023,T_CÓDIGO[],3,FALSE),"")</f>
        <v/>
      </c>
      <c r="H2023" s="80"/>
      <c r="I2023" s="194"/>
      <c r="J2023" s="194">
        <f t="shared" si="62"/>
        <v>0</v>
      </c>
      <c r="K2023" s="85"/>
      <c r="L2023" s="80">
        <f t="shared" si="63"/>
        <v>0</v>
      </c>
      <c r="N2023" s="82"/>
    </row>
    <row r="2024" spans="1:14" ht="15" customHeight="1">
      <c r="A2024" s="81"/>
      <c r="B2024" s="80"/>
      <c r="C2024" s="80"/>
      <c r="D2024" s="80"/>
      <c r="E2024" s="80"/>
      <c r="F2024" s="80" t="str">
        <f>IFERROR(VLOOKUP(E2024,T_CÓDIGO[],2,FALSE),"")</f>
        <v/>
      </c>
      <c r="G2024" s="80" t="str">
        <f>IFERROR(VLOOKUP(E2024,T_CÓDIGO[],3,FALSE),"")</f>
        <v/>
      </c>
      <c r="H2024" s="80"/>
      <c r="I2024" s="194"/>
      <c r="J2024" s="194">
        <f t="shared" si="62"/>
        <v>0</v>
      </c>
      <c r="K2024" s="85"/>
      <c r="L2024" s="80">
        <f t="shared" si="63"/>
        <v>0</v>
      </c>
      <c r="N2024" s="82"/>
    </row>
    <row r="2025" spans="1:14" ht="15" customHeight="1">
      <c r="A2025" s="81"/>
      <c r="B2025" s="80"/>
      <c r="C2025" s="80"/>
      <c r="D2025" s="80"/>
      <c r="E2025" s="80"/>
      <c r="F2025" s="80" t="str">
        <f>IFERROR(VLOOKUP(E2025,T_CÓDIGO[],2,FALSE),"")</f>
        <v/>
      </c>
      <c r="G2025" s="80" t="str">
        <f>IFERROR(VLOOKUP(E2025,T_CÓDIGO[],3,FALSE),"")</f>
        <v/>
      </c>
      <c r="H2025" s="80"/>
      <c r="I2025" s="194"/>
      <c r="J2025" s="194">
        <f t="shared" si="62"/>
        <v>0</v>
      </c>
      <c r="K2025" s="85"/>
      <c r="L2025" s="80">
        <f t="shared" si="63"/>
        <v>0</v>
      </c>
      <c r="N2025" s="82"/>
    </row>
    <row r="2026" spans="1:14" ht="15" customHeight="1">
      <c r="A2026" s="81"/>
      <c r="B2026" s="80"/>
      <c r="C2026" s="80"/>
      <c r="D2026" s="80"/>
      <c r="E2026" s="80"/>
      <c r="F2026" s="80" t="str">
        <f>IFERROR(VLOOKUP(E2026,T_CÓDIGO[],2,FALSE),"")</f>
        <v/>
      </c>
      <c r="G2026" s="80" t="str">
        <f>IFERROR(VLOOKUP(E2026,T_CÓDIGO[],3,FALSE),"")</f>
        <v/>
      </c>
      <c r="H2026" s="80"/>
      <c r="I2026" s="194"/>
      <c r="J2026" s="194">
        <f t="shared" si="62"/>
        <v>0</v>
      </c>
      <c r="K2026" s="85"/>
      <c r="L2026" s="80">
        <f t="shared" si="63"/>
        <v>0</v>
      </c>
      <c r="N2026" s="82"/>
    </row>
    <row r="2027" spans="1:14" ht="15" customHeight="1">
      <c r="A2027" s="81"/>
      <c r="B2027" s="80"/>
      <c r="C2027" s="80"/>
      <c r="D2027" s="80"/>
      <c r="E2027" s="80"/>
      <c r="F2027" s="80" t="str">
        <f>IFERROR(VLOOKUP(E2027,T_CÓDIGO[],2,FALSE),"")</f>
        <v/>
      </c>
      <c r="G2027" s="80" t="str">
        <f>IFERROR(VLOOKUP(E2027,T_CÓDIGO[],3,FALSE),"")</f>
        <v/>
      </c>
      <c r="H2027" s="80"/>
      <c r="I2027" s="194"/>
      <c r="J2027" s="194">
        <f t="shared" si="62"/>
        <v>0</v>
      </c>
      <c r="K2027" s="85"/>
      <c r="L2027" s="80">
        <f t="shared" si="63"/>
        <v>0</v>
      </c>
      <c r="N2027" s="82"/>
    </row>
    <row r="2028" spans="1:14" ht="15" customHeight="1">
      <c r="A2028" s="81"/>
      <c r="B2028" s="80"/>
      <c r="C2028" s="80"/>
      <c r="D2028" s="80"/>
      <c r="E2028" s="80"/>
      <c r="F2028" s="80" t="str">
        <f>IFERROR(VLOOKUP(E2028,T_CÓDIGO[],2,FALSE),"")</f>
        <v/>
      </c>
      <c r="G2028" s="80" t="str">
        <f>IFERROR(VLOOKUP(E2028,T_CÓDIGO[],3,FALSE),"")</f>
        <v/>
      </c>
      <c r="H2028" s="80"/>
      <c r="I2028" s="194"/>
      <c r="J2028" s="194">
        <f t="shared" si="62"/>
        <v>0</v>
      </c>
      <c r="K2028" s="85"/>
      <c r="L2028" s="80">
        <f t="shared" si="63"/>
        <v>0</v>
      </c>
      <c r="N2028" s="82"/>
    </row>
    <row r="2029" spans="1:14" ht="15" customHeight="1">
      <c r="A2029" s="81"/>
      <c r="B2029" s="80"/>
      <c r="C2029" s="80"/>
      <c r="D2029" s="80"/>
      <c r="E2029" s="80"/>
      <c r="F2029" s="80" t="str">
        <f>IFERROR(VLOOKUP(E2029,T_CÓDIGO[],2,FALSE),"")</f>
        <v/>
      </c>
      <c r="G2029" s="80" t="str">
        <f>IFERROR(VLOOKUP(E2029,T_CÓDIGO[],3,FALSE),"")</f>
        <v/>
      </c>
      <c r="H2029" s="80"/>
      <c r="I2029" s="194"/>
      <c r="J2029" s="194">
        <f t="shared" si="62"/>
        <v>0</v>
      </c>
      <c r="K2029" s="85"/>
      <c r="L2029" s="80">
        <f t="shared" si="63"/>
        <v>0</v>
      </c>
      <c r="N2029" s="82"/>
    </row>
    <row r="2030" spans="1:14" ht="15" customHeight="1">
      <c r="A2030" s="81"/>
      <c r="B2030" s="80"/>
      <c r="C2030" s="80"/>
      <c r="D2030" s="80"/>
      <c r="E2030" s="80"/>
      <c r="F2030" s="80" t="str">
        <f>IFERROR(VLOOKUP(E2030,T_CÓDIGO[],2,FALSE),"")</f>
        <v/>
      </c>
      <c r="G2030" s="80" t="str">
        <f>IFERROR(VLOOKUP(E2030,T_CÓDIGO[],3,FALSE),"")</f>
        <v/>
      </c>
      <c r="H2030" s="80"/>
      <c r="I2030" s="194"/>
      <c r="J2030" s="194">
        <f t="shared" si="62"/>
        <v>0</v>
      </c>
      <c r="K2030" s="85"/>
      <c r="L2030" s="80">
        <f t="shared" si="63"/>
        <v>0</v>
      </c>
      <c r="N2030" s="82"/>
    </row>
    <row r="2031" spans="1:14" ht="15" customHeight="1">
      <c r="A2031" s="81"/>
      <c r="B2031" s="80"/>
      <c r="C2031" s="80"/>
      <c r="D2031" s="80"/>
      <c r="E2031" s="80"/>
      <c r="F2031" s="80" t="str">
        <f>IFERROR(VLOOKUP(E2031,T_CÓDIGO[],2,FALSE),"")</f>
        <v/>
      </c>
      <c r="G2031" s="80" t="str">
        <f>IFERROR(VLOOKUP(E2031,T_CÓDIGO[],3,FALSE),"")</f>
        <v/>
      </c>
      <c r="H2031" s="80"/>
      <c r="I2031" s="194"/>
      <c r="J2031" s="194">
        <f t="shared" si="62"/>
        <v>0</v>
      </c>
      <c r="K2031" s="85"/>
      <c r="L2031" s="80">
        <f t="shared" si="63"/>
        <v>0</v>
      </c>
      <c r="N2031" s="82"/>
    </row>
    <row r="2032" spans="1:14" ht="15" customHeight="1">
      <c r="A2032" s="81"/>
      <c r="B2032" s="80"/>
      <c r="C2032" s="80"/>
      <c r="D2032" s="80"/>
      <c r="E2032" s="80"/>
      <c r="F2032" s="80" t="str">
        <f>IFERROR(VLOOKUP(E2032,T_CÓDIGO[],2,FALSE),"")</f>
        <v/>
      </c>
      <c r="G2032" s="80" t="str">
        <f>IFERROR(VLOOKUP(E2032,T_CÓDIGO[],3,FALSE),"")</f>
        <v/>
      </c>
      <c r="H2032" s="80"/>
      <c r="I2032" s="194"/>
      <c r="J2032" s="194">
        <f t="shared" si="62"/>
        <v>0</v>
      </c>
      <c r="K2032" s="85"/>
      <c r="L2032" s="80">
        <f t="shared" si="63"/>
        <v>0</v>
      </c>
      <c r="N2032" s="82"/>
    </row>
    <row r="2033" spans="1:14" ht="15" customHeight="1">
      <c r="A2033" s="81"/>
      <c r="B2033" s="80"/>
      <c r="C2033" s="80"/>
      <c r="D2033" s="80"/>
      <c r="E2033" s="80"/>
      <c r="F2033" s="80" t="str">
        <f>IFERROR(VLOOKUP(E2033,T_CÓDIGO[],2,FALSE),"")</f>
        <v/>
      </c>
      <c r="G2033" s="80" t="str">
        <f>IFERROR(VLOOKUP(E2033,T_CÓDIGO[],3,FALSE),"")</f>
        <v/>
      </c>
      <c r="H2033" s="80"/>
      <c r="I2033" s="194"/>
      <c r="J2033" s="194">
        <f t="shared" si="62"/>
        <v>0</v>
      </c>
      <c r="K2033" s="85"/>
      <c r="L2033" s="80">
        <f t="shared" si="63"/>
        <v>0</v>
      </c>
      <c r="N2033" s="82"/>
    </row>
    <row r="2034" spans="1:14" ht="15" customHeight="1">
      <c r="A2034" s="81"/>
      <c r="B2034" s="80"/>
      <c r="C2034" s="80"/>
      <c r="D2034" s="80"/>
      <c r="E2034" s="80"/>
      <c r="F2034" s="80" t="str">
        <f>IFERROR(VLOOKUP(E2034,T_CÓDIGO[],2,FALSE),"")</f>
        <v/>
      </c>
      <c r="G2034" s="80" t="str">
        <f>IFERROR(VLOOKUP(E2034,T_CÓDIGO[],3,FALSE),"")</f>
        <v/>
      </c>
      <c r="H2034" s="80"/>
      <c r="I2034" s="194"/>
      <c r="J2034" s="194">
        <f t="shared" si="62"/>
        <v>0</v>
      </c>
      <c r="K2034" s="85"/>
      <c r="L2034" s="80">
        <f t="shared" si="63"/>
        <v>0</v>
      </c>
      <c r="N2034" s="82"/>
    </row>
    <row r="2035" spans="1:14" ht="15" customHeight="1">
      <c r="A2035" s="81"/>
      <c r="B2035" s="80"/>
      <c r="C2035" s="80"/>
      <c r="D2035" s="80"/>
      <c r="E2035" s="80"/>
      <c r="F2035" s="80" t="str">
        <f>IFERROR(VLOOKUP(E2035,T_CÓDIGO[],2,FALSE),"")</f>
        <v/>
      </c>
      <c r="G2035" s="80" t="str">
        <f>IFERROR(VLOOKUP(E2035,T_CÓDIGO[],3,FALSE),"")</f>
        <v/>
      </c>
      <c r="H2035" s="80"/>
      <c r="I2035" s="194"/>
      <c r="J2035" s="194">
        <f t="shared" si="62"/>
        <v>0</v>
      </c>
      <c r="K2035" s="85"/>
      <c r="L2035" s="80">
        <f t="shared" si="63"/>
        <v>0</v>
      </c>
      <c r="N2035" s="82"/>
    </row>
    <row r="2036" spans="1:14" ht="15" customHeight="1">
      <c r="A2036" s="81"/>
      <c r="B2036" s="80"/>
      <c r="C2036" s="80"/>
      <c r="D2036" s="80"/>
      <c r="E2036" s="80"/>
      <c r="F2036" s="80" t="str">
        <f>IFERROR(VLOOKUP(E2036,T_CÓDIGO[],2,FALSE),"")</f>
        <v/>
      </c>
      <c r="G2036" s="80" t="str">
        <f>IFERROR(VLOOKUP(E2036,T_CÓDIGO[],3,FALSE),"")</f>
        <v/>
      </c>
      <c r="H2036" s="80"/>
      <c r="I2036" s="194"/>
      <c r="J2036" s="194">
        <f t="shared" si="62"/>
        <v>0</v>
      </c>
      <c r="K2036" s="85"/>
      <c r="L2036" s="80">
        <f t="shared" si="63"/>
        <v>0</v>
      </c>
      <c r="N2036" s="82"/>
    </row>
    <row r="2037" spans="1:14" ht="15" customHeight="1">
      <c r="A2037" s="81"/>
      <c r="B2037" s="80"/>
      <c r="C2037" s="80"/>
      <c r="D2037" s="80"/>
      <c r="E2037" s="80"/>
      <c r="F2037" s="80" t="str">
        <f>IFERROR(VLOOKUP(E2037,T_CÓDIGO[],2,FALSE),"")</f>
        <v/>
      </c>
      <c r="G2037" s="80" t="str">
        <f>IFERROR(VLOOKUP(E2037,T_CÓDIGO[],3,FALSE),"")</f>
        <v/>
      </c>
      <c r="H2037" s="80"/>
      <c r="I2037" s="194"/>
      <c r="J2037" s="194">
        <f t="shared" si="62"/>
        <v>0</v>
      </c>
      <c r="K2037" s="85"/>
      <c r="L2037" s="80">
        <f t="shared" si="63"/>
        <v>0</v>
      </c>
      <c r="N2037" s="82"/>
    </row>
    <row r="2038" spans="1:14" ht="15" customHeight="1">
      <c r="A2038" s="81"/>
      <c r="B2038" s="80"/>
      <c r="C2038" s="80"/>
      <c r="D2038" s="80"/>
      <c r="E2038" s="80"/>
      <c r="F2038" s="80" t="str">
        <f>IFERROR(VLOOKUP(E2038,T_CÓDIGO[],2,FALSE),"")</f>
        <v/>
      </c>
      <c r="G2038" s="80" t="str">
        <f>IFERROR(VLOOKUP(E2038,T_CÓDIGO[],3,FALSE),"")</f>
        <v/>
      </c>
      <c r="H2038" s="80"/>
      <c r="I2038" s="194"/>
      <c r="J2038" s="194">
        <f t="shared" si="62"/>
        <v>0</v>
      </c>
      <c r="K2038" s="85"/>
      <c r="L2038" s="80">
        <f t="shared" si="63"/>
        <v>0</v>
      </c>
      <c r="N2038" s="82"/>
    </row>
    <row r="2039" spans="1:14" ht="15" customHeight="1">
      <c r="A2039" s="81"/>
      <c r="B2039" s="80"/>
      <c r="C2039" s="80"/>
      <c r="D2039" s="80"/>
      <c r="E2039" s="80"/>
      <c r="F2039" s="80" t="str">
        <f>IFERROR(VLOOKUP(E2039,T_CÓDIGO[],2,FALSE),"")</f>
        <v/>
      </c>
      <c r="G2039" s="80" t="str">
        <f>IFERROR(VLOOKUP(E2039,T_CÓDIGO[],3,FALSE),"")</f>
        <v/>
      </c>
      <c r="H2039" s="80"/>
      <c r="I2039" s="194"/>
      <c r="J2039" s="194">
        <f t="shared" si="62"/>
        <v>0</v>
      </c>
      <c r="K2039" s="85"/>
      <c r="L2039" s="80">
        <f t="shared" si="63"/>
        <v>0</v>
      </c>
      <c r="N2039" s="82"/>
    </row>
    <row r="2040" spans="1:14" ht="15" customHeight="1">
      <c r="A2040" s="81"/>
      <c r="B2040" s="80"/>
      <c r="C2040" s="80"/>
      <c r="D2040" s="80"/>
      <c r="E2040" s="80"/>
      <c r="F2040" s="80" t="str">
        <f>IFERROR(VLOOKUP(E2040,T_CÓDIGO[],2,FALSE),"")</f>
        <v/>
      </c>
      <c r="G2040" s="80" t="str">
        <f>IFERROR(VLOOKUP(E2040,T_CÓDIGO[],3,FALSE),"")</f>
        <v/>
      </c>
      <c r="H2040" s="80"/>
      <c r="I2040" s="194"/>
      <c r="J2040" s="194">
        <f t="shared" si="62"/>
        <v>0</v>
      </c>
      <c r="K2040" s="85"/>
      <c r="L2040" s="80">
        <f t="shared" si="63"/>
        <v>0</v>
      </c>
      <c r="N2040" s="82"/>
    </row>
    <row r="2041" spans="1:14" ht="15" customHeight="1">
      <c r="A2041" s="81"/>
      <c r="B2041" s="80"/>
      <c r="C2041" s="80"/>
      <c r="D2041" s="80"/>
      <c r="E2041" s="80"/>
      <c r="F2041" s="80" t="str">
        <f>IFERROR(VLOOKUP(E2041,T_CÓDIGO[],2,FALSE),"")</f>
        <v/>
      </c>
      <c r="G2041" s="80" t="str">
        <f>IFERROR(VLOOKUP(E2041,T_CÓDIGO[],3,FALSE),"")</f>
        <v/>
      </c>
      <c r="H2041" s="80"/>
      <c r="I2041" s="194"/>
      <c r="J2041" s="194">
        <f t="shared" si="62"/>
        <v>0</v>
      </c>
      <c r="K2041" s="85"/>
      <c r="L2041" s="80">
        <f t="shared" si="63"/>
        <v>0</v>
      </c>
      <c r="N2041" s="82"/>
    </row>
    <row r="2042" spans="1:14" ht="15" customHeight="1">
      <c r="A2042" s="81"/>
      <c r="B2042" s="80"/>
      <c r="C2042" s="80"/>
      <c r="D2042" s="80"/>
      <c r="E2042" s="80"/>
      <c r="F2042" s="80" t="str">
        <f>IFERROR(VLOOKUP(E2042,T_CÓDIGO[],2,FALSE),"")</f>
        <v/>
      </c>
      <c r="G2042" s="80" t="str">
        <f>IFERROR(VLOOKUP(E2042,T_CÓDIGO[],3,FALSE),"")</f>
        <v/>
      </c>
      <c r="H2042" s="80"/>
      <c r="I2042" s="194"/>
      <c r="J2042" s="194">
        <f t="shared" si="62"/>
        <v>0</v>
      </c>
      <c r="K2042" s="85"/>
      <c r="L2042" s="80">
        <f t="shared" si="63"/>
        <v>0</v>
      </c>
      <c r="N2042" s="82"/>
    </row>
    <row r="2043" spans="1:14" ht="15" customHeight="1">
      <c r="A2043" s="81"/>
      <c r="B2043" s="80"/>
      <c r="C2043" s="80"/>
      <c r="D2043" s="80"/>
      <c r="E2043" s="80"/>
      <c r="F2043" s="80" t="str">
        <f>IFERROR(VLOOKUP(E2043,T_CÓDIGO[],2,FALSE),"")</f>
        <v/>
      </c>
      <c r="G2043" s="80" t="str">
        <f>IFERROR(VLOOKUP(E2043,T_CÓDIGO[],3,FALSE),"")</f>
        <v/>
      </c>
      <c r="H2043" s="80"/>
      <c r="I2043" s="194"/>
      <c r="J2043" s="194">
        <f t="shared" si="62"/>
        <v>0</v>
      </c>
      <c r="K2043" s="85"/>
      <c r="L2043" s="80">
        <f t="shared" si="63"/>
        <v>0</v>
      </c>
      <c r="N2043" s="82"/>
    </row>
    <row r="2044" spans="1:14" ht="15" customHeight="1">
      <c r="A2044" s="81"/>
      <c r="B2044" s="80"/>
      <c r="C2044" s="80"/>
      <c r="D2044" s="80"/>
      <c r="E2044" s="80"/>
      <c r="F2044" s="80" t="str">
        <f>IFERROR(VLOOKUP(E2044,T_CÓDIGO[],2,FALSE),"")</f>
        <v/>
      </c>
      <c r="G2044" s="80" t="str">
        <f>IFERROR(VLOOKUP(E2044,T_CÓDIGO[],3,FALSE),"")</f>
        <v/>
      </c>
      <c r="H2044" s="80"/>
      <c r="I2044" s="194"/>
      <c r="J2044" s="194">
        <f t="shared" si="62"/>
        <v>0</v>
      </c>
      <c r="K2044" s="85"/>
      <c r="L2044" s="80">
        <f t="shared" si="63"/>
        <v>0</v>
      </c>
      <c r="N2044" s="82"/>
    </row>
    <row r="2045" spans="1:14" ht="15" customHeight="1">
      <c r="A2045" s="81"/>
      <c r="B2045" s="80"/>
      <c r="C2045" s="80"/>
      <c r="D2045" s="80"/>
      <c r="E2045" s="80"/>
      <c r="F2045" s="80" t="str">
        <f>IFERROR(VLOOKUP(E2045,T_CÓDIGO[],2,FALSE),"")</f>
        <v/>
      </c>
      <c r="G2045" s="80" t="str">
        <f>IFERROR(VLOOKUP(E2045,T_CÓDIGO[],3,FALSE),"")</f>
        <v/>
      </c>
      <c r="H2045" s="80"/>
      <c r="I2045" s="194"/>
      <c r="J2045" s="194">
        <f t="shared" si="62"/>
        <v>0</v>
      </c>
      <c r="K2045" s="85"/>
      <c r="L2045" s="80">
        <f t="shared" si="63"/>
        <v>0</v>
      </c>
      <c r="N2045" s="82"/>
    </row>
    <row r="2046" spans="1:14" ht="15" customHeight="1">
      <c r="A2046" s="81"/>
      <c r="B2046" s="80"/>
      <c r="C2046" s="80"/>
      <c r="D2046" s="80"/>
      <c r="E2046" s="80"/>
      <c r="F2046" s="80" t="str">
        <f>IFERROR(VLOOKUP(E2046,T_CÓDIGO[],2,FALSE),"")</f>
        <v/>
      </c>
      <c r="G2046" s="80" t="str">
        <f>IFERROR(VLOOKUP(E2046,T_CÓDIGO[],3,FALSE),"")</f>
        <v/>
      </c>
      <c r="H2046" s="80"/>
      <c r="I2046" s="194"/>
      <c r="J2046" s="194">
        <f t="shared" si="62"/>
        <v>0</v>
      </c>
      <c r="K2046" s="85"/>
      <c r="L2046" s="80">
        <f t="shared" si="63"/>
        <v>0</v>
      </c>
      <c r="N2046" s="82"/>
    </row>
    <row r="2047" spans="1:14" ht="15" customHeight="1">
      <c r="A2047" s="81"/>
      <c r="B2047" s="80"/>
      <c r="C2047" s="80"/>
      <c r="D2047" s="80"/>
      <c r="E2047" s="80"/>
      <c r="F2047" s="80" t="str">
        <f>IFERROR(VLOOKUP(E2047,T_CÓDIGO[],2,FALSE),"")</f>
        <v/>
      </c>
      <c r="G2047" s="80" t="str">
        <f>IFERROR(VLOOKUP(E2047,T_CÓDIGO[],3,FALSE),"")</f>
        <v/>
      </c>
      <c r="H2047" s="80"/>
      <c r="I2047" s="194"/>
      <c r="J2047" s="194">
        <f t="shared" si="62"/>
        <v>0</v>
      </c>
      <c r="K2047" s="85"/>
      <c r="L2047" s="80">
        <f t="shared" si="63"/>
        <v>0</v>
      </c>
      <c r="N2047" s="82"/>
    </row>
    <row r="2048" spans="1:14" ht="15" customHeight="1">
      <c r="A2048" s="81"/>
      <c r="B2048" s="80"/>
      <c r="C2048" s="80"/>
      <c r="D2048" s="80"/>
      <c r="E2048" s="80"/>
      <c r="F2048" s="80" t="str">
        <f>IFERROR(VLOOKUP(E2048,T_CÓDIGO[],2,FALSE),"")</f>
        <v/>
      </c>
      <c r="G2048" s="80" t="str">
        <f>IFERROR(VLOOKUP(E2048,T_CÓDIGO[],3,FALSE),"")</f>
        <v/>
      </c>
      <c r="H2048" s="80"/>
      <c r="I2048" s="194"/>
      <c r="J2048" s="194">
        <f t="shared" si="62"/>
        <v>0</v>
      </c>
      <c r="K2048" s="85"/>
      <c r="L2048" s="80">
        <f t="shared" si="63"/>
        <v>0</v>
      </c>
      <c r="N2048" s="82"/>
    </row>
    <row r="2049" spans="1:14" ht="15" customHeight="1">
      <c r="A2049" s="81"/>
      <c r="B2049" s="80"/>
      <c r="C2049" s="80"/>
      <c r="D2049" s="80"/>
      <c r="E2049" s="80"/>
      <c r="F2049" s="80" t="str">
        <f>IFERROR(VLOOKUP(E2049,T_CÓDIGO[],2,FALSE),"")</f>
        <v/>
      </c>
      <c r="G2049" s="80" t="str">
        <f>IFERROR(VLOOKUP(E2049,T_CÓDIGO[],3,FALSE),"")</f>
        <v/>
      </c>
      <c r="H2049" s="80"/>
      <c r="I2049" s="194"/>
      <c r="J2049" s="194">
        <f t="shared" si="62"/>
        <v>0</v>
      </c>
      <c r="K2049" s="85"/>
      <c r="L2049" s="80">
        <f t="shared" si="63"/>
        <v>0</v>
      </c>
      <c r="N2049" s="82"/>
    </row>
    <row r="2050" spans="1:14" ht="15" customHeight="1">
      <c r="A2050" s="81"/>
      <c r="B2050" s="80"/>
      <c r="C2050" s="80"/>
      <c r="D2050" s="80"/>
      <c r="E2050" s="80"/>
      <c r="F2050" s="80" t="str">
        <f>IFERROR(VLOOKUP(E2050,T_CÓDIGO[],2,FALSE),"")</f>
        <v/>
      </c>
      <c r="G2050" s="80" t="str">
        <f>IFERROR(VLOOKUP(E2050,T_CÓDIGO[],3,FALSE),"")</f>
        <v/>
      </c>
      <c r="H2050" s="80"/>
      <c r="I2050" s="194"/>
      <c r="J2050" s="194">
        <f t="shared" si="62"/>
        <v>0</v>
      </c>
      <c r="K2050" s="85"/>
      <c r="L2050" s="80">
        <f t="shared" si="63"/>
        <v>0</v>
      </c>
      <c r="N2050" s="82"/>
    </row>
    <row r="2051" spans="1:14" ht="15" customHeight="1">
      <c r="A2051" s="81"/>
      <c r="B2051" s="80"/>
      <c r="C2051" s="80"/>
      <c r="D2051" s="80"/>
      <c r="E2051" s="80"/>
      <c r="F2051" s="80" t="str">
        <f>IFERROR(VLOOKUP(E2051,T_CÓDIGO[],2,FALSE),"")</f>
        <v/>
      </c>
      <c r="G2051" s="80" t="str">
        <f>IFERROR(VLOOKUP(E2051,T_CÓDIGO[],3,FALSE),"")</f>
        <v/>
      </c>
      <c r="H2051" s="80"/>
      <c r="I2051" s="194"/>
      <c r="J2051" s="194">
        <f t="shared" si="62"/>
        <v>0</v>
      </c>
      <c r="K2051" s="85"/>
      <c r="L2051" s="80">
        <f t="shared" si="63"/>
        <v>0</v>
      </c>
      <c r="N2051" s="82"/>
    </row>
    <row r="2052" spans="1:14" ht="15" customHeight="1">
      <c r="A2052" s="81"/>
      <c r="B2052" s="80"/>
      <c r="C2052" s="80"/>
      <c r="D2052" s="80"/>
      <c r="E2052" s="80"/>
      <c r="F2052" s="80" t="str">
        <f>IFERROR(VLOOKUP(E2052,T_CÓDIGO[],2,FALSE),"")</f>
        <v/>
      </c>
      <c r="G2052" s="80" t="str">
        <f>IFERROR(VLOOKUP(E2052,T_CÓDIGO[],3,FALSE),"")</f>
        <v/>
      </c>
      <c r="H2052" s="80"/>
      <c r="I2052" s="194"/>
      <c r="J2052" s="194">
        <f t="shared" si="62"/>
        <v>0</v>
      </c>
      <c r="K2052" s="85"/>
      <c r="L2052" s="80">
        <f t="shared" si="63"/>
        <v>0</v>
      </c>
      <c r="N2052" s="82"/>
    </row>
    <row r="2053" spans="1:14" ht="15" customHeight="1">
      <c r="A2053" s="81"/>
      <c r="B2053" s="80"/>
      <c r="C2053" s="80"/>
      <c r="D2053" s="80"/>
      <c r="E2053" s="80"/>
      <c r="F2053" s="80" t="str">
        <f>IFERROR(VLOOKUP(E2053,T_CÓDIGO[],2,FALSE),"")</f>
        <v/>
      </c>
      <c r="G2053" s="80" t="str">
        <f>IFERROR(VLOOKUP(E2053,T_CÓDIGO[],3,FALSE),"")</f>
        <v/>
      </c>
      <c r="H2053" s="80"/>
      <c r="I2053" s="194"/>
      <c r="J2053" s="194">
        <f t="shared" si="62"/>
        <v>0</v>
      </c>
      <c r="K2053" s="85"/>
      <c r="L2053" s="80">
        <f t="shared" si="63"/>
        <v>0</v>
      </c>
      <c r="N2053" s="82"/>
    </row>
    <row r="2054" spans="1:14" ht="15" customHeight="1">
      <c r="A2054" s="81"/>
      <c r="B2054" s="80"/>
      <c r="C2054" s="80"/>
      <c r="D2054" s="80"/>
      <c r="E2054" s="80"/>
      <c r="F2054" s="80" t="str">
        <f>IFERROR(VLOOKUP(E2054,T_CÓDIGO[],2,FALSE),"")</f>
        <v/>
      </c>
      <c r="G2054" s="80" t="str">
        <f>IFERROR(VLOOKUP(E2054,T_CÓDIGO[],3,FALSE),"")</f>
        <v/>
      </c>
      <c r="H2054" s="80"/>
      <c r="I2054" s="194"/>
      <c r="J2054" s="194">
        <f t="shared" si="62"/>
        <v>0</v>
      </c>
      <c r="K2054" s="85"/>
      <c r="L2054" s="80">
        <f t="shared" si="63"/>
        <v>0</v>
      </c>
      <c r="N2054" s="82"/>
    </row>
    <row r="2055" spans="1:14" ht="15" customHeight="1">
      <c r="A2055" s="81"/>
      <c r="B2055" s="80"/>
      <c r="C2055" s="80"/>
      <c r="D2055" s="80"/>
      <c r="E2055" s="80"/>
      <c r="F2055" s="80" t="str">
        <f>IFERROR(VLOOKUP(E2055,T_CÓDIGO[],2,FALSE),"")</f>
        <v/>
      </c>
      <c r="G2055" s="80" t="str">
        <f>IFERROR(VLOOKUP(E2055,T_CÓDIGO[],3,FALSE),"")</f>
        <v/>
      </c>
      <c r="H2055" s="80"/>
      <c r="I2055" s="194"/>
      <c r="J2055" s="194">
        <f t="shared" si="62"/>
        <v>0</v>
      </c>
      <c r="K2055" s="85"/>
      <c r="L2055" s="80">
        <f t="shared" si="63"/>
        <v>0</v>
      </c>
      <c r="N2055" s="82"/>
    </row>
    <row r="2056" spans="1:14" ht="15" customHeight="1">
      <c r="A2056" s="81"/>
      <c r="B2056" s="80"/>
      <c r="C2056" s="80"/>
      <c r="D2056" s="80"/>
      <c r="E2056" s="80"/>
      <c r="F2056" s="80" t="str">
        <f>IFERROR(VLOOKUP(E2056,T_CÓDIGO[],2,FALSE),"")</f>
        <v/>
      </c>
      <c r="G2056" s="80" t="str">
        <f>IFERROR(VLOOKUP(E2056,T_CÓDIGO[],3,FALSE),"")</f>
        <v/>
      </c>
      <c r="H2056" s="80"/>
      <c r="I2056" s="194"/>
      <c r="J2056" s="194">
        <f t="shared" ref="J2056:J2119" si="64">H2056*I2056</f>
        <v>0</v>
      </c>
      <c r="K2056" s="85"/>
      <c r="L2056" s="80">
        <f t="shared" ref="L2056:L2119" si="65" xml:space="preserve"> IF(K2056="SI",(J2056*0.12+J2056),J2056)</f>
        <v>0</v>
      </c>
      <c r="N2056" s="82"/>
    </row>
    <row r="2057" spans="1:14" ht="15" customHeight="1">
      <c r="A2057" s="81"/>
      <c r="B2057" s="80"/>
      <c r="C2057" s="80"/>
      <c r="D2057" s="80"/>
      <c r="E2057" s="80"/>
      <c r="F2057" s="80" t="str">
        <f>IFERROR(VLOOKUP(E2057,T_CÓDIGO[],2,FALSE),"")</f>
        <v/>
      </c>
      <c r="G2057" s="80" t="str">
        <f>IFERROR(VLOOKUP(E2057,T_CÓDIGO[],3,FALSE),"")</f>
        <v/>
      </c>
      <c r="H2057" s="80"/>
      <c r="I2057" s="194"/>
      <c r="J2057" s="194">
        <f t="shared" si="64"/>
        <v>0</v>
      </c>
      <c r="K2057" s="85"/>
      <c r="L2057" s="80">
        <f t="shared" si="65"/>
        <v>0</v>
      </c>
      <c r="N2057" s="82"/>
    </row>
    <row r="2058" spans="1:14" ht="15" customHeight="1">
      <c r="A2058" s="81"/>
      <c r="B2058" s="80"/>
      <c r="C2058" s="80"/>
      <c r="D2058" s="80"/>
      <c r="E2058" s="80"/>
      <c r="F2058" s="80" t="str">
        <f>IFERROR(VLOOKUP(E2058,T_CÓDIGO[],2,FALSE),"")</f>
        <v/>
      </c>
      <c r="G2058" s="80" t="str">
        <f>IFERROR(VLOOKUP(E2058,T_CÓDIGO[],3,FALSE),"")</f>
        <v/>
      </c>
      <c r="H2058" s="80"/>
      <c r="I2058" s="194"/>
      <c r="J2058" s="194">
        <f t="shared" si="64"/>
        <v>0</v>
      </c>
      <c r="K2058" s="85"/>
      <c r="L2058" s="80">
        <f t="shared" si="65"/>
        <v>0</v>
      </c>
      <c r="N2058" s="82"/>
    </row>
    <row r="2059" spans="1:14" ht="15" customHeight="1">
      <c r="A2059" s="81"/>
      <c r="B2059" s="80"/>
      <c r="C2059" s="80"/>
      <c r="D2059" s="80"/>
      <c r="E2059" s="80"/>
      <c r="F2059" s="80" t="str">
        <f>IFERROR(VLOOKUP(E2059,T_CÓDIGO[],2,FALSE),"")</f>
        <v/>
      </c>
      <c r="G2059" s="80" t="str">
        <f>IFERROR(VLOOKUP(E2059,T_CÓDIGO[],3,FALSE),"")</f>
        <v/>
      </c>
      <c r="H2059" s="80"/>
      <c r="I2059" s="194"/>
      <c r="J2059" s="194">
        <f t="shared" si="64"/>
        <v>0</v>
      </c>
      <c r="K2059" s="85"/>
      <c r="L2059" s="80">
        <f t="shared" si="65"/>
        <v>0</v>
      </c>
      <c r="N2059" s="82"/>
    </row>
    <row r="2060" spans="1:14" ht="15" customHeight="1">
      <c r="A2060" s="81"/>
      <c r="B2060" s="80"/>
      <c r="C2060" s="80"/>
      <c r="D2060" s="80"/>
      <c r="E2060" s="80"/>
      <c r="F2060" s="80" t="str">
        <f>IFERROR(VLOOKUP(E2060,T_CÓDIGO[],2,FALSE),"")</f>
        <v/>
      </c>
      <c r="G2060" s="80" t="str">
        <f>IFERROR(VLOOKUP(E2060,T_CÓDIGO[],3,FALSE),"")</f>
        <v/>
      </c>
      <c r="H2060" s="80"/>
      <c r="I2060" s="194"/>
      <c r="J2060" s="194">
        <f t="shared" si="64"/>
        <v>0</v>
      </c>
      <c r="K2060" s="85"/>
      <c r="L2060" s="80">
        <f t="shared" si="65"/>
        <v>0</v>
      </c>
      <c r="N2060" s="82"/>
    </row>
    <row r="2061" spans="1:14" ht="15" customHeight="1">
      <c r="A2061" s="81"/>
      <c r="B2061" s="80"/>
      <c r="C2061" s="80"/>
      <c r="D2061" s="80"/>
      <c r="E2061" s="80"/>
      <c r="F2061" s="80" t="str">
        <f>IFERROR(VLOOKUP(E2061,T_CÓDIGO[],2,FALSE),"")</f>
        <v/>
      </c>
      <c r="G2061" s="80" t="str">
        <f>IFERROR(VLOOKUP(E2061,T_CÓDIGO[],3,FALSE),"")</f>
        <v/>
      </c>
      <c r="H2061" s="80"/>
      <c r="I2061" s="194"/>
      <c r="J2061" s="194">
        <f t="shared" si="64"/>
        <v>0</v>
      </c>
      <c r="K2061" s="85"/>
      <c r="L2061" s="80">
        <f t="shared" si="65"/>
        <v>0</v>
      </c>
      <c r="N2061" s="82"/>
    </row>
    <row r="2062" spans="1:14" ht="15" customHeight="1">
      <c r="A2062" s="81"/>
      <c r="B2062" s="80"/>
      <c r="C2062" s="80"/>
      <c r="D2062" s="80"/>
      <c r="E2062" s="80"/>
      <c r="F2062" s="80" t="str">
        <f>IFERROR(VLOOKUP(E2062,T_CÓDIGO[],2,FALSE),"")</f>
        <v/>
      </c>
      <c r="G2062" s="80" t="str">
        <f>IFERROR(VLOOKUP(E2062,T_CÓDIGO[],3,FALSE),"")</f>
        <v/>
      </c>
      <c r="H2062" s="80"/>
      <c r="I2062" s="194"/>
      <c r="J2062" s="194">
        <f t="shared" si="64"/>
        <v>0</v>
      </c>
      <c r="K2062" s="85"/>
      <c r="L2062" s="80">
        <f t="shared" si="65"/>
        <v>0</v>
      </c>
      <c r="N2062" s="82"/>
    </row>
    <row r="2063" spans="1:14" ht="15" customHeight="1">
      <c r="A2063" s="81"/>
      <c r="B2063" s="80"/>
      <c r="C2063" s="80"/>
      <c r="D2063" s="80"/>
      <c r="E2063" s="80"/>
      <c r="F2063" s="80" t="str">
        <f>IFERROR(VLOOKUP(E2063,T_CÓDIGO[],2,FALSE),"")</f>
        <v/>
      </c>
      <c r="G2063" s="80" t="str">
        <f>IFERROR(VLOOKUP(E2063,T_CÓDIGO[],3,FALSE),"")</f>
        <v/>
      </c>
      <c r="H2063" s="80"/>
      <c r="I2063" s="194"/>
      <c r="J2063" s="194">
        <f t="shared" si="64"/>
        <v>0</v>
      </c>
      <c r="K2063" s="85"/>
      <c r="L2063" s="80">
        <f t="shared" si="65"/>
        <v>0</v>
      </c>
      <c r="N2063" s="82"/>
    </row>
    <row r="2064" spans="1:14" ht="15" customHeight="1">
      <c r="A2064" s="81"/>
      <c r="B2064" s="80"/>
      <c r="C2064" s="80"/>
      <c r="D2064" s="80"/>
      <c r="E2064" s="80"/>
      <c r="F2064" s="80" t="str">
        <f>IFERROR(VLOOKUP(E2064,T_CÓDIGO[],2,FALSE),"")</f>
        <v/>
      </c>
      <c r="G2064" s="80" t="str">
        <f>IFERROR(VLOOKUP(E2064,T_CÓDIGO[],3,FALSE),"")</f>
        <v/>
      </c>
      <c r="H2064" s="80"/>
      <c r="I2064" s="194"/>
      <c r="J2064" s="194">
        <f t="shared" si="64"/>
        <v>0</v>
      </c>
      <c r="K2064" s="85"/>
      <c r="L2064" s="80">
        <f t="shared" si="65"/>
        <v>0</v>
      </c>
      <c r="N2064" s="82"/>
    </row>
    <row r="2065" spans="1:14" ht="15" customHeight="1">
      <c r="A2065" s="81"/>
      <c r="B2065" s="80"/>
      <c r="C2065" s="80"/>
      <c r="D2065" s="80"/>
      <c r="E2065" s="80"/>
      <c r="F2065" s="80" t="str">
        <f>IFERROR(VLOOKUP(E2065,T_CÓDIGO[],2,FALSE),"")</f>
        <v/>
      </c>
      <c r="G2065" s="80" t="str">
        <f>IFERROR(VLOOKUP(E2065,T_CÓDIGO[],3,FALSE),"")</f>
        <v/>
      </c>
      <c r="H2065" s="80"/>
      <c r="I2065" s="194"/>
      <c r="J2065" s="194">
        <f t="shared" si="64"/>
        <v>0</v>
      </c>
      <c r="K2065" s="85"/>
      <c r="L2065" s="80">
        <f t="shared" si="65"/>
        <v>0</v>
      </c>
      <c r="N2065" s="82"/>
    </row>
    <row r="2066" spans="1:14" ht="15" customHeight="1">
      <c r="A2066" s="81"/>
      <c r="B2066" s="80"/>
      <c r="C2066" s="80"/>
      <c r="D2066" s="80"/>
      <c r="E2066" s="80"/>
      <c r="F2066" s="80" t="str">
        <f>IFERROR(VLOOKUP(E2066,T_CÓDIGO[],2,FALSE),"")</f>
        <v/>
      </c>
      <c r="G2066" s="80" t="str">
        <f>IFERROR(VLOOKUP(E2066,T_CÓDIGO[],3,FALSE),"")</f>
        <v/>
      </c>
      <c r="H2066" s="80"/>
      <c r="I2066" s="194"/>
      <c r="J2066" s="194">
        <f t="shared" si="64"/>
        <v>0</v>
      </c>
      <c r="K2066" s="85"/>
      <c r="L2066" s="80">
        <f t="shared" si="65"/>
        <v>0</v>
      </c>
      <c r="N2066" s="82"/>
    </row>
    <row r="2067" spans="1:14" ht="15" customHeight="1">
      <c r="A2067" s="81"/>
      <c r="B2067" s="80"/>
      <c r="C2067" s="80"/>
      <c r="D2067" s="80"/>
      <c r="E2067" s="80"/>
      <c r="F2067" s="80" t="str">
        <f>IFERROR(VLOOKUP(E2067,T_CÓDIGO[],2,FALSE),"")</f>
        <v/>
      </c>
      <c r="G2067" s="80" t="str">
        <f>IFERROR(VLOOKUP(E2067,T_CÓDIGO[],3,FALSE),"")</f>
        <v/>
      </c>
      <c r="H2067" s="80"/>
      <c r="I2067" s="194"/>
      <c r="J2067" s="194">
        <f t="shared" si="64"/>
        <v>0</v>
      </c>
      <c r="K2067" s="85"/>
      <c r="L2067" s="80">
        <f t="shared" si="65"/>
        <v>0</v>
      </c>
      <c r="N2067" s="82"/>
    </row>
    <row r="2068" spans="1:14" ht="15" customHeight="1">
      <c r="A2068" s="81"/>
      <c r="B2068" s="80"/>
      <c r="C2068" s="80"/>
      <c r="D2068" s="80"/>
      <c r="E2068" s="80"/>
      <c r="F2068" s="80" t="str">
        <f>IFERROR(VLOOKUP(E2068,T_CÓDIGO[],2,FALSE),"")</f>
        <v/>
      </c>
      <c r="G2068" s="80" t="str">
        <f>IFERROR(VLOOKUP(E2068,T_CÓDIGO[],3,FALSE),"")</f>
        <v/>
      </c>
      <c r="H2068" s="80"/>
      <c r="I2068" s="194"/>
      <c r="J2068" s="194">
        <f t="shared" si="64"/>
        <v>0</v>
      </c>
      <c r="K2068" s="85"/>
      <c r="L2068" s="80">
        <f t="shared" si="65"/>
        <v>0</v>
      </c>
      <c r="N2068" s="82"/>
    </row>
    <row r="2069" spans="1:14" ht="15" customHeight="1">
      <c r="A2069" s="81"/>
      <c r="B2069" s="80"/>
      <c r="C2069" s="80"/>
      <c r="D2069" s="80"/>
      <c r="E2069" s="80"/>
      <c r="F2069" s="80" t="str">
        <f>IFERROR(VLOOKUP(E2069,T_CÓDIGO[],2,FALSE),"")</f>
        <v/>
      </c>
      <c r="G2069" s="80" t="str">
        <f>IFERROR(VLOOKUP(E2069,T_CÓDIGO[],3,FALSE),"")</f>
        <v/>
      </c>
      <c r="H2069" s="80"/>
      <c r="I2069" s="194"/>
      <c r="J2069" s="194">
        <f t="shared" si="64"/>
        <v>0</v>
      </c>
      <c r="K2069" s="85"/>
      <c r="L2069" s="80">
        <f t="shared" si="65"/>
        <v>0</v>
      </c>
      <c r="N2069" s="82"/>
    </row>
    <row r="2070" spans="1:14" ht="15" customHeight="1">
      <c r="A2070" s="81"/>
      <c r="B2070" s="80"/>
      <c r="C2070" s="80"/>
      <c r="D2070" s="80"/>
      <c r="E2070" s="80"/>
      <c r="F2070" s="80" t="str">
        <f>IFERROR(VLOOKUP(E2070,T_CÓDIGO[],2,FALSE),"")</f>
        <v/>
      </c>
      <c r="G2070" s="80" t="str">
        <f>IFERROR(VLOOKUP(E2070,T_CÓDIGO[],3,FALSE),"")</f>
        <v/>
      </c>
      <c r="H2070" s="80"/>
      <c r="I2070" s="194"/>
      <c r="J2070" s="194">
        <f t="shared" si="64"/>
        <v>0</v>
      </c>
      <c r="K2070" s="85"/>
      <c r="L2070" s="80">
        <f t="shared" si="65"/>
        <v>0</v>
      </c>
      <c r="N2070" s="82"/>
    </row>
    <row r="2071" spans="1:14" ht="15" customHeight="1">
      <c r="A2071" s="81"/>
      <c r="B2071" s="80"/>
      <c r="C2071" s="80"/>
      <c r="D2071" s="80"/>
      <c r="E2071" s="80"/>
      <c r="F2071" s="80" t="str">
        <f>IFERROR(VLOOKUP(E2071,T_CÓDIGO[],2,FALSE),"")</f>
        <v/>
      </c>
      <c r="G2071" s="80" t="str">
        <f>IFERROR(VLOOKUP(E2071,T_CÓDIGO[],3,FALSE),"")</f>
        <v/>
      </c>
      <c r="H2071" s="80"/>
      <c r="I2071" s="194"/>
      <c r="J2071" s="194">
        <f t="shared" si="64"/>
        <v>0</v>
      </c>
      <c r="K2071" s="85"/>
      <c r="L2071" s="80">
        <f t="shared" si="65"/>
        <v>0</v>
      </c>
      <c r="N2071" s="82"/>
    </row>
    <row r="2072" spans="1:14" ht="15" customHeight="1">
      <c r="A2072" s="81"/>
      <c r="B2072" s="80"/>
      <c r="C2072" s="80"/>
      <c r="D2072" s="80"/>
      <c r="E2072" s="80"/>
      <c r="F2072" s="80" t="str">
        <f>IFERROR(VLOOKUP(E2072,T_CÓDIGO[],2,FALSE),"")</f>
        <v/>
      </c>
      <c r="G2072" s="80" t="str">
        <f>IFERROR(VLOOKUP(E2072,T_CÓDIGO[],3,FALSE),"")</f>
        <v/>
      </c>
      <c r="H2072" s="80"/>
      <c r="I2072" s="194"/>
      <c r="J2072" s="194">
        <f t="shared" si="64"/>
        <v>0</v>
      </c>
      <c r="K2072" s="85"/>
      <c r="L2072" s="80">
        <f t="shared" si="65"/>
        <v>0</v>
      </c>
      <c r="N2072" s="82"/>
    </row>
    <row r="2073" spans="1:14" ht="15" customHeight="1">
      <c r="A2073" s="81"/>
      <c r="B2073" s="80"/>
      <c r="C2073" s="80"/>
      <c r="D2073" s="80"/>
      <c r="E2073" s="80"/>
      <c r="F2073" s="80" t="str">
        <f>IFERROR(VLOOKUP(E2073,T_CÓDIGO[],2,FALSE),"")</f>
        <v/>
      </c>
      <c r="G2073" s="80" t="str">
        <f>IFERROR(VLOOKUP(E2073,T_CÓDIGO[],3,FALSE),"")</f>
        <v/>
      </c>
      <c r="H2073" s="80"/>
      <c r="I2073" s="194"/>
      <c r="J2073" s="194">
        <f t="shared" si="64"/>
        <v>0</v>
      </c>
      <c r="K2073" s="85"/>
      <c r="L2073" s="80">
        <f t="shared" si="65"/>
        <v>0</v>
      </c>
      <c r="N2073" s="82"/>
    </row>
    <row r="2074" spans="1:14" ht="15" customHeight="1">
      <c r="A2074" s="81"/>
      <c r="B2074" s="80"/>
      <c r="C2074" s="80"/>
      <c r="D2074" s="80"/>
      <c r="E2074" s="80"/>
      <c r="F2074" s="80" t="str">
        <f>IFERROR(VLOOKUP(E2074,T_CÓDIGO[],2,FALSE),"")</f>
        <v/>
      </c>
      <c r="G2074" s="80" t="str">
        <f>IFERROR(VLOOKUP(E2074,T_CÓDIGO[],3,FALSE),"")</f>
        <v/>
      </c>
      <c r="H2074" s="80"/>
      <c r="I2074" s="194"/>
      <c r="J2074" s="194">
        <f t="shared" si="64"/>
        <v>0</v>
      </c>
      <c r="K2074" s="85"/>
      <c r="L2074" s="80">
        <f t="shared" si="65"/>
        <v>0</v>
      </c>
      <c r="N2074" s="82"/>
    </row>
    <row r="2075" spans="1:14" ht="15" customHeight="1">
      <c r="A2075" s="81"/>
      <c r="B2075" s="80"/>
      <c r="C2075" s="80"/>
      <c r="D2075" s="80"/>
      <c r="E2075" s="80"/>
      <c r="F2075" s="80" t="str">
        <f>IFERROR(VLOOKUP(E2075,T_CÓDIGO[],2,FALSE),"")</f>
        <v/>
      </c>
      <c r="G2075" s="80" t="str">
        <f>IFERROR(VLOOKUP(E2075,T_CÓDIGO[],3,FALSE),"")</f>
        <v/>
      </c>
      <c r="H2075" s="80"/>
      <c r="I2075" s="194"/>
      <c r="J2075" s="194">
        <f t="shared" si="64"/>
        <v>0</v>
      </c>
      <c r="K2075" s="85"/>
      <c r="L2075" s="80">
        <f t="shared" si="65"/>
        <v>0</v>
      </c>
      <c r="N2075" s="82"/>
    </row>
    <row r="2076" spans="1:14" ht="15" customHeight="1">
      <c r="A2076" s="81"/>
      <c r="B2076" s="80"/>
      <c r="C2076" s="80"/>
      <c r="D2076" s="80"/>
      <c r="E2076" s="80"/>
      <c r="F2076" s="80" t="str">
        <f>IFERROR(VLOOKUP(E2076,T_CÓDIGO[],2,FALSE),"")</f>
        <v/>
      </c>
      <c r="G2076" s="80" t="str">
        <f>IFERROR(VLOOKUP(E2076,T_CÓDIGO[],3,FALSE),"")</f>
        <v/>
      </c>
      <c r="H2076" s="80"/>
      <c r="I2076" s="194"/>
      <c r="J2076" s="194">
        <f t="shared" si="64"/>
        <v>0</v>
      </c>
      <c r="K2076" s="85"/>
      <c r="L2076" s="80">
        <f t="shared" si="65"/>
        <v>0</v>
      </c>
      <c r="N2076" s="82"/>
    </row>
    <row r="2077" spans="1:14" ht="15" customHeight="1">
      <c r="A2077" s="81"/>
      <c r="B2077" s="80"/>
      <c r="C2077" s="80"/>
      <c r="D2077" s="80"/>
      <c r="E2077" s="80"/>
      <c r="F2077" s="80" t="str">
        <f>IFERROR(VLOOKUP(E2077,T_CÓDIGO[],2,FALSE),"")</f>
        <v/>
      </c>
      <c r="G2077" s="80" t="str">
        <f>IFERROR(VLOOKUP(E2077,T_CÓDIGO[],3,FALSE),"")</f>
        <v/>
      </c>
      <c r="H2077" s="80"/>
      <c r="I2077" s="194"/>
      <c r="J2077" s="194">
        <f t="shared" si="64"/>
        <v>0</v>
      </c>
      <c r="K2077" s="85"/>
      <c r="L2077" s="80">
        <f t="shared" si="65"/>
        <v>0</v>
      </c>
      <c r="N2077" s="82"/>
    </row>
    <row r="2078" spans="1:14" ht="15" customHeight="1">
      <c r="A2078" s="81"/>
      <c r="B2078" s="80"/>
      <c r="C2078" s="80"/>
      <c r="D2078" s="80"/>
      <c r="E2078" s="80"/>
      <c r="F2078" s="80" t="str">
        <f>IFERROR(VLOOKUP(E2078,T_CÓDIGO[],2,FALSE),"")</f>
        <v/>
      </c>
      <c r="G2078" s="80" t="str">
        <f>IFERROR(VLOOKUP(E2078,T_CÓDIGO[],3,FALSE),"")</f>
        <v/>
      </c>
      <c r="H2078" s="80"/>
      <c r="I2078" s="194"/>
      <c r="J2078" s="194">
        <f t="shared" si="64"/>
        <v>0</v>
      </c>
      <c r="K2078" s="85"/>
      <c r="L2078" s="80">
        <f t="shared" si="65"/>
        <v>0</v>
      </c>
      <c r="N2078" s="82"/>
    </row>
    <row r="2079" spans="1:14" ht="15" customHeight="1">
      <c r="A2079" s="81"/>
      <c r="B2079" s="80"/>
      <c r="C2079" s="80"/>
      <c r="D2079" s="80"/>
      <c r="E2079" s="80"/>
      <c r="F2079" s="80" t="str">
        <f>IFERROR(VLOOKUP(E2079,T_CÓDIGO[],2,FALSE),"")</f>
        <v/>
      </c>
      <c r="G2079" s="80" t="str">
        <f>IFERROR(VLOOKUP(E2079,T_CÓDIGO[],3,FALSE),"")</f>
        <v/>
      </c>
      <c r="H2079" s="80"/>
      <c r="I2079" s="194"/>
      <c r="J2079" s="194">
        <f t="shared" si="64"/>
        <v>0</v>
      </c>
      <c r="K2079" s="85"/>
      <c r="L2079" s="80">
        <f t="shared" si="65"/>
        <v>0</v>
      </c>
      <c r="N2079" s="82"/>
    </row>
    <row r="2080" spans="1:14" ht="15" customHeight="1">
      <c r="A2080" s="81"/>
      <c r="B2080" s="80"/>
      <c r="C2080" s="80"/>
      <c r="D2080" s="80"/>
      <c r="E2080" s="80"/>
      <c r="F2080" s="80" t="str">
        <f>IFERROR(VLOOKUP(E2080,T_CÓDIGO[],2,FALSE),"")</f>
        <v/>
      </c>
      <c r="G2080" s="80" t="str">
        <f>IFERROR(VLOOKUP(E2080,T_CÓDIGO[],3,FALSE),"")</f>
        <v/>
      </c>
      <c r="H2080" s="80"/>
      <c r="I2080" s="194"/>
      <c r="J2080" s="194">
        <f t="shared" si="64"/>
        <v>0</v>
      </c>
      <c r="K2080" s="85"/>
      <c r="L2080" s="80">
        <f t="shared" si="65"/>
        <v>0</v>
      </c>
      <c r="N2080" s="82"/>
    </row>
    <row r="2081" spans="1:14" ht="15" customHeight="1">
      <c r="A2081" s="81"/>
      <c r="B2081" s="80"/>
      <c r="C2081" s="80"/>
      <c r="D2081" s="80"/>
      <c r="E2081" s="80"/>
      <c r="F2081" s="80" t="str">
        <f>IFERROR(VLOOKUP(E2081,T_CÓDIGO[],2,FALSE),"")</f>
        <v/>
      </c>
      <c r="G2081" s="80" t="str">
        <f>IFERROR(VLOOKUP(E2081,T_CÓDIGO[],3,FALSE),"")</f>
        <v/>
      </c>
      <c r="H2081" s="80"/>
      <c r="I2081" s="194"/>
      <c r="J2081" s="194">
        <f t="shared" si="64"/>
        <v>0</v>
      </c>
      <c r="K2081" s="85"/>
      <c r="L2081" s="80">
        <f t="shared" si="65"/>
        <v>0</v>
      </c>
      <c r="N2081" s="82"/>
    </row>
    <row r="2082" spans="1:14" ht="15" customHeight="1">
      <c r="A2082" s="81"/>
      <c r="B2082" s="80"/>
      <c r="C2082" s="80"/>
      <c r="D2082" s="80"/>
      <c r="E2082" s="80"/>
      <c r="F2082" s="80" t="str">
        <f>IFERROR(VLOOKUP(E2082,T_CÓDIGO[],2,FALSE),"")</f>
        <v/>
      </c>
      <c r="G2082" s="80" t="str">
        <f>IFERROR(VLOOKUP(E2082,T_CÓDIGO[],3,FALSE),"")</f>
        <v/>
      </c>
      <c r="H2082" s="80"/>
      <c r="I2082" s="194"/>
      <c r="J2082" s="194">
        <f t="shared" si="64"/>
        <v>0</v>
      </c>
      <c r="K2082" s="85"/>
      <c r="L2082" s="80">
        <f t="shared" si="65"/>
        <v>0</v>
      </c>
      <c r="N2082" s="82"/>
    </row>
    <row r="2083" spans="1:14" ht="15" customHeight="1">
      <c r="A2083" s="81"/>
      <c r="B2083" s="80"/>
      <c r="C2083" s="80"/>
      <c r="D2083" s="80"/>
      <c r="E2083" s="80"/>
      <c r="F2083" s="80" t="str">
        <f>IFERROR(VLOOKUP(E2083,T_CÓDIGO[],2,FALSE),"")</f>
        <v/>
      </c>
      <c r="G2083" s="80" t="str">
        <f>IFERROR(VLOOKUP(E2083,T_CÓDIGO[],3,FALSE),"")</f>
        <v/>
      </c>
      <c r="H2083" s="80"/>
      <c r="I2083" s="194"/>
      <c r="J2083" s="194">
        <f t="shared" si="64"/>
        <v>0</v>
      </c>
      <c r="K2083" s="85"/>
      <c r="L2083" s="80">
        <f t="shared" si="65"/>
        <v>0</v>
      </c>
      <c r="N2083" s="82"/>
    </row>
    <row r="2084" spans="1:14" ht="15" customHeight="1">
      <c r="A2084" s="81"/>
      <c r="B2084" s="80"/>
      <c r="C2084" s="80"/>
      <c r="D2084" s="80"/>
      <c r="E2084" s="80"/>
      <c r="F2084" s="80" t="str">
        <f>IFERROR(VLOOKUP(E2084,T_CÓDIGO[],2,FALSE),"")</f>
        <v/>
      </c>
      <c r="G2084" s="80" t="str">
        <f>IFERROR(VLOOKUP(E2084,T_CÓDIGO[],3,FALSE),"")</f>
        <v/>
      </c>
      <c r="H2084" s="80"/>
      <c r="I2084" s="194"/>
      <c r="J2084" s="194">
        <f t="shared" si="64"/>
        <v>0</v>
      </c>
      <c r="K2084" s="85"/>
      <c r="L2084" s="80">
        <f t="shared" si="65"/>
        <v>0</v>
      </c>
      <c r="N2084" s="82"/>
    </row>
    <row r="2085" spans="1:14" ht="15" customHeight="1">
      <c r="A2085" s="81"/>
      <c r="B2085" s="80"/>
      <c r="C2085" s="80"/>
      <c r="D2085" s="80"/>
      <c r="E2085" s="80"/>
      <c r="F2085" s="80" t="str">
        <f>IFERROR(VLOOKUP(E2085,T_CÓDIGO[],2,FALSE),"")</f>
        <v/>
      </c>
      <c r="G2085" s="80" t="str">
        <f>IFERROR(VLOOKUP(E2085,T_CÓDIGO[],3,FALSE),"")</f>
        <v/>
      </c>
      <c r="H2085" s="80"/>
      <c r="I2085" s="194"/>
      <c r="J2085" s="194">
        <f t="shared" si="64"/>
        <v>0</v>
      </c>
      <c r="K2085" s="85"/>
      <c r="L2085" s="80">
        <f t="shared" si="65"/>
        <v>0</v>
      </c>
      <c r="N2085" s="82"/>
    </row>
    <row r="2086" spans="1:14" ht="15" customHeight="1">
      <c r="A2086" s="81"/>
      <c r="B2086" s="80"/>
      <c r="C2086" s="80"/>
      <c r="D2086" s="80"/>
      <c r="E2086" s="80"/>
      <c r="F2086" s="80" t="str">
        <f>IFERROR(VLOOKUP(E2086,T_CÓDIGO[],2,FALSE),"")</f>
        <v/>
      </c>
      <c r="G2086" s="80" t="str">
        <f>IFERROR(VLOOKUP(E2086,T_CÓDIGO[],3,FALSE),"")</f>
        <v/>
      </c>
      <c r="H2086" s="80"/>
      <c r="I2086" s="194"/>
      <c r="J2086" s="194">
        <f t="shared" si="64"/>
        <v>0</v>
      </c>
      <c r="K2086" s="85"/>
      <c r="L2086" s="80">
        <f t="shared" si="65"/>
        <v>0</v>
      </c>
      <c r="N2086" s="82"/>
    </row>
    <row r="2087" spans="1:14" ht="15" customHeight="1">
      <c r="A2087" s="81"/>
      <c r="B2087" s="80"/>
      <c r="C2087" s="80"/>
      <c r="D2087" s="80"/>
      <c r="E2087" s="80"/>
      <c r="F2087" s="80" t="str">
        <f>IFERROR(VLOOKUP(E2087,T_CÓDIGO[],2,FALSE),"")</f>
        <v/>
      </c>
      <c r="G2087" s="80" t="str">
        <f>IFERROR(VLOOKUP(E2087,T_CÓDIGO[],3,FALSE),"")</f>
        <v/>
      </c>
      <c r="H2087" s="80"/>
      <c r="I2087" s="194"/>
      <c r="J2087" s="194">
        <f t="shared" si="64"/>
        <v>0</v>
      </c>
      <c r="K2087" s="85"/>
      <c r="L2087" s="80">
        <f t="shared" si="65"/>
        <v>0</v>
      </c>
      <c r="N2087" s="82"/>
    </row>
    <row r="2088" spans="1:14" ht="15" customHeight="1">
      <c r="A2088" s="81"/>
      <c r="B2088" s="80"/>
      <c r="C2088" s="80"/>
      <c r="D2088" s="80"/>
      <c r="E2088" s="80"/>
      <c r="F2088" s="80" t="str">
        <f>IFERROR(VLOOKUP(E2088,T_CÓDIGO[],2,FALSE),"")</f>
        <v/>
      </c>
      <c r="G2088" s="80" t="str">
        <f>IFERROR(VLOOKUP(E2088,T_CÓDIGO[],3,FALSE),"")</f>
        <v/>
      </c>
      <c r="H2088" s="80"/>
      <c r="I2088" s="194"/>
      <c r="J2088" s="194">
        <f t="shared" si="64"/>
        <v>0</v>
      </c>
      <c r="K2088" s="85"/>
      <c r="L2088" s="80">
        <f t="shared" si="65"/>
        <v>0</v>
      </c>
      <c r="N2088" s="82"/>
    </row>
    <row r="2089" spans="1:14" ht="15" customHeight="1">
      <c r="A2089" s="81"/>
      <c r="B2089" s="80"/>
      <c r="C2089" s="80"/>
      <c r="D2089" s="80"/>
      <c r="E2089" s="80"/>
      <c r="F2089" s="80" t="str">
        <f>IFERROR(VLOOKUP(E2089,T_CÓDIGO[],2,FALSE),"")</f>
        <v/>
      </c>
      <c r="G2089" s="80" t="str">
        <f>IFERROR(VLOOKUP(E2089,T_CÓDIGO[],3,FALSE),"")</f>
        <v/>
      </c>
      <c r="H2089" s="80"/>
      <c r="I2089" s="194"/>
      <c r="J2089" s="194">
        <f t="shared" si="64"/>
        <v>0</v>
      </c>
      <c r="K2089" s="85"/>
      <c r="L2089" s="80">
        <f t="shared" si="65"/>
        <v>0</v>
      </c>
      <c r="N2089" s="82"/>
    </row>
    <row r="2090" spans="1:14" ht="15" customHeight="1">
      <c r="A2090" s="81"/>
      <c r="B2090" s="80"/>
      <c r="C2090" s="80"/>
      <c r="D2090" s="80"/>
      <c r="E2090" s="80"/>
      <c r="F2090" s="80" t="str">
        <f>IFERROR(VLOOKUP(E2090,T_CÓDIGO[],2,FALSE),"")</f>
        <v/>
      </c>
      <c r="G2090" s="80" t="str">
        <f>IFERROR(VLOOKUP(E2090,T_CÓDIGO[],3,FALSE),"")</f>
        <v/>
      </c>
      <c r="H2090" s="80"/>
      <c r="I2090" s="194"/>
      <c r="J2090" s="194">
        <f t="shared" si="64"/>
        <v>0</v>
      </c>
      <c r="K2090" s="85"/>
      <c r="L2090" s="80">
        <f t="shared" si="65"/>
        <v>0</v>
      </c>
      <c r="N2090" s="82"/>
    </row>
    <row r="2091" spans="1:14" ht="15" customHeight="1">
      <c r="A2091" s="81"/>
      <c r="B2091" s="80"/>
      <c r="C2091" s="80"/>
      <c r="D2091" s="80"/>
      <c r="E2091" s="80"/>
      <c r="F2091" s="80" t="str">
        <f>IFERROR(VLOOKUP(E2091,T_CÓDIGO[],2,FALSE),"")</f>
        <v/>
      </c>
      <c r="G2091" s="80" t="str">
        <f>IFERROR(VLOOKUP(E2091,T_CÓDIGO[],3,FALSE),"")</f>
        <v/>
      </c>
      <c r="H2091" s="80"/>
      <c r="I2091" s="194"/>
      <c r="J2091" s="194">
        <f t="shared" si="64"/>
        <v>0</v>
      </c>
      <c r="K2091" s="85"/>
      <c r="L2091" s="80">
        <f t="shared" si="65"/>
        <v>0</v>
      </c>
      <c r="N2091" s="82"/>
    </row>
    <row r="2092" spans="1:14" ht="15" customHeight="1">
      <c r="A2092" s="81"/>
      <c r="B2092" s="80"/>
      <c r="C2092" s="80"/>
      <c r="D2092" s="80"/>
      <c r="E2092" s="80"/>
      <c r="F2092" s="80" t="str">
        <f>IFERROR(VLOOKUP(E2092,T_CÓDIGO[],2,FALSE),"")</f>
        <v/>
      </c>
      <c r="G2092" s="80" t="str">
        <f>IFERROR(VLOOKUP(E2092,T_CÓDIGO[],3,FALSE),"")</f>
        <v/>
      </c>
      <c r="H2092" s="80"/>
      <c r="I2092" s="194"/>
      <c r="J2092" s="194">
        <f t="shared" si="64"/>
        <v>0</v>
      </c>
      <c r="K2092" s="85"/>
      <c r="L2092" s="80">
        <f t="shared" si="65"/>
        <v>0</v>
      </c>
      <c r="N2092" s="82"/>
    </row>
    <row r="2093" spans="1:14" ht="15" customHeight="1">
      <c r="A2093" s="81"/>
      <c r="B2093" s="80"/>
      <c r="C2093" s="80"/>
      <c r="D2093" s="80"/>
      <c r="E2093" s="80"/>
      <c r="F2093" s="80" t="str">
        <f>IFERROR(VLOOKUP(E2093,T_CÓDIGO[],2,FALSE),"")</f>
        <v/>
      </c>
      <c r="G2093" s="80" t="str">
        <f>IFERROR(VLOOKUP(E2093,T_CÓDIGO[],3,FALSE),"")</f>
        <v/>
      </c>
      <c r="H2093" s="80"/>
      <c r="I2093" s="194"/>
      <c r="J2093" s="194">
        <f t="shared" si="64"/>
        <v>0</v>
      </c>
      <c r="K2093" s="85"/>
      <c r="L2093" s="80">
        <f t="shared" si="65"/>
        <v>0</v>
      </c>
      <c r="N2093" s="82"/>
    </row>
    <row r="2094" spans="1:14" ht="15" customHeight="1">
      <c r="A2094" s="81"/>
      <c r="B2094" s="80"/>
      <c r="C2094" s="80"/>
      <c r="D2094" s="80"/>
      <c r="E2094" s="80"/>
      <c r="F2094" s="80" t="str">
        <f>IFERROR(VLOOKUP(E2094,T_CÓDIGO[],2,FALSE),"")</f>
        <v/>
      </c>
      <c r="G2094" s="80" t="str">
        <f>IFERROR(VLOOKUP(E2094,T_CÓDIGO[],3,FALSE),"")</f>
        <v/>
      </c>
      <c r="H2094" s="80"/>
      <c r="I2094" s="194"/>
      <c r="J2094" s="194">
        <f t="shared" si="64"/>
        <v>0</v>
      </c>
      <c r="K2094" s="85"/>
      <c r="L2094" s="80">
        <f t="shared" si="65"/>
        <v>0</v>
      </c>
      <c r="N2094" s="82"/>
    </row>
    <row r="2095" spans="1:14" ht="15" customHeight="1">
      <c r="A2095" s="81"/>
      <c r="B2095" s="80"/>
      <c r="C2095" s="80"/>
      <c r="D2095" s="80"/>
      <c r="E2095" s="80"/>
      <c r="F2095" s="80" t="str">
        <f>IFERROR(VLOOKUP(E2095,T_CÓDIGO[],2,FALSE),"")</f>
        <v/>
      </c>
      <c r="G2095" s="80" t="str">
        <f>IFERROR(VLOOKUP(E2095,T_CÓDIGO[],3,FALSE),"")</f>
        <v/>
      </c>
      <c r="H2095" s="80"/>
      <c r="I2095" s="194"/>
      <c r="J2095" s="194">
        <f t="shared" si="64"/>
        <v>0</v>
      </c>
      <c r="K2095" s="85"/>
      <c r="L2095" s="80">
        <f t="shared" si="65"/>
        <v>0</v>
      </c>
      <c r="N2095" s="82"/>
    </row>
    <row r="2096" spans="1:14" ht="15" customHeight="1">
      <c r="A2096" s="81"/>
      <c r="B2096" s="80"/>
      <c r="C2096" s="80"/>
      <c r="D2096" s="80"/>
      <c r="E2096" s="80"/>
      <c r="F2096" s="80" t="str">
        <f>IFERROR(VLOOKUP(E2096,T_CÓDIGO[],2,FALSE),"")</f>
        <v/>
      </c>
      <c r="G2096" s="80" t="str">
        <f>IFERROR(VLOOKUP(E2096,T_CÓDIGO[],3,FALSE),"")</f>
        <v/>
      </c>
      <c r="H2096" s="80"/>
      <c r="I2096" s="194"/>
      <c r="J2096" s="194">
        <f t="shared" si="64"/>
        <v>0</v>
      </c>
      <c r="K2096" s="85"/>
      <c r="L2096" s="80">
        <f t="shared" si="65"/>
        <v>0</v>
      </c>
      <c r="N2096" s="82"/>
    </row>
    <row r="2097" spans="1:14" ht="15" customHeight="1">
      <c r="A2097" s="81"/>
      <c r="B2097" s="80"/>
      <c r="C2097" s="80"/>
      <c r="D2097" s="80"/>
      <c r="E2097" s="80"/>
      <c r="F2097" s="80" t="str">
        <f>IFERROR(VLOOKUP(E2097,T_CÓDIGO[],2,FALSE),"")</f>
        <v/>
      </c>
      <c r="G2097" s="80" t="str">
        <f>IFERROR(VLOOKUP(E2097,T_CÓDIGO[],3,FALSE),"")</f>
        <v/>
      </c>
      <c r="H2097" s="80"/>
      <c r="I2097" s="194"/>
      <c r="J2097" s="194">
        <f t="shared" si="64"/>
        <v>0</v>
      </c>
      <c r="K2097" s="85"/>
      <c r="L2097" s="80">
        <f t="shared" si="65"/>
        <v>0</v>
      </c>
      <c r="N2097" s="82"/>
    </row>
    <row r="2098" spans="1:14" ht="15" customHeight="1">
      <c r="A2098" s="81"/>
      <c r="B2098" s="80"/>
      <c r="C2098" s="80"/>
      <c r="D2098" s="80"/>
      <c r="E2098" s="80"/>
      <c r="F2098" s="80" t="str">
        <f>IFERROR(VLOOKUP(E2098,T_CÓDIGO[],2,FALSE),"")</f>
        <v/>
      </c>
      <c r="G2098" s="80" t="str">
        <f>IFERROR(VLOOKUP(E2098,T_CÓDIGO[],3,FALSE),"")</f>
        <v/>
      </c>
      <c r="H2098" s="80"/>
      <c r="I2098" s="194"/>
      <c r="J2098" s="194">
        <f t="shared" si="64"/>
        <v>0</v>
      </c>
      <c r="K2098" s="85"/>
      <c r="L2098" s="80">
        <f t="shared" si="65"/>
        <v>0</v>
      </c>
      <c r="N2098" s="82"/>
    </row>
    <row r="2099" spans="1:14" ht="15" customHeight="1">
      <c r="A2099" s="81"/>
      <c r="B2099" s="80"/>
      <c r="C2099" s="80"/>
      <c r="D2099" s="80"/>
      <c r="E2099" s="80"/>
      <c r="F2099" s="80" t="str">
        <f>IFERROR(VLOOKUP(E2099,T_CÓDIGO[],2,FALSE),"")</f>
        <v/>
      </c>
      <c r="G2099" s="80" t="str">
        <f>IFERROR(VLOOKUP(E2099,T_CÓDIGO[],3,FALSE),"")</f>
        <v/>
      </c>
      <c r="H2099" s="80"/>
      <c r="I2099" s="194"/>
      <c r="J2099" s="194">
        <f t="shared" si="64"/>
        <v>0</v>
      </c>
      <c r="K2099" s="85"/>
      <c r="L2099" s="80">
        <f t="shared" si="65"/>
        <v>0</v>
      </c>
      <c r="N2099" s="82"/>
    </row>
    <row r="2100" spans="1:14" ht="15" customHeight="1">
      <c r="A2100" s="81"/>
      <c r="B2100" s="80"/>
      <c r="C2100" s="80"/>
      <c r="D2100" s="80"/>
      <c r="E2100" s="80"/>
      <c r="F2100" s="80" t="str">
        <f>IFERROR(VLOOKUP(E2100,T_CÓDIGO[],2,FALSE),"")</f>
        <v/>
      </c>
      <c r="G2100" s="80" t="str">
        <f>IFERROR(VLOOKUP(E2100,T_CÓDIGO[],3,FALSE),"")</f>
        <v/>
      </c>
      <c r="H2100" s="80"/>
      <c r="I2100" s="194"/>
      <c r="J2100" s="194">
        <f t="shared" si="64"/>
        <v>0</v>
      </c>
      <c r="K2100" s="85"/>
      <c r="L2100" s="80">
        <f t="shared" si="65"/>
        <v>0</v>
      </c>
      <c r="N2100" s="82"/>
    </row>
    <row r="2101" spans="1:14" ht="15" customHeight="1">
      <c r="A2101" s="81"/>
      <c r="B2101" s="80"/>
      <c r="C2101" s="80"/>
      <c r="D2101" s="80"/>
      <c r="E2101" s="80"/>
      <c r="F2101" s="80" t="str">
        <f>IFERROR(VLOOKUP(E2101,T_CÓDIGO[],2,FALSE),"")</f>
        <v/>
      </c>
      <c r="G2101" s="80" t="str">
        <f>IFERROR(VLOOKUP(E2101,T_CÓDIGO[],3,FALSE),"")</f>
        <v/>
      </c>
      <c r="H2101" s="80"/>
      <c r="I2101" s="194"/>
      <c r="J2101" s="194">
        <f t="shared" si="64"/>
        <v>0</v>
      </c>
      <c r="K2101" s="85"/>
      <c r="L2101" s="80">
        <f t="shared" si="65"/>
        <v>0</v>
      </c>
      <c r="N2101" s="82"/>
    </row>
    <row r="2102" spans="1:14" ht="15" customHeight="1">
      <c r="A2102" s="81"/>
      <c r="B2102" s="80"/>
      <c r="C2102" s="80"/>
      <c r="D2102" s="80"/>
      <c r="E2102" s="80"/>
      <c r="F2102" s="80" t="str">
        <f>IFERROR(VLOOKUP(E2102,T_CÓDIGO[],2,FALSE),"")</f>
        <v/>
      </c>
      <c r="G2102" s="80" t="str">
        <f>IFERROR(VLOOKUP(E2102,T_CÓDIGO[],3,FALSE),"")</f>
        <v/>
      </c>
      <c r="H2102" s="80"/>
      <c r="I2102" s="194"/>
      <c r="J2102" s="194">
        <f t="shared" si="64"/>
        <v>0</v>
      </c>
      <c r="K2102" s="85"/>
      <c r="L2102" s="80">
        <f t="shared" si="65"/>
        <v>0</v>
      </c>
      <c r="N2102" s="82"/>
    </row>
    <row r="2103" spans="1:14" ht="15" customHeight="1">
      <c r="A2103" s="81"/>
      <c r="B2103" s="80"/>
      <c r="C2103" s="80"/>
      <c r="D2103" s="80"/>
      <c r="E2103" s="80"/>
      <c r="F2103" s="80" t="str">
        <f>IFERROR(VLOOKUP(E2103,T_CÓDIGO[],2,FALSE),"")</f>
        <v/>
      </c>
      <c r="G2103" s="80" t="str">
        <f>IFERROR(VLOOKUP(E2103,T_CÓDIGO[],3,FALSE),"")</f>
        <v/>
      </c>
      <c r="H2103" s="80"/>
      <c r="I2103" s="194"/>
      <c r="J2103" s="194">
        <f t="shared" si="64"/>
        <v>0</v>
      </c>
      <c r="K2103" s="85"/>
      <c r="L2103" s="80">
        <f t="shared" si="65"/>
        <v>0</v>
      </c>
      <c r="N2103" s="82"/>
    </row>
    <row r="2104" spans="1:14" ht="15" customHeight="1">
      <c r="A2104" s="81"/>
      <c r="B2104" s="80"/>
      <c r="C2104" s="80"/>
      <c r="D2104" s="80"/>
      <c r="E2104" s="80"/>
      <c r="F2104" s="80" t="str">
        <f>IFERROR(VLOOKUP(E2104,T_CÓDIGO[],2,FALSE),"")</f>
        <v/>
      </c>
      <c r="G2104" s="80" t="str">
        <f>IFERROR(VLOOKUP(E2104,T_CÓDIGO[],3,FALSE),"")</f>
        <v/>
      </c>
      <c r="H2104" s="80"/>
      <c r="I2104" s="194"/>
      <c r="J2104" s="194">
        <f t="shared" si="64"/>
        <v>0</v>
      </c>
      <c r="K2104" s="85"/>
      <c r="L2104" s="80">
        <f t="shared" si="65"/>
        <v>0</v>
      </c>
      <c r="N2104" s="82"/>
    </row>
    <row r="2105" spans="1:14" ht="15" customHeight="1">
      <c r="A2105" s="81"/>
      <c r="B2105" s="80"/>
      <c r="C2105" s="80"/>
      <c r="D2105" s="80"/>
      <c r="E2105" s="80"/>
      <c r="F2105" s="80" t="str">
        <f>IFERROR(VLOOKUP(E2105,T_CÓDIGO[],2,FALSE),"")</f>
        <v/>
      </c>
      <c r="G2105" s="80" t="str">
        <f>IFERROR(VLOOKUP(E2105,T_CÓDIGO[],3,FALSE),"")</f>
        <v/>
      </c>
      <c r="H2105" s="80"/>
      <c r="I2105" s="194"/>
      <c r="J2105" s="194">
        <f t="shared" si="64"/>
        <v>0</v>
      </c>
      <c r="K2105" s="85"/>
      <c r="L2105" s="80">
        <f t="shared" si="65"/>
        <v>0</v>
      </c>
      <c r="N2105" s="82"/>
    </row>
    <row r="2106" spans="1:14" ht="15" customHeight="1">
      <c r="A2106" s="81"/>
      <c r="B2106" s="80"/>
      <c r="C2106" s="80"/>
      <c r="D2106" s="80"/>
      <c r="E2106" s="80"/>
      <c r="F2106" s="80" t="str">
        <f>IFERROR(VLOOKUP(E2106,T_CÓDIGO[],2,FALSE),"")</f>
        <v/>
      </c>
      <c r="G2106" s="80" t="str">
        <f>IFERROR(VLOOKUP(E2106,T_CÓDIGO[],3,FALSE),"")</f>
        <v/>
      </c>
      <c r="H2106" s="80"/>
      <c r="I2106" s="194"/>
      <c r="J2106" s="194">
        <f t="shared" si="64"/>
        <v>0</v>
      </c>
      <c r="K2106" s="85"/>
      <c r="L2106" s="80">
        <f t="shared" si="65"/>
        <v>0</v>
      </c>
      <c r="N2106" s="82"/>
    </row>
    <row r="2107" spans="1:14" ht="15" customHeight="1">
      <c r="A2107" s="81"/>
      <c r="B2107" s="80"/>
      <c r="C2107" s="80"/>
      <c r="D2107" s="80"/>
      <c r="E2107" s="80"/>
      <c r="F2107" s="80" t="str">
        <f>IFERROR(VLOOKUP(E2107,T_CÓDIGO[],2,FALSE),"")</f>
        <v/>
      </c>
      <c r="G2107" s="80" t="str">
        <f>IFERROR(VLOOKUP(E2107,T_CÓDIGO[],3,FALSE),"")</f>
        <v/>
      </c>
      <c r="H2107" s="80"/>
      <c r="I2107" s="194"/>
      <c r="J2107" s="194">
        <f t="shared" si="64"/>
        <v>0</v>
      </c>
      <c r="K2107" s="85"/>
      <c r="L2107" s="80">
        <f t="shared" si="65"/>
        <v>0</v>
      </c>
      <c r="N2107" s="82"/>
    </row>
    <row r="2108" spans="1:14" ht="15" customHeight="1">
      <c r="A2108" s="81"/>
      <c r="B2108" s="80"/>
      <c r="C2108" s="80"/>
      <c r="D2108" s="80"/>
      <c r="E2108" s="80"/>
      <c r="F2108" s="80" t="str">
        <f>IFERROR(VLOOKUP(E2108,T_CÓDIGO[],2,FALSE),"")</f>
        <v/>
      </c>
      <c r="G2108" s="80" t="str">
        <f>IFERROR(VLOOKUP(E2108,T_CÓDIGO[],3,FALSE),"")</f>
        <v/>
      </c>
      <c r="H2108" s="80"/>
      <c r="I2108" s="194"/>
      <c r="J2108" s="194">
        <f t="shared" si="64"/>
        <v>0</v>
      </c>
      <c r="K2108" s="85"/>
      <c r="L2108" s="80">
        <f t="shared" si="65"/>
        <v>0</v>
      </c>
      <c r="N2108" s="82"/>
    </row>
    <row r="2109" spans="1:14" ht="15" customHeight="1">
      <c r="A2109" s="81"/>
      <c r="B2109" s="80"/>
      <c r="C2109" s="80"/>
      <c r="D2109" s="80"/>
      <c r="E2109" s="80"/>
      <c r="F2109" s="80" t="str">
        <f>IFERROR(VLOOKUP(E2109,T_CÓDIGO[],2,FALSE),"")</f>
        <v/>
      </c>
      <c r="G2109" s="80" t="str">
        <f>IFERROR(VLOOKUP(E2109,T_CÓDIGO[],3,FALSE),"")</f>
        <v/>
      </c>
      <c r="H2109" s="80"/>
      <c r="I2109" s="194"/>
      <c r="J2109" s="194">
        <f t="shared" si="64"/>
        <v>0</v>
      </c>
      <c r="K2109" s="85"/>
      <c r="L2109" s="80">
        <f t="shared" si="65"/>
        <v>0</v>
      </c>
      <c r="N2109" s="82"/>
    </row>
    <row r="2110" spans="1:14" ht="15" customHeight="1">
      <c r="A2110" s="81"/>
      <c r="B2110" s="80"/>
      <c r="C2110" s="80"/>
      <c r="D2110" s="80"/>
      <c r="E2110" s="80"/>
      <c r="F2110" s="80" t="str">
        <f>IFERROR(VLOOKUP(E2110,T_CÓDIGO[],2,FALSE),"")</f>
        <v/>
      </c>
      <c r="G2110" s="80" t="str">
        <f>IFERROR(VLOOKUP(E2110,T_CÓDIGO[],3,FALSE),"")</f>
        <v/>
      </c>
      <c r="H2110" s="80"/>
      <c r="I2110" s="194"/>
      <c r="J2110" s="194">
        <f t="shared" si="64"/>
        <v>0</v>
      </c>
      <c r="K2110" s="85"/>
      <c r="L2110" s="80">
        <f t="shared" si="65"/>
        <v>0</v>
      </c>
      <c r="N2110" s="82"/>
    </row>
    <row r="2111" spans="1:14" ht="15" customHeight="1">
      <c r="A2111" s="81"/>
      <c r="B2111" s="80"/>
      <c r="C2111" s="80"/>
      <c r="D2111" s="80"/>
      <c r="E2111" s="80"/>
      <c r="F2111" s="80" t="str">
        <f>IFERROR(VLOOKUP(E2111,T_CÓDIGO[],2,FALSE),"")</f>
        <v/>
      </c>
      <c r="G2111" s="80" t="str">
        <f>IFERROR(VLOOKUP(E2111,T_CÓDIGO[],3,FALSE),"")</f>
        <v/>
      </c>
      <c r="H2111" s="80"/>
      <c r="I2111" s="194"/>
      <c r="J2111" s="194">
        <f t="shared" si="64"/>
        <v>0</v>
      </c>
      <c r="K2111" s="85"/>
      <c r="L2111" s="80">
        <f t="shared" si="65"/>
        <v>0</v>
      </c>
      <c r="N2111" s="82"/>
    </row>
    <row r="2112" spans="1:14" ht="15" customHeight="1">
      <c r="A2112" s="81"/>
      <c r="B2112" s="80"/>
      <c r="C2112" s="80"/>
      <c r="D2112" s="80"/>
      <c r="E2112" s="80"/>
      <c r="F2112" s="80" t="str">
        <f>IFERROR(VLOOKUP(E2112,T_CÓDIGO[],2,FALSE),"")</f>
        <v/>
      </c>
      <c r="G2112" s="80" t="str">
        <f>IFERROR(VLOOKUP(E2112,T_CÓDIGO[],3,FALSE),"")</f>
        <v/>
      </c>
      <c r="H2112" s="80"/>
      <c r="I2112" s="194"/>
      <c r="J2112" s="194">
        <f t="shared" si="64"/>
        <v>0</v>
      </c>
      <c r="K2112" s="85"/>
      <c r="L2112" s="80">
        <f t="shared" si="65"/>
        <v>0</v>
      </c>
      <c r="N2112" s="82"/>
    </row>
    <row r="2113" spans="1:14" ht="15" customHeight="1">
      <c r="A2113" s="81"/>
      <c r="B2113" s="80"/>
      <c r="C2113" s="80"/>
      <c r="D2113" s="80"/>
      <c r="E2113" s="80"/>
      <c r="F2113" s="80" t="str">
        <f>IFERROR(VLOOKUP(E2113,T_CÓDIGO[],2,FALSE),"")</f>
        <v/>
      </c>
      <c r="G2113" s="80" t="str">
        <f>IFERROR(VLOOKUP(E2113,T_CÓDIGO[],3,FALSE),"")</f>
        <v/>
      </c>
      <c r="H2113" s="80"/>
      <c r="I2113" s="194"/>
      <c r="J2113" s="194">
        <f t="shared" si="64"/>
        <v>0</v>
      </c>
      <c r="K2113" s="85"/>
      <c r="L2113" s="80">
        <f t="shared" si="65"/>
        <v>0</v>
      </c>
      <c r="N2113" s="82"/>
    </row>
    <row r="2114" spans="1:14" ht="15" customHeight="1">
      <c r="A2114" s="81"/>
      <c r="B2114" s="80"/>
      <c r="C2114" s="80"/>
      <c r="D2114" s="80"/>
      <c r="E2114" s="80"/>
      <c r="F2114" s="80" t="str">
        <f>IFERROR(VLOOKUP(E2114,T_CÓDIGO[],2,FALSE),"")</f>
        <v/>
      </c>
      <c r="G2114" s="80" t="str">
        <f>IFERROR(VLOOKUP(E2114,T_CÓDIGO[],3,FALSE),"")</f>
        <v/>
      </c>
      <c r="H2114" s="80"/>
      <c r="I2114" s="194"/>
      <c r="J2114" s="194">
        <f t="shared" si="64"/>
        <v>0</v>
      </c>
      <c r="K2114" s="85"/>
      <c r="L2114" s="80">
        <f t="shared" si="65"/>
        <v>0</v>
      </c>
      <c r="N2114" s="82"/>
    </row>
    <row r="2115" spans="1:14" ht="15" customHeight="1">
      <c r="A2115" s="81"/>
      <c r="B2115" s="80"/>
      <c r="C2115" s="80"/>
      <c r="D2115" s="80"/>
      <c r="E2115" s="80"/>
      <c r="F2115" s="80" t="str">
        <f>IFERROR(VLOOKUP(E2115,T_CÓDIGO[],2,FALSE),"")</f>
        <v/>
      </c>
      <c r="G2115" s="80" t="str">
        <f>IFERROR(VLOOKUP(E2115,T_CÓDIGO[],3,FALSE),"")</f>
        <v/>
      </c>
      <c r="H2115" s="80"/>
      <c r="I2115" s="194"/>
      <c r="J2115" s="194">
        <f t="shared" si="64"/>
        <v>0</v>
      </c>
      <c r="K2115" s="85"/>
      <c r="L2115" s="80">
        <f t="shared" si="65"/>
        <v>0</v>
      </c>
      <c r="N2115" s="82"/>
    </row>
    <row r="2116" spans="1:14" ht="15" customHeight="1">
      <c r="A2116" s="81"/>
      <c r="B2116" s="80"/>
      <c r="C2116" s="80"/>
      <c r="D2116" s="80"/>
      <c r="E2116" s="80"/>
      <c r="F2116" s="80" t="str">
        <f>IFERROR(VLOOKUP(E2116,T_CÓDIGO[],2,FALSE),"")</f>
        <v/>
      </c>
      <c r="G2116" s="80" t="str">
        <f>IFERROR(VLOOKUP(E2116,T_CÓDIGO[],3,FALSE),"")</f>
        <v/>
      </c>
      <c r="H2116" s="80"/>
      <c r="I2116" s="194"/>
      <c r="J2116" s="194">
        <f t="shared" si="64"/>
        <v>0</v>
      </c>
      <c r="K2116" s="85"/>
      <c r="L2116" s="80">
        <f t="shared" si="65"/>
        <v>0</v>
      </c>
      <c r="N2116" s="82"/>
    </row>
    <row r="2117" spans="1:14" ht="15" customHeight="1">
      <c r="A2117" s="81"/>
      <c r="B2117" s="80"/>
      <c r="C2117" s="80"/>
      <c r="D2117" s="80"/>
      <c r="E2117" s="80"/>
      <c r="F2117" s="80" t="str">
        <f>IFERROR(VLOOKUP(E2117,T_CÓDIGO[],2,FALSE),"")</f>
        <v/>
      </c>
      <c r="G2117" s="80" t="str">
        <f>IFERROR(VLOOKUP(E2117,T_CÓDIGO[],3,FALSE),"")</f>
        <v/>
      </c>
      <c r="H2117" s="80"/>
      <c r="I2117" s="194"/>
      <c r="J2117" s="194">
        <f t="shared" si="64"/>
        <v>0</v>
      </c>
      <c r="K2117" s="85"/>
      <c r="L2117" s="80">
        <f t="shared" si="65"/>
        <v>0</v>
      </c>
      <c r="N2117" s="82"/>
    </row>
    <row r="2118" spans="1:14" ht="15" customHeight="1">
      <c r="A2118" s="81"/>
      <c r="B2118" s="80"/>
      <c r="C2118" s="80"/>
      <c r="D2118" s="80"/>
      <c r="E2118" s="80"/>
      <c r="F2118" s="80" t="str">
        <f>IFERROR(VLOOKUP(E2118,T_CÓDIGO[],2,FALSE),"")</f>
        <v/>
      </c>
      <c r="G2118" s="80" t="str">
        <f>IFERROR(VLOOKUP(E2118,T_CÓDIGO[],3,FALSE),"")</f>
        <v/>
      </c>
      <c r="H2118" s="80"/>
      <c r="I2118" s="194"/>
      <c r="J2118" s="194">
        <f t="shared" si="64"/>
        <v>0</v>
      </c>
      <c r="K2118" s="85"/>
      <c r="L2118" s="80">
        <f t="shared" si="65"/>
        <v>0</v>
      </c>
      <c r="N2118" s="82"/>
    </row>
    <row r="2119" spans="1:14" ht="15" customHeight="1">
      <c r="A2119" s="81"/>
      <c r="B2119" s="80"/>
      <c r="C2119" s="80"/>
      <c r="D2119" s="80"/>
      <c r="E2119" s="80"/>
      <c r="F2119" s="80" t="str">
        <f>IFERROR(VLOOKUP(E2119,T_CÓDIGO[],2,FALSE),"")</f>
        <v/>
      </c>
      <c r="G2119" s="80" t="str">
        <f>IFERROR(VLOOKUP(E2119,T_CÓDIGO[],3,FALSE),"")</f>
        <v/>
      </c>
      <c r="H2119" s="80"/>
      <c r="I2119" s="194"/>
      <c r="J2119" s="194">
        <f t="shared" si="64"/>
        <v>0</v>
      </c>
      <c r="K2119" s="85"/>
      <c r="L2119" s="80">
        <f t="shared" si="65"/>
        <v>0</v>
      </c>
      <c r="N2119" s="82"/>
    </row>
    <row r="2120" spans="1:14" ht="15" customHeight="1">
      <c r="A2120" s="81"/>
      <c r="B2120" s="80"/>
      <c r="C2120" s="80"/>
      <c r="D2120" s="80"/>
      <c r="E2120" s="80"/>
      <c r="F2120" s="80" t="str">
        <f>IFERROR(VLOOKUP(E2120,T_CÓDIGO[],2,FALSE),"")</f>
        <v/>
      </c>
      <c r="G2120" s="80" t="str">
        <f>IFERROR(VLOOKUP(E2120,T_CÓDIGO[],3,FALSE),"")</f>
        <v/>
      </c>
      <c r="H2120" s="80"/>
      <c r="I2120" s="194"/>
      <c r="J2120" s="194">
        <f t="shared" ref="J2120:J2183" si="66">H2120*I2120</f>
        <v>0</v>
      </c>
      <c r="K2120" s="85"/>
      <c r="L2120" s="80">
        <f t="shared" ref="L2120:L2183" si="67" xml:space="preserve"> IF(K2120="SI",(J2120*0.12+J2120),J2120)</f>
        <v>0</v>
      </c>
      <c r="N2120" s="82"/>
    </row>
    <row r="2121" spans="1:14" ht="15" customHeight="1">
      <c r="A2121" s="81"/>
      <c r="B2121" s="80"/>
      <c r="C2121" s="80"/>
      <c r="D2121" s="80"/>
      <c r="E2121" s="80"/>
      <c r="F2121" s="80" t="str">
        <f>IFERROR(VLOOKUP(E2121,T_CÓDIGO[],2,FALSE),"")</f>
        <v/>
      </c>
      <c r="G2121" s="80" t="str">
        <f>IFERROR(VLOOKUP(E2121,T_CÓDIGO[],3,FALSE),"")</f>
        <v/>
      </c>
      <c r="H2121" s="80"/>
      <c r="I2121" s="194"/>
      <c r="J2121" s="194">
        <f t="shared" si="66"/>
        <v>0</v>
      </c>
      <c r="K2121" s="85"/>
      <c r="L2121" s="80">
        <f t="shared" si="67"/>
        <v>0</v>
      </c>
      <c r="N2121" s="82"/>
    </row>
    <row r="2122" spans="1:14" ht="15" customHeight="1">
      <c r="A2122" s="81"/>
      <c r="B2122" s="80"/>
      <c r="C2122" s="80"/>
      <c r="D2122" s="80"/>
      <c r="E2122" s="80"/>
      <c r="F2122" s="80" t="str">
        <f>IFERROR(VLOOKUP(E2122,T_CÓDIGO[],2,FALSE),"")</f>
        <v/>
      </c>
      <c r="G2122" s="80" t="str">
        <f>IFERROR(VLOOKUP(E2122,T_CÓDIGO[],3,FALSE),"")</f>
        <v/>
      </c>
      <c r="H2122" s="80"/>
      <c r="I2122" s="194"/>
      <c r="J2122" s="194">
        <f t="shared" si="66"/>
        <v>0</v>
      </c>
      <c r="K2122" s="85"/>
      <c r="L2122" s="80">
        <f t="shared" si="67"/>
        <v>0</v>
      </c>
      <c r="N2122" s="82"/>
    </row>
    <row r="2123" spans="1:14" ht="15" customHeight="1">
      <c r="A2123" s="81"/>
      <c r="B2123" s="80"/>
      <c r="C2123" s="80"/>
      <c r="D2123" s="80"/>
      <c r="E2123" s="80"/>
      <c r="F2123" s="80" t="str">
        <f>IFERROR(VLOOKUP(E2123,T_CÓDIGO[],2,FALSE),"")</f>
        <v/>
      </c>
      <c r="G2123" s="80" t="str">
        <f>IFERROR(VLOOKUP(E2123,T_CÓDIGO[],3,FALSE),"")</f>
        <v/>
      </c>
      <c r="H2123" s="80"/>
      <c r="I2123" s="194"/>
      <c r="J2123" s="194">
        <f t="shared" si="66"/>
        <v>0</v>
      </c>
      <c r="K2123" s="85"/>
      <c r="L2123" s="80">
        <f t="shared" si="67"/>
        <v>0</v>
      </c>
      <c r="N2123" s="82"/>
    </row>
    <row r="2124" spans="1:14" ht="15" customHeight="1">
      <c r="A2124" s="81"/>
      <c r="B2124" s="80"/>
      <c r="C2124" s="80"/>
      <c r="D2124" s="80"/>
      <c r="E2124" s="80"/>
      <c r="F2124" s="80" t="str">
        <f>IFERROR(VLOOKUP(E2124,T_CÓDIGO[],2,FALSE),"")</f>
        <v/>
      </c>
      <c r="G2124" s="80" t="str">
        <f>IFERROR(VLOOKUP(E2124,T_CÓDIGO[],3,FALSE),"")</f>
        <v/>
      </c>
      <c r="H2124" s="80"/>
      <c r="I2124" s="194"/>
      <c r="J2124" s="194">
        <f t="shared" si="66"/>
        <v>0</v>
      </c>
      <c r="K2124" s="85"/>
      <c r="L2124" s="80">
        <f t="shared" si="67"/>
        <v>0</v>
      </c>
      <c r="N2124" s="82"/>
    </row>
    <row r="2125" spans="1:14" ht="15" customHeight="1">
      <c r="A2125" s="81"/>
      <c r="B2125" s="80"/>
      <c r="C2125" s="80"/>
      <c r="D2125" s="80"/>
      <c r="E2125" s="80"/>
      <c r="F2125" s="80" t="str">
        <f>IFERROR(VLOOKUP(E2125,T_CÓDIGO[],2,FALSE),"")</f>
        <v/>
      </c>
      <c r="G2125" s="80" t="str">
        <f>IFERROR(VLOOKUP(E2125,T_CÓDIGO[],3,FALSE),"")</f>
        <v/>
      </c>
      <c r="H2125" s="80"/>
      <c r="I2125" s="194"/>
      <c r="J2125" s="194">
        <f t="shared" si="66"/>
        <v>0</v>
      </c>
      <c r="K2125" s="85"/>
      <c r="L2125" s="80">
        <f t="shared" si="67"/>
        <v>0</v>
      </c>
      <c r="N2125" s="82"/>
    </row>
    <row r="2126" spans="1:14" ht="15" customHeight="1">
      <c r="A2126" s="81"/>
      <c r="B2126" s="80"/>
      <c r="C2126" s="80"/>
      <c r="D2126" s="80"/>
      <c r="E2126" s="80"/>
      <c r="F2126" s="80" t="str">
        <f>IFERROR(VLOOKUP(E2126,T_CÓDIGO[],2,FALSE),"")</f>
        <v/>
      </c>
      <c r="G2126" s="80" t="str">
        <f>IFERROR(VLOOKUP(E2126,T_CÓDIGO[],3,FALSE),"")</f>
        <v/>
      </c>
      <c r="H2126" s="80"/>
      <c r="I2126" s="194"/>
      <c r="J2126" s="194">
        <f t="shared" si="66"/>
        <v>0</v>
      </c>
      <c r="K2126" s="85"/>
      <c r="L2126" s="80">
        <f t="shared" si="67"/>
        <v>0</v>
      </c>
      <c r="N2126" s="82"/>
    </row>
    <row r="2127" spans="1:14" ht="15" customHeight="1">
      <c r="A2127" s="81"/>
      <c r="B2127" s="80"/>
      <c r="C2127" s="80"/>
      <c r="D2127" s="80"/>
      <c r="E2127" s="80"/>
      <c r="F2127" s="80" t="str">
        <f>IFERROR(VLOOKUP(E2127,T_CÓDIGO[],2,FALSE),"")</f>
        <v/>
      </c>
      <c r="G2127" s="80" t="str">
        <f>IFERROR(VLOOKUP(E2127,T_CÓDIGO[],3,FALSE),"")</f>
        <v/>
      </c>
      <c r="H2127" s="80"/>
      <c r="I2127" s="194"/>
      <c r="J2127" s="194">
        <f t="shared" si="66"/>
        <v>0</v>
      </c>
      <c r="K2127" s="85"/>
      <c r="L2127" s="80">
        <f t="shared" si="67"/>
        <v>0</v>
      </c>
      <c r="N2127" s="82"/>
    </row>
    <row r="2128" spans="1:14" ht="15" customHeight="1">
      <c r="A2128" s="81"/>
      <c r="B2128" s="80"/>
      <c r="C2128" s="80"/>
      <c r="D2128" s="80"/>
      <c r="E2128" s="80"/>
      <c r="F2128" s="80" t="str">
        <f>IFERROR(VLOOKUP(E2128,T_CÓDIGO[],2,FALSE),"")</f>
        <v/>
      </c>
      <c r="G2128" s="80" t="str">
        <f>IFERROR(VLOOKUP(E2128,T_CÓDIGO[],3,FALSE),"")</f>
        <v/>
      </c>
      <c r="H2128" s="80"/>
      <c r="I2128" s="194"/>
      <c r="J2128" s="194">
        <f t="shared" si="66"/>
        <v>0</v>
      </c>
      <c r="K2128" s="85"/>
      <c r="L2128" s="80">
        <f t="shared" si="67"/>
        <v>0</v>
      </c>
      <c r="N2128" s="82"/>
    </row>
    <row r="2129" spans="1:14" ht="15" customHeight="1">
      <c r="A2129" s="81"/>
      <c r="B2129" s="80"/>
      <c r="C2129" s="80"/>
      <c r="D2129" s="80"/>
      <c r="E2129" s="80"/>
      <c r="F2129" s="80" t="str">
        <f>IFERROR(VLOOKUP(E2129,T_CÓDIGO[],2,FALSE),"")</f>
        <v/>
      </c>
      <c r="G2129" s="80" t="str">
        <f>IFERROR(VLOOKUP(E2129,T_CÓDIGO[],3,FALSE),"")</f>
        <v/>
      </c>
      <c r="H2129" s="80"/>
      <c r="I2129" s="194"/>
      <c r="J2129" s="194">
        <f t="shared" si="66"/>
        <v>0</v>
      </c>
      <c r="K2129" s="85"/>
      <c r="L2129" s="80">
        <f t="shared" si="67"/>
        <v>0</v>
      </c>
      <c r="N2129" s="82"/>
    </row>
    <row r="2130" spans="1:14" ht="15" customHeight="1">
      <c r="A2130" s="81"/>
      <c r="B2130" s="80"/>
      <c r="C2130" s="80"/>
      <c r="D2130" s="80"/>
      <c r="E2130" s="80"/>
      <c r="F2130" s="80" t="str">
        <f>IFERROR(VLOOKUP(E2130,T_CÓDIGO[],2,FALSE),"")</f>
        <v/>
      </c>
      <c r="G2130" s="80" t="str">
        <f>IFERROR(VLOOKUP(E2130,T_CÓDIGO[],3,FALSE),"")</f>
        <v/>
      </c>
      <c r="H2130" s="80"/>
      <c r="I2130" s="194"/>
      <c r="J2130" s="194">
        <f t="shared" si="66"/>
        <v>0</v>
      </c>
      <c r="K2130" s="85"/>
      <c r="L2130" s="80">
        <f t="shared" si="67"/>
        <v>0</v>
      </c>
      <c r="N2130" s="82"/>
    </row>
    <row r="2131" spans="1:14" ht="15" customHeight="1">
      <c r="A2131" s="81"/>
      <c r="B2131" s="80"/>
      <c r="C2131" s="80"/>
      <c r="D2131" s="80"/>
      <c r="E2131" s="80"/>
      <c r="F2131" s="80" t="str">
        <f>IFERROR(VLOOKUP(E2131,T_CÓDIGO[],2,FALSE),"")</f>
        <v/>
      </c>
      <c r="G2131" s="80" t="str">
        <f>IFERROR(VLOOKUP(E2131,T_CÓDIGO[],3,FALSE),"")</f>
        <v/>
      </c>
      <c r="H2131" s="80"/>
      <c r="I2131" s="194"/>
      <c r="J2131" s="194">
        <f t="shared" si="66"/>
        <v>0</v>
      </c>
      <c r="K2131" s="85"/>
      <c r="L2131" s="80">
        <f t="shared" si="67"/>
        <v>0</v>
      </c>
      <c r="N2131" s="82"/>
    </row>
    <row r="2132" spans="1:14" ht="15" customHeight="1">
      <c r="A2132" s="81"/>
      <c r="B2132" s="80"/>
      <c r="C2132" s="80"/>
      <c r="D2132" s="80"/>
      <c r="E2132" s="80"/>
      <c r="F2132" s="80" t="str">
        <f>IFERROR(VLOOKUP(E2132,T_CÓDIGO[],2,FALSE),"")</f>
        <v/>
      </c>
      <c r="G2132" s="80" t="str">
        <f>IFERROR(VLOOKUP(E2132,T_CÓDIGO[],3,FALSE),"")</f>
        <v/>
      </c>
      <c r="H2132" s="80"/>
      <c r="I2132" s="194"/>
      <c r="J2132" s="194">
        <f t="shared" si="66"/>
        <v>0</v>
      </c>
      <c r="K2132" s="85"/>
      <c r="L2132" s="80">
        <f t="shared" si="67"/>
        <v>0</v>
      </c>
      <c r="N2132" s="82"/>
    </row>
    <row r="2133" spans="1:14" ht="15" customHeight="1">
      <c r="A2133" s="81"/>
      <c r="B2133" s="80"/>
      <c r="C2133" s="80"/>
      <c r="D2133" s="80"/>
      <c r="E2133" s="80"/>
      <c r="F2133" s="80" t="str">
        <f>IFERROR(VLOOKUP(E2133,T_CÓDIGO[],2,FALSE),"")</f>
        <v/>
      </c>
      <c r="G2133" s="80" t="str">
        <f>IFERROR(VLOOKUP(E2133,T_CÓDIGO[],3,FALSE),"")</f>
        <v/>
      </c>
      <c r="H2133" s="80"/>
      <c r="I2133" s="194"/>
      <c r="J2133" s="194">
        <f t="shared" si="66"/>
        <v>0</v>
      </c>
      <c r="K2133" s="85"/>
      <c r="L2133" s="80">
        <f t="shared" si="67"/>
        <v>0</v>
      </c>
      <c r="N2133" s="82"/>
    </row>
    <row r="2134" spans="1:14" ht="15" customHeight="1">
      <c r="A2134" s="81"/>
      <c r="B2134" s="80"/>
      <c r="C2134" s="80"/>
      <c r="D2134" s="80"/>
      <c r="E2134" s="80"/>
      <c r="F2134" s="80" t="str">
        <f>IFERROR(VLOOKUP(E2134,T_CÓDIGO[],2,FALSE),"")</f>
        <v/>
      </c>
      <c r="G2134" s="80" t="str">
        <f>IFERROR(VLOOKUP(E2134,T_CÓDIGO[],3,FALSE),"")</f>
        <v/>
      </c>
      <c r="H2134" s="80"/>
      <c r="I2134" s="194"/>
      <c r="J2134" s="194">
        <f t="shared" si="66"/>
        <v>0</v>
      </c>
      <c r="K2134" s="85"/>
      <c r="L2134" s="80">
        <f t="shared" si="67"/>
        <v>0</v>
      </c>
      <c r="N2134" s="82"/>
    </row>
    <row r="2135" spans="1:14" ht="15" customHeight="1">
      <c r="A2135" s="81"/>
      <c r="B2135" s="80"/>
      <c r="C2135" s="80"/>
      <c r="D2135" s="80"/>
      <c r="E2135" s="80"/>
      <c r="F2135" s="80" t="str">
        <f>IFERROR(VLOOKUP(E2135,T_CÓDIGO[],2,FALSE),"")</f>
        <v/>
      </c>
      <c r="G2135" s="80" t="str">
        <f>IFERROR(VLOOKUP(E2135,T_CÓDIGO[],3,FALSE),"")</f>
        <v/>
      </c>
      <c r="H2135" s="80"/>
      <c r="I2135" s="194"/>
      <c r="J2135" s="194">
        <f t="shared" si="66"/>
        <v>0</v>
      </c>
      <c r="K2135" s="85"/>
      <c r="L2135" s="80">
        <f t="shared" si="67"/>
        <v>0</v>
      </c>
      <c r="N2135" s="82"/>
    </row>
    <row r="2136" spans="1:14" ht="15" customHeight="1">
      <c r="A2136" s="81"/>
      <c r="B2136" s="80"/>
      <c r="C2136" s="80"/>
      <c r="D2136" s="80"/>
      <c r="E2136" s="80"/>
      <c r="F2136" s="80" t="str">
        <f>IFERROR(VLOOKUP(E2136,T_CÓDIGO[],2,FALSE),"")</f>
        <v/>
      </c>
      <c r="G2136" s="80" t="str">
        <f>IFERROR(VLOOKUP(E2136,T_CÓDIGO[],3,FALSE),"")</f>
        <v/>
      </c>
      <c r="H2136" s="80"/>
      <c r="I2136" s="194"/>
      <c r="J2136" s="194">
        <f t="shared" si="66"/>
        <v>0</v>
      </c>
      <c r="K2136" s="85"/>
      <c r="L2136" s="80">
        <f t="shared" si="67"/>
        <v>0</v>
      </c>
      <c r="N2136" s="82"/>
    </row>
    <row r="2137" spans="1:14" ht="15" customHeight="1">
      <c r="A2137" s="81"/>
      <c r="B2137" s="80"/>
      <c r="C2137" s="80"/>
      <c r="D2137" s="80"/>
      <c r="E2137" s="80"/>
      <c r="F2137" s="80" t="str">
        <f>IFERROR(VLOOKUP(E2137,T_CÓDIGO[],2,FALSE),"")</f>
        <v/>
      </c>
      <c r="G2137" s="80" t="str">
        <f>IFERROR(VLOOKUP(E2137,T_CÓDIGO[],3,FALSE),"")</f>
        <v/>
      </c>
      <c r="H2137" s="80"/>
      <c r="I2137" s="194"/>
      <c r="J2137" s="194">
        <f t="shared" si="66"/>
        <v>0</v>
      </c>
      <c r="K2137" s="85"/>
      <c r="L2137" s="80">
        <f t="shared" si="67"/>
        <v>0</v>
      </c>
      <c r="N2137" s="82"/>
    </row>
    <row r="2138" spans="1:14" ht="15" customHeight="1">
      <c r="A2138" s="81"/>
      <c r="B2138" s="80"/>
      <c r="C2138" s="80"/>
      <c r="D2138" s="80"/>
      <c r="E2138" s="80"/>
      <c r="F2138" s="80" t="str">
        <f>IFERROR(VLOOKUP(E2138,T_CÓDIGO[],2,FALSE),"")</f>
        <v/>
      </c>
      <c r="G2138" s="80" t="str">
        <f>IFERROR(VLOOKUP(E2138,T_CÓDIGO[],3,FALSE),"")</f>
        <v/>
      </c>
      <c r="H2138" s="80"/>
      <c r="I2138" s="194"/>
      <c r="J2138" s="194">
        <f t="shared" si="66"/>
        <v>0</v>
      </c>
      <c r="K2138" s="85"/>
      <c r="L2138" s="80">
        <f t="shared" si="67"/>
        <v>0</v>
      </c>
      <c r="N2138" s="82"/>
    </row>
    <row r="2139" spans="1:14" ht="15" customHeight="1">
      <c r="A2139" s="81"/>
      <c r="B2139" s="80"/>
      <c r="C2139" s="80"/>
      <c r="D2139" s="80"/>
      <c r="E2139" s="80"/>
      <c r="F2139" s="80" t="str">
        <f>IFERROR(VLOOKUP(E2139,T_CÓDIGO[],2,FALSE),"")</f>
        <v/>
      </c>
      <c r="G2139" s="80" t="str">
        <f>IFERROR(VLOOKUP(E2139,T_CÓDIGO[],3,FALSE),"")</f>
        <v/>
      </c>
      <c r="H2139" s="80"/>
      <c r="I2139" s="194"/>
      <c r="J2139" s="194">
        <f t="shared" si="66"/>
        <v>0</v>
      </c>
      <c r="K2139" s="85"/>
      <c r="L2139" s="80">
        <f t="shared" si="67"/>
        <v>0</v>
      </c>
      <c r="N2139" s="82"/>
    </row>
    <row r="2140" spans="1:14" ht="15" customHeight="1">
      <c r="A2140" s="81"/>
      <c r="B2140" s="80"/>
      <c r="C2140" s="80"/>
      <c r="D2140" s="80"/>
      <c r="E2140" s="80"/>
      <c r="F2140" s="80" t="str">
        <f>IFERROR(VLOOKUP(E2140,T_CÓDIGO[],2,FALSE),"")</f>
        <v/>
      </c>
      <c r="G2140" s="80" t="str">
        <f>IFERROR(VLOOKUP(E2140,T_CÓDIGO[],3,FALSE),"")</f>
        <v/>
      </c>
      <c r="H2140" s="80"/>
      <c r="I2140" s="194"/>
      <c r="J2140" s="194">
        <f t="shared" si="66"/>
        <v>0</v>
      </c>
      <c r="K2140" s="85"/>
      <c r="L2140" s="80">
        <f t="shared" si="67"/>
        <v>0</v>
      </c>
      <c r="N2140" s="82"/>
    </row>
    <row r="2141" spans="1:14" ht="15" customHeight="1">
      <c r="A2141" s="81"/>
      <c r="B2141" s="80"/>
      <c r="C2141" s="80"/>
      <c r="D2141" s="80"/>
      <c r="E2141" s="80"/>
      <c r="F2141" s="80" t="str">
        <f>IFERROR(VLOOKUP(E2141,T_CÓDIGO[],2,FALSE),"")</f>
        <v/>
      </c>
      <c r="G2141" s="80" t="str">
        <f>IFERROR(VLOOKUP(E2141,T_CÓDIGO[],3,FALSE),"")</f>
        <v/>
      </c>
      <c r="H2141" s="80"/>
      <c r="I2141" s="194"/>
      <c r="J2141" s="194">
        <f t="shared" si="66"/>
        <v>0</v>
      </c>
      <c r="K2141" s="85"/>
      <c r="L2141" s="80">
        <f t="shared" si="67"/>
        <v>0</v>
      </c>
      <c r="N2141" s="82"/>
    </row>
    <row r="2142" spans="1:14" ht="15" customHeight="1">
      <c r="A2142" s="81"/>
      <c r="B2142" s="80"/>
      <c r="C2142" s="80"/>
      <c r="D2142" s="80"/>
      <c r="E2142" s="80"/>
      <c r="F2142" s="80" t="str">
        <f>IFERROR(VLOOKUP(E2142,T_CÓDIGO[],2,FALSE),"")</f>
        <v/>
      </c>
      <c r="G2142" s="80" t="str">
        <f>IFERROR(VLOOKUP(E2142,T_CÓDIGO[],3,FALSE),"")</f>
        <v/>
      </c>
      <c r="H2142" s="80"/>
      <c r="I2142" s="194"/>
      <c r="J2142" s="194">
        <f t="shared" si="66"/>
        <v>0</v>
      </c>
      <c r="K2142" s="85"/>
      <c r="L2142" s="80">
        <f t="shared" si="67"/>
        <v>0</v>
      </c>
      <c r="N2142" s="82"/>
    </row>
    <row r="2143" spans="1:14" ht="15" customHeight="1">
      <c r="A2143" s="81"/>
      <c r="B2143" s="80"/>
      <c r="C2143" s="80"/>
      <c r="D2143" s="80"/>
      <c r="E2143" s="80"/>
      <c r="F2143" s="80" t="str">
        <f>IFERROR(VLOOKUP(E2143,T_CÓDIGO[],2,FALSE),"")</f>
        <v/>
      </c>
      <c r="G2143" s="80" t="str">
        <f>IFERROR(VLOOKUP(E2143,T_CÓDIGO[],3,FALSE),"")</f>
        <v/>
      </c>
      <c r="H2143" s="80"/>
      <c r="I2143" s="194"/>
      <c r="J2143" s="194">
        <f t="shared" si="66"/>
        <v>0</v>
      </c>
      <c r="K2143" s="85"/>
      <c r="L2143" s="80">
        <f t="shared" si="67"/>
        <v>0</v>
      </c>
      <c r="N2143" s="82"/>
    </row>
    <row r="2144" spans="1:14" ht="15" customHeight="1">
      <c r="A2144" s="81"/>
      <c r="B2144" s="80"/>
      <c r="C2144" s="80"/>
      <c r="D2144" s="80"/>
      <c r="E2144" s="80"/>
      <c r="F2144" s="80" t="str">
        <f>IFERROR(VLOOKUP(E2144,T_CÓDIGO[],2,FALSE),"")</f>
        <v/>
      </c>
      <c r="G2144" s="80" t="str">
        <f>IFERROR(VLOOKUP(E2144,T_CÓDIGO[],3,FALSE),"")</f>
        <v/>
      </c>
      <c r="H2144" s="80"/>
      <c r="I2144" s="194"/>
      <c r="J2144" s="194">
        <f t="shared" si="66"/>
        <v>0</v>
      </c>
      <c r="K2144" s="85"/>
      <c r="L2144" s="80">
        <f t="shared" si="67"/>
        <v>0</v>
      </c>
      <c r="N2144" s="82"/>
    </row>
    <row r="2145" spans="1:14" ht="15" customHeight="1">
      <c r="A2145" s="81"/>
      <c r="B2145" s="80"/>
      <c r="C2145" s="80"/>
      <c r="D2145" s="80"/>
      <c r="E2145" s="80"/>
      <c r="F2145" s="80" t="str">
        <f>IFERROR(VLOOKUP(E2145,T_CÓDIGO[],2,FALSE),"")</f>
        <v/>
      </c>
      <c r="G2145" s="80" t="str">
        <f>IFERROR(VLOOKUP(E2145,T_CÓDIGO[],3,FALSE),"")</f>
        <v/>
      </c>
      <c r="H2145" s="80"/>
      <c r="I2145" s="194"/>
      <c r="J2145" s="194">
        <f t="shared" si="66"/>
        <v>0</v>
      </c>
      <c r="K2145" s="85"/>
      <c r="L2145" s="80">
        <f t="shared" si="67"/>
        <v>0</v>
      </c>
      <c r="N2145" s="82"/>
    </row>
    <row r="2146" spans="1:14" ht="15" customHeight="1">
      <c r="A2146" s="81"/>
      <c r="B2146" s="80"/>
      <c r="C2146" s="80"/>
      <c r="D2146" s="80"/>
      <c r="E2146" s="80"/>
      <c r="F2146" s="80" t="str">
        <f>IFERROR(VLOOKUP(E2146,T_CÓDIGO[],2,FALSE),"")</f>
        <v/>
      </c>
      <c r="G2146" s="80" t="str">
        <f>IFERROR(VLOOKUP(E2146,T_CÓDIGO[],3,FALSE),"")</f>
        <v/>
      </c>
      <c r="H2146" s="80"/>
      <c r="I2146" s="194"/>
      <c r="J2146" s="194">
        <f t="shared" si="66"/>
        <v>0</v>
      </c>
      <c r="K2146" s="85"/>
      <c r="L2146" s="80">
        <f t="shared" si="67"/>
        <v>0</v>
      </c>
      <c r="N2146" s="82"/>
    </row>
    <row r="2147" spans="1:14" ht="15" customHeight="1">
      <c r="A2147" s="81"/>
      <c r="B2147" s="80"/>
      <c r="C2147" s="80"/>
      <c r="D2147" s="80"/>
      <c r="E2147" s="80"/>
      <c r="F2147" s="80" t="str">
        <f>IFERROR(VLOOKUP(E2147,T_CÓDIGO[],2,FALSE),"")</f>
        <v/>
      </c>
      <c r="G2147" s="80" t="str">
        <f>IFERROR(VLOOKUP(E2147,T_CÓDIGO[],3,FALSE),"")</f>
        <v/>
      </c>
      <c r="H2147" s="80"/>
      <c r="I2147" s="194"/>
      <c r="J2147" s="194">
        <f t="shared" si="66"/>
        <v>0</v>
      </c>
      <c r="K2147" s="85"/>
      <c r="L2147" s="80">
        <f t="shared" si="67"/>
        <v>0</v>
      </c>
      <c r="N2147" s="82"/>
    </row>
    <row r="2148" spans="1:14" ht="15" customHeight="1">
      <c r="A2148" s="81"/>
      <c r="B2148" s="80"/>
      <c r="C2148" s="80"/>
      <c r="D2148" s="80"/>
      <c r="E2148" s="80"/>
      <c r="F2148" s="80" t="str">
        <f>IFERROR(VLOOKUP(E2148,T_CÓDIGO[],2,FALSE),"")</f>
        <v/>
      </c>
      <c r="G2148" s="80" t="str">
        <f>IFERROR(VLOOKUP(E2148,T_CÓDIGO[],3,FALSE),"")</f>
        <v/>
      </c>
      <c r="H2148" s="80"/>
      <c r="I2148" s="194"/>
      <c r="J2148" s="194">
        <f t="shared" si="66"/>
        <v>0</v>
      </c>
      <c r="K2148" s="85"/>
      <c r="L2148" s="80">
        <f t="shared" si="67"/>
        <v>0</v>
      </c>
      <c r="N2148" s="82"/>
    </row>
    <row r="2149" spans="1:14" ht="15" customHeight="1">
      <c r="A2149" s="81"/>
      <c r="B2149" s="80"/>
      <c r="C2149" s="80"/>
      <c r="D2149" s="80"/>
      <c r="E2149" s="80"/>
      <c r="F2149" s="80" t="str">
        <f>IFERROR(VLOOKUP(E2149,T_CÓDIGO[],2,FALSE),"")</f>
        <v/>
      </c>
      <c r="G2149" s="80" t="str">
        <f>IFERROR(VLOOKUP(E2149,T_CÓDIGO[],3,FALSE),"")</f>
        <v/>
      </c>
      <c r="H2149" s="80"/>
      <c r="I2149" s="194"/>
      <c r="J2149" s="194">
        <f t="shared" si="66"/>
        <v>0</v>
      </c>
      <c r="K2149" s="85"/>
      <c r="L2149" s="80">
        <f t="shared" si="67"/>
        <v>0</v>
      </c>
      <c r="N2149" s="82"/>
    </row>
    <row r="2150" spans="1:14" ht="15" customHeight="1">
      <c r="A2150" s="81"/>
      <c r="B2150" s="80"/>
      <c r="C2150" s="80"/>
      <c r="D2150" s="80"/>
      <c r="E2150" s="80"/>
      <c r="F2150" s="80" t="str">
        <f>IFERROR(VLOOKUP(E2150,T_CÓDIGO[],2,FALSE),"")</f>
        <v/>
      </c>
      <c r="G2150" s="80" t="str">
        <f>IFERROR(VLOOKUP(E2150,T_CÓDIGO[],3,FALSE),"")</f>
        <v/>
      </c>
      <c r="H2150" s="80"/>
      <c r="I2150" s="194"/>
      <c r="J2150" s="194">
        <f t="shared" si="66"/>
        <v>0</v>
      </c>
      <c r="K2150" s="85"/>
      <c r="L2150" s="80">
        <f t="shared" si="67"/>
        <v>0</v>
      </c>
      <c r="N2150" s="82"/>
    </row>
    <row r="2151" spans="1:14" ht="15" customHeight="1">
      <c r="A2151" s="81"/>
      <c r="B2151" s="80"/>
      <c r="C2151" s="80"/>
      <c r="D2151" s="80"/>
      <c r="E2151" s="80"/>
      <c r="F2151" s="80" t="str">
        <f>IFERROR(VLOOKUP(E2151,T_CÓDIGO[],2,FALSE),"")</f>
        <v/>
      </c>
      <c r="G2151" s="80" t="str">
        <f>IFERROR(VLOOKUP(E2151,T_CÓDIGO[],3,FALSE),"")</f>
        <v/>
      </c>
      <c r="H2151" s="80"/>
      <c r="I2151" s="194"/>
      <c r="J2151" s="194">
        <f t="shared" si="66"/>
        <v>0</v>
      </c>
      <c r="K2151" s="85"/>
      <c r="L2151" s="80">
        <f t="shared" si="67"/>
        <v>0</v>
      </c>
      <c r="N2151" s="82"/>
    </row>
    <row r="2152" spans="1:14" ht="15" customHeight="1">
      <c r="A2152" s="81"/>
      <c r="B2152" s="80"/>
      <c r="C2152" s="80"/>
      <c r="D2152" s="80"/>
      <c r="E2152" s="80"/>
      <c r="F2152" s="80" t="str">
        <f>IFERROR(VLOOKUP(E2152,T_CÓDIGO[],2,FALSE),"")</f>
        <v/>
      </c>
      <c r="G2152" s="80" t="str">
        <f>IFERROR(VLOOKUP(E2152,T_CÓDIGO[],3,FALSE),"")</f>
        <v/>
      </c>
      <c r="H2152" s="80"/>
      <c r="I2152" s="194"/>
      <c r="J2152" s="194">
        <f t="shared" si="66"/>
        <v>0</v>
      </c>
      <c r="K2152" s="85"/>
      <c r="L2152" s="80">
        <f t="shared" si="67"/>
        <v>0</v>
      </c>
      <c r="N2152" s="82"/>
    </row>
    <row r="2153" spans="1:14" ht="15" customHeight="1">
      <c r="A2153" s="81"/>
      <c r="B2153" s="80"/>
      <c r="C2153" s="80"/>
      <c r="D2153" s="80"/>
      <c r="E2153" s="80"/>
      <c r="F2153" s="80" t="str">
        <f>IFERROR(VLOOKUP(E2153,T_CÓDIGO[],2,FALSE),"")</f>
        <v/>
      </c>
      <c r="G2153" s="80" t="str">
        <f>IFERROR(VLOOKUP(E2153,T_CÓDIGO[],3,FALSE),"")</f>
        <v/>
      </c>
      <c r="H2153" s="80"/>
      <c r="I2153" s="194"/>
      <c r="J2153" s="194">
        <f t="shared" si="66"/>
        <v>0</v>
      </c>
      <c r="K2153" s="85"/>
      <c r="L2153" s="80">
        <f t="shared" si="67"/>
        <v>0</v>
      </c>
      <c r="N2153" s="82"/>
    </row>
    <row r="2154" spans="1:14" ht="15" customHeight="1">
      <c r="A2154" s="81"/>
      <c r="B2154" s="80"/>
      <c r="C2154" s="80"/>
      <c r="D2154" s="80"/>
      <c r="E2154" s="80"/>
      <c r="F2154" s="80" t="str">
        <f>IFERROR(VLOOKUP(E2154,T_CÓDIGO[],2,FALSE),"")</f>
        <v/>
      </c>
      <c r="G2154" s="80" t="str">
        <f>IFERROR(VLOOKUP(E2154,T_CÓDIGO[],3,FALSE),"")</f>
        <v/>
      </c>
      <c r="H2154" s="80"/>
      <c r="I2154" s="194"/>
      <c r="J2154" s="194">
        <f t="shared" si="66"/>
        <v>0</v>
      </c>
      <c r="K2154" s="85"/>
      <c r="L2154" s="80">
        <f t="shared" si="67"/>
        <v>0</v>
      </c>
      <c r="N2154" s="82"/>
    </row>
    <row r="2155" spans="1:14" ht="15" customHeight="1">
      <c r="A2155" s="81"/>
      <c r="B2155" s="80"/>
      <c r="C2155" s="80"/>
      <c r="D2155" s="80"/>
      <c r="E2155" s="80"/>
      <c r="F2155" s="80" t="str">
        <f>IFERROR(VLOOKUP(E2155,T_CÓDIGO[],2,FALSE),"")</f>
        <v/>
      </c>
      <c r="G2155" s="80" t="str">
        <f>IFERROR(VLOOKUP(E2155,T_CÓDIGO[],3,FALSE),"")</f>
        <v/>
      </c>
      <c r="H2155" s="80"/>
      <c r="I2155" s="194"/>
      <c r="J2155" s="194">
        <f t="shared" si="66"/>
        <v>0</v>
      </c>
      <c r="K2155" s="85"/>
      <c r="L2155" s="80">
        <f t="shared" si="67"/>
        <v>0</v>
      </c>
      <c r="N2155" s="82"/>
    </row>
    <row r="2156" spans="1:14" ht="15" customHeight="1">
      <c r="A2156" s="81"/>
      <c r="B2156" s="80"/>
      <c r="C2156" s="80"/>
      <c r="D2156" s="80"/>
      <c r="E2156" s="80"/>
      <c r="F2156" s="80" t="str">
        <f>IFERROR(VLOOKUP(E2156,T_CÓDIGO[],2,FALSE),"")</f>
        <v/>
      </c>
      <c r="G2156" s="80" t="str">
        <f>IFERROR(VLOOKUP(E2156,T_CÓDIGO[],3,FALSE),"")</f>
        <v/>
      </c>
      <c r="H2156" s="80"/>
      <c r="I2156" s="194"/>
      <c r="J2156" s="194">
        <f t="shared" si="66"/>
        <v>0</v>
      </c>
      <c r="K2156" s="85"/>
      <c r="L2156" s="80">
        <f t="shared" si="67"/>
        <v>0</v>
      </c>
      <c r="N2156" s="82"/>
    </row>
    <row r="2157" spans="1:14" ht="15" customHeight="1">
      <c r="A2157" s="81"/>
      <c r="B2157" s="80"/>
      <c r="C2157" s="80"/>
      <c r="D2157" s="80"/>
      <c r="E2157" s="80"/>
      <c r="F2157" s="80" t="str">
        <f>IFERROR(VLOOKUP(E2157,T_CÓDIGO[],2,FALSE),"")</f>
        <v/>
      </c>
      <c r="G2157" s="80" t="str">
        <f>IFERROR(VLOOKUP(E2157,T_CÓDIGO[],3,FALSE),"")</f>
        <v/>
      </c>
      <c r="H2157" s="80"/>
      <c r="I2157" s="194"/>
      <c r="J2157" s="194">
        <f t="shared" si="66"/>
        <v>0</v>
      </c>
      <c r="K2157" s="85"/>
      <c r="L2157" s="80">
        <f t="shared" si="67"/>
        <v>0</v>
      </c>
      <c r="N2157" s="82"/>
    </row>
    <row r="2158" spans="1:14" ht="15" customHeight="1">
      <c r="A2158" s="81"/>
      <c r="B2158" s="80"/>
      <c r="C2158" s="80"/>
      <c r="D2158" s="80"/>
      <c r="E2158" s="80"/>
      <c r="F2158" s="80" t="str">
        <f>IFERROR(VLOOKUP(E2158,T_CÓDIGO[],2,FALSE),"")</f>
        <v/>
      </c>
      <c r="G2158" s="80" t="str">
        <f>IFERROR(VLOOKUP(E2158,T_CÓDIGO[],3,FALSE),"")</f>
        <v/>
      </c>
      <c r="H2158" s="80"/>
      <c r="I2158" s="194"/>
      <c r="J2158" s="194">
        <f t="shared" si="66"/>
        <v>0</v>
      </c>
      <c r="K2158" s="85"/>
      <c r="L2158" s="80">
        <f t="shared" si="67"/>
        <v>0</v>
      </c>
      <c r="N2158" s="82"/>
    </row>
    <row r="2159" spans="1:14" ht="15" customHeight="1">
      <c r="A2159" s="81"/>
      <c r="B2159" s="80"/>
      <c r="C2159" s="80"/>
      <c r="D2159" s="80"/>
      <c r="E2159" s="80"/>
      <c r="F2159" s="80" t="str">
        <f>IFERROR(VLOOKUP(E2159,T_CÓDIGO[],2,FALSE),"")</f>
        <v/>
      </c>
      <c r="G2159" s="80" t="str">
        <f>IFERROR(VLOOKUP(E2159,T_CÓDIGO[],3,FALSE),"")</f>
        <v/>
      </c>
      <c r="H2159" s="80"/>
      <c r="I2159" s="194"/>
      <c r="J2159" s="194">
        <f t="shared" si="66"/>
        <v>0</v>
      </c>
      <c r="K2159" s="85"/>
      <c r="L2159" s="80">
        <f t="shared" si="67"/>
        <v>0</v>
      </c>
      <c r="N2159" s="82"/>
    </row>
    <row r="2160" spans="1:14" ht="15" customHeight="1">
      <c r="A2160" s="81"/>
      <c r="B2160" s="80"/>
      <c r="C2160" s="80"/>
      <c r="D2160" s="80"/>
      <c r="E2160" s="80"/>
      <c r="F2160" s="80" t="str">
        <f>IFERROR(VLOOKUP(E2160,T_CÓDIGO[],2,FALSE),"")</f>
        <v/>
      </c>
      <c r="G2160" s="80" t="str">
        <f>IFERROR(VLOOKUP(E2160,T_CÓDIGO[],3,FALSE),"")</f>
        <v/>
      </c>
      <c r="H2160" s="80"/>
      <c r="I2160" s="194"/>
      <c r="J2160" s="194">
        <f t="shared" si="66"/>
        <v>0</v>
      </c>
      <c r="K2160" s="85"/>
      <c r="L2160" s="80">
        <f t="shared" si="67"/>
        <v>0</v>
      </c>
      <c r="N2160" s="82"/>
    </row>
    <row r="2161" spans="1:14" ht="15" customHeight="1">
      <c r="A2161" s="81"/>
      <c r="B2161" s="80"/>
      <c r="C2161" s="80"/>
      <c r="D2161" s="80"/>
      <c r="E2161" s="80"/>
      <c r="F2161" s="80" t="str">
        <f>IFERROR(VLOOKUP(E2161,T_CÓDIGO[],2,FALSE),"")</f>
        <v/>
      </c>
      <c r="G2161" s="80" t="str">
        <f>IFERROR(VLOOKUP(E2161,T_CÓDIGO[],3,FALSE),"")</f>
        <v/>
      </c>
      <c r="H2161" s="80"/>
      <c r="I2161" s="194"/>
      <c r="J2161" s="194">
        <f t="shared" si="66"/>
        <v>0</v>
      </c>
      <c r="K2161" s="85"/>
      <c r="L2161" s="80">
        <f t="shared" si="67"/>
        <v>0</v>
      </c>
      <c r="N2161" s="82"/>
    </row>
    <row r="2162" spans="1:14" ht="15" customHeight="1">
      <c r="A2162" s="81"/>
      <c r="B2162" s="80"/>
      <c r="C2162" s="80"/>
      <c r="D2162" s="80"/>
      <c r="E2162" s="80"/>
      <c r="F2162" s="80" t="str">
        <f>IFERROR(VLOOKUP(E2162,T_CÓDIGO[],2,FALSE),"")</f>
        <v/>
      </c>
      <c r="G2162" s="80" t="str">
        <f>IFERROR(VLOOKUP(E2162,T_CÓDIGO[],3,FALSE),"")</f>
        <v/>
      </c>
      <c r="H2162" s="80"/>
      <c r="I2162" s="194"/>
      <c r="J2162" s="194">
        <f t="shared" si="66"/>
        <v>0</v>
      </c>
      <c r="K2162" s="85"/>
      <c r="L2162" s="80">
        <f t="shared" si="67"/>
        <v>0</v>
      </c>
      <c r="N2162" s="82"/>
    </row>
    <row r="2163" spans="1:14" ht="15" customHeight="1">
      <c r="A2163" s="81"/>
      <c r="B2163" s="80"/>
      <c r="C2163" s="80"/>
      <c r="D2163" s="80"/>
      <c r="E2163" s="80"/>
      <c r="F2163" s="80" t="str">
        <f>IFERROR(VLOOKUP(E2163,T_CÓDIGO[],2,FALSE),"")</f>
        <v/>
      </c>
      <c r="G2163" s="80" t="str">
        <f>IFERROR(VLOOKUP(E2163,T_CÓDIGO[],3,FALSE),"")</f>
        <v/>
      </c>
      <c r="H2163" s="80"/>
      <c r="I2163" s="194"/>
      <c r="J2163" s="194">
        <f t="shared" si="66"/>
        <v>0</v>
      </c>
      <c r="K2163" s="85"/>
      <c r="L2163" s="80">
        <f t="shared" si="67"/>
        <v>0</v>
      </c>
      <c r="N2163" s="82"/>
    </row>
    <row r="2164" spans="1:14" ht="15" customHeight="1">
      <c r="A2164" s="81"/>
      <c r="B2164" s="80"/>
      <c r="C2164" s="80"/>
      <c r="D2164" s="80"/>
      <c r="E2164" s="80"/>
      <c r="F2164" s="80" t="str">
        <f>IFERROR(VLOOKUP(E2164,T_CÓDIGO[],2,FALSE),"")</f>
        <v/>
      </c>
      <c r="G2164" s="80" t="str">
        <f>IFERROR(VLOOKUP(E2164,T_CÓDIGO[],3,FALSE),"")</f>
        <v/>
      </c>
      <c r="H2164" s="80"/>
      <c r="I2164" s="194"/>
      <c r="J2164" s="194">
        <f t="shared" si="66"/>
        <v>0</v>
      </c>
      <c r="K2164" s="85"/>
      <c r="L2164" s="80">
        <f t="shared" si="67"/>
        <v>0</v>
      </c>
      <c r="N2164" s="82"/>
    </row>
    <row r="2165" spans="1:14" ht="15" customHeight="1">
      <c r="A2165" s="81"/>
      <c r="B2165" s="80"/>
      <c r="C2165" s="80"/>
      <c r="D2165" s="80"/>
      <c r="E2165" s="80"/>
      <c r="F2165" s="80" t="str">
        <f>IFERROR(VLOOKUP(E2165,T_CÓDIGO[],2,FALSE),"")</f>
        <v/>
      </c>
      <c r="G2165" s="80" t="str">
        <f>IFERROR(VLOOKUP(E2165,T_CÓDIGO[],3,FALSE),"")</f>
        <v/>
      </c>
      <c r="H2165" s="80"/>
      <c r="I2165" s="194"/>
      <c r="J2165" s="194">
        <f t="shared" si="66"/>
        <v>0</v>
      </c>
      <c r="K2165" s="85"/>
      <c r="L2165" s="80">
        <f t="shared" si="67"/>
        <v>0</v>
      </c>
      <c r="N2165" s="82"/>
    </row>
    <row r="2166" spans="1:14" ht="15" customHeight="1">
      <c r="A2166" s="81"/>
      <c r="B2166" s="80"/>
      <c r="C2166" s="80"/>
      <c r="D2166" s="80"/>
      <c r="E2166" s="80"/>
      <c r="F2166" s="80" t="str">
        <f>IFERROR(VLOOKUP(E2166,T_CÓDIGO[],2,FALSE),"")</f>
        <v/>
      </c>
      <c r="G2166" s="80" t="str">
        <f>IFERROR(VLOOKUP(E2166,T_CÓDIGO[],3,FALSE),"")</f>
        <v/>
      </c>
      <c r="H2166" s="80"/>
      <c r="I2166" s="194"/>
      <c r="J2166" s="194">
        <f t="shared" si="66"/>
        <v>0</v>
      </c>
      <c r="K2166" s="85"/>
      <c r="L2166" s="80">
        <f t="shared" si="67"/>
        <v>0</v>
      </c>
      <c r="N2166" s="82"/>
    </row>
    <row r="2167" spans="1:14" ht="15" customHeight="1">
      <c r="A2167" s="81"/>
      <c r="B2167" s="80"/>
      <c r="C2167" s="80"/>
      <c r="D2167" s="80"/>
      <c r="E2167" s="80"/>
      <c r="F2167" s="80" t="str">
        <f>IFERROR(VLOOKUP(E2167,T_CÓDIGO[],2,FALSE),"")</f>
        <v/>
      </c>
      <c r="G2167" s="80" t="str">
        <f>IFERROR(VLOOKUP(E2167,T_CÓDIGO[],3,FALSE),"")</f>
        <v/>
      </c>
      <c r="H2167" s="80"/>
      <c r="I2167" s="194"/>
      <c r="J2167" s="194">
        <f t="shared" si="66"/>
        <v>0</v>
      </c>
      <c r="K2167" s="85"/>
      <c r="L2167" s="80">
        <f t="shared" si="67"/>
        <v>0</v>
      </c>
      <c r="N2167" s="82"/>
    </row>
    <row r="2168" spans="1:14" ht="15" customHeight="1">
      <c r="A2168" s="81"/>
      <c r="B2168" s="80"/>
      <c r="C2168" s="80"/>
      <c r="D2168" s="80"/>
      <c r="E2168" s="80"/>
      <c r="F2168" s="80" t="str">
        <f>IFERROR(VLOOKUP(E2168,T_CÓDIGO[],2,FALSE),"")</f>
        <v/>
      </c>
      <c r="G2168" s="80" t="str">
        <f>IFERROR(VLOOKUP(E2168,T_CÓDIGO[],3,FALSE),"")</f>
        <v/>
      </c>
      <c r="H2168" s="80"/>
      <c r="I2168" s="194"/>
      <c r="J2168" s="194">
        <f t="shared" si="66"/>
        <v>0</v>
      </c>
      <c r="K2168" s="85"/>
      <c r="L2168" s="80">
        <f t="shared" si="67"/>
        <v>0</v>
      </c>
      <c r="N2168" s="82"/>
    </row>
    <row r="2169" spans="1:14" ht="15" customHeight="1">
      <c r="A2169" s="81"/>
      <c r="B2169" s="80"/>
      <c r="C2169" s="80"/>
      <c r="D2169" s="80"/>
      <c r="E2169" s="80"/>
      <c r="F2169" s="80" t="str">
        <f>IFERROR(VLOOKUP(E2169,T_CÓDIGO[],2,FALSE),"")</f>
        <v/>
      </c>
      <c r="G2169" s="80" t="str">
        <f>IFERROR(VLOOKUP(E2169,T_CÓDIGO[],3,FALSE),"")</f>
        <v/>
      </c>
      <c r="H2169" s="80"/>
      <c r="I2169" s="194"/>
      <c r="J2169" s="194">
        <f t="shared" si="66"/>
        <v>0</v>
      </c>
      <c r="K2169" s="85"/>
      <c r="L2169" s="80">
        <f t="shared" si="67"/>
        <v>0</v>
      </c>
      <c r="N2169" s="82"/>
    </row>
    <row r="2170" spans="1:14" ht="15" customHeight="1">
      <c r="A2170" s="81"/>
      <c r="B2170" s="80"/>
      <c r="C2170" s="80"/>
      <c r="D2170" s="80"/>
      <c r="E2170" s="80"/>
      <c r="F2170" s="80" t="str">
        <f>IFERROR(VLOOKUP(E2170,T_CÓDIGO[],2,FALSE),"")</f>
        <v/>
      </c>
      <c r="G2170" s="80" t="str">
        <f>IFERROR(VLOOKUP(E2170,T_CÓDIGO[],3,FALSE),"")</f>
        <v/>
      </c>
      <c r="H2170" s="80"/>
      <c r="I2170" s="194"/>
      <c r="J2170" s="194">
        <f t="shared" si="66"/>
        <v>0</v>
      </c>
      <c r="K2170" s="85"/>
      <c r="L2170" s="80">
        <f t="shared" si="67"/>
        <v>0</v>
      </c>
      <c r="N2170" s="82"/>
    </row>
    <row r="2171" spans="1:14" ht="15" customHeight="1">
      <c r="A2171" s="81"/>
      <c r="B2171" s="80"/>
      <c r="C2171" s="80"/>
      <c r="D2171" s="80"/>
      <c r="E2171" s="80"/>
      <c r="F2171" s="80" t="str">
        <f>IFERROR(VLOOKUP(E2171,T_CÓDIGO[],2,FALSE),"")</f>
        <v/>
      </c>
      <c r="G2171" s="80" t="str">
        <f>IFERROR(VLOOKUP(E2171,T_CÓDIGO[],3,FALSE),"")</f>
        <v/>
      </c>
      <c r="H2171" s="80"/>
      <c r="I2171" s="194"/>
      <c r="J2171" s="194">
        <f t="shared" si="66"/>
        <v>0</v>
      </c>
      <c r="K2171" s="85"/>
      <c r="L2171" s="80">
        <f t="shared" si="67"/>
        <v>0</v>
      </c>
      <c r="N2171" s="82"/>
    </row>
    <row r="2172" spans="1:14" ht="15" customHeight="1">
      <c r="A2172" s="81"/>
      <c r="B2172" s="80"/>
      <c r="C2172" s="80"/>
      <c r="D2172" s="80"/>
      <c r="E2172" s="80"/>
      <c r="F2172" s="80" t="str">
        <f>IFERROR(VLOOKUP(E2172,T_CÓDIGO[],2,FALSE),"")</f>
        <v/>
      </c>
      <c r="G2172" s="80" t="str">
        <f>IFERROR(VLOOKUP(E2172,T_CÓDIGO[],3,FALSE),"")</f>
        <v/>
      </c>
      <c r="H2172" s="80"/>
      <c r="I2172" s="194"/>
      <c r="J2172" s="194">
        <f t="shared" si="66"/>
        <v>0</v>
      </c>
      <c r="K2172" s="85"/>
      <c r="L2172" s="80">
        <f t="shared" si="67"/>
        <v>0</v>
      </c>
      <c r="N2172" s="82"/>
    </row>
    <row r="2173" spans="1:14" ht="15" customHeight="1">
      <c r="A2173" s="81"/>
      <c r="B2173" s="80"/>
      <c r="C2173" s="80"/>
      <c r="D2173" s="80"/>
      <c r="E2173" s="80"/>
      <c r="F2173" s="80" t="str">
        <f>IFERROR(VLOOKUP(E2173,T_CÓDIGO[],2,FALSE),"")</f>
        <v/>
      </c>
      <c r="G2173" s="80" t="str">
        <f>IFERROR(VLOOKUP(E2173,T_CÓDIGO[],3,FALSE),"")</f>
        <v/>
      </c>
      <c r="H2173" s="80"/>
      <c r="I2173" s="194"/>
      <c r="J2173" s="194">
        <f t="shared" si="66"/>
        <v>0</v>
      </c>
      <c r="K2173" s="85"/>
      <c r="L2173" s="80">
        <f t="shared" si="67"/>
        <v>0</v>
      </c>
      <c r="N2173" s="82"/>
    </row>
    <row r="2174" spans="1:14" ht="15" customHeight="1">
      <c r="A2174" s="81"/>
      <c r="B2174" s="80"/>
      <c r="C2174" s="80"/>
      <c r="D2174" s="80"/>
      <c r="E2174" s="80"/>
      <c r="F2174" s="80" t="str">
        <f>IFERROR(VLOOKUP(E2174,T_CÓDIGO[],2,FALSE),"")</f>
        <v/>
      </c>
      <c r="G2174" s="80" t="str">
        <f>IFERROR(VLOOKUP(E2174,T_CÓDIGO[],3,FALSE),"")</f>
        <v/>
      </c>
      <c r="H2174" s="80"/>
      <c r="I2174" s="194"/>
      <c r="J2174" s="194">
        <f t="shared" si="66"/>
        <v>0</v>
      </c>
      <c r="K2174" s="85"/>
      <c r="L2174" s="80">
        <f t="shared" si="67"/>
        <v>0</v>
      </c>
      <c r="N2174" s="82"/>
    </row>
    <row r="2175" spans="1:14" ht="15" customHeight="1">
      <c r="A2175" s="81"/>
      <c r="B2175" s="80"/>
      <c r="C2175" s="80"/>
      <c r="D2175" s="80"/>
      <c r="E2175" s="80"/>
      <c r="F2175" s="80" t="str">
        <f>IFERROR(VLOOKUP(E2175,T_CÓDIGO[],2,FALSE),"")</f>
        <v/>
      </c>
      <c r="G2175" s="80" t="str">
        <f>IFERROR(VLOOKUP(E2175,T_CÓDIGO[],3,FALSE),"")</f>
        <v/>
      </c>
      <c r="H2175" s="80"/>
      <c r="I2175" s="194"/>
      <c r="J2175" s="194">
        <f t="shared" si="66"/>
        <v>0</v>
      </c>
      <c r="K2175" s="85"/>
      <c r="L2175" s="80">
        <f t="shared" si="67"/>
        <v>0</v>
      </c>
      <c r="N2175" s="82"/>
    </row>
    <row r="2176" spans="1:14" ht="15" customHeight="1">
      <c r="A2176" s="81"/>
      <c r="B2176" s="80"/>
      <c r="C2176" s="80"/>
      <c r="D2176" s="80"/>
      <c r="E2176" s="80"/>
      <c r="F2176" s="80" t="str">
        <f>IFERROR(VLOOKUP(E2176,T_CÓDIGO[],2,FALSE),"")</f>
        <v/>
      </c>
      <c r="G2176" s="80" t="str">
        <f>IFERROR(VLOOKUP(E2176,T_CÓDIGO[],3,FALSE),"")</f>
        <v/>
      </c>
      <c r="H2176" s="80"/>
      <c r="I2176" s="194"/>
      <c r="J2176" s="194">
        <f t="shared" si="66"/>
        <v>0</v>
      </c>
      <c r="K2176" s="85"/>
      <c r="L2176" s="80">
        <f t="shared" si="67"/>
        <v>0</v>
      </c>
      <c r="N2176" s="82"/>
    </row>
    <row r="2177" spans="1:14" ht="15" customHeight="1">
      <c r="A2177" s="81"/>
      <c r="B2177" s="80"/>
      <c r="C2177" s="80"/>
      <c r="D2177" s="80"/>
      <c r="E2177" s="80"/>
      <c r="F2177" s="80" t="str">
        <f>IFERROR(VLOOKUP(E2177,T_CÓDIGO[],2,FALSE),"")</f>
        <v/>
      </c>
      <c r="G2177" s="80" t="str">
        <f>IFERROR(VLOOKUP(E2177,T_CÓDIGO[],3,FALSE),"")</f>
        <v/>
      </c>
      <c r="H2177" s="80"/>
      <c r="I2177" s="194"/>
      <c r="J2177" s="194">
        <f t="shared" si="66"/>
        <v>0</v>
      </c>
      <c r="K2177" s="85"/>
      <c r="L2177" s="80">
        <f t="shared" si="67"/>
        <v>0</v>
      </c>
      <c r="N2177" s="82"/>
    </row>
    <row r="2178" spans="1:14" ht="15" customHeight="1">
      <c r="A2178" s="81"/>
      <c r="B2178" s="80"/>
      <c r="C2178" s="80"/>
      <c r="D2178" s="80"/>
      <c r="E2178" s="80"/>
      <c r="F2178" s="80" t="str">
        <f>IFERROR(VLOOKUP(E2178,T_CÓDIGO[],2,FALSE),"")</f>
        <v/>
      </c>
      <c r="G2178" s="80" t="str">
        <f>IFERROR(VLOOKUP(E2178,T_CÓDIGO[],3,FALSE),"")</f>
        <v/>
      </c>
      <c r="H2178" s="80"/>
      <c r="I2178" s="194"/>
      <c r="J2178" s="194">
        <f t="shared" si="66"/>
        <v>0</v>
      </c>
      <c r="K2178" s="85"/>
      <c r="L2178" s="80">
        <f t="shared" si="67"/>
        <v>0</v>
      </c>
      <c r="N2178" s="82"/>
    </row>
    <row r="2179" spans="1:14" ht="15" customHeight="1">
      <c r="A2179" s="81"/>
      <c r="B2179" s="80"/>
      <c r="C2179" s="80"/>
      <c r="D2179" s="80"/>
      <c r="E2179" s="80"/>
      <c r="F2179" s="80" t="str">
        <f>IFERROR(VLOOKUP(E2179,T_CÓDIGO[],2,FALSE),"")</f>
        <v/>
      </c>
      <c r="G2179" s="80" t="str">
        <f>IFERROR(VLOOKUP(E2179,T_CÓDIGO[],3,FALSE),"")</f>
        <v/>
      </c>
      <c r="H2179" s="80"/>
      <c r="I2179" s="194"/>
      <c r="J2179" s="194">
        <f t="shared" si="66"/>
        <v>0</v>
      </c>
      <c r="K2179" s="85"/>
      <c r="L2179" s="80">
        <f t="shared" si="67"/>
        <v>0</v>
      </c>
      <c r="N2179" s="82"/>
    </row>
    <row r="2180" spans="1:14" ht="15" customHeight="1">
      <c r="A2180" s="81"/>
      <c r="B2180" s="80"/>
      <c r="C2180" s="80"/>
      <c r="D2180" s="80"/>
      <c r="E2180" s="80"/>
      <c r="F2180" s="80" t="str">
        <f>IFERROR(VLOOKUP(E2180,T_CÓDIGO[],2,FALSE),"")</f>
        <v/>
      </c>
      <c r="G2180" s="80" t="str">
        <f>IFERROR(VLOOKUP(E2180,T_CÓDIGO[],3,FALSE),"")</f>
        <v/>
      </c>
      <c r="H2180" s="80"/>
      <c r="I2180" s="194"/>
      <c r="J2180" s="194">
        <f t="shared" si="66"/>
        <v>0</v>
      </c>
      <c r="K2180" s="85"/>
      <c r="L2180" s="80">
        <f t="shared" si="67"/>
        <v>0</v>
      </c>
      <c r="N2180" s="82"/>
    </row>
    <row r="2181" spans="1:14" ht="15" customHeight="1">
      <c r="A2181" s="81"/>
      <c r="B2181" s="80"/>
      <c r="C2181" s="80"/>
      <c r="D2181" s="80"/>
      <c r="E2181" s="80"/>
      <c r="F2181" s="80" t="str">
        <f>IFERROR(VLOOKUP(E2181,T_CÓDIGO[],2,FALSE),"")</f>
        <v/>
      </c>
      <c r="G2181" s="80" t="str">
        <f>IFERROR(VLOOKUP(E2181,T_CÓDIGO[],3,FALSE),"")</f>
        <v/>
      </c>
      <c r="H2181" s="80"/>
      <c r="I2181" s="194"/>
      <c r="J2181" s="194">
        <f t="shared" si="66"/>
        <v>0</v>
      </c>
      <c r="K2181" s="85"/>
      <c r="L2181" s="80">
        <f t="shared" si="67"/>
        <v>0</v>
      </c>
      <c r="N2181" s="82"/>
    </row>
    <row r="2182" spans="1:14" ht="15" customHeight="1">
      <c r="A2182" s="81"/>
      <c r="B2182" s="80"/>
      <c r="C2182" s="80"/>
      <c r="D2182" s="80"/>
      <c r="E2182" s="80"/>
      <c r="F2182" s="80" t="str">
        <f>IFERROR(VLOOKUP(E2182,T_CÓDIGO[],2,FALSE),"")</f>
        <v/>
      </c>
      <c r="G2182" s="80" t="str">
        <f>IFERROR(VLOOKUP(E2182,T_CÓDIGO[],3,FALSE),"")</f>
        <v/>
      </c>
      <c r="H2182" s="80"/>
      <c r="I2182" s="194"/>
      <c r="J2182" s="194">
        <f t="shared" si="66"/>
        <v>0</v>
      </c>
      <c r="K2182" s="85"/>
      <c r="L2182" s="80">
        <f t="shared" si="67"/>
        <v>0</v>
      </c>
      <c r="N2182" s="82"/>
    </row>
    <row r="2183" spans="1:14" ht="15" customHeight="1">
      <c r="A2183" s="81"/>
      <c r="B2183" s="80"/>
      <c r="C2183" s="80"/>
      <c r="D2183" s="80"/>
      <c r="E2183" s="80"/>
      <c r="F2183" s="80" t="str">
        <f>IFERROR(VLOOKUP(E2183,T_CÓDIGO[],2,FALSE),"")</f>
        <v/>
      </c>
      <c r="G2183" s="80" t="str">
        <f>IFERROR(VLOOKUP(E2183,T_CÓDIGO[],3,FALSE),"")</f>
        <v/>
      </c>
      <c r="H2183" s="80"/>
      <c r="I2183" s="194"/>
      <c r="J2183" s="194">
        <f t="shared" si="66"/>
        <v>0</v>
      </c>
      <c r="K2183" s="85"/>
      <c r="L2183" s="80">
        <f t="shared" si="67"/>
        <v>0</v>
      </c>
      <c r="N2183" s="82"/>
    </row>
    <row r="2184" spans="1:14" ht="15" customHeight="1">
      <c r="A2184" s="81"/>
      <c r="B2184" s="80"/>
      <c r="C2184" s="80"/>
      <c r="D2184" s="80"/>
      <c r="E2184" s="80"/>
      <c r="F2184" s="80" t="str">
        <f>IFERROR(VLOOKUP(E2184,T_CÓDIGO[],2,FALSE),"")</f>
        <v/>
      </c>
      <c r="G2184" s="80" t="str">
        <f>IFERROR(VLOOKUP(E2184,T_CÓDIGO[],3,FALSE),"")</f>
        <v/>
      </c>
      <c r="H2184" s="80"/>
      <c r="I2184" s="194"/>
      <c r="J2184" s="194">
        <f t="shared" ref="J2184:J2247" si="68">H2184*I2184</f>
        <v>0</v>
      </c>
      <c r="K2184" s="85"/>
      <c r="L2184" s="80">
        <f t="shared" ref="L2184:L2247" si="69" xml:space="preserve"> IF(K2184="SI",(J2184*0.12+J2184),J2184)</f>
        <v>0</v>
      </c>
      <c r="N2184" s="82"/>
    </row>
    <row r="2185" spans="1:14" ht="15" customHeight="1">
      <c r="A2185" s="81"/>
      <c r="B2185" s="80"/>
      <c r="C2185" s="80"/>
      <c r="D2185" s="80"/>
      <c r="E2185" s="80"/>
      <c r="F2185" s="80" t="str">
        <f>IFERROR(VLOOKUP(E2185,T_CÓDIGO[],2,FALSE),"")</f>
        <v/>
      </c>
      <c r="G2185" s="80" t="str">
        <f>IFERROR(VLOOKUP(E2185,T_CÓDIGO[],3,FALSE),"")</f>
        <v/>
      </c>
      <c r="H2185" s="80"/>
      <c r="I2185" s="194"/>
      <c r="J2185" s="194">
        <f t="shared" si="68"/>
        <v>0</v>
      </c>
      <c r="K2185" s="85"/>
      <c r="L2185" s="80">
        <f t="shared" si="69"/>
        <v>0</v>
      </c>
      <c r="N2185" s="82"/>
    </row>
    <row r="2186" spans="1:14" ht="15" customHeight="1">
      <c r="A2186" s="81"/>
      <c r="B2186" s="80"/>
      <c r="C2186" s="80"/>
      <c r="D2186" s="80"/>
      <c r="E2186" s="80"/>
      <c r="F2186" s="80" t="str">
        <f>IFERROR(VLOOKUP(E2186,T_CÓDIGO[],2,FALSE),"")</f>
        <v/>
      </c>
      <c r="G2186" s="80" t="str">
        <f>IFERROR(VLOOKUP(E2186,T_CÓDIGO[],3,FALSE),"")</f>
        <v/>
      </c>
      <c r="H2186" s="80"/>
      <c r="I2186" s="194"/>
      <c r="J2186" s="194">
        <f t="shared" si="68"/>
        <v>0</v>
      </c>
      <c r="K2186" s="85"/>
      <c r="L2186" s="80">
        <f t="shared" si="69"/>
        <v>0</v>
      </c>
      <c r="N2186" s="82"/>
    </row>
    <row r="2187" spans="1:14" ht="15" customHeight="1">
      <c r="A2187" s="81"/>
      <c r="B2187" s="80"/>
      <c r="C2187" s="80"/>
      <c r="D2187" s="80"/>
      <c r="E2187" s="80"/>
      <c r="F2187" s="80" t="str">
        <f>IFERROR(VLOOKUP(E2187,T_CÓDIGO[],2,FALSE),"")</f>
        <v/>
      </c>
      <c r="G2187" s="80" t="str">
        <f>IFERROR(VLOOKUP(E2187,T_CÓDIGO[],3,FALSE),"")</f>
        <v/>
      </c>
      <c r="H2187" s="80"/>
      <c r="I2187" s="194"/>
      <c r="J2187" s="194">
        <f t="shared" si="68"/>
        <v>0</v>
      </c>
      <c r="K2187" s="85"/>
      <c r="L2187" s="80">
        <f t="shared" si="69"/>
        <v>0</v>
      </c>
      <c r="N2187" s="82"/>
    </row>
    <row r="2188" spans="1:14" ht="15" customHeight="1">
      <c r="A2188" s="81"/>
      <c r="B2188" s="80"/>
      <c r="C2188" s="80"/>
      <c r="D2188" s="80"/>
      <c r="E2188" s="80"/>
      <c r="F2188" s="80" t="str">
        <f>IFERROR(VLOOKUP(E2188,T_CÓDIGO[],2,FALSE),"")</f>
        <v/>
      </c>
      <c r="G2188" s="80" t="str">
        <f>IFERROR(VLOOKUP(E2188,T_CÓDIGO[],3,FALSE),"")</f>
        <v/>
      </c>
      <c r="H2188" s="80"/>
      <c r="I2188" s="194"/>
      <c r="J2188" s="194">
        <f t="shared" si="68"/>
        <v>0</v>
      </c>
      <c r="K2188" s="85"/>
      <c r="L2188" s="80">
        <f t="shared" si="69"/>
        <v>0</v>
      </c>
      <c r="N2188" s="82"/>
    </row>
    <row r="2189" spans="1:14" ht="15" customHeight="1">
      <c r="A2189" s="81"/>
      <c r="B2189" s="80"/>
      <c r="C2189" s="80"/>
      <c r="D2189" s="80"/>
      <c r="E2189" s="80"/>
      <c r="F2189" s="80" t="str">
        <f>IFERROR(VLOOKUP(E2189,T_CÓDIGO[],2,FALSE),"")</f>
        <v/>
      </c>
      <c r="G2189" s="80" t="str">
        <f>IFERROR(VLOOKUP(E2189,T_CÓDIGO[],3,FALSE),"")</f>
        <v/>
      </c>
      <c r="H2189" s="80"/>
      <c r="I2189" s="194"/>
      <c r="J2189" s="194">
        <f t="shared" si="68"/>
        <v>0</v>
      </c>
      <c r="K2189" s="85"/>
      <c r="L2189" s="80">
        <f t="shared" si="69"/>
        <v>0</v>
      </c>
      <c r="N2189" s="82"/>
    </row>
    <row r="2190" spans="1:14" ht="15" customHeight="1">
      <c r="A2190" s="81"/>
      <c r="B2190" s="80"/>
      <c r="C2190" s="80"/>
      <c r="D2190" s="80"/>
      <c r="E2190" s="80"/>
      <c r="F2190" s="80" t="str">
        <f>IFERROR(VLOOKUP(E2190,T_CÓDIGO[],2,FALSE),"")</f>
        <v/>
      </c>
      <c r="G2190" s="80" t="str">
        <f>IFERROR(VLOOKUP(E2190,T_CÓDIGO[],3,FALSE),"")</f>
        <v/>
      </c>
      <c r="H2190" s="80"/>
      <c r="I2190" s="194"/>
      <c r="J2190" s="194">
        <f t="shared" si="68"/>
        <v>0</v>
      </c>
      <c r="K2190" s="85"/>
      <c r="L2190" s="80">
        <f t="shared" si="69"/>
        <v>0</v>
      </c>
      <c r="N2190" s="82"/>
    </row>
    <row r="2191" spans="1:14" ht="15" customHeight="1">
      <c r="A2191" s="81"/>
      <c r="B2191" s="80"/>
      <c r="C2191" s="80"/>
      <c r="D2191" s="80"/>
      <c r="E2191" s="80"/>
      <c r="F2191" s="80" t="str">
        <f>IFERROR(VLOOKUP(E2191,T_CÓDIGO[],2,FALSE),"")</f>
        <v/>
      </c>
      <c r="G2191" s="80" t="str">
        <f>IFERROR(VLOOKUP(E2191,T_CÓDIGO[],3,FALSE),"")</f>
        <v/>
      </c>
      <c r="H2191" s="80"/>
      <c r="I2191" s="194"/>
      <c r="J2191" s="194">
        <f t="shared" si="68"/>
        <v>0</v>
      </c>
      <c r="K2191" s="85"/>
      <c r="L2191" s="80">
        <f t="shared" si="69"/>
        <v>0</v>
      </c>
      <c r="N2191" s="82"/>
    </row>
    <row r="2192" spans="1:14" ht="15" customHeight="1">
      <c r="A2192" s="81"/>
      <c r="B2192" s="80"/>
      <c r="C2192" s="80"/>
      <c r="D2192" s="80"/>
      <c r="E2192" s="80"/>
      <c r="F2192" s="80" t="str">
        <f>IFERROR(VLOOKUP(E2192,T_CÓDIGO[],2,FALSE),"")</f>
        <v/>
      </c>
      <c r="G2192" s="80" t="str">
        <f>IFERROR(VLOOKUP(E2192,T_CÓDIGO[],3,FALSE),"")</f>
        <v/>
      </c>
      <c r="H2192" s="80"/>
      <c r="I2192" s="194"/>
      <c r="J2192" s="194">
        <f t="shared" si="68"/>
        <v>0</v>
      </c>
      <c r="K2192" s="85"/>
      <c r="L2192" s="80">
        <f t="shared" si="69"/>
        <v>0</v>
      </c>
      <c r="N2192" s="82"/>
    </row>
    <row r="2193" spans="1:14" ht="15" customHeight="1">
      <c r="A2193" s="81"/>
      <c r="B2193" s="80"/>
      <c r="C2193" s="80"/>
      <c r="D2193" s="80"/>
      <c r="E2193" s="80"/>
      <c r="F2193" s="80" t="str">
        <f>IFERROR(VLOOKUP(E2193,T_CÓDIGO[],2,FALSE),"")</f>
        <v/>
      </c>
      <c r="G2193" s="80" t="str">
        <f>IFERROR(VLOOKUP(E2193,T_CÓDIGO[],3,FALSE),"")</f>
        <v/>
      </c>
      <c r="H2193" s="80"/>
      <c r="I2193" s="194"/>
      <c r="J2193" s="194">
        <f t="shared" si="68"/>
        <v>0</v>
      </c>
      <c r="K2193" s="85"/>
      <c r="L2193" s="80">
        <f t="shared" si="69"/>
        <v>0</v>
      </c>
      <c r="N2193" s="82"/>
    </row>
    <row r="2194" spans="1:14" ht="15" customHeight="1">
      <c r="A2194" s="81"/>
      <c r="B2194" s="80"/>
      <c r="C2194" s="80"/>
      <c r="D2194" s="80"/>
      <c r="E2194" s="80"/>
      <c r="F2194" s="80" t="str">
        <f>IFERROR(VLOOKUP(E2194,T_CÓDIGO[],2,FALSE),"")</f>
        <v/>
      </c>
      <c r="G2194" s="80" t="str">
        <f>IFERROR(VLOOKUP(E2194,T_CÓDIGO[],3,FALSE),"")</f>
        <v/>
      </c>
      <c r="H2194" s="80"/>
      <c r="I2194" s="194"/>
      <c r="J2194" s="194">
        <f t="shared" si="68"/>
        <v>0</v>
      </c>
      <c r="K2194" s="85"/>
      <c r="L2194" s="80">
        <f t="shared" si="69"/>
        <v>0</v>
      </c>
      <c r="N2194" s="82"/>
    </row>
    <row r="2195" spans="1:14" ht="15" customHeight="1">
      <c r="A2195" s="81"/>
      <c r="B2195" s="80"/>
      <c r="C2195" s="80"/>
      <c r="D2195" s="80"/>
      <c r="E2195" s="80"/>
      <c r="F2195" s="80" t="str">
        <f>IFERROR(VLOOKUP(E2195,T_CÓDIGO[],2,FALSE),"")</f>
        <v/>
      </c>
      <c r="G2195" s="80" t="str">
        <f>IFERROR(VLOOKUP(E2195,T_CÓDIGO[],3,FALSE),"")</f>
        <v/>
      </c>
      <c r="H2195" s="80"/>
      <c r="I2195" s="194"/>
      <c r="J2195" s="194">
        <f t="shared" si="68"/>
        <v>0</v>
      </c>
      <c r="K2195" s="85"/>
      <c r="L2195" s="80">
        <f t="shared" si="69"/>
        <v>0</v>
      </c>
      <c r="N2195" s="82"/>
    </row>
    <row r="2196" spans="1:14" ht="15" customHeight="1">
      <c r="A2196" s="81"/>
      <c r="B2196" s="80"/>
      <c r="C2196" s="80"/>
      <c r="D2196" s="80"/>
      <c r="E2196" s="80"/>
      <c r="F2196" s="80" t="str">
        <f>IFERROR(VLOOKUP(E2196,T_CÓDIGO[],2,FALSE),"")</f>
        <v/>
      </c>
      <c r="G2196" s="80" t="str">
        <f>IFERROR(VLOOKUP(E2196,T_CÓDIGO[],3,FALSE),"")</f>
        <v/>
      </c>
      <c r="H2196" s="80"/>
      <c r="I2196" s="194"/>
      <c r="J2196" s="194">
        <f t="shared" si="68"/>
        <v>0</v>
      </c>
      <c r="K2196" s="85"/>
      <c r="L2196" s="80">
        <f t="shared" si="69"/>
        <v>0</v>
      </c>
      <c r="N2196" s="82"/>
    </row>
    <row r="2197" spans="1:14" ht="15" customHeight="1">
      <c r="A2197" s="81"/>
      <c r="B2197" s="80"/>
      <c r="C2197" s="80"/>
      <c r="D2197" s="80"/>
      <c r="E2197" s="80"/>
      <c r="F2197" s="80" t="str">
        <f>IFERROR(VLOOKUP(E2197,T_CÓDIGO[],2,FALSE),"")</f>
        <v/>
      </c>
      <c r="G2197" s="80" t="str">
        <f>IFERROR(VLOOKUP(E2197,T_CÓDIGO[],3,FALSE),"")</f>
        <v/>
      </c>
      <c r="H2197" s="80"/>
      <c r="I2197" s="194"/>
      <c r="J2197" s="194">
        <f t="shared" si="68"/>
        <v>0</v>
      </c>
      <c r="K2197" s="85"/>
      <c r="L2197" s="80">
        <f t="shared" si="69"/>
        <v>0</v>
      </c>
      <c r="N2197" s="82"/>
    </row>
    <row r="2198" spans="1:14" ht="15" customHeight="1">
      <c r="A2198" s="81"/>
      <c r="B2198" s="80"/>
      <c r="C2198" s="80"/>
      <c r="D2198" s="80"/>
      <c r="E2198" s="80"/>
      <c r="F2198" s="80" t="str">
        <f>IFERROR(VLOOKUP(E2198,T_CÓDIGO[],2,FALSE),"")</f>
        <v/>
      </c>
      <c r="G2198" s="80" t="str">
        <f>IFERROR(VLOOKUP(E2198,T_CÓDIGO[],3,FALSE),"")</f>
        <v/>
      </c>
      <c r="H2198" s="80"/>
      <c r="I2198" s="194"/>
      <c r="J2198" s="194">
        <f t="shared" si="68"/>
        <v>0</v>
      </c>
      <c r="K2198" s="85"/>
      <c r="L2198" s="80">
        <f t="shared" si="69"/>
        <v>0</v>
      </c>
      <c r="N2198" s="82"/>
    </row>
    <row r="2199" spans="1:14" ht="15" customHeight="1">
      <c r="A2199" s="81"/>
      <c r="B2199" s="80"/>
      <c r="C2199" s="80"/>
      <c r="D2199" s="80"/>
      <c r="E2199" s="80"/>
      <c r="F2199" s="80" t="str">
        <f>IFERROR(VLOOKUP(E2199,T_CÓDIGO[],2,FALSE),"")</f>
        <v/>
      </c>
      <c r="G2199" s="80" t="str">
        <f>IFERROR(VLOOKUP(E2199,T_CÓDIGO[],3,FALSE),"")</f>
        <v/>
      </c>
      <c r="H2199" s="80"/>
      <c r="I2199" s="194"/>
      <c r="J2199" s="194">
        <f t="shared" si="68"/>
        <v>0</v>
      </c>
      <c r="K2199" s="85"/>
      <c r="L2199" s="80">
        <f t="shared" si="69"/>
        <v>0</v>
      </c>
      <c r="N2199" s="82"/>
    </row>
    <row r="2200" spans="1:14" ht="15" customHeight="1">
      <c r="A2200" s="81"/>
      <c r="B2200" s="80"/>
      <c r="C2200" s="80"/>
      <c r="D2200" s="80"/>
      <c r="E2200" s="80"/>
      <c r="F2200" s="80" t="str">
        <f>IFERROR(VLOOKUP(E2200,T_CÓDIGO[],2,FALSE),"")</f>
        <v/>
      </c>
      <c r="G2200" s="80" t="str">
        <f>IFERROR(VLOOKUP(E2200,T_CÓDIGO[],3,FALSE),"")</f>
        <v/>
      </c>
      <c r="H2200" s="80"/>
      <c r="I2200" s="194"/>
      <c r="J2200" s="194">
        <f t="shared" si="68"/>
        <v>0</v>
      </c>
      <c r="K2200" s="85"/>
      <c r="L2200" s="80">
        <f t="shared" si="69"/>
        <v>0</v>
      </c>
      <c r="N2200" s="82"/>
    </row>
    <row r="2201" spans="1:14" ht="15" customHeight="1">
      <c r="A2201" s="81"/>
      <c r="B2201" s="80"/>
      <c r="C2201" s="80"/>
      <c r="D2201" s="80"/>
      <c r="E2201" s="80"/>
      <c r="F2201" s="80" t="str">
        <f>IFERROR(VLOOKUP(E2201,T_CÓDIGO[],2,FALSE),"")</f>
        <v/>
      </c>
      <c r="G2201" s="80" t="str">
        <f>IFERROR(VLOOKUP(E2201,T_CÓDIGO[],3,FALSE),"")</f>
        <v/>
      </c>
      <c r="H2201" s="80"/>
      <c r="I2201" s="194"/>
      <c r="J2201" s="194">
        <f t="shared" si="68"/>
        <v>0</v>
      </c>
      <c r="K2201" s="85"/>
      <c r="L2201" s="80">
        <f t="shared" si="69"/>
        <v>0</v>
      </c>
      <c r="N2201" s="82"/>
    </row>
    <row r="2202" spans="1:14" ht="15" customHeight="1">
      <c r="A2202" s="81"/>
      <c r="B2202" s="80"/>
      <c r="C2202" s="80"/>
      <c r="D2202" s="80"/>
      <c r="E2202" s="80"/>
      <c r="F2202" s="80" t="str">
        <f>IFERROR(VLOOKUP(E2202,T_CÓDIGO[],2,FALSE),"")</f>
        <v/>
      </c>
      <c r="G2202" s="80" t="str">
        <f>IFERROR(VLOOKUP(E2202,T_CÓDIGO[],3,FALSE),"")</f>
        <v/>
      </c>
      <c r="H2202" s="80"/>
      <c r="I2202" s="194"/>
      <c r="J2202" s="194">
        <f t="shared" si="68"/>
        <v>0</v>
      </c>
      <c r="K2202" s="85"/>
      <c r="L2202" s="80">
        <f t="shared" si="69"/>
        <v>0</v>
      </c>
      <c r="N2202" s="82"/>
    </row>
    <row r="2203" spans="1:14" ht="15" customHeight="1">
      <c r="A2203" s="81"/>
      <c r="B2203" s="80"/>
      <c r="C2203" s="80"/>
      <c r="D2203" s="80"/>
      <c r="E2203" s="80"/>
      <c r="F2203" s="80" t="str">
        <f>IFERROR(VLOOKUP(E2203,T_CÓDIGO[],2,FALSE),"")</f>
        <v/>
      </c>
      <c r="G2203" s="80" t="str">
        <f>IFERROR(VLOOKUP(E2203,T_CÓDIGO[],3,FALSE),"")</f>
        <v/>
      </c>
      <c r="H2203" s="80"/>
      <c r="I2203" s="194"/>
      <c r="J2203" s="194">
        <f t="shared" si="68"/>
        <v>0</v>
      </c>
      <c r="K2203" s="85"/>
      <c r="L2203" s="80">
        <f t="shared" si="69"/>
        <v>0</v>
      </c>
      <c r="N2203" s="82"/>
    </row>
    <row r="2204" spans="1:14" ht="15" customHeight="1">
      <c r="A2204" s="81"/>
      <c r="B2204" s="80"/>
      <c r="C2204" s="80"/>
      <c r="D2204" s="80"/>
      <c r="E2204" s="80"/>
      <c r="F2204" s="80" t="str">
        <f>IFERROR(VLOOKUP(E2204,T_CÓDIGO[],2,FALSE),"")</f>
        <v/>
      </c>
      <c r="G2204" s="80" t="str">
        <f>IFERROR(VLOOKUP(E2204,T_CÓDIGO[],3,FALSE),"")</f>
        <v/>
      </c>
      <c r="H2204" s="80"/>
      <c r="I2204" s="194"/>
      <c r="J2204" s="194">
        <f t="shared" si="68"/>
        <v>0</v>
      </c>
      <c r="K2204" s="85"/>
      <c r="L2204" s="80">
        <f t="shared" si="69"/>
        <v>0</v>
      </c>
      <c r="N2204" s="82"/>
    </row>
    <row r="2205" spans="1:14" ht="15" customHeight="1">
      <c r="A2205" s="81"/>
      <c r="B2205" s="80"/>
      <c r="C2205" s="80"/>
      <c r="D2205" s="80"/>
      <c r="E2205" s="80"/>
      <c r="F2205" s="80" t="str">
        <f>IFERROR(VLOOKUP(E2205,T_CÓDIGO[],2,FALSE),"")</f>
        <v/>
      </c>
      <c r="G2205" s="80" t="str">
        <f>IFERROR(VLOOKUP(E2205,T_CÓDIGO[],3,FALSE),"")</f>
        <v/>
      </c>
      <c r="H2205" s="80"/>
      <c r="I2205" s="194"/>
      <c r="J2205" s="194">
        <f t="shared" si="68"/>
        <v>0</v>
      </c>
      <c r="K2205" s="85"/>
      <c r="L2205" s="80">
        <f t="shared" si="69"/>
        <v>0</v>
      </c>
      <c r="N2205" s="82"/>
    </row>
    <row r="2206" spans="1:14" ht="15" customHeight="1">
      <c r="A2206" s="81"/>
      <c r="B2206" s="80"/>
      <c r="C2206" s="80"/>
      <c r="D2206" s="80"/>
      <c r="E2206" s="80"/>
      <c r="F2206" s="80" t="str">
        <f>IFERROR(VLOOKUP(E2206,T_CÓDIGO[],2,FALSE),"")</f>
        <v/>
      </c>
      <c r="G2206" s="80" t="str">
        <f>IFERROR(VLOOKUP(E2206,T_CÓDIGO[],3,FALSE),"")</f>
        <v/>
      </c>
      <c r="H2206" s="80"/>
      <c r="I2206" s="194"/>
      <c r="J2206" s="194">
        <f t="shared" si="68"/>
        <v>0</v>
      </c>
      <c r="K2206" s="85"/>
      <c r="L2206" s="80">
        <f t="shared" si="69"/>
        <v>0</v>
      </c>
      <c r="N2206" s="82"/>
    </row>
    <row r="2207" spans="1:14" ht="15" customHeight="1">
      <c r="A2207" s="81"/>
      <c r="B2207" s="80"/>
      <c r="C2207" s="80"/>
      <c r="D2207" s="80"/>
      <c r="E2207" s="80"/>
      <c r="F2207" s="80" t="str">
        <f>IFERROR(VLOOKUP(E2207,T_CÓDIGO[],2,FALSE),"")</f>
        <v/>
      </c>
      <c r="G2207" s="80" t="str">
        <f>IFERROR(VLOOKUP(E2207,T_CÓDIGO[],3,FALSE),"")</f>
        <v/>
      </c>
      <c r="H2207" s="80"/>
      <c r="I2207" s="194"/>
      <c r="J2207" s="194">
        <f t="shared" si="68"/>
        <v>0</v>
      </c>
      <c r="K2207" s="85"/>
      <c r="L2207" s="80">
        <f t="shared" si="69"/>
        <v>0</v>
      </c>
      <c r="N2207" s="82"/>
    </row>
    <row r="2208" spans="1:14" ht="15" customHeight="1">
      <c r="A2208" s="81"/>
      <c r="B2208" s="80"/>
      <c r="C2208" s="80"/>
      <c r="D2208" s="80"/>
      <c r="E2208" s="80"/>
      <c r="F2208" s="80" t="str">
        <f>IFERROR(VLOOKUP(E2208,T_CÓDIGO[],2,FALSE),"")</f>
        <v/>
      </c>
      <c r="G2208" s="80" t="str">
        <f>IFERROR(VLOOKUP(E2208,T_CÓDIGO[],3,FALSE),"")</f>
        <v/>
      </c>
      <c r="H2208" s="80"/>
      <c r="I2208" s="194"/>
      <c r="J2208" s="194">
        <f t="shared" si="68"/>
        <v>0</v>
      </c>
      <c r="K2208" s="85"/>
      <c r="L2208" s="80">
        <f t="shared" si="69"/>
        <v>0</v>
      </c>
      <c r="N2208" s="82"/>
    </row>
    <row r="2209" spans="1:14" ht="15" customHeight="1">
      <c r="A2209" s="81"/>
      <c r="B2209" s="80"/>
      <c r="C2209" s="80"/>
      <c r="D2209" s="80"/>
      <c r="E2209" s="80"/>
      <c r="F2209" s="80" t="str">
        <f>IFERROR(VLOOKUP(E2209,T_CÓDIGO[],2,FALSE),"")</f>
        <v/>
      </c>
      <c r="G2209" s="80" t="str">
        <f>IFERROR(VLOOKUP(E2209,T_CÓDIGO[],3,FALSE),"")</f>
        <v/>
      </c>
      <c r="H2209" s="80"/>
      <c r="I2209" s="194"/>
      <c r="J2209" s="194">
        <f t="shared" si="68"/>
        <v>0</v>
      </c>
      <c r="K2209" s="85"/>
      <c r="L2209" s="80">
        <f t="shared" si="69"/>
        <v>0</v>
      </c>
      <c r="N2209" s="82"/>
    </row>
    <row r="2210" spans="1:14" ht="15" customHeight="1">
      <c r="A2210" s="81"/>
      <c r="B2210" s="80"/>
      <c r="C2210" s="80"/>
      <c r="D2210" s="80"/>
      <c r="E2210" s="80"/>
      <c r="F2210" s="80" t="str">
        <f>IFERROR(VLOOKUP(E2210,T_CÓDIGO[],2,FALSE),"")</f>
        <v/>
      </c>
      <c r="G2210" s="80" t="str">
        <f>IFERROR(VLOOKUP(E2210,T_CÓDIGO[],3,FALSE),"")</f>
        <v/>
      </c>
      <c r="H2210" s="80"/>
      <c r="I2210" s="194"/>
      <c r="J2210" s="194">
        <f t="shared" si="68"/>
        <v>0</v>
      </c>
      <c r="K2210" s="85"/>
      <c r="L2210" s="80">
        <f t="shared" si="69"/>
        <v>0</v>
      </c>
      <c r="N2210" s="82"/>
    </row>
    <row r="2211" spans="1:14" ht="15" customHeight="1">
      <c r="A2211" s="81"/>
      <c r="B2211" s="80"/>
      <c r="C2211" s="80"/>
      <c r="D2211" s="80"/>
      <c r="E2211" s="80"/>
      <c r="F2211" s="80" t="str">
        <f>IFERROR(VLOOKUP(E2211,T_CÓDIGO[],2,FALSE),"")</f>
        <v/>
      </c>
      <c r="G2211" s="80" t="str">
        <f>IFERROR(VLOOKUP(E2211,T_CÓDIGO[],3,FALSE),"")</f>
        <v/>
      </c>
      <c r="H2211" s="80"/>
      <c r="I2211" s="194"/>
      <c r="J2211" s="194">
        <f t="shared" si="68"/>
        <v>0</v>
      </c>
      <c r="K2211" s="85"/>
      <c r="L2211" s="80">
        <f t="shared" si="69"/>
        <v>0</v>
      </c>
      <c r="N2211" s="82"/>
    </row>
    <row r="2212" spans="1:14" ht="15" customHeight="1">
      <c r="A2212" s="81"/>
      <c r="B2212" s="80"/>
      <c r="C2212" s="80"/>
      <c r="D2212" s="80"/>
      <c r="E2212" s="80"/>
      <c r="F2212" s="80" t="str">
        <f>IFERROR(VLOOKUP(E2212,T_CÓDIGO[],2,FALSE),"")</f>
        <v/>
      </c>
      <c r="G2212" s="80" t="str">
        <f>IFERROR(VLOOKUP(E2212,T_CÓDIGO[],3,FALSE),"")</f>
        <v/>
      </c>
      <c r="H2212" s="80"/>
      <c r="I2212" s="194"/>
      <c r="J2212" s="194">
        <f t="shared" si="68"/>
        <v>0</v>
      </c>
      <c r="K2212" s="85"/>
      <c r="L2212" s="80">
        <f t="shared" si="69"/>
        <v>0</v>
      </c>
      <c r="N2212" s="82"/>
    </row>
    <row r="2213" spans="1:14" ht="15" customHeight="1">
      <c r="A2213" s="81"/>
      <c r="B2213" s="80"/>
      <c r="C2213" s="80"/>
      <c r="D2213" s="80"/>
      <c r="E2213" s="80"/>
      <c r="F2213" s="80" t="str">
        <f>IFERROR(VLOOKUP(E2213,T_CÓDIGO[],2,FALSE),"")</f>
        <v/>
      </c>
      <c r="G2213" s="80" t="str">
        <f>IFERROR(VLOOKUP(E2213,T_CÓDIGO[],3,FALSE),"")</f>
        <v/>
      </c>
      <c r="H2213" s="80"/>
      <c r="I2213" s="194"/>
      <c r="J2213" s="194">
        <f t="shared" si="68"/>
        <v>0</v>
      </c>
      <c r="K2213" s="85"/>
      <c r="L2213" s="80">
        <f t="shared" si="69"/>
        <v>0</v>
      </c>
      <c r="N2213" s="82"/>
    </row>
    <row r="2214" spans="1:14" ht="15" customHeight="1">
      <c r="A2214" s="81"/>
      <c r="B2214" s="80"/>
      <c r="C2214" s="80"/>
      <c r="D2214" s="80"/>
      <c r="E2214" s="80"/>
      <c r="F2214" s="80" t="str">
        <f>IFERROR(VLOOKUP(E2214,T_CÓDIGO[],2,FALSE),"")</f>
        <v/>
      </c>
      <c r="G2214" s="80" t="str">
        <f>IFERROR(VLOOKUP(E2214,T_CÓDIGO[],3,FALSE),"")</f>
        <v/>
      </c>
      <c r="H2214" s="80"/>
      <c r="I2214" s="194"/>
      <c r="J2214" s="194">
        <f t="shared" si="68"/>
        <v>0</v>
      </c>
      <c r="K2214" s="85"/>
      <c r="L2214" s="80">
        <f t="shared" si="69"/>
        <v>0</v>
      </c>
      <c r="N2214" s="82"/>
    </row>
    <row r="2215" spans="1:14" ht="15" customHeight="1">
      <c r="A2215" s="81"/>
      <c r="B2215" s="80"/>
      <c r="C2215" s="80"/>
      <c r="D2215" s="80"/>
      <c r="E2215" s="80"/>
      <c r="F2215" s="80" t="str">
        <f>IFERROR(VLOOKUP(E2215,T_CÓDIGO[],2,FALSE),"")</f>
        <v/>
      </c>
      <c r="G2215" s="80" t="str">
        <f>IFERROR(VLOOKUP(E2215,T_CÓDIGO[],3,FALSE),"")</f>
        <v/>
      </c>
      <c r="H2215" s="80"/>
      <c r="I2215" s="194"/>
      <c r="J2215" s="194">
        <f t="shared" si="68"/>
        <v>0</v>
      </c>
      <c r="K2215" s="85"/>
      <c r="L2215" s="80">
        <f t="shared" si="69"/>
        <v>0</v>
      </c>
      <c r="N2215" s="82"/>
    </row>
    <row r="2216" spans="1:14" ht="15" customHeight="1">
      <c r="A2216" s="81"/>
      <c r="B2216" s="80"/>
      <c r="C2216" s="80"/>
      <c r="D2216" s="80"/>
      <c r="E2216" s="80"/>
      <c r="F2216" s="80" t="str">
        <f>IFERROR(VLOOKUP(E2216,T_CÓDIGO[],2,FALSE),"")</f>
        <v/>
      </c>
      <c r="G2216" s="80" t="str">
        <f>IFERROR(VLOOKUP(E2216,T_CÓDIGO[],3,FALSE),"")</f>
        <v/>
      </c>
      <c r="H2216" s="80"/>
      <c r="I2216" s="194"/>
      <c r="J2216" s="194">
        <f t="shared" si="68"/>
        <v>0</v>
      </c>
      <c r="K2216" s="85"/>
      <c r="L2216" s="80">
        <f t="shared" si="69"/>
        <v>0</v>
      </c>
      <c r="N2216" s="82"/>
    </row>
    <row r="2217" spans="1:14" ht="15" customHeight="1">
      <c r="A2217" s="81"/>
      <c r="B2217" s="80"/>
      <c r="C2217" s="80"/>
      <c r="D2217" s="80"/>
      <c r="E2217" s="80"/>
      <c r="F2217" s="80" t="str">
        <f>IFERROR(VLOOKUP(E2217,T_CÓDIGO[],2,FALSE),"")</f>
        <v/>
      </c>
      <c r="G2217" s="80" t="str">
        <f>IFERROR(VLOOKUP(E2217,T_CÓDIGO[],3,FALSE),"")</f>
        <v/>
      </c>
      <c r="H2217" s="80"/>
      <c r="I2217" s="194"/>
      <c r="J2217" s="194">
        <f t="shared" si="68"/>
        <v>0</v>
      </c>
      <c r="K2217" s="85"/>
      <c r="L2217" s="80">
        <f t="shared" si="69"/>
        <v>0</v>
      </c>
      <c r="N2217" s="82"/>
    </row>
    <row r="2218" spans="1:14" ht="15" customHeight="1">
      <c r="A2218" s="81"/>
      <c r="B2218" s="80"/>
      <c r="C2218" s="80"/>
      <c r="D2218" s="80"/>
      <c r="E2218" s="80"/>
      <c r="F2218" s="80" t="str">
        <f>IFERROR(VLOOKUP(E2218,T_CÓDIGO[],2,FALSE),"")</f>
        <v/>
      </c>
      <c r="G2218" s="80" t="str">
        <f>IFERROR(VLOOKUP(E2218,T_CÓDIGO[],3,FALSE),"")</f>
        <v/>
      </c>
      <c r="H2218" s="80"/>
      <c r="I2218" s="194"/>
      <c r="J2218" s="194">
        <f t="shared" si="68"/>
        <v>0</v>
      </c>
      <c r="K2218" s="85"/>
      <c r="L2218" s="80">
        <f t="shared" si="69"/>
        <v>0</v>
      </c>
      <c r="N2218" s="82"/>
    </row>
    <row r="2219" spans="1:14" ht="15" customHeight="1">
      <c r="A2219" s="81"/>
      <c r="B2219" s="80"/>
      <c r="C2219" s="80"/>
      <c r="D2219" s="80"/>
      <c r="E2219" s="80"/>
      <c r="F2219" s="80" t="str">
        <f>IFERROR(VLOOKUP(E2219,T_CÓDIGO[],2,FALSE),"")</f>
        <v/>
      </c>
      <c r="G2219" s="80" t="str">
        <f>IFERROR(VLOOKUP(E2219,T_CÓDIGO[],3,FALSE),"")</f>
        <v/>
      </c>
      <c r="H2219" s="80"/>
      <c r="I2219" s="194"/>
      <c r="J2219" s="194">
        <f t="shared" si="68"/>
        <v>0</v>
      </c>
      <c r="K2219" s="85"/>
      <c r="L2219" s="80">
        <f t="shared" si="69"/>
        <v>0</v>
      </c>
      <c r="N2219" s="82"/>
    </row>
    <row r="2220" spans="1:14" ht="15" customHeight="1">
      <c r="A2220" s="81"/>
      <c r="B2220" s="80"/>
      <c r="C2220" s="80"/>
      <c r="D2220" s="80"/>
      <c r="E2220" s="80"/>
      <c r="F2220" s="80" t="str">
        <f>IFERROR(VLOOKUP(E2220,T_CÓDIGO[],2,FALSE),"")</f>
        <v/>
      </c>
      <c r="G2220" s="80" t="str">
        <f>IFERROR(VLOOKUP(E2220,T_CÓDIGO[],3,FALSE),"")</f>
        <v/>
      </c>
      <c r="H2220" s="80"/>
      <c r="I2220" s="194"/>
      <c r="J2220" s="194">
        <f t="shared" si="68"/>
        <v>0</v>
      </c>
      <c r="K2220" s="85"/>
      <c r="L2220" s="80">
        <f t="shared" si="69"/>
        <v>0</v>
      </c>
      <c r="N2220" s="82"/>
    </row>
    <row r="2221" spans="1:14" ht="15" customHeight="1">
      <c r="A2221" s="81"/>
      <c r="B2221" s="80"/>
      <c r="C2221" s="80"/>
      <c r="D2221" s="80"/>
      <c r="E2221" s="80"/>
      <c r="F2221" s="80" t="str">
        <f>IFERROR(VLOOKUP(E2221,T_CÓDIGO[],2,FALSE),"")</f>
        <v/>
      </c>
      <c r="G2221" s="80" t="str">
        <f>IFERROR(VLOOKUP(E2221,T_CÓDIGO[],3,FALSE),"")</f>
        <v/>
      </c>
      <c r="H2221" s="80"/>
      <c r="I2221" s="194"/>
      <c r="J2221" s="194">
        <f t="shared" si="68"/>
        <v>0</v>
      </c>
      <c r="K2221" s="85"/>
      <c r="L2221" s="80">
        <f t="shared" si="69"/>
        <v>0</v>
      </c>
      <c r="N2221" s="82"/>
    </row>
    <row r="2222" spans="1:14" ht="15" customHeight="1">
      <c r="A2222" s="81"/>
      <c r="B2222" s="80"/>
      <c r="C2222" s="80"/>
      <c r="D2222" s="80"/>
      <c r="E2222" s="80"/>
      <c r="F2222" s="80" t="str">
        <f>IFERROR(VLOOKUP(E2222,T_CÓDIGO[],2,FALSE),"")</f>
        <v/>
      </c>
      <c r="G2222" s="80" t="str">
        <f>IFERROR(VLOOKUP(E2222,T_CÓDIGO[],3,FALSE),"")</f>
        <v/>
      </c>
      <c r="H2222" s="80"/>
      <c r="I2222" s="194"/>
      <c r="J2222" s="194">
        <f t="shared" si="68"/>
        <v>0</v>
      </c>
      <c r="K2222" s="85"/>
      <c r="L2222" s="80">
        <f t="shared" si="69"/>
        <v>0</v>
      </c>
      <c r="N2222" s="82"/>
    </row>
    <row r="2223" spans="1:14" ht="15" customHeight="1">
      <c r="A2223" s="81"/>
      <c r="B2223" s="80"/>
      <c r="C2223" s="80"/>
      <c r="D2223" s="80"/>
      <c r="E2223" s="80"/>
      <c r="F2223" s="80" t="str">
        <f>IFERROR(VLOOKUP(E2223,T_CÓDIGO[],2,FALSE),"")</f>
        <v/>
      </c>
      <c r="G2223" s="80" t="str">
        <f>IFERROR(VLOOKUP(E2223,T_CÓDIGO[],3,FALSE),"")</f>
        <v/>
      </c>
      <c r="H2223" s="80"/>
      <c r="I2223" s="194"/>
      <c r="J2223" s="194">
        <f t="shared" si="68"/>
        <v>0</v>
      </c>
      <c r="K2223" s="85"/>
      <c r="L2223" s="80">
        <f t="shared" si="69"/>
        <v>0</v>
      </c>
      <c r="N2223" s="82"/>
    </row>
    <row r="2224" spans="1:14" ht="15" customHeight="1">
      <c r="A2224" s="81"/>
      <c r="B2224" s="80"/>
      <c r="C2224" s="80"/>
      <c r="D2224" s="80"/>
      <c r="E2224" s="80"/>
      <c r="F2224" s="80" t="str">
        <f>IFERROR(VLOOKUP(E2224,T_CÓDIGO[],2,FALSE),"")</f>
        <v/>
      </c>
      <c r="G2224" s="80" t="str">
        <f>IFERROR(VLOOKUP(E2224,T_CÓDIGO[],3,FALSE),"")</f>
        <v/>
      </c>
      <c r="H2224" s="80"/>
      <c r="I2224" s="194"/>
      <c r="J2224" s="194">
        <f t="shared" si="68"/>
        <v>0</v>
      </c>
      <c r="K2224" s="85"/>
      <c r="L2224" s="80">
        <f t="shared" si="69"/>
        <v>0</v>
      </c>
      <c r="N2224" s="82"/>
    </row>
    <row r="2225" spans="1:14" ht="15" customHeight="1">
      <c r="A2225" s="81"/>
      <c r="B2225" s="80"/>
      <c r="C2225" s="80"/>
      <c r="D2225" s="80"/>
      <c r="E2225" s="80"/>
      <c r="F2225" s="80" t="str">
        <f>IFERROR(VLOOKUP(E2225,T_CÓDIGO[],2,FALSE),"")</f>
        <v/>
      </c>
      <c r="G2225" s="80" t="str">
        <f>IFERROR(VLOOKUP(E2225,T_CÓDIGO[],3,FALSE),"")</f>
        <v/>
      </c>
      <c r="H2225" s="80"/>
      <c r="I2225" s="194"/>
      <c r="J2225" s="194">
        <f t="shared" si="68"/>
        <v>0</v>
      </c>
      <c r="K2225" s="85"/>
      <c r="L2225" s="80">
        <f t="shared" si="69"/>
        <v>0</v>
      </c>
      <c r="N2225" s="82"/>
    </row>
    <row r="2226" spans="1:14" ht="15" customHeight="1">
      <c r="A2226" s="81"/>
      <c r="B2226" s="80"/>
      <c r="C2226" s="80"/>
      <c r="D2226" s="80"/>
      <c r="E2226" s="80"/>
      <c r="F2226" s="80" t="str">
        <f>IFERROR(VLOOKUP(E2226,T_CÓDIGO[],2,FALSE),"")</f>
        <v/>
      </c>
      <c r="G2226" s="80" t="str">
        <f>IFERROR(VLOOKUP(E2226,T_CÓDIGO[],3,FALSE),"")</f>
        <v/>
      </c>
      <c r="H2226" s="80"/>
      <c r="I2226" s="194"/>
      <c r="J2226" s="194">
        <f t="shared" si="68"/>
        <v>0</v>
      </c>
      <c r="K2226" s="85"/>
      <c r="L2226" s="80">
        <f t="shared" si="69"/>
        <v>0</v>
      </c>
      <c r="N2226" s="82"/>
    </row>
    <row r="2227" spans="1:14" ht="15" customHeight="1">
      <c r="A2227" s="81"/>
      <c r="B2227" s="80"/>
      <c r="C2227" s="80"/>
      <c r="D2227" s="80"/>
      <c r="E2227" s="80"/>
      <c r="F2227" s="80" t="str">
        <f>IFERROR(VLOOKUP(E2227,T_CÓDIGO[],2,FALSE),"")</f>
        <v/>
      </c>
      <c r="G2227" s="80" t="str">
        <f>IFERROR(VLOOKUP(E2227,T_CÓDIGO[],3,FALSE),"")</f>
        <v/>
      </c>
      <c r="H2227" s="80"/>
      <c r="I2227" s="194"/>
      <c r="J2227" s="194">
        <f t="shared" si="68"/>
        <v>0</v>
      </c>
      <c r="K2227" s="85"/>
      <c r="L2227" s="80">
        <f t="shared" si="69"/>
        <v>0</v>
      </c>
      <c r="N2227" s="82"/>
    </row>
    <row r="2228" spans="1:14" ht="15" customHeight="1">
      <c r="A2228" s="81"/>
      <c r="B2228" s="80"/>
      <c r="C2228" s="80"/>
      <c r="D2228" s="80"/>
      <c r="E2228" s="80"/>
      <c r="F2228" s="80" t="str">
        <f>IFERROR(VLOOKUP(E2228,T_CÓDIGO[],2,FALSE),"")</f>
        <v/>
      </c>
      <c r="G2228" s="80" t="str">
        <f>IFERROR(VLOOKUP(E2228,T_CÓDIGO[],3,FALSE),"")</f>
        <v/>
      </c>
      <c r="H2228" s="80"/>
      <c r="I2228" s="194"/>
      <c r="J2228" s="194">
        <f t="shared" si="68"/>
        <v>0</v>
      </c>
      <c r="K2228" s="85"/>
      <c r="L2228" s="80">
        <f t="shared" si="69"/>
        <v>0</v>
      </c>
      <c r="N2228" s="82"/>
    </row>
    <row r="2229" spans="1:14" ht="15" customHeight="1">
      <c r="A2229" s="81"/>
      <c r="B2229" s="80"/>
      <c r="C2229" s="80"/>
      <c r="D2229" s="80"/>
      <c r="E2229" s="80"/>
      <c r="F2229" s="80" t="str">
        <f>IFERROR(VLOOKUP(E2229,T_CÓDIGO[],2,FALSE),"")</f>
        <v/>
      </c>
      <c r="G2229" s="80" t="str">
        <f>IFERROR(VLOOKUP(E2229,T_CÓDIGO[],3,FALSE),"")</f>
        <v/>
      </c>
      <c r="H2229" s="80"/>
      <c r="I2229" s="194"/>
      <c r="J2229" s="194">
        <f t="shared" si="68"/>
        <v>0</v>
      </c>
      <c r="K2229" s="85"/>
      <c r="L2229" s="80">
        <f t="shared" si="69"/>
        <v>0</v>
      </c>
      <c r="N2229" s="82"/>
    </row>
    <row r="2230" spans="1:14" ht="15" customHeight="1">
      <c r="A2230" s="81"/>
      <c r="B2230" s="80"/>
      <c r="C2230" s="80"/>
      <c r="D2230" s="80"/>
      <c r="E2230" s="80"/>
      <c r="F2230" s="80" t="str">
        <f>IFERROR(VLOOKUP(E2230,T_CÓDIGO[],2,FALSE),"")</f>
        <v/>
      </c>
      <c r="G2230" s="80" t="str">
        <f>IFERROR(VLOOKUP(E2230,T_CÓDIGO[],3,FALSE),"")</f>
        <v/>
      </c>
      <c r="H2230" s="80"/>
      <c r="I2230" s="194"/>
      <c r="J2230" s="194">
        <f t="shared" si="68"/>
        <v>0</v>
      </c>
      <c r="K2230" s="85"/>
      <c r="L2230" s="80">
        <f t="shared" si="69"/>
        <v>0</v>
      </c>
      <c r="N2230" s="82"/>
    </row>
    <row r="2231" spans="1:14" ht="15" customHeight="1">
      <c r="A2231" s="81"/>
      <c r="B2231" s="80"/>
      <c r="C2231" s="80"/>
      <c r="D2231" s="80"/>
      <c r="E2231" s="80"/>
      <c r="F2231" s="80" t="str">
        <f>IFERROR(VLOOKUP(E2231,T_CÓDIGO[],2,FALSE),"")</f>
        <v/>
      </c>
      <c r="G2231" s="80" t="str">
        <f>IFERROR(VLOOKUP(E2231,T_CÓDIGO[],3,FALSE),"")</f>
        <v/>
      </c>
      <c r="H2231" s="80"/>
      <c r="I2231" s="194"/>
      <c r="J2231" s="194">
        <f t="shared" si="68"/>
        <v>0</v>
      </c>
      <c r="K2231" s="85"/>
      <c r="L2231" s="80">
        <f t="shared" si="69"/>
        <v>0</v>
      </c>
      <c r="N2231" s="82"/>
    </row>
    <row r="2232" spans="1:14" ht="15" customHeight="1">
      <c r="A2232" s="81"/>
      <c r="B2232" s="80"/>
      <c r="C2232" s="80"/>
      <c r="D2232" s="80"/>
      <c r="E2232" s="80"/>
      <c r="F2232" s="80" t="str">
        <f>IFERROR(VLOOKUP(E2232,T_CÓDIGO[],2,FALSE),"")</f>
        <v/>
      </c>
      <c r="G2232" s="80" t="str">
        <f>IFERROR(VLOOKUP(E2232,T_CÓDIGO[],3,FALSE),"")</f>
        <v/>
      </c>
      <c r="H2232" s="80"/>
      <c r="I2232" s="194"/>
      <c r="J2232" s="194">
        <f t="shared" si="68"/>
        <v>0</v>
      </c>
      <c r="K2232" s="85"/>
      <c r="L2232" s="80">
        <f t="shared" si="69"/>
        <v>0</v>
      </c>
      <c r="N2232" s="82"/>
    </row>
    <row r="2233" spans="1:14" ht="15" customHeight="1">
      <c r="A2233" s="81"/>
      <c r="B2233" s="80"/>
      <c r="C2233" s="80"/>
      <c r="D2233" s="80"/>
      <c r="E2233" s="80"/>
      <c r="F2233" s="80" t="str">
        <f>IFERROR(VLOOKUP(E2233,T_CÓDIGO[],2,FALSE),"")</f>
        <v/>
      </c>
      <c r="G2233" s="80" t="str">
        <f>IFERROR(VLOOKUP(E2233,T_CÓDIGO[],3,FALSE),"")</f>
        <v/>
      </c>
      <c r="H2233" s="80"/>
      <c r="I2233" s="194"/>
      <c r="J2233" s="194">
        <f t="shared" si="68"/>
        <v>0</v>
      </c>
      <c r="K2233" s="85"/>
      <c r="L2233" s="80">
        <f t="shared" si="69"/>
        <v>0</v>
      </c>
      <c r="N2233" s="82"/>
    </row>
    <row r="2234" spans="1:14" ht="15" customHeight="1">
      <c r="A2234" s="81"/>
      <c r="B2234" s="80"/>
      <c r="C2234" s="80"/>
      <c r="D2234" s="80"/>
      <c r="E2234" s="80"/>
      <c r="F2234" s="80" t="str">
        <f>IFERROR(VLOOKUP(E2234,T_CÓDIGO[],2,FALSE),"")</f>
        <v/>
      </c>
      <c r="G2234" s="80" t="str">
        <f>IFERROR(VLOOKUP(E2234,T_CÓDIGO[],3,FALSE),"")</f>
        <v/>
      </c>
      <c r="H2234" s="80"/>
      <c r="I2234" s="194"/>
      <c r="J2234" s="194">
        <f t="shared" si="68"/>
        <v>0</v>
      </c>
      <c r="K2234" s="85"/>
      <c r="L2234" s="80">
        <f t="shared" si="69"/>
        <v>0</v>
      </c>
      <c r="N2234" s="82"/>
    </row>
    <row r="2235" spans="1:14" ht="15" customHeight="1">
      <c r="A2235" s="81"/>
      <c r="B2235" s="80"/>
      <c r="C2235" s="80"/>
      <c r="D2235" s="80"/>
      <c r="E2235" s="80"/>
      <c r="F2235" s="80" t="str">
        <f>IFERROR(VLOOKUP(E2235,T_CÓDIGO[],2,FALSE),"")</f>
        <v/>
      </c>
      <c r="G2235" s="80" t="str">
        <f>IFERROR(VLOOKUP(E2235,T_CÓDIGO[],3,FALSE),"")</f>
        <v/>
      </c>
      <c r="H2235" s="80"/>
      <c r="I2235" s="194"/>
      <c r="J2235" s="194">
        <f t="shared" si="68"/>
        <v>0</v>
      </c>
      <c r="K2235" s="85"/>
      <c r="L2235" s="80">
        <f t="shared" si="69"/>
        <v>0</v>
      </c>
      <c r="N2235" s="82"/>
    </row>
    <row r="2236" spans="1:14" ht="15" customHeight="1">
      <c r="A2236" s="81"/>
      <c r="B2236" s="80"/>
      <c r="C2236" s="80"/>
      <c r="D2236" s="80"/>
      <c r="E2236" s="80"/>
      <c r="F2236" s="80" t="str">
        <f>IFERROR(VLOOKUP(E2236,T_CÓDIGO[],2,FALSE),"")</f>
        <v/>
      </c>
      <c r="G2236" s="80" t="str">
        <f>IFERROR(VLOOKUP(E2236,T_CÓDIGO[],3,FALSE),"")</f>
        <v/>
      </c>
      <c r="H2236" s="80"/>
      <c r="I2236" s="194"/>
      <c r="J2236" s="194">
        <f t="shared" si="68"/>
        <v>0</v>
      </c>
      <c r="K2236" s="85"/>
      <c r="L2236" s="80">
        <f t="shared" si="69"/>
        <v>0</v>
      </c>
      <c r="N2236" s="82"/>
    </row>
    <row r="2237" spans="1:14" ht="15" customHeight="1">
      <c r="A2237" s="81"/>
      <c r="B2237" s="80"/>
      <c r="C2237" s="80"/>
      <c r="D2237" s="80"/>
      <c r="E2237" s="80"/>
      <c r="F2237" s="80" t="str">
        <f>IFERROR(VLOOKUP(E2237,T_CÓDIGO[],2,FALSE),"")</f>
        <v/>
      </c>
      <c r="G2237" s="80" t="str">
        <f>IFERROR(VLOOKUP(E2237,T_CÓDIGO[],3,FALSE),"")</f>
        <v/>
      </c>
      <c r="H2237" s="80"/>
      <c r="I2237" s="194"/>
      <c r="J2237" s="194">
        <f t="shared" si="68"/>
        <v>0</v>
      </c>
      <c r="K2237" s="85"/>
      <c r="L2237" s="80">
        <f t="shared" si="69"/>
        <v>0</v>
      </c>
      <c r="N2237" s="82"/>
    </row>
    <row r="2238" spans="1:14" ht="15" customHeight="1">
      <c r="A2238" s="81"/>
      <c r="B2238" s="80"/>
      <c r="C2238" s="80"/>
      <c r="D2238" s="80"/>
      <c r="E2238" s="80"/>
      <c r="F2238" s="80" t="str">
        <f>IFERROR(VLOOKUP(E2238,T_CÓDIGO[],2,FALSE),"")</f>
        <v/>
      </c>
      <c r="G2238" s="80" t="str">
        <f>IFERROR(VLOOKUP(E2238,T_CÓDIGO[],3,FALSE),"")</f>
        <v/>
      </c>
      <c r="H2238" s="80"/>
      <c r="I2238" s="194"/>
      <c r="J2238" s="194">
        <f t="shared" si="68"/>
        <v>0</v>
      </c>
      <c r="K2238" s="85"/>
      <c r="L2238" s="80">
        <f t="shared" si="69"/>
        <v>0</v>
      </c>
      <c r="N2238" s="82"/>
    </row>
    <row r="2239" spans="1:14" ht="15" customHeight="1">
      <c r="A2239" s="81"/>
      <c r="B2239" s="80"/>
      <c r="C2239" s="80"/>
      <c r="D2239" s="80"/>
      <c r="E2239" s="80"/>
      <c r="F2239" s="80" t="str">
        <f>IFERROR(VLOOKUP(E2239,T_CÓDIGO[],2,FALSE),"")</f>
        <v/>
      </c>
      <c r="G2239" s="80" t="str">
        <f>IFERROR(VLOOKUP(E2239,T_CÓDIGO[],3,FALSE),"")</f>
        <v/>
      </c>
      <c r="H2239" s="80"/>
      <c r="I2239" s="194"/>
      <c r="J2239" s="194">
        <f t="shared" si="68"/>
        <v>0</v>
      </c>
      <c r="K2239" s="85"/>
      <c r="L2239" s="80">
        <f t="shared" si="69"/>
        <v>0</v>
      </c>
      <c r="N2239" s="82"/>
    </row>
    <row r="2240" spans="1:14" ht="15" customHeight="1">
      <c r="A2240" s="81"/>
      <c r="B2240" s="80"/>
      <c r="C2240" s="80"/>
      <c r="D2240" s="80"/>
      <c r="E2240" s="80"/>
      <c r="F2240" s="80" t="str">
        <f>IFERROR(VLOOKUP(E2240,T_CÓDIGO[],2,FALSE),"")</f>
        <v/>
      </c>
      <c r="G2240" s="80" t="str">
        <f>IFERROR(VLOOKUP(E2240,T_CÓDIGO[],3,FALSE),"")</f>
        <v/>
      </c>
      <c r="H2240" s="80"/>
      <c r="I2240" s="194"/>
      <c r="J2240" s="194">
        <f t="shared" si="68"/>
        <v>0</v>
      </c>
      <c r="K2240" s="85"/>
      <c r="L2240" s="80">
        <f t="shared" si="69"/>
        <v>0</v>
      </c>
      <c r="N2240" s="82"/>
    </row>
    <row r="2241" spans="1:14" ht="15" customHeight="1">
      <c r="A2241" s="81"/>
      <c r="B2241" s="80"/>
      <c r="C2241" s="80"/>
      <c r="D2241" s="80"/>
      <c r="E2241" s="80"/>
      <c r="F2241" s="80" t="str">
        <f>IFERROR(VLOOKUP(E2241,T_CÓDIGO[],2,FALSE),"")</f>
        <v/>
      </c>
      <c r="G2241" s="80" t="str">
        <f>IFERROR(VLOOKUP(E2241,T_CÓDIGO[],3,FALSE),"")</f>
        <v/>
      </c>
      <c r="H2241" s="80"/>
      <c r="I2241" s="194"/>
      <c r="J2241" s="194">
        <f t="shared" si="68"/>
        <v>0</v>
      </c>
      <c r="K2241" s="85"/>
      <c r="L2241" s="80">
        <f t="shared" si="69"/>
        <v>0</v>
      </c>
      <c r="N2241" s="82"/>
    </row>
    <row r="2242" spans="1:14" ht="15" customHeight="1">
      <c r="A2242" s="81"/>
      <c r="B2242" s="80"/>
      <c r="C2242" s="80"/>
      <c r="D2242" s="80"/>
      <c r="E2242" s="80"/>
      <c r="F2242" s="80" t="str">
        <f>IFERROR(VLOOKUP(E2242,T_CÓDIGO[],2,FALSE),"")</f>
        <v/>
      </c>
      <c r="G2242" s="80" t="str">
        <f>IFERROR(VLOOKUP(E2242,T_CÓDIGO[],3,FALSE),"")</f>
        <v/>
      </c>
      <c r="H2242" s="80"/>
      <c r="I2242" s="194"/>
      <c r="J2242" s="194">
        <f t="shared" si="68"/>
        <v>0</v>
      </c>
      <c r="K2242" s="85"/>
      <c r="L2242" s="80">
        <f t="shared" si="69"/>
        <v>0</v>
      </c>
      <c r="N2242" s="82"/>
    </row>
    <row r="2243" spans="1:14" ht="15" customHeight="1">
      <c r="A2243" s="81"/>
      <c r="B2243" s="80"/>
      <c r="C2243" s="80"/>
      <c r="D2243" s="80"/>
      <c r="E2243" s="80"/>
      <c r="F2243" s="80" t="str">
        <f>IFERROR(VLOOKUP(E2243,T_CÓDIGO[],2,FALSE),"")</f>
        <v/>
      </c>
      <c r="G2243" s="80" t="str">
        <f>IFERROR(VLOOKUP(E2243,T_CÓDIGO[],3,FALSE),"")</f>
        <v/>
      </c>
      <c r="H2243" s="80"/>
      <c r="I2243" s="194"/>
      <c r="J2243" s="194">
        <f t="shared" si="68"/>
        <v>0</v>
      </c>
      <c r="K2243" s="85"/>
      <c r="L2243" s="80">
        <f t="shared" si="69"/>
        <v>0</v>
      </c>
      <c r="N2243" s="82"/>
    </row>
    <row r="2244" spans="1:14" ht="15" customHeight="1">
      <c r="A2244" s="81"/>
      <c r="B2244" s="80"/>
      <c r="C2244" s="80"/>
      <c r="D2244" s="80"/>
      <c r="E2244" s="80"/>
      <c r="F2244" s="80" t="str">
        <f>IFERROR(VLOOKUP(E2244,T_CÓDIGO[],2,FALSE),"")</f>
        <v/>
      </c>
      <c r="G2244" s="80" t="str">
        <f>IFERROR(VLOOKUP(E2244,T_CÓDIGO[],3,FALSE),"")</f>
        <v/>
      </c>
      <c r="H2244" s="80"/>
      <c r="I2244" s="194"/>
      <c r="J2244" s="194">
        <f t="shared" si="68"/>
        <v>0</v>
      </c>
      <c r="K2244" s="85"/>
      <c r="L2244" s="80">
        <f t="shared" si="69"/>
        <v>0</v>
      </c>
      <c r="N2244" s="82"/>
    </row>
    <row r="2245" spans="1:14" ht="15" customHeight="1">
      <c r="A2245" s="81"/>
      <c r="B2245" s="80"/>
      <c r="C2245" s="80"/>
      <c r="D2245" s="80"/>
      <c r="E2245" s="80"/>
      <c r="F2245" s="80" t="str">
        <f>IFERROR(VLOOKUP(E2245,T_CÓDIGO[],2,FALSE),"")</f>
        <v/>
      </c>
      <c r="G2245" s="80" t="str">
        <f>IFERROR(VLOOKUP(E2245,T_CÓDIGO[],3,FALSE),"")</f>
        <v/>
      </c>
      <c r="H2245" s="80"/>
      <c r="I2245" s="194"/>
      <c r="J2245" s="194">
        <f t="shared" si="68"/>
        <v>0</v>
      </c>
      <c r="K2245" s="85"/>
      <c r="L2245" s="80">
        <f t="shared" si="69"/>
        <v>0</v>
      </c>
      <c r="N2245" s="82"/>
    </row>
    <row r="2246" spans="1:14" ht="15" customHeight="1">
      <c r="A2246" s="81"/>
      <c r="B2246" s="80"/>
      <c r="C2246" s="80"/>
      <c r="D2246" s="80"/>
      <c r="E2246" s="80"/>
      <c r="F2246" s="80" t="str">
        <f>IFERROR(VLOOKUP(E2246,T_CÓDIGO[],2,FALSE),"")</f>
        <v/>
      </c>
      <c r="G2246" s="80" t="str">
        <f>IFERROR(VLOOKUP(E2246,T_CÓDIGO[],3,FALSE),"")</f>
        <v/>
      </c>
      <c r="H2246" s="80"/>
      <c r="I2246" s="194"/>
      <c r="J2246" s="194">
        <f t="shared" si="68"/>
        <v>0</v>
      </c>
      <c r="K2246" s="85"/>
      <c r="L2246" s="80">
        <f t="shared" si="69"/>
        <v>0</v>
      </c>
      <c r="N2246" s="82"/>
    </row>
    <row r="2247" spans="1:14" ht="15" customHeight="1">
      <c r="A2247" s="81"/>
      <c r="B2247" s="80"/>
      <c r="C2247" s="80"/>
      <c r="D2247" s="80"/>
      <c r="E2247" s="80"/>
      <c r="F2247" s="80" t="str">
        <f>IFERROR(VLOOKUP(E2247,T_CÓDIGO[],2,FALSE),"")</f>
        <v/>
      </c>
      <c r="G2247" s="80" t="str">
        <f>IFERROR(VLOOKUP(E2247,T_CÓDIGO[],3,FALSE),"")</f>
        <v/>
      </c>
      <c r="H2247" s="80"/>
      <c r="I2247" s="194"/>
      <c r="J2247" s="194">
        <f t="shared" si="68"/>
        <v>0</v>
      </c>
      <c r="K2247" s="85"/>
      <c r="L2247" s="80">
        <f t="shared" si="69"/>
        <v>0</v>
      </c>
      <c r="N2247" s="82"/>
    </row>
    <row r="2248" spans="1:14" ht="15" customHeight="1">
      <c r="A2248" s="81"/>
      <c r="B2248" s="80"/>
      <c r="C2248" s="80"/>
      <c r="D2248" s="80"/>
      <c r="E2248" s="80"/>
      <c r="F2248" s="80" t="str">
        <f>IFERROR(VLOOKUP(E2248,T_CÓDIGO[],2,FALSE),"")</f>
        <v/>
      </c>
      <c r="G2248" s="80" t="str">
        <f>IFERROR(VLOOKUP(E2248,T_CÓDIGO[],3,FALSE),"")</f>
        <v/>
      </c>
      <c r="H2248" s="80"/>
      <c r="I2248" s="194"/>
      <c r="J2248" s="194">
        <f t="shared" ref="J2248:J2311" si="70">H2248*I2248</f>
        <v>0</v>
      </c>
      <c r="K2248" s="85"/>
      <c r="L2248" s="80">
        <f t="shared" ref="L2248:L2311" si="71" xml:space="preserve"> IF(K2248="SI",(J2248*0.12+J2248),J2248)</f>
        <v>0</v>
      </c>
      <c r="N2248" s="82"/>
    </row>
    <row r="2249" spans="1:14" ht="15" customHeight="1">
      <c r="A2249" s="81"/>
      <c r="B2249" s="80"/>
      <c r="C2249" s="80"/>
      <c r="D2249" s="80"/>
      <c r="E2249" s="80"/>
      <c r="F2249" s="80" t="str">
        <f>IFERROR(VLOOKUP(E2249,T_CÓDIGO[],2,FALSE),"")</f>
        <v/>
      </c>
      <c r="G2249" s="80" t="str">
        <f>IFERROR(VLOOKUP(E2249,T_CÓDIGO[],3,FALSE),"")</f>
        <v/>
      </c>
      <c r="H2249" s="80"/>
      <c r="I2249" s="194"/>
      <c r="J2249" s="194">
        <f t="shared" si="70"/>
        <v>0</v>
      </c>
      <c r="K2249" s="85"/>
      <c r="L2249" s="80">
        <f t="shared" si="71"/>
        <v>0</v>
      </c>
      <c r="N2249" s="82"/>
    </row>
    <row r="2250" spans="1:14" ht="15" customHeight="1">
      <c r="A2250" s="81"/>
      <c r="B2250" s="80"/>
      <c r="C2250" s="80"/>
      <c r="D2250" s="80"/>
      <c r="E2250" s="80"/>
      <c r="F2250" s="80" t="str">
        <f>IFERROR(VLOOKUP(E2250,T_CÓDIGO[],2,FALSE),"")</f>
        <v/>
      </c>
      <c r="G2250" s="80" t="str">
        <f>IFERROR(VLOOKUP(E2250,T_CÓDIGO[],3,FALSE),"")</f>
        <v/>
      </c>
      <c r="H2250" s="80"/>
      <c r="I2250" s="194"/>
      <c r="J2250" s="194">
        <f t="shared" si="70"/>
        <v>0</v>
      </c>
      <c r="K2250" s="85"/>
      <c r="L2250" s="80">
        <f t="shared" si="71"/>
        <v>0</v>
      </c>
      <c r="N2250" s="82"/>
    </row>
    <row r="2251" spans="1:14" ht="15" customHeight="1">
      <c r="A2251" s="81"/>
      <c r="B2251" s="80"/>
      <c r="C2251" s="80"/>
      <c r="D2251" s="80"/>
      <c r="E2251" s="80"/>
      <c r="F2251" s="80" t="str">
        <f>IFERROR(VLOOKUP(E2251,T_CÓDIGO[],2,FALSE),"")</f>
        <v/>
      </c>
      <c r="G2251" s="80" t="str">
        <f>IFERROR(VLOOKUP(E2251,T_CÓDIGO[],3,FALSE),"")</f>
        <v/>
      </c>
      <c r="H2251" s="80"/>
      <c r="I2251" s="194"/>
      <c r="J2251" s="194">
        <f t="shared" si="70"/>
        <v>0</v>
      </c>
      <c r="K2251" s="85"/>
      <c r="L2251" s="80">
        <f t="shared" si="71"/>
        <v>0</v>
      </c>
      <c r="N2251" s="82"/>
    </row>
    <row r="2252" spans="1:14" ht="15" customHeight="1">
      <c r="A2252" s="81"/>
      <c r="B2252" s="80"/>
      <c r="C2252" s="80"/>
      <c r="D2252" s="80"/>
      <c r="E2252" s="80"/>
      <c r="F2252" s="80" t="str">
        <f>IFERROR(VLOOKUP(E2252,T_CÓDIGO[],2,FALSE),"")</f>
        <v/>
      </c>
      <c r="G2252" s="80" t="str">
        <f>IFERROR(VLOOKUP(E2252,T_CÓDIGO[],3,FALSE),"")</f>
        <v/>
      </c>
      <c r="H2252" s="80"/>
      <c r="I2252" s="194"/>
      <c r="J2252" s="194">
        <f t="shared" si="70"/>
        <v>0</v>
      </c>
      <c r="K2252" s="85"/>
      <c r="L2252" s="80">
        <f t="shared" si="71"/>
        <v>0</v>
      </c>
      <c r="N2252" s="82"/>
    </row>
    <row r="2253" spans="1:14" ht="15" customHeight="1">
      <c r="A2253" s="81"/>
      <c r="B2253" s="80"/>
      <c r="C2253" s="80"/>
      <c r="D2253" s="80"/>
      <c r="E2253" s="80"/>
      <c r="F2253" s="80" t="str">
        <f>IFERROR(VLOOKUP(E2253,T_CÓDIGO[],2,FALSE),"")</f>
        <v/>
      </c>
      <c r="G2253" s="80" t="str">
        <f>IFERROR(VLOOKUP(E2253,T_CÓDIGO[],3,FALSE),"")</f>
        <v/>
      </c>
      <c r="H2253" s="80"/>
      <c r="I2253" s="194"/>
      <c r="J2253" s="194">
        <f t="shared" si="70"/>
        <v>0</v>
      </c>
      <c r="K2253" s="85"/>
      <c r="L2253" s="80">
        <f t="shared" si="71"/>
        <v>0</v>
      </c>
      <c r="N2253" s="82"/>
    </row>
    <row r="2254" spans="1:14" ht="15" customHeight="1">
      <c r="A2254" s="81"/>
      <c r="B2254" s="80"/>
      <c r="C2254" s="80"/>
      <c r="D2254" s="80"/>
      <c r="E2254" s="80"/>
      <c r="F2254" s="80" t="str">
        <f>IFERROR(VLOOKUP(E2254,T_CÓDIGO[],2,FALSE),"")</f>
        <v/>
      </c>
      <c r="G2254" s="80" t="str">
        <f>IFERROR(VLOOKUP(E2254,T_CÓDIGO[],3,FALSE),"")</f>
        <v/>
      </c>
      <c r="H2254" s="80"/>
      <c r="I2254" s="194"/>
      <c r="J2254" s="194">
        <f t="shared" si="70"/>
        <v>0</v>
      </c>
      <c r="K2254" s="85"/>
      <c r="L2254" s="80">
        <f t="shared" si="71"/>
        <v>0</v>
      </c>
      <c r="N2254" s="82"/>
    </row>
    <row r="2255" spans="1:14" ht="15" customHeight="1">
      <c r="A2255" s="81"/>
      <c r="B2255" s="80"/>
      <c r="C2255" s="80"/>
      <c r="D2255" s="80"/>
      <c r="E2255" s="80"/>
      <c r="F2255" s="80" t="str">
        <f>IFERROR(VLOOKUP(E2255,T_CÓDIGO[],2,FALSE),"")</f>
        <v/>
      </c>
      <c r="G2255" s="80" t="str">
        <f>IFERROR(VLOOKUP(E2255,T_CÓDIGO[],3,FALSE),"")</f>
        <v/>
      </c>
      <c r="H2255" s="80"/>
      <c r="I2255" s="194"/>
      <c r="J2255" s="194">
        <f t="shared" si="70"/>
        <v>0</v>
      </c>
      <c r="K2255" s="85"/>
      <c r="L2255" s="80">
        <f t="shared" si="71"/>
        <v>0</v>
      </c>
      <c r="N2255" s="82"/>
    </row>
    <row r="2256" spans="1:14" ht="15" customHeight="1">
      <c r="A2256" s="81"/>
      <c r="B2256" s="80"/>
      <c r="C2256" s="80"/>
      <c r="D2256" s="80"/>
      <c r="E2256" s="80"/>
      <c r="F2256" s="80" t="str">
        <f>IFERROR(VLOOKUP(E2256,T_CÓDIGO[],2,FALSE),"")</f>
        <v/>
      </c>
      <c r="G2256" s="80" t="str">
        <f>IFERROR(VLOOKUP(E2256,T_CÓDIGO[],3,FALSE),"")</f>
        <v/>
      </c>
      <c r="H2256" s="80"/>
      <c r="I2256" s="194"/>
      <c r="J2256" s="194">
        <f t="shared" si="70"/>
        <v>0</v>
      </c>
      <c r="K2256" s="85"/>
      <c r="L2256" s="80">
        <f t="shared" si="71"/>
        <v>0</v>
      </c>
      <c r="N2256" s="82"/>
    </row>
    <row r="2257" spans="1:14" ht="15" customHeight="1">
      <c r="A2257" s="81"/>
      <c r="B2257" s="80"/>
      <c r="C2257" s="80"/>
      <c r="D2257" s="80"/>
      <c r="E2257" s="80"/>
      <c r="F2257" s="80" t="str">
        <f>IFERROR(VLOOKUP(E2257,T_CÓDIGO[],2,FALSE),"")</f>
        <v/>
      </c>
      <c r="G2257" s="80" t="str">
        <f>IFERROR(VLOOKUP(E2257,T_CÓDIGO[],3,FALSE),"")</f>
        <v/>
      </c>
      <c r="H2257" s="80"/>
      <c r="I2257" s="194"/>
      <c r="J2257" s="194">
        <f t="shared" si="70"/>
        <v>0</v>
      </c>
      <c r="K2257" s="85"/>
      <c r="L2257" s="80">
        <f t="shared" si="71"/>
        <v>0</v>
      </c>
      <c r="N2257" s="82"/>
    </row>
    <row r="2258" spans="1:14" ht="15" customHeight="1">
      <c r="A2258" s="81"/>
      <c r="B2258" s="80"/>
      <c r="C2258" s="80"/>
      <c r="D2258" s="80"/>
      <c r="E2258" s="80"/>
      <c r="F2258" s="80" t="str">
        <f>IFERROR(VLOOKUP(E2258,T_CÓDIGO[],2,FALSE),"")</f>
        <v/>
      </c>
      <c r="G2258" s="80" t="str">
        <f>IFERROR(VLOOKUP(E2258,T_CÓDIGO[],3,FALSE),"")</f>
        <v/>
      </c>
      <c r="H2258" s="80"/>
      <c r="I2258" s="194"/>
      <c r="J2258" s="194">
        <f t="shared" si="70"/>
        <v>0</v>
      </c>
      <c r="K2258" s="85"/>
      <c r="L2258" s="80">
        <f t="shared" si="71"/>
        <v>0</v>
      </c>
      <c r="N2258" s="82"/>
    </row>
    <row r="2259" spans="1:14" ht="15" customHeight="1">
      <c r="A2259" s="81"/>
      <c r="B2259" s="80"/>
      <c r="C2259" s="80"/>
      <c r="D2259" s="80"/>
      <c r="E2259" s="80"/>
      <c r="F2259" s="80" t="str">
        <f>IFERROR(VLOOKUP(E2259,T_CÓDIGO[],2,FALSE),"")</f>
        <v/>
      </c>
      <c r="G2259" s="80" t="str">
        <f>IFERROR(VLOOKUP(E2259,T_CÓDIGO[],3,FALSE),"")</f>
        <v/>
      </c>
      <c r="H2259" s="80"/>
      <c r="I2259" s="194"/>
      <c r="J2259" s="194">
        <f t="shared" si="70"/>
        <v>0</v>
      </c>
      <c r="K2259" s="85"/>
      <c r="L2259" s="80">
        <f t="shared" si="71"/>
        <v>0</v>
      </c>
      <c r="N2259" s="82"/>
    </row>
    <row r="2260" spans="1:14" ht="15" customHeight="1">
      <c r="A2260" s="81"/>
      <c r="B2260" s="80"/>
      <c r="C2260" s="80"/>
      <c r="D2260" s="80"/>
      <c r="E2260" s="80"/>
      <c r="F2260" s="80" t="str">
        <f>IFERROR(VLOOKUP(E2260,T_CÓDIGO[],2,FALSE),"")</f>
        <v/>
      </c>
      <c r="G2260" s="80" t="str">
        <f>IFERROR(VLOOKUP(E2260,T_CÓDIGO[],3,FALSE),"")</f>
        <v/>
      </c>
      <c r="H2260" s="80"/>
      <c r="I2260" s="194"/>
      <c r="J2260" s="194">
        <f t="shared" si="70"/>
        <v>0</v>
      </c>
      <c r="K2260" s="85"/>
      <c r="L2260" s="80">
        <f t="shared" si="71"/>
        <v>0</v>
      </c>
      <c r="N2260" s="82"/>
    </row>
    <row r="2261" spans="1:14" ht="15" customHeight="1">
      <c r="A2261" s="81"/>
      <c r="B2261" s="80"/>
      <c r="C2261" s="80"/>
      <c r="D2261" s="80"/>
      <c r="E2261" s="80"/>
      <c r="F2261" s="80" t="str">
        <f>IFERROR(VLOOKUP(E2261,T_CÓDIGO[],2,FALSE),"")</f>
        <v/>
      </c>
      <c r="G2261" s="80" t="str">
        <f>IFERROR(VLOOKUP(E2261,T_CÓDIGO[],3,FALSE),"")</f>
        <v/>
      </c>
      <c r="H2261" s="80"/>
      <c r="I2261" s="194"/>
      <c r="J2261" s="194">
        <f t="shared" si="70"/>
        <v>0</v>
      </c>
      <c r="K2261" s="85"/>
      <c r="L2261" s="80">
        <f t="shared" si="71"/>
        <v>0</v>
      </c>
      <c r="N2261" s="82"/>
    </row>
    <row r="2262" spans="1:14" ht="15" customHeight="1">
      <c r="A2262" s="81"/>
      <c r="B2262" s="80"/>
      <c r="C2262" s="80"/>
      <c r="D2262" s="80"/>
      <c r="E2262" s="80"/>
      <c r="F2262" s="80" t="str">
        <f>IFERROR(VLOOKUP(E2262,T_CÓDIGO[],2,FALSE),"")</f>
        <v/>
      </c>
      <c r="G2262" s="80" t="str">
        <f>IFERROR(VLOOKUP(E2262,T_CÓDIGO[],3,FALSE),"")</f>
        <v/>
      </c>
      <c r="H2262" s="80"/>
      <c r="I2262" s="194"/>
      <c r="J2262" s="194">
        <f t="shared" si="70"/>
        <v>0</v>
      </c>
      <c r="K2262" s="85"/>
      <c r="L2262" s="80">
        <f t="shared" si="71"/>
        <v>0</v>
      </c>
      <c r="N2262" s="82"/>
    </row>
    <row r="2263" spans="1:14" ht="15" customHeight="1">
      <c r="A2263" s="81"/>
      <c r="B2263" s="80"/>
      <c r="C2263" s="80"/>
      <c r="D2263" s="80"/>
      <c r="E2263" s="80"/>
      <c r="F2263" s="80" t="str">
        <f>IFERROR(VLOOKUP(E2263,T_CÓDIGO[],2,FALSE),"")</f>
        <v/>
      </c>
      <c r="G2263" s="80" t="str">
        <f>IFERROR(VLOOKUP(E2263,T_CÓDIGO[],3,FALSE),"")</f>
        <v/>
      </c>
      <c r="H2263" s="80"/>
      <c r="I2263" s="194"/>
      <c r="J2263" s="194">
        <f t="shared" si="70"/>
        <v>0</v>
      </c>
      <c r="K2263" s="85"/>
      <c r="L2263" s="80">
        <f t="shared" si="71"/>
        <v>0</v>
      </c>
      <c r="N2263" s="82"/>
    </row>
    <row r="2264" spans="1:14" ht="15" customHeight="1">
      <c r="A2264" s="81"/>
      <c r="B2264" s="80"/>
      <c r="C2264" s="80"/>
      <c r="D2264" s="80"/>
      <c r="E2264" s="80"/>
      <c r="F2264" s="80" t="str">
        <f>IFERROR(VLOOKUP(E2264,T_CÓDIGO[],2,FALSE),"")</f>
        <v/>
      </c>
      <c r="G2264" s="80" t="str">
        <f>IFERROR(VLOOKUP(E2264,T_CÓDIGO[],3,FALSE),"")</f>
        <v/>
      </c>
      <c r="H2264" s="80"/>
      <c r="I2264" s="194"/>
      <c r="J2264" s="194">
        <f t="shared" si="70"/>
        <v>0</v>
      </c>
      <c r="K2264" s="85"/>
      <c r="L2264" s="80">
        <f t="shared" si="71"/>
        <v>0</v>
      </c>
      <c r="N2264" s="82"/>
    </row>
    <row r="2265" spans="1:14" ht="15" customHeight="1">
      <c r="A2265" s="81"/>
      <c r="B2265" s="80"/>
      <c r="C2265" s="80"/>
      <c r="D2265" s="80"/>
      <c r="E2265" s="80"/>
      <c r="F2265" s="80" t="str">
        <f>IFERROR(VLOOKUP(E2265,T_CÓDIGO[],2,FALSE),"")</f>
        <v/>
      </c>
      <c r="G2265" s="80" t="str">
        <f>IFERROR(VLOOKUP(E2265,T_CÓDIGO[],3,FALSE),"")</f>
        <v/>
      </c>
      <c r="H2265" s="80"/>
      <c r="I2265" s="194"/>
      <c r="J2265" s="194">
        <f t="shared" si="70"/>
        <v>0</v>
      </c>
      <c r="K2265" s="85"/>
      <c r="L2265" s="80">
        <f t="shared" si="71"/>
        <v>0</v>
      </c>
      <c r="N2265" s="82"/>
    </row>
    <row r="2266" spans="1:14" ht="15" customHeight="1">
      <c r="A2266" s="81"/>
      <c r="B2266" s="80"/>
      <c r="C2266" s="80"/>
      <c r="D2266" s="80"/>
      <c r="E2266" s="80"/>
      <c r="F2266" s="80" t="str">
        <f>IFERROR(VLOOKUP(E2266,T_CÓDIGO[],2,FALSE),"")</f>
        <v/>
      </c>
      <c r="G2266" s="80" t="str">
        <f>IFERROR(VLOOKUP(E2266,T_CÓDIGO[],3,FALSE),"")</f>
        <v/>
      </c>
      <c r="H2266" s="80"/>
      <c r="I2266" s="194"/>
      <c r="J2266" s="194">
        <f t="shared" si="70"/>
        <v>0</v>
      </c>
      <c r="K2266" s="85"/>
      <c r="L2266" s="80">
        <f t="shared" si="71"/>
        <v>0</v>
      </c>
      <c r="N2266" s="82"/>
    </row>
    <row r="2267" spans="1:14" ht="15" customHeight="1">
      <c r="A2267" s="81"/>
      <c r="B2267" s="80"/>
      <c r="C2267" s="80"/>
      <c r="D2267" s="80"/>
      <c r="E2267" s="80"/>
      <c r="F2267" s="80" t="str">
        <f>IFERROR(VLOOKUP(E2267,T_CÓDIGO[],2,FALSE),"")</f>
        <v/>
      </c>
      <c r="G2267" s="80" t="str">
        <f>IFERROR(VLOOKUP(E2267,T_CÓDIGO[],3,FALSE),"")</f>
        <v/>
      </c>
      <c r="H2267" s="80"/>
      <c r="I2267" s="194"/>
      <c r="J2267" s="194">
        <f t="shared" si="70"/>
        <v>0</v>
      </c>
      <c r="K2267" s="85"/>
      <c r="L2267" s="80">
        <f t="shared" si="71"/>
        <v>0</v>
      </c>
      <c r="N2267" s="82"/>
    </row>
    <row r="2268" spans="1:14" ht="15" customHeight="1">
      <c r="A2268" s="81"/>
      <c r="B2268" s="80"/>
      <c r="C2268" s="80"/>
      <c r="D2268" s="80"/>
      <c r="E2268" s="80"/>
      <c r="F2268" s="80" t="str">
        <f>IFERROR(VLOOKUP(E2268,T_CÓDIGO[],2,FALSE),"")</f>
        <v/>
      </c>
      <c r="G2268" s="80" t="str">
        <f>IFERROR(VLOOKUP(E2268,T_CÓDIGO[],3,FALSE),"")</f>
        <v/>
      </c>
      <c r="H2268" s="80"/>
      <c r="I2268" s="194"/>
      <c r="J2268" s="194">
        <f t="shared" si="70"/>
        <v>0</v>
      </c>
      <c r="K2268" s="85"/>
      <c r="L2268" s="80">
        <f t="shared" si="71"/>
        <v>0</v>
      </c>
      <c r="N2268" s="82"/>
    </row>
    <row r="2269" spans="1:14" ht="15" customHeight="1">
      <c r="A2269" s="81"/>
      <c r="B2269" s="80"/>
      <c r="C2269" s="80"/>
      <c r="D2269" s="80"/>
      <c r="E2269" s="80"/>
      <c r="F2269" s="80" t="str">
        <f>IFERROR(VLOOKUP(E2269,T_CÓDIGO[],2,FALSE),"")</f>
        <v/>
      </c>
      <c r="G2269" s="80" t="str">
        <f>IFERROR(VLOOKUP(E2269,T_CÓDIGO[],3,FALSE),"")</f>
        <v/>
      </c>
      <c r="H2269" s="80"/>
      <c r="I2269" s="194"/>
      <c r="J2269" s="194">
        <f t="shared" si="70"/>
        <v>0</v>
      </c>
      <c r="K2269" s="85"/>
      <c r="L2269" s="80">
        <f t="shared" si="71"/>
        <v>0</v>
      </c>
      <c r="N2269" s="82"/>
    </row>
    <row r="2270" spans="1:14" ht="15" customHeight="1">
      <c r="A2270" s="81"/>
      <c r="B2270" s="80"/>
      <c r="C2270" s="80"/>
      <c r="D2270" s="80"/>
      <c r="E2270" s="80"/>
      <c r="F2270" s="80" t="str">
        <f>IFERROR(VLOOKUP(E2270,T_CÓDIGO[],2,FALSE),"")</f>
        <v/>
      </c>
      <c r="G2270" s="80" t="str">
        <f>IFERROR(VLOOKUP(E2270,T_CÓDIGO[],3,FALSE),"")</f>
        <v/>
      </c>
      <c r="H2270" s="80"/>
      <c r="I2270" s="194"/>
      <c r="J2270" s="194">
        <f t="shared" si="70"/>
        <v>0</v>
      </c>
      <c r="K2270" s="85"/>
      <c r="L2270" s="80">
        <f t="shared" si="71"/>
        <v>0</v>
      </c>
      <c r="N2270" s="82"/>
    </row>
    <row r="2271" spans="1:14" ht="15" customHeight="1">
      <c r="A2271" s="81"/>
      <c r="B2271" s="80"/>
      <c r="C2271" s="80"/>
      <c r="D2271" s="80"/>
      <c r="E2271" s="80"/>
      <c r="F2271" s="80" t="str">
        <f>IFERROR(VLOOKUP(E2271,T_CÓDIGO[],2,FALSE),"")</f>
        <v/>
      </c>
      <c r="G2271" s="80" t="str">
        <f>IFERROR(VLOOKUP(E2271,T_CÓDIGO[],3,FALSE),"")</f>
        <v/>
      </c>
      <c r="H2271" s="80"/>
      <c r="I2271" s="194"/>
      <c r="J2271" s="194">
        <f t="shared" si="70"/>
        <v>0</v>
      </c>
      <c r="K2271" s="85"/>
      <c r="L2271" s="80">
        <f t="shared" si="71"/>
        <v>0</v>
      </c>
      <c r="N2271" s="82"/>
    </row>
    <row r="2272" spans="1:14" ht="15" customHeight="1">
      <c r="A2272" s="81"/>
      <c r="B2272" s="80"/>
      <c r="C2272" s="80"/>
      <c r="D2272" s="80"/>
      <c r="E2272" s="80"/>
      <c r="F2272" s="80" t="str">
        <f>IFERROR(VLOOKUP(E2272,T_CÓDIGO[],2,FALSE),"")</f>
        <v/>
      </c>
      <c r="G2272" s="80" t="str">
        <f>IFERROR(VLOOKUP(E2272,T_CÓDIGO[],3,FALSE),"")</f>
        <v/>
      </c>
      <c r="H2272" s="80"/>
      <c r="I2272" s="194"/>
      <c r="J2272" s="194">
        <f t="shared" si="70"/>
        <v>0</v>
      </c>
      <c r="K2272" s="85"/>
      <c r="L2272" s="80">
        <f t="shared" si="71"/>
        <v>0</v>
      </c>
      <c r="N2272" s="82"/>
    </row>
    <row r="2273" spans="1:14" ht="15" customHeight="1">
      <c r="A2273" s="81"/>
      <c r="B2273" s="80"/>
      <c r="C2273" s="80"/>
      <c r="D2273" s="80"/>
      <c r="E2273" s="80"/>
      <c r="F2273" s="80" t="str">
        <f>IFERROR(VLOOKUP(E2273,T_CÓDIGO[],2,FALSE),"")</f>
        <v/>
      </c>
      <c r="G2273" s="80" t="str">
        <f>IFERROR(VLOOKUP(E2273,T_CÓDIGO[],3,FALSE),"")</f>
        <v/>
      </c>
      <c r="H2273" s="80"/>
      <c r="I2273" s="194"/>
      <c r="J2273" s="194">
        <f t="shared" si="70"/>
        <v>0</v>
      </c>
      <c r="K2273" s="85"/>
      <c r="L2273" s="80">
        <f t="shared" si="71"/>
        <v>0</v>
      </c>
      <c r="N2273" s="82"/>
    </row>
    <row r="2274" spans="1:14" ht="15" customHeight="1">
      <c r="A2274" s="81"/>
      <c r="B2274" s="80"/>
      <c r="C2274" s="80"/>
      <c r="D2274" s="80"/>
      <c r="E2274" s="80"/>
      <c r="F2274" s="80" t="str">
        <f>IFERROR(VLOOKUP(E2274,T_CÓDIGO[],2,FALSE),"")</f>
        <v/>
      </c>
      <c r="G2274" s="80" t="str">
        <f>IFERROR(VLOOKUP(E2274,T_CÓDIGO[],3,FALSE),"")</f>
        <v/>
      </c>
      <c r="H2274" s="80"/>
      <c r="I2274" s="194"/>
      <c r="J2274" s="194">
        <f t="shared" si="70"/>
        <v>0</v>
      </c>
      <c r="K2274" s="85"/>
      <c r="L2274" s="80">
        <f t="shared" si="71"/>
        <v>0</v>
      </c>
      <c r="N2274" s="82"/>
    </row>
    <row r="2275" spans="1:14" ht="15" customHeight="1">
      <c r="A2275" s="81"/>
      <c r="B2275" s="80"/>
      <c r="C2275" s="80"/>
      <c r="D2275" s="80"/>
      <c r="E2275" s="80"/>
      <c r="F2275" s="80" t="str">
        <f>IFERROR(VLOOKUP(E2275,T_CÓDIGO[],2,FALSE),"")</f>
        <v/>
      </c>
      <c r="G2275" s="80" t="str">
        <f>IFERROR(VLOOKUP(E2275,T_CÓDIGO[],3,FALSE),"")</f>
        <v/>
      </c>
      <c r="H2275" s="80"/>
      <c r="I2275" s="194"/>
      <c r="J2275" s="194">
        <f t="shared" si="70"/>
        <v>0</v>
      </c>
      <c r="K2275" s="85"/>
      <c r="L2275" s="80">
        <f t="shared" si="71"/>
        <v>0</v>
      </c>
      <c r="N2275" s="82"/>
    </row>
    <row r="2276" spans="1:14" ht="15" customHeight="1">
      <c r="A2276" s="81"/>
      <c r="B2276" s="80"/>
      <c r="C2276" s="80"/>
      <c r="D2276" s="80"/>
      <c r="E2276" s="80"/>
      <c r="F2276" s="80" t="str">
        <f>IFERROR(VLOOKUP(E2276,T_CÓDIGO[],2,FALSE),"")</f>
        <v/>
      </c>
      <c r="G2276" s="80" t="str">
        <f>IFERROR(VLOOKUP(E2276,T_CÓDIGO[],3,FALSE),"")</f>
        <v/>
      </c>
      <c r="H2276" s="80"/>
      <c r="I2276" s="194"/>
      <c r="J2276" s="194">
        <f t="shared" si="70"/>
        <v>0</v>
      </c>
      <c r="K2276" s="85"/>
      <c r="L2276" s="80">
        <f t="shared" si="71"/>
        <v>0</v>
      </c>
      <c r="N2276" s="82"/>
    </row>
    <row r="2277" spans="1:14" ht="15" customHeight="1">
      <c r="A2277" s="81"/>
      <c r="B2277" s="80"/>
      <c r="C2277" s="80"/>
      <c r="D2277" s="80"/>
      <c r="E2277" s="80"/>
      <c r="F2277" s="80" t="str">
        <f>IFERROR(VLOOKUP(E2277,T_CÓDIGO[],2,FALSE),"")</f>
        <v/>
      </c>
      <c r="G2277" s="80" t="str">
        <f>IFERROR(VLOOKUP(E2277,T_CÓDIGO[],3,FALSE),"")</f>
        <v/>
      </c>
      <c r="H2277" s="80"/>
      <c r="I2277" s="194"/>
      <c r="J2277" s="194">
        <f t="shared" si="70"/>
        <v>0</v>
      </c>
      <c r="K2277" s="85"/>
      <c r="L2277" s="80">
        <f t="shared" si="71"/>
        <v>0</v>
      </c>
      <c r="N2277" s="82"/>
    </row>
    <row r="2278" spans="1:14" ht="15" customHeight="1">
      <c r="A2278" s="81"/>
      <c r="B2278" s="80"/>
      <c r="C2278" s="80"/>
      <c r="D2278" s="80"/>
      <c r="E2278" s="80"/>
      <c r="F2278" s="80" t="str">
        <f>IFERROR(VLOOKUP(E2278,T_CÓDIGO[],2,FALSE),"")</f>
        <v/>
      </c>
      <c r="G2278" s="80" t="str">
        <f>IFERROR(VLOOKUP(E2278,T_CÓDIGO[],3,FALSE),"")</f>
        <v/>
      </c>
      <c r="H2278" s="80"/>
      <c r="I2278" s="194"/>
      <c r="J2278" s="194">
        <f t="shared" si="70"/>
        <v>0</v>
      </c>
      <c r="K2278" s="85"/>
      <c r="L2278" s="80">
        <f t="shared" si="71"/>
        <v>0</v>
      </c>
      <c r="N2278" s="82"/>
    </row>
    <row r="2279" spans="1:14" ht="15" customHeight="1">
      <c r="A2279" s="81"/>
      <c r="B2279" s="80"/>
      <c r="C2279" s="80"/>
      <c r="D2279" s="80"/>
      <c r="E2279" s="80"/>
      <c r="F2279" s="80" t="str">
        <f>IFERROR(VLOOKUP(E2279,T_CÓDIGO[],2,FALSE),"")</f>
        <v/>
      </c>
      <c r="G2279" s="80" t="str">
        <f>IFERROR(VLOOKUP(E2279,T_CÓDIGO[],3,FALSE),"")</f>
        <v/>
      </c>
      <c r="H2279" s="80"/>
      <c r="I2279" s="194"/>
      <c r="J2279" s="194">
        <f t="shared" si="70"/>
        <v>0</v>
      </c>
      <c r="K2279" s="85"/>
      <c r="L2279" s="80">
        <f t="shared" si="71"/>
        <v>0</v>
      </c>
      <c r="N2279" s="82"/>
    </row>
    <row r="2280" spans="1:14" ht="15" customHeight="1">
      <c r="A2280" s="81"/>
      <c r="B2280" s="80"/>
      <c r="C2280" s="80"/>
      <c r="D2280" s="80"/>
      <c r="E2280" s="80"/>
      <c r="F2280" s="80" t="str">
        <f>IFERROR(VLOOKUP(E2280,T_CÓDIGO[],2,FALSE),"")</f>
        <v/>
      </c>
      <c r="G2280" s="80" t="str">
        <f>IFERROR(VLOOKUP(E2280,T_CÓDIGO[],3,FALSE),"")</f>
        <v/>
      </c>
      <c r="H2280" s="80"/>
      <c r="I2280" s="194"/>
      <c r="J2280" s="194">
        <f t="shared" si="70"/>
        <v>0</v>
      </c>
      <c r="K2280" s="85"/>
      <c r="L2280" s="80">
        <f t="shared" si="71"/>
        <v>0</v>
      </c>
      <c r="N2280" s="82"/>
    </row>
    <row r="2281" spans="1:14" ht="15" customHeight="1">
      <c r="A2281" s="81"/>
      <c r="B2281" s="80"/>
      <c r="C2281" s="80"/>
      <c r="D2281" s="80"/>
      <c r="E2281" s="80"/>
      <c r="F2281" s="80" t="str">
        <f>IFERROR(VLOOKUP(E2281,T_CÓDIGO[],2,FALSE),"")</f>
        <v/>
      </c>
      <c r="G2281" s="80" t="str">
        <f>IFERROR(VLOOKUP(E2281,T_CÓDIGO[],3,FALSE),"")</f>
        <v/>
      </c>
      <c r="H2281" s="80"/>
      <c r="I2281" s="194"/>
      <c r="J2281" s="194">
        <f t="shared" si="70"/>
        <v>0</v>
      </c>
      <c r="K2281" s="85"/>
      <c r="L2281" s="80">
        <f t="shared" si="71"/>
        <v>0</v>
      </c>
      <c r="N2281" s="82"/>
    </row>
    <row r="2282" spans="1:14" ht="15" customHeight="1">
      <c r="A2282" s="81"/>
      <c r="B2282" s="80"/>
      <c r="C2282" s="80"/>
      <c r="D2282" s="80"/>
      <c r="E2282" s="80"/>
      <c r="F2282" s="80" t="str">
        <f>IFERROR(VLOOKUP(E2282,T_CÓDIGO[],2,FALSE),"")</f>
        <v/>
      </c>
      <c r="G2282" s="80" t="str">
        <f>IFERROR(VLOOKUP(E2282,T_CÓDIGO[],3,FALSE),"")</f>
        <v/>
      </c>
      <c r="H2282" s="80"/>
      <c r="I2282" s="194"/>
      <c r="J2282" s="194">
        <f t="shared" si="70"/>
        <v>0</v>
      </c>
      <c r="K2282" s="85"/>
      <c r="L2282" s="80">
        <f t="shared" si="71"/>
        <v>0</v>
      </c>
      <c r="N2282" s="82"/>
    </row>
    <row r="2283" spans="1:14" ht="15" customHeight="1">
      <c r="A2283" s="81"/>
      <c r="B2283" s="80"/>
      <c r="C2283" s="80"/>
      <c r="D2283" s="80"/>
      <c r="E2283" s="80"/>
      <c r="F2283" s="80" t="str">
        <f>IFERROR(VLOOKUP(E2283,T_CÓDIGO[],2,FALSE),"")</f>
        <v/>
      </c>
      <c r="G2283" s="80" t="str">
        <f>IFERROR(VLOOKUP(E2283,T_CÓDIGO[],3,FALSE),"")</f>
        <v/>
      </c>
      <c r="H2283" s="80"/>
      <c r="I2283" s="194"/>
      <c r="J2283" s="194">
        <f t="shared" si="70"/>
        <v>0</v>
      </c>
      <c r="K2283" s="85"/>
      <c r="L2283" s="80">
        <f t="shared" si="71"/>
        <v>0</v>
      </c>
      <c r="N2283" s="82"/>
    </row>
    <row r="2284" spans="1:14" ht="15" customHeight="1">
      <c r="A2284" s="81"/>
      <c r="B2284" s="80"/>
      <c r="C2284" s="80"/>
      <c r="D2284" s="80"/>
      <c r="E2284" s="80"/>
      <c r="F2284" s="80" t="str">
        <f>IFERROR(VLOOKUP(E2284,T_CÓDIGO[],2,FALSE),"")</f>
        <v/>
      </c>
      <c r="G2284" s="80" t="str">
        <f>IFERROR(VLOOKUP(E2284,T_CÓDIGO[],3,FALSE),"")</f>
        <v/>
      </c>
      <c r="H2284" s="80"/>
      <c r="I2284" s="194"/>
      <c r="J2284" s="194">
        <f t="shared" si="70"/>
        <v>0</v>
      </c>
      <c r="K2284" s="85"/>
      <c r="L2284" s="80">
        <f t="shared" si="71"/>
        <v>0</v>
      </c>
      <c r="N2284" s="82"/>
    </row>
    <row r="2285" spans="1:14" ht="15" customHeight="1">
      <c r="A2285" s="81"/>
      <c r="B2285" s="80"/>
      <c r="C2285" s="80"/>
      <c r="D2285" s="80"/>
      <c r="E2285" s="80"/>
      <c r="F2285" s="80" t="str">
        <f>IFERROR(VLOOKUP(E2285,T_CÓDIGO[],2,FALSE),"")</f>
        <v/>
      </c>
      <c r="G2285" s="80" t="str">
        <f>IFERROR(VLOOKUP(E2285,T_CÓDIGO[],3,FALSE),"")</f>
        <v/>
      </c>
      <c r="H2285" s="80"/>
      <c r="I2285" s="194"/>
      <c r="J2285" s="194">
        <f t="shared" si="70"/>
        <v>0</v>
      </c>
      <c r="K2285" s="85"/>
      <c r="L2285" s="80">
        <f t="shared" si="71"/>
        <v>0</v>
      </c>
      <c r="N2285" s="82"/>
    </row>
    <row r="2286" spans="1:14" ht="15" customHeight="1">
      <c r="A2286" s="81"/>
      <c r="B2286" s="80"/>
      <c r="C2286" s="80"/>
      <c r="D2286" s="80"/>
      <c r="E2286" s="80"/>
      <c r="F2286" s="80" t="str">
        <f>IFERROR(VLOOKUP(E2286,T_CÓDIGO[],2,FALSE),"")</f>
        <v/>
      </c>
      <c r="G2286" s="80" t="str">
        <f>IFERROR(VLOOKUP(E2286,T_CÓDIGO[],3,FALSE),"")</f>
        <v/>
      </c>
      <c r="H2286" s="80"/>
      <c r="I2286" s="194"/>
      <c r="J2286" s="194">
        <f t="shared" si="70"/>
        <v>0</v>
      </c>
      <c r="K2286" s="85"/>
      <c r="L2286" s="80">
        <f t="shared" si="71"/>
        <v>0</v>
      </c>
      <c r="N2286" s="82"/>
    </row>
    <row r="2287" spans="1:14" ht="15" customHeight="1">
      <c r="A2287" s="81"/>
      <c r="B2287" s="80"/>
      <c r="C2287" s="80"/>
      <c r="D2287" s="80"/>
      <c r="E2287" s="80"/>
      <c r="F2287" s="80" t="str">
        <f>IFERROR(VLOOKUP(E2287,T_CÓDIGO[],2,FALSE),"")</f>
        <v/>
      </c>
      <c r="G2287" s="80" t="str">
        <f>IFERROR(VLOOKUP(E2287,T_CÓDIGO[],3,FALSE),"")</f>
        <v/>
      </c>
      <c r="H2287" s="80"/>
      <c r="I2287" s="194"/>
      <c r="J2287" s="194">
        <f t="shared" si="70"/>
        <v>0</v>
      </c>
      <c r="K2287" s="85"/>
      <c r="L2287" s="80">
        <f t="shared" si="71"/>
        <v>0</v>
      </c>
      <c r="N2287" s="82"/>
    </row>
    <row r="2288" spans="1:14" ht="15" customHeight="1">
      <c r="A2288" s="81"/>
      <c r="B2288" s="80"/>
      <c r="C2288" s="80"/>
      <c r="D2288" s="80"/>
      <c r="E2288" s="80"/>
      <c r="F2288" s="80" t="str">
        <f>IFERROR(VLOOKUP(E2288,T_CÓDIGO[],2,FALSE),"")</f>
        <v/>
      </c>
      <c r="G2288" s="80" t="str">
        <f>IFERROR(VLOOKUP(E2288,T_CÓDIGO[],3,FALSE),"")</f>
        <v/>
      </c>
      <c r="H2288" s="80"/>
      <c r="I2288" s="194"/>
      <c r="J2288" s="194">
        <f t="shared" si="70"/>
        <v>0</v>
      </c>
      <c r="K2288" s="85"/>
      <c r="L2288" s="80">
        <f t="shared" si="71"/>
        <v>0</v>
      </c>
      <c r="N2288" s="82"/>
    </row>
    <row r="2289" spans="1:14" ht="15" customHeight="1">
      <c r="A2289" s="81"/>
      <c r="B2289" s="80"/>
      <c r="C2289" s="80"/>
      <c r="D2289" s="80"/>
      <c r="E2289" s="80"/>
      <c r="F2289" s="80" t="str">
        <f>IFERROR(VLOOKUP(E2289,T_CÓDIGO[],2,FALSE),"")</f>
        <v/>
      </c>
      <c r="G2289" s="80" t="str">
        <f>IFERROR(VLOOKUP(E2289,T_CÓDIGO[],3,FALSE),"")</f>
        <v/>
      </c>
      <c r="H2289" s="80"/>
      <c r="I2289" s="194"/>
      <c r="J2289" s="194">
        <f t="shared" si="70"/>
        <v>0</v>
      </c>
      <c r="K2289" s="85"/>
      <c r="L2289" s="80">
        <f t="shared" si="71"/>
        <v>0</v>
      </c>
      <c r="N2289" s="82"/>
    </row>
    <row r="2290" spans="1:14" ht="15" customHeight="1">
      <c r="A2290" s="81"/>
      <c r="B2290" s="80"/>
      <c r="C2290" s="80"/>
      <c r="D2290" s="80"/>
      <c r="E2290" s="80"/>
      <c r="F2290" s="80" t="str">
        <f>IFERROR(VLOOKUP(E2290,T_CÓDIGO[],2,FALSE),"")</f>
        <v/>
      </c>
      <c r="G2290" s="80" t="str">
        <f>IFERROR(VLOOKUP(E2290,T_CÓDIGO[],3,FALSE),"")</f>
        <v/>
      </c>
      <c r="H2290" s="80"/>
      <c r="I2290" s="194"/>
      <c r="J2290" s="194">
        <f t="shared" si="70"/>
        <v>0</v>
      </c>
      <c r="K2290" s="85"/>
      <c r="L2290" s="80">
        <f t="shared" si="71"/>
        <v>0</v>
      </c>
      <c r="N2290" s="82"/>
    </row>
    <row r="2291" spans="1:14" ht="15" customHeight="1">
      <c r="A2291" s="81"/>
      <c r="B2291" s="80"/>
      <c r="C2291" s="80"/>
      <c r="D2291" s="80"/>
      <c r="E2291" s="80"/>
      <c r="F2291" s="80" t="str">
        <f>IFERROR(VLOOKUP(E2291,T_CÓDIGO[],2,FALSE),"")</f>
        <v/>
      </c>
      <c r="G2291" s="80" t="str">
        <f>IFERROR(VLOOKUP(E2291,T_CÓDIGO[],3,FALSE),"")</f>
        <v/>
      </c>
      <c r="H2291" s="80"/>
      <c r="I2291" s="194"/>
      <c r="J2291" s="194">
        <f t="shared" si="70"/>
        <v>0</v>
      </c>
      <c r="K2291" s="85"/>
      <c r="L2291" s="80">
        <f t="shared" si="71"/>
        <v>0</v>
      </c>
      <c r="N2291" s="82"/>
    </row>
    <row r="2292" spans="1:14" ht="15" customHeight="1">
      <c r="A2292" s="81"/>
      <c r="B2292" s="80"/>
      <c r="C2292" s="80"/>
      <c r="D2292" s="80"/>
      <c r="E2292" s="80"/>
      <c r="F2292" s="80" t="str">
        <f>IFERROR(VLOOKUP(E2292,T_CÓDIGO[],2,FALSE),"")</f>
        <v/>
      </c>
      <c r="G2292" s="80" t="str">
        <f>IFERROR(VLOOKUP(E2292,T_CÓDIGO[],3,FALSE),"")</f>
        <v/>
      </c>
      <c r="H2292" s="80"/>
      <c r="I2292" s="194"/>
      <c r="J2292" s="194">
        <f t="shared" si="70"/>
        <v>0</v>
      </c>
      <c r="K2292" s="85"/>
      <c r="L2292" s="80">
        <f t="shared" si="71"/>
        <v>0</v>
      </c>
      <c r="N2292" s="82"/>
    </row>
    <row r="2293" spans="1:14" ht="15" customHeight="1">
      <c r="A2293" s="81"/>
      <c r="B2293" s="80"/>
      <c r="C2293" s="80"/>
      <c r="D2293" s="80"/>
      <c r="E2293" s="80"/>
      <c r="F2293" s="80" t="str">
        <f>IFERROR(VLOOKUP(E2293,T_CÓDIGO[],2,FALSE),"")</f>
        <v/>
      </c>
      <c r="G2293" s="80" t="str">
        <f>IFERROR(VLOOKUP(E2293,T_CÓDIGO[],3,FALSE),"")</f>
        <v/>
      </c>
      <c r="H2293" s="80"/>
      <c r="I2293" s="194"/>
      <c r="J2293" s="194">
        <f t="shared" si="70"/>
        <v>0</v>
      </c>
      <c r="K2293" s="85"/>
      <c r="L2293" s="80">
        <f t="shared" si="71"/>
        <v>0</v>
      </c>
      <c r="N2293" s="82"/>
    </row>
    <row r="2294" spans="1:14" ht="15" customHeight="1">
      <c r="A2294" s="81"/>
      <c r="B2294" s="80"/>
      <c r="C2294" s="80"/>
      <c r="D2294" s="80"/>
      <c r="E2294" s="80"/>
      <c r="F2294" s="80" t="str">
        <f>IFERROR(VLOOKUP(E2294,T_CÓDIGO[],2,FALSE),"")</f>
        <v/>
      </c>
      <c r="G2294" s="80" t="str">
        <f>IFERROR(VLOOKUP(E2294,T_CÓDIGO[],3,FALSE),"")</f>
        <v/>
      </c>
      <c r="H2294" s="80"/>
      <c r="I2294" s="194"/>
      <c r="J2294" s="194">
        <f t="shared" si="70"/>
        <v>0</v>
      </c>
      <c r="K2294" s="85"/>
      <c r="L2294" s="80">
        <f t="shared" si="71"/>
        <v>0</v>
      </c>
      <c r="N2294" s="82"/>
    </row>
    <row r="2295" spans="1:14" ht="15" customHeight="1">
      <c r="A2295" s="81"/>
      <c r="B2295" s="80"/>
      <c r="C2295" s="80"/>
      <c r="D2295" s="80"/>
      <c r="E2295" s="80"/>
      <c r="F2295" s="80" t="str">
        <f>IFERROR(VLOOKUP(E2295,T_CÓDIGO[],2,FALSE),"")</f>
        <v/>
      </c>
      <c r="G2295" s="80" t="str">
        <f>IFERROR(VLOOKUP(E2295,T_CÓDIGO[],3,FALSE),"")</f>
        <v/>
      </c>
      <c r="H2295" s="80"/>
      <c r="I2295" s="194"/>
      <c r="J2295" s="194">
        <f t="shared" si="70"/>
        <v>0</v>
      </c>
      <c r="K2295" s="85"/>
      <c r="L2295" s="80">
        <f t="shared" si="71"/>
        <v>0</v>
      </c>
      <c r="N2295" s="82"/>
    </row>
    <row r="2296" spans="1:14" ht="15" customHeight="1">
      <c r="A2296" s="81"/>
      <c r="B2296" s="80"/>
      <c r="C2296" s="80"/>
      <c r="D2296" s="80"/>
      <c r="E2296" s="80"/>
      <c r="F2296" s="80" t="str">
        <f>IFERROR(VLOOKUP(E2296,T_CÓDIGO[],2,FALSE),"")</f>
        <v/>
      </c>
      <c r="G2296" s="80" t="str">
        <f>IFERROR(VLOOKUP(E2296,T_CÓDIGO[],3,FALSE),"")</f>
        <v/>
      </c>
      <c r="H2296" s="80"/>
      <c r="I2296" s="194"/>
      <c r="J2296" s="194">
        <f t="shared" si="70"/>
        <v>0</v>
      </c>
      <c r="K2296" s="85"/>
      <c r="L2296" s="80">
        <f t="shared" si="71"/>
        <v>0</v>
      </c>
      <c r="N2296" s="82"/>
    </row>
    <row r="2297" spans="1:14" ht="15" customHeight="1" thickBot="1">
      <c r="A2297" s="84"/>
      <c r="B2297" s="80"/>
      <c r="C2297" s="83"/>
      <c r="D2297" s="83"/>
      <c r="E2297" s="80"/>
      <c r="F2297" s="80" t="str">
        <f>IFERROR(VLOOKUP(E2297,T_CÓDIGO[],2,FALSE),"")</f>
        <v/>
      </c>
      <c r="G2297" s="80" t="str">
        <f>IFERROR(VLOOKUP(E2297,T_CÓDIGO[],3,FALSE),"")</f>
        <v/>
      </c>
      <c r="H2297" s="83"/>
      <c r="I2297" s="195"/>
      <c r="J2297" s="194">
        <f t="shared" si="70"/>
        <v>0</v>
      </c>
      <c r="K2297" s="85"/>
      <c r="L2297" s="80">
        <f t="shared" si="71"/>
        <v>0</v>
      </c>
      <c r="N2297" s="82"/>
    </row>
    <row r="2298" spans="1:14" ht="15" customHeight="1">
      <c r="A2298" s="81"/>
      <c r="B2298" s="80"/>
      <c r="C2298" s="80"/>
      <c r="D2298" s="80"/>
      <c r="E2298" s="80"/>
      <c r="F2298" s="80" t="str">
        <f>IFERROR(VLOOKUP(E2298,T_CÓDIGO[],2,FALSE),"")</f>
        <v/>
      </c>
      <c r="G2298" s="80" t="str">
        <f>IFERROR(VLOOKUP(E2298,T_CÓDIGO[],3,FALSE),"")</f>
        <v/>
      </c>
      <c r="H2298" s="80"/>
      <c r="I2298" s="194"/>
      <c r="J2298" s="194">
        <f t="shared" si="70"/>
        <v>0</v>
      </c>
      <c r="K2298" s="85"/>
      <c r="L2298" s="80">
        <f t="shared" si="71"/>
        <v>0</v>
      </c>
      <c r="N2298" s="82"/>
    </row>
    <row r="2299" spans="1:14" ht="15" customHeight="1">
      <c r="A2299" s="81"/>
      <c r="B2299" s="80"/>
      <c r="C2299" s="80"/>
      <c r="D2299" s="80"/>
      <c r="E2299" s="80"/>
      <c r="F2299" s="80" t="str">
        <f>IFERROR(VLOOKUP(E2299,T_CÓDIGO[],2,FALSE),"")</f>
        <v/>
      </c>
      <c r="G2299" s="80" t="str">
        <f>IFERROR(VLOOKUP(E2299,T_CÓDIGO[],3,FALSE),"")</f>
        <v/>
      </c>
      <c r="H2299" s="80"/>
      <c r="I2299" s="194"/>
      <c r="J2299" s="194">
        <f t="shared" si="70"/>
        <v>0</v>
      </c>
      <c r="K2299" s="85"/>
      <c r="L2299" s="80">
        <f t="shared" si="71"/>
        <v>0</v>
      </c>
      <c r="N2299" s="82"/>
    </row>
    <row r="2300" spans="1:14" ht="15" customHeight="1">
      <c r="A2300" s="81"/>
      <c r="B2300" s="80"/>
      <c r="C2300" s="80"/>
      <c r="D2300" s="80"/>
      <c r="E2300" s="80"/>
      <c r="F2300" s="80" t="str">
        <f>IFERROR(VLOOKUP(E2300,T_CÓDIGO[],2,FALSE),"")</f>
        <v/>
      </c>
      <c r="G2300" s="80" t="str">
        <f>IFERROR(VLOOKUP(E2300,T_CÓDIGO[],3,FALSE),"")</f>
        <v/>
      </c>
      <c r="H2300" s="80"/>
      <c r="I2300" s="194"/>
      <c r="J2300" s="194">
        <f t="shared" si="70"/>
        <v>0</v>
      </c>
      <c r="K2300" s="85"/>
      <c r="L2300" s="80">
        <f t="shared" si="71"/>
        <v>0</v>
      </c>
      <c r="N2300" s="82"/>
    </row>
    <row r="2301" spans="1:14" ht="15" customHeight="1">
      <c r="A2301" s="81"/>
      <c r="B2301" s="80"/>
      <c r="C2301" s="80"/>
      <c r="D2301" s="80"/>
      <c r="E2301" s="80"/>
      <c r="F2301" s="80" t="str">
        <f>IFERROR(VLOOKUP(E2301,T_CÓDIGO[],2,FALSE),"")</f>
        <v/>
      </c>
      <c r="G2301" s="80" t="str">
        <f>IFERROR(VLOOKUP(E2301,T_CÓDIGO[],3,FALSE),"")</f>
        <v/>
      </c>
      <c r="H2301" s="80"/>
      <c r="I2301" s="194"/>
      <c r="J2301" s="194">
        <f t="shared" si="70"/>
        <v>0</v>
      </c>
      <c r="K2301" s="85"/>
      <c r="L2301" s="80">
        <f t="shared" si="71"/>
        <v>0</v>
      </c>
      <c r="N2301" s="82"/>
    </row>
    <row r="2302" spans="1:14" ht="15" customHeight="1">
      <c r="A2302" s="81"/>
      <c r="B2302" s="80"/>
      <c r="C2302" s="80"/>
      <c r="D2302" s="80"/>
      <c r="E2302" s="80"/>
      <c r="F2302" s="80" t="str">
        <f>IFERROR(VLOOKUP(E2302,T_CÓDIGO[],2,FALSE),"")</f>
        <v/>
      </c>
      <c r="G2302" s="80" t="str">
        <f>IFERROR(VLOOKUP(E2302,T_CÓDIGO[],3,FALSE),"")</f>
        <v/>
      </c>
      <c r="H2302" s="80"/>
      <c r="I2302" s="194"/>
      <c r="J2302" s="194">
        <f t="shared" si="70"/>
        <v>0</v>
      </c>
      <c r="K2302" s="85"/>
      <c r="L2302" s="80">
        <f t="shared" si="71"/>
        <v>0</v>
      </c>
      <c r="N2302" s="82"/>
    </row>
    <row r="2303" spans="1:14" ht="15" customHeight="1">
      <c r="A2303" s="81"/>
      <c r="B2303" s="80"/>
      <c r="C2303" s="80"/>
      <c r="D2303" s="80"/>
      <c r="E2303" s="80"/>
      <c r="F2303" s="80" t="str">
        <f>IFERROR(VLOOKUP(E2303,T_CÓDIGO[],2,FALSE),"")</f>
        <v/>
      </c>
      <c r="G2303" s="80" t="str">
        <f>IFERROR(VLOOKUP(E2303,T_CÓDIGO[],3,FALSE),"")</f>
        <v/>
      </c>
      <c r="H2303" s="80"/>
      <c r="I2303" s="194"/>
      <c r="J2303" s="194">
        <f t="shared" si="70"/>
        <v>0</v>
      </c>
      <c r="K2303" s="85"/>
      <c r="L2303" s="80">
        <f t="shared" si="71"/>
        <v>0</v>
      </c>
      <c r="N2303" s="82"/>
    </row>
    <row r="2304" spans="1:14" ht="15" customHeight="1">
      <c r="A2304" s="81"/>
      <c r="B2304" s="80"/>
      <c r="C2304" s="80"/>
      <c r="D2304" s="80"/>
      <c r="E2304" s="80"/>
      <c r="F2304" s="80" t="str">
        <f>IFERROR(VLOOKUP(E2304,T_CÓDIGO[],2,FALSE),"")</f>
        <v/>
      </c>
      <c r="G2304" s="80" t="str">
        <f>IFERROR(VLOOKUP(E2304,T_CÓDIGO[],3,FALSE),"")</f>
        <v/>
      </c>
      <c r="H2304" s="80"/>
      <c r="I2304" s="194"/>
      <c r="J2304" s="194">
        <f t="shared" si="70"/>
        <v>0</v>
      </c>
      <c r="K2304" s="85"/>
      <c r="L2304" s="80">
        <f t="shared" si="71"/>
        <v>0</v>
      </c>
      <c r="N2304" s="82"/>
    </row>
    <row r="2305" spans="1:14" ht="15" customHeight="1">
      <c r="A2305" s="81"/>
      <c r="B2305" s="80"/>
      <c r="C2305" s="80"/>
      <c r="D2305" s="80"/>
      <c r="E2305" s="80"/>
      <c r="F2305" s="80" t="str">
        <f>IFERROR(VLOOKUP(E2305,T_CÓDIGO[],2,FALSE),"")</f>
        <v/>
      </c>
      <c r="G2305" s="80" t="str">
        <f>IFERROR(VLOOKUP(E2305,T_CÓDIGO[],3,FALSE),"")</f>
        <v/>
      </c>
      <c r="H2305" s="80"/>
      <c r="I2305" s="194"/>
      <c r="J2305" s="194">
        <f t="shared" si="70"/>
        <v>0</v>
      </c>
      <c r="K2305" s="85"/>
      <c r="L2305" s="80">
        <f t="shared" si="71"/>
        <v>0</v>
      </c>
      <c r="N2305" s="82"/>
    </row>
    <row r="2306" spans="1:14" ht="15" customHeight="1">
      <c r="A2306" s="81"/>
      <c r="B2306" s="80"/>
      <c r="C2306" s="80"/>
      <c r="D2306" s="80"/>
      <c r="E2306" s="80"/>
      <c r="F2306" s="80" t="str">
        <f>IFERROR(VLOOKUP(E2306,T_CÓDIGO[],2,FALSE),"")</f>
        <v/>
      </c>
      <c r="G2306" s="80" t="str">
        <f>IFERROR(VLOOKUP(E2306,T_CÓDIGO[],3,FALSE),"")</f>
        <v/>
      </c>
      <c r="H2306" s="80"/>
      <c r="I2306" s="194"/>
      <c r="J2306" s="194">
        <f t="shared" si="70"/>
        <v>0</v>
      </c>
      <c r="K2306" s="85"/>
      <c r="L2306" s="80">
        <f t="shared" si="71"/>
        <v>0</v>
      </c>
      <c r="N2306" s="82"/>
    </row>
    <row r="2307" spans="1:14" ht="15" customHeight="1">
      <c r="A2307" s="81"/>
      <c r="B2307" s="80"/>
      <c r="C2307" s="80"/>
      <c r="D2307" s="80"/>
      <c r="E2307" s="80"/>
      <c r="F2307" s="80" t="str">
        <f>IFERROR(VLOOKUP(E2307,T_CÓDIGO[],2,FALSE),"")</f>
        <v/>
      </c>
      <c r="G2307" s="80" t="str">
        <f>IFERROR(VLOOKUP(E2307,T_CÓDIGO[],3,FALSE),"")</f>
        <v/>
      </c>
      <c r="H2307" s="80"/>
      <c r="I2307" s="194"/>
      <c r="J2307" s="194">
        <f t="shared" si="70"/>
        <v>0</v>
      </c>
      <c r="K2307" s="85"/>
      <c r="L2307" s="80">
        <f t="shared" si="71"/>
        <v>0</v>
      </c>
      <c r="N2307" s="82"/>
    </row>
    <row r="2308" spans="1:14" ht="15" customHeight="1">
      <c r="A2308" s="81"/>
      <c r="B2308" s="80"/>
      <c r="C2308" s="80"/>
      <c r="D2308" s="80"/>
      <c r="E2308" s="80"/>
      <c r="F2308" s="80" t="str">
        <f>IFERROR(VLOOKUP(E2308,T_CÓDIGO[],2,FALSE),"")</f>
        <v/>
      </c>
      <c r="G2308" s="80" t="str">
        <f>IFERROR(VLOOKUP(E2308,T_CÓDIGO[],3,FALSE),"")</f>
        <v/>
      </c>
      <c r="H2308" s="80"/>
      <c r="I2308" s="194"/>
      <c r="J2308" s="194">
        <f t="shared" si="70"/>
        <v>0</v>
      </c>
      <c r="K2308" s="85"/>
      <c r="L2308" s="80">
        <f t="shared" si="71"/>
        <v>0</v>
      </c>
      <c r="N2308" s="82"/>
    </row>
    <row r="2309" spans="1:14" ht="15" customHeight="1">
      <c r="A2309" s="81"/>
      <c r="B2309" s="80"/>
      <c r="C2309" s="80"/>
      <c r="D2309" s="80"/>
      <c r="E2309" s="80"/>
      <c r="F2309" s="80" t="str">
        <f>IFERROR(VLOOKUP(E2309,T_CÓDIGO[],2,FALSE),"")</f>
        <v/>
      </c>
      <c r="G2309" s="80" t="str">
        <f>IFERROR(VLOOKUP(E2309,T_CÓDIGO[],3,FALSE),"")</f>
        <v/>
      </c>
      <c r="H2309" s="80"/>
      <c r="I2309" s="194"/>
      <c r="J2309" s="194">
        <f t="shared" si="70"/>
        <v>0</v>
      </c>
      <c r="K2309" s="85"/>
      <c r="L2309" s="80">
        <f t="shared" si="71"/>
        <v>0</v>
      </c>
      <c r="N2309" s="82"/>
    </row>
    <row r="2310" spans="1:14" ht="15" customHeight="1">
      <c r="A2310" s="81"/>
      <c r="B2310" s="80"/>
      <c r="C2310" s="80"/>
      <c r="D2310" s="80"/>
      <c r="E2310" s="80"/>
      <c r="F2310" s="80" t="str">
        <f>IFERROR(VLOOKUP(E2310,T_CÓDIGO[],2,FALSE),"")</f>
        <v/>
      </c>
      <c r="G2310" s="80" t="str">
        <f>IFERROR(VLOOKUP(E2310,T_CÓDIGO[],3,FALSE),"")</f>
        <v/>
      </c>
      <c r="H2310" s="80"/>
      <c r="I2310" s="194"/>
      <c r="J2310" s="194">
        <f t="shared" si="70"/>
        <v>0</v>
      </c>
      <c r="K2310" s="85"/>
      <c r="L2310" s="80">
        <f t="shared" si="71"/>
        <v>0</v>
      </c>
      <c r="N2310" s="82"/>
    </row>
    <row r="2311" spans="1:14" ht="15" customHeight="1">
      <c r="A2311" s="81"/>
      <c r="B2311" s="80"/>
      <c r="C2311" s="80"/>
      <c r="D2311" s="80"/>
      <c r="E2311" s="80"/>
      <c r="F2311" s="80" t="str">
        <f>IFERROR(VLOOKUP(E2311,T_CÓDIGO[],2,FALSE),"")</f>
        <v/>
      </c>
      <c r="G2311" s="80" t="str">
        <f>IFERROR(VLOOKUP(E2311,T_CÓDIGO[],3,FALSE),"")</f>
        <v/>
      </c>
      <c r="H2311" s="80"/>
      <c r="I2311" s="194"/>
      <c r="J2311" s="194">
        <f t="shared" si="70"/>
        <v>0</v>
      </c>
      <c r="K2311" s="85"/>
      <c r="L2311" s="80">
        <f t="shared" si="71"/>
        <v>0</v>
      </c>
      <c r="N2311" s="82"/>
    </row>
    <row r="2312" spans="1:14" ht="15" customHeight="1">
      <c r="A2312" s="81"/>
      <c r="B2312" s="80"/>
      <c r="C2312" s="80"/>
      <c r="D2312" s="80"/>
      <c r="E2312" s="80"/>
      <c r="F2312" s="80" t="str">
        <f>IFERROR(VLOOKUP(E2312,T_CÓDIGO[],2,FALSE),"")</f>
        <v/>
      </c>
      <c r="G2312" s="80" t="str">
        <f>IFERROR(VLOOKUP(E2312,T_CÓDIGO[],3,FALSE),"")</f>
        <v/>
      </c>
      <c r="H2312" s="80"/>
      <c r="I2312" s="194"/>
      <c r="J2312" s="194">
        <f t="shared" ref="J2312:J2375" si="72">H2312*I2312</f>
        <v>0</v>
      </c>
      <c r="K2312" s="85"/>
      <c r="L2312" s="80">
        <f t="shared" ref="L2312:L2375" si="73" xml:space="preserve"> IF(K2312="SI",(J2312*0.12+J2312),J2312)</f>
        <v>0</v>
      </c>
      <c r="N2312" s="82"/>
    </row>
    <row r="2313" spans="1:14" ht="15" customHeight="1">
      <c r="A2313" s="81"/>
      <c r="B2313" s="80"/>
      <c r="C2313" s="80"/>
      <c r="D2313" s="80"/>
      <c r="E2313" s="80"/>
      <c r="F2313" s="80" t="str">
        <f>IFERROR(VLOOKUP(E2313,T_CÓDIGO[],2,FALSE),"")</f>
        <v/>
      </c>
      <c r="G2313" s="80" t="str">
        <f>IFERROR(VLOOKUP(E2313,T_CÓDIGO[],3,FALSE),"")</f>
        <v/>
      </c>
      <c r="H2313" s="80"/>
      <c r="I2313" s="194"/>
      <c r="J2313" s="194">
        <f t="shared" si="72"/>
        <v>0</v>
      </c>
      <c r="K2313" s="85"/>
      <c r="L2313" s="80">
        <f t="shared" si="73"/>
        <v>0</v>
      </c>
      <c r="N2313" s="82"/>
    </row>
    <row r="2314" spans="1:14" ht="15" customHeight="1">
      <c r="A2314" s="81"/>
      <c r="B2314" s="80"/>
      <c r="C2314" s="80"/>
      <c r="D2314" s="80"/>
      <c r="E2314" s="80"/>
      <c r="F2314" s="80" t="str">
        <f>IFERROR(VLOOKUP(E2314,T_CÓDIGO[],2,FALSE),"")</f>
        <v/>
      </c>
      <c r="G2314" s="80" t="str">
        <f>IFERROR(VLOOKUP(E2314,T_CÓDIGO[],3,FALSE),"")</f>
        <v/>
      </c>
      <c r="H2314" s="80"/>
      <c r="I2314" s="194"/>
      <c r="J2314" s="194">
        <f t="shared" si="72"/>
        <v>0</v>
      </c>
      <c r="K2314" s="85"/>
      <c r="L2314" s="80">
        <f t="shared" si="73"/>
        <v>0</v>
      </c>
      <c r="N2314" s="82"/>
    </row>
    <row r="2315" spans="1:14" ht="15" customHeight="1">
      <c r="A2315" s="81"/>
      <c r="B2315" s="80"/>
      <c r="C2315" s="80"/>
      <c r="D2315" s="80"/>
      <c r="E2315" s="80"/>
      <c r="F2315" s="80" t="str">
        <f>IFERROR(VLOOKUP(E2315,T_CÓDIGO[],2,FALSE),"")</f>
        <v/>
      </c>
      <c r="G2315" s="80" t="str">
        <f>IFERROR(VLOOKUP(E2315,T_CÓDIGO[],3,FALSE),"")</f>
        <v/>
      </c>
      <c r="H2315" s="80"/>
      <c r="I2315" s="194"/>
      <c r="J2315" s="194">
        <f t="shared" si="72"/>
        <v>0</v>
      </c>
      <c r="K2315" s="85"/>
      <c r="L2315" s="80">
        <f t="shared" si="73"/>
        <v>0</v>
      </c>
      <c r="N2315" s="82"/>
    </row>
    <row r="2316" spans="1:14" ht="15" customHeight="1">
      <c r="A2316" s="81"/>
      <c r="B2316" s="80"/>
      <c r="C2316" s="80"/>
      <c r="D2316" s="80"/>
      <c r="E2316" s="80"/>
      <c r="F2316" s="80" t="str">
        <f>IFERROR(VLOOKUP(E2316,T_CÓDIGO[],2,FALSE),"")</f>
        <v/>
      </c>
      <c r="G2316" s="80" t="str">
        <f>IFERROR(VLOOKUP(E2316,T_CÓDIGO[],3,FALSE),"")</f>
        <v/>
      </c>
      <c r="H2316" s="80"/>
      <c r="I2316" s="194"/>
      <c r="J2316" s="194">
        <f t="shared" si="72"/>
        <v>0</v>
      </c>
      <c r="K2316" s="85"/>
      <c r="L2316" s="80">
        <f t="shared" si="73"/>
        <v>0</v>
      </c>
      <c r="N2316" s="82"/>
    </row>
    <row r="2317" spans="1:14" ht="15" customHeight="1">
      <c r="A2317" s="81"/>
      <c r="B2317" s="80"/>
      <c r="C2317" s="80"/>
      <c r="D2317" s="80"/>
      <c r="E2317" s="80"/>
      <c r="F2317" s="80" t="str">
        <f>IFERROR(VLOOKUP(E2317,T_CÓDIGO[],2,FALSE),"")</f>
        <v/>
      </c>
      <c r="G2317" s="80" t="str">
        <f>IFERROR(VLOOKUP(E2317,T_CÓDIGO[],3,FALSE),"")</f>
        <v/>
      </c>
      <c r="H2317" s="80"/>
      <c r="I2317" s="194"/>
      <c r="J2317" s="194">
        <f t="shared" si="72"/>
        <v>0</v>
      </c>
      <c r="K2317" s="85"/>
      <c r="L2317" s="80">
        <f t="shared" si="73"/>
        <v>0</v>
      </c>
      <c r="N2317" s="82"/>
    </row>
    <row r="2318" spans="1:14" ht="15" customHeight="1">
      <c r="A2318" s="81"/>
      <c r="B2318" s="80"/>
      <c r="C2318" s="80"/>
      <c r="D2318" s="80"/>
      <c r="E2318" s="80"/>
      <c r="F2318" s="80" t="str">
        <f>IFERROR(VLOOKUP(E2318,T_CÓDIGO[],2,FALSE),"")</f>
        <v/>
      </c>
      <c r="G2318" s="80" t="str">
        <f>IFERROR(VLOOKUP(E2318,T_CÓDIGO[],3,FALSE),"")</f>
        <v/>
      </c>
      <c r="H2318" s="80"/>
      <c r="I2318" s="194"/>
      <c r="J2318" s="194">
        <f t="shared" si="72"/>
        <v>0</v>
      </c>
      <c r="K2318" s="85"/>
      <c r="L2318" s="80">
        <f t="shared" si="73"/>
        <v>0</v>
      </c>
      <c r="N2318" s="82"/>
    </row>
    <row r="2319" spans="1:14" ht="15" customHeight="1">
      <c r="A2319" s="81"/>
      <c r="B2319" s="80"/>
      <c r="C2319" s="80"/>
      <c r="D2319" s="80"/>
      <c r="E2319" s="80"/>
      <c r="F2319" s="80" t="str">
        <f>IFERROR(VLOOKUP(E2319,T_CÓDIGO[],2,FALSE),"")</f>
        <v/>
      </c>
      <c r="G2319" s="80" t="str">
        <f>IFERROR(VLOOKUP(E2319,T_CÓDIGO[],3,FALSE),"")</f>
        <v/>
      </c>
      <c r="H2319" s="80"/>
      <c r="I2319" s="194"/>
      <c r="J2319" s="194">
        <f t="shared" si="72"/>
        <v>0</v>
      </c>
      <c r="K2319" s="85"/>
      <c r="L2319" s="80">
        <f t="shared" si="73"/>
        <v>0</v>
      </c>
      <c r="N2319" s="82"/>
    </row>
    <row r="2320" spans="1:14" ht="15" customHeight="1">
      <c r="A2320" s="81"/>
      <c r="B2320" s="80"/>
      <c r="C2320" s="80"/>
      <c r="D2320" s="80"/>
      <c r="E2320" s="80"/>
      <c r="F2320" s="80" t="str">
        <f>IFERROR(VLOOKUP(E2320,T_CÓDIGO[],2,FALSE),"")</f>
        <v/>
      </c>
      <c r="G2320" s="80" t="str">
        <f>IFERROR(VLOOKUP(E2320,T_CÓDIGO[],3,FALSE),"")</f>
        <v/>
      </c>
      <c r="H2320" s="80"/>
      <c r="I2320" s="194"/>
      <c r="J2320" s="194">
        <f t="shared" si="72"/>
        <v>0</v>
      </c>
      <c r="K2320" s="85"/>
      <c r="L2320" s="80">
        <f t="shared" si="73"/>
        <v>0</v>
      </c>
      <c r="N2320" s="82"/>
    </row>
    <row r="2321" spans="1:14" ht="15" customHeight="1">
      <c r="A2321" s="81"/>
      <c r="B2321" s="80"/>
      <c r="C2321" s="80"/>
      <c r="D2321" s="80"/>
      <c r="E2321" s="80"/>
      <c r="F2321" s="80" t="str">
        <f>IFERROR(VLOOKUP(E2321,T_CÓDIGO[],2,FALSE),"")</f>
        <v/>
      </c>
      <c r="G2321" s="80" t="str">
        <f>IFERROR(VLOOKUP(E2321,T_CÓDIGO[],3,FALSE),"")</f>
        <v/>
      </c>
      <c r="H2321" s="80"/>
      <c r="I2321" s="194"/>
      <c r="J2321" s="194">
        <f t="shared" si="72"/>
        <v>0</v>
      </c>
      <c r="K2321" s="85"/>
      <c r="L2321" s="80">
        <f t="shared" si="73"/>
        <v>0</v>
      </c>
      <c r="N2321" s="82"/>
    </row>
    <row r="2322" spans="1:14" ht="15" customHeight="1">
      <c r="A2322" s="81"/>
      <c r="B2322" s="80"/>
      <c r="C2322" s="80"/>
      <c r="D2322" s="80"/>
      <c r="E2322" s="80"/>
      <c r="F2322" s="80" t="str">
        <f>IFERROR(VLOOKUP(E2322,T_CÓDIGO[],2,FALSE),"")</f>
        <v/>
      </c>
      <c r="G2322" s="80" t="str">
        <f>IFERROR(VLOOKUP(E2322,T_CÓDIGO[],3,FALSE),"")</f>
        <v/>
      </c>
      <c r="H2322" s="80"/>
      <c r="I2322" s="194"/>
      <c r="J2322" s="194">
        <f t="shared" si="72"/>
        <v>0</v>
      </c>
      <c r="K2322" s="85"/>
      <c r="L2322" s="80">
        <f t="shared" si="73"/>
        <v>0</v>
      </c>
      <c r="N2322" s="82"/>
    </row>
    <row r="2323" spans="1:14" ht="15" customHeight="1">
      <c r="A2323" s="81"/>
      <c r="B2323" s="80"/>
      <c r="C2323" s="80"/>
      <c r="D2323" s="80"/>
      <c r="E2323" s="80"/>
      <c r="F2323" s="80" t="str">
        <f>IFERROR(VLOOKUP(E2323,T_CÓDIGO[],2,FALSE),"")</f>
        <v/>
      </c>
      <c r="G2323" s="80" t="str">
        <f>IFERROR(VLOOKUP(E2323,T_CÓDIGO[],3,FALSE),"")</f>
        <v/>
      </c>
      <c r="H2323" s="80"/>
      <c r="I2323" s="194"/>
      <c r="J2323" s="194">
        <f t="shared" si="72"/>
        <v>0</v>
      </c>
      <c r="K2323" s="85"/>
      <c r="L2323" s="80">
        <f t="shared" si="73"/>
        <v>0</v>
      </c>
      <c r="N2323" s="82"/>
    </row>
    <row r="2324" spans="1:14" ht="15" customHeight="1">
      <c r="A2324" s="81"/>
      <c r="B2324" s="80"/>
      <c r="C2324" s="80"/>
      <c r="D2324" s="80"/>
      <c r="E2324" s="80"/>
      <c r="F2324" s="80" t="str">
        <f>IFERROR(VLOOKUP(E2324,T_CÓDIGO[],2,FALSE),"")</f>
        <v/>
      </c>
      <c r="G2324" s="80" t="str">
        <f>IFERROR(VLOOKUP(E2324,T_CÓDIGO[],3,FALSE),"")</f>
        <v/>
      </c>
      <c r="H2324" s="80"/>
      <c r="I2324" s="194"/>
      <c r="J2324" s="194">
        <f t="shared" si="72"/>
        <v>0</v>
      </c>
      <c r="K2324" s="85"/>
      <c r="L2324" s="80">
        <f t="shared" si="73"/>
        <v>0</v>
      </c>
      <c r="N2324" s="82"/>
    </row>
    <row r="2325" spans="1:14" ht="15" customHeight="1">
      <c r="A2325" s="81"/>
      <c r="B2325" s="80"/>
      <c r="C2325" s="80"/>
      <c r="D2325" s="80"/>
      <c r="E2325" s="80"/>
      <c r="F2325" s="80" t="str">
        <f>IFERROR(VLOOKUP(E2325,T_CÓDIGO[],2,FALSE),"")</f>
        <v/>
      </c>
      <c r="G2325" s="80" t="str">
        <f>IFERROR(VLOOKUP(E2325,T_CÓDIGO[],3,FALSE),"")</f>
        <v/>
      </c>
      <c r="H2325" s="80"/>
      <c r="I2325" s="194"/>
      <c r="J2325" s="194">
        <f t="shared" si="72"/>
        <v>0</v>
      </c>
      <c r="K2325" s="85"/>
      <c r="L2325" s="80">
        <f t="shared" si="73"/>
        <v>0</v>
      </c>
      <c r="N2325" s="82"/>
    </row>
    <row r="2326" spans="1:14" ht="15" customHeight="1">
      <c r="A2326" s="81"/>
      <c r="B2326" s="80"/>
      <c r="C2326" s="80"/>
      <c r="D2326" s="80"/>
      <c r="E2326" s="80"/>
      <c r="F2326" s="80" t="str">
        <f>IFERROR(VLOOKUP(E2326,T_CÓDIGO[],2,FALSE),"")</f>
        <v/>
      </c>
      <c r="G2326" s="80" t="str">
        <f>IFERROR(VLOOKUP(E2326,T_CÓDIGO[],3,FALSE),"")</f>
        <v/>
      </c>
      <c r="H2326" s="80"/>
      <c r="I2326" s="194"/>
      <c r="J2326" s="194">
        <f t="shared" si="72"/>
        <v>0</v>
      </c>
      <c r="K2326" s="85"/>
      <c r="L2326" s="80">
        <f t="shared" si="73"/>
        <v>0</v>
      </c>
      <c r="N2326" s="82"/>
    </row>
    <row r="2327" spans="1:14" ht="15" customHeight="1">
      <c r="A2327" s="81"/>
      <c r="B2327" s="80"/>
      <c r="C2327" s="80"/>
      <c r="D2327" s="80"/>
      <c r="E2327" s="80"/>
      <c r="F2327" s="80" t="str">
        <f>IFERROR(VLOOKUP(E2327,T_CÓDIGO[],2,FALSE),"")</f>
        <v/>
      </c>
      <c r="G2327" s="80" t="str">
        <f>IFERROR(VLOOKUP(E2327,T_CÓDIGO[],3,FALSE),"")</f>
        <v/>
      </c>
      <c r="H2327" s="80"/>
      <c r="I2327" s="194"/>
      <c r="J2327" s="194">
        <f t="shared" si="72"/>
        <v>0</v>
      </c>
      <c r="K2327" s="85"/>
      <c r="L2327" s="80">
        <f t="shared" si="73"/>
        <v>0</v>
      </c>
      <c r="N2327" s="82"/>
    </row>
    <row r="2328" spans="1:14" ht="15" customHeight="1">
      <c r="A2328" s="81"/>
      <c r="B2328" s="80"/>
      <c r="C2328" s="80"/>
      <c r="D2328" s="80"/>
      <c r="E2328" s="80"/>
      <c r="F2328" s="80" t="str">
        <f>IFERROR(VLOOKUP(E2328,T_CÓDIGO[],2,FALSE),"")</f>
        <v/>
      </c>
      <c r="G2328" s="80" t="str">
        <f>IFERROR(VLOOKUP(E2328,T_CÓDIGO[],3,FALSE),"")</f>
        <v/>
      </c>
      <c r="H2328" s="80"/>
      <c r="I2328" s="194"/>
      <c r="J2328" s="194">
        <f t="shared" si="72"/>
        <v>0</v>
      </c>
      <c r="K2328" s="85"/>
      <c r="L2328" s="80">
        <f t="shared" si="73"/>
        <v>0</v>
      </c>
      <c r="N2328" s="82"/>
    </row>
    <row r="2329" spans="1:14" ht="15" customHeight="1">
      <c r="A2329" s="81"/>
      <c r="B2329" s="80"/>
      <c r="C2329" s="80"/>
      <c r="D2329" s="80"/>
      <c r="E2329" s="80"/>
      <c r="F2329" s="80" t="str">
        <f>IFERROR(VLOOKUP(E2329,T_CÓDIGO[],2,FALSE),"")</f>
        <v/>
      </c>
      <c r="G2329" s="80" t="str">
        <f>IFERROR(VLOOKUP(E2329,T_CÓDIGO[],3,FALSE),"")</f>
        <v/>
      </c>
      <c r="H2329" s="80"/>
      <c r="I2329" s="194"/>
      <c r="J2329" s="194">
        <f t="shared" si="72"/>
        <v>0</v>
      </c>
      <c r="K2329" s="85"/>
      <c r="L2329" s="80">
        <f t="shared" si="73"/>
        <v>0</v>
      </c>
      <c r="N2329" s="82"/>
    </row>
    <row r="2330" spans="1:14" ht="15" customHeight="1">
      <c r="A2330" s="81"/>
      <c r="B2330" s="80"/>
      <c r="C2330" s="80"/>
      <c r="D2330" s="80"/>
      <c r="E2330" s="80"/>
      <c r="F2330" s="80" t="str">
        <f>IFERROR(VLOOKUP(E2330,T_CÓDIGO[],2,FALSE),"")</f>
        <v/>
      </c>
      <c r="G2330" s="80" t="str">
        <f>IFERROR(VLOOKUP(E2330,T_CÓDIGO[],3,FALSE),"")</f>
        <v/>
      </c>
      <c r="H2330" s="80"/>
      <c r="I2330" s="194"/>
      <c r="J2330" s="194">
        <f t="shared" si="72"/>
        <v>0</v>
      </c>
      <c r="K2330" s="85"/>
      <c r="L2330" s="80">
        <f t="shared" si="73"/>
        <v>0</v>
      </c>
      <c r="N2330" s="82"/>
    </row>
    <row r="2331" spans="1:14" ht="15" customHeight="1">
      <c r="A2331" s="81"/>
      <c r="B2331" s="80"/>
      <c r="C2331" s="80"/>
      <c r="D2331" s="80"/>
      <c r="E2331" s="80"/>
      <c r="F2331" s="80" t="str">
        <f>IFERROR(VLOOKUP(E2331,T_CÓDIGO[],2,FALSE),"")</f>
        <v/>
      </c>
      <c r="G2331" s="80" t="str">
        <f>IFERROR(VLOOKUP(E2331,T_CÓDIGO[],3,FALSE),"")</f>
        <v/>
      </c>
      <c r="H2331" s="80"/>
      <c r="I2331" s="194"/>
      <c r="J2331" s="194">
        <f t="shared" si="72"/>
        <v>0</v>
      </c>
      <c r="K2331" s="85"/>
      <c r="L2331" s="80">
        <f t="shared" si="73"/>
        <v>0</v>
      </c>
      <c r="N2331" s="82"/>
    </row>
    <row r="2332" spans="1:14" ht="15" customHeight="1">
      <c r="A2332" s="81"/>
      <c r="B2332" s="80"/>
      <c r="C2332" s="80"/>
      <c r="D2332" s="80"/>
      <c r="E2332" s="80"/>
      <c r="F2332" s="80" t="str">
        <f>IFERROR(VLOOKUP(E2332,T_CÓDIGO[],2,FALSE),"")</f>
        <v/>
      </c>
      <c r="G2332" s="80" t="str">
        <f>IFERROR(VLOOKUP(E2332,T_CÓDIGO[],3,FALSE),"")</f>
        <v/>
      </c>
      <c r="H2332" s="80"/>
      <c r="I2332" s="194"/>
      <c r="J2332" s="194">
        <f t="shared" si="72"/>
        <v>0</v>
      </c>
      <c r="K2332" s="85"/>
      <c r="L2332" s="80">
        <f t="shared" si="73"/>
        <v>0</v>
      </c>
      <c r="N2332" s="82"/>
    </row>
    <row r="2333" spans="1:14" ht="15" customHeight="1">
      <c r="A2333" s="81"/>
      <c r="B2333" s="80"/>
      <c r="C2333" s="80"/>
      <c r="D2333" s="80"/>
      <c r="E2333" s="80"/>
      <c r="F2333" s="80" t="str">
        <f>IFERROR(VLOOKUP(E2333,T_CÓDIGO[],2,FALSE),"")</f>
        <v/>
      </c>
      <c r="G2333" s="80" t="str">
        <f>IFERROR(VLOOKUP(E2333,T_CÓDIGO[],3,FALSE),"")</f>
        <v/>
      </c>
      <c r="H2333" s="80"/>
      <c r="I2333" s="194"/>
      <c r="J2333" s="194">
        <f t="shared" si="72"/>
        <v>0</v>
      </c>
      <c r="K2333" s="85"/>
      <c r="L2333" s="80">
        <f t="shared" si="73"/>
        <v>0</v>
      </c>
      <c r="N2333" s="82"/>
    </row>
    <row r="2334" spans="1:14" ht="15" customHeight="1">
      <c r="A2334" s="81"/>
      <c r="B2334" s="80"/>
      <c r="C2334" s="80"/>
      <c r="D2334" s="80"/>
      <c r="E2334" s="80"/>
      <c r="F2334" s="80" t="str">
        <f>IFERROR(VLOOKUP(E2334,T_CÓDIGO[],2,FALSE),"")</f>
        <v/>
      </c>
      <c r="G2334" s="80" t="str">
        <f>IFERROR(VLOOKUP(E2334,T_CÓDIGO[],3,FALSE),"")</f>
        <v/>
      </c>
      <c r="H2334" s="80"/>
      <c r="I2334" s="194"/>
      <c r="J2334" s="194">
        <f t="shared" si="72"/>
        <v>0</v>
      </c>
      <c r="K2334" s="85"/>
      <c r="L2334" s="80">
        <f t="shared" si="73"/>
        <v>0</v>
      </c>
      <c r="N2334" s="82"/>
    </row>
    <row r="2335" spans="1:14" ht="15" customHeight="1">
      <c r="A2335" s="81"/>
      <c r="B2335" s="80"/>
      <c r="C2335" s="80"/>
      <c r="D2335" s="80"/>
      <c r="E2335" s="80"/>
      <c r="F2335" s="80" t="str">
        <f>IFERROR(VLOOKUP(E2335,T_CÓDIGO[],2,FALSE),"")</f>
        <v/>
      </c>
      <c r="G2335" s="80" t="str">
        <f>IFERROR(VLOOKUP(E2335,T_CÓDIGO[],3,FALSE),"")</f>
        <v/>
      </c>
      <c r="H2335" s="80"/>
      <c r="I2335" s="194"/>
      <c r="J2335" s="194">
        <f t="shared" si="72"/>
        <v>0</v>
      </c>
      <c r="K2335" s="85"/>
      <c r="L2335" s="80">
        <f t="shared" si="73"/>
        <v>0</v>
      </c>
      <c r="N2335" s="82"/>
    </row>
    <row r="2336" spans="1:14" ht="15" customHeight="1">
      <c r="A2336" s="81"/>
      <c r="B2336" s="80"/>
      <c r="C2336" s="80"/>
      <c r="D2336" s="80"/>
      <c r="E2336" s="80"/>
      <c r="F2336" s="80" t="str">
        <f>IFERROR(VLOOKUP(E2336,T_CÓDIGO[],2,FALSE),"")</f>
        <v/>
      </c>
      <c r="G2336" s="80" t="str">
        <f>IFERROR(VLOOKUP(E2336,T_CÓDIGO[],3,FALSE),"")</f>
        <v/>
      </c>
      <c r="H2336" s="80"/>
      <c r="I2336" s="194"/>
      <c r="J2336" s="194">
        <f t="shared" si="72"/>
        <v>0</v>
      </c>
      <c r="K2336" s="85"/>
      <c r="L2336" s="80">
        <f t="shared" si="73"/>
        <v>0</v>
      </c>
      <c r="N2336" s="82"/>
    </row>
    <row r="2337" spans="1:14" ht="15" customHeight="1">
      <c r="A2337" s="81"/>
      <c r="B2337" s="80"/>
      <c r="C2337" s="80"/>
      <c r="D2337" s="80"/>
      <c r="E2337" s="80"/>
      <c r="F2337" s="80" t="str">
        <f>IFERROR(VLOOKUP(E2337,T_CÓDIGO[],2,FALSE),"")</f>
        <v/>
      </c>
      <c r="G2337" s="80" t="str">
        <f>IFERROR(VLOOKUP(E2337,T_CÓDIGO[],3,FALSE),"")</f>
        <v/>
      </c>
      <c r="H2337" s="80"/>
      <c r="I2337" s="194"/>
      <c r="J2337" s="194">
        <f t="shared" si="72"/>
        <v>0</v>
      </c>
      <c r="K2337" s="85"/>
      <c r="L2337" s="80">
        <f t="shared" si="73"/>
        <v>0</v>
      </c>
      <c r="N2337" s="82"/>
    </row>
    <row r="2338" spans="1:14" ht="15" customHeight="1">
      <c r="A2338" s="81"/>
      <c r="B2338" s="80"/>
      <c r="C2338" s="80"/>
      <c r="D2338" s="80"/>
      <c r="E2338" s="80"/>
      <c r="F2338" s="80" t="str">
        <f>IFERROR(VLOOKUP(E2338,T_CÓDIGO[],2,FALSE),"")</f>
        <v/>
      </c>
      <c r="G2338" s="80" t="str">
        <f>IFERROR(VLOOKUP(E2338,T_CÓDIGO[],3,FALSE),"")</f>
        <v/>
      </c>
      <c r="H2338" s="80"/>
      <c r="I2338" s="194"/>
      <c r="J2338" s="194">
        <f t="shared" si="72"/>
        <v>0</v>
      </c>
      <c r="K2338" s="85"/>
      <c r="L2338" s="80">
        <f t="shared" si="73"/>
        <v>0</v>
      </c>
      <c r="N2338" s="82"/>
    </row>
    <row r="2339" spans="1:14" ht="15" customHeight="1">
      <c r="A2339" s="81"/>
      <c r="B2339" s="80"/>
      <c r="C2339" s="80"/>
      <c r="D2339" s="80"/>
      <c r="E2339" s="80"/>
      <c r="F2339" s="80" t="str">
        <f>IFERROR(VLOOKUP(E2339,T_CÓDIGO[],2,FALSE),"")</f>
        <v/>
      </c>
      <c r="G2339" s="80" t="str">
        <f>IFERROR(VLOOKUP(E2339,T_CÓDIGO[],3,FALSE),"")</f>
        <v/>
      </c>
      <c r="H2339" s="80"/>
      <c r="I2339" s="194"/>
      <c r="J2339" s="194">
        <f t="shared" si="72"/>
        <v>0</v>
      </c>
      <c r="K2339" s="85"/>
      <c r="L2339" s="80">
        <f t="shared" si="73"/>
        <v>0</v>
      </c>
      <c r="N2339" s="82"/>
    </row>
    <row r="2340" spans="1:14" ht="15" customHeight="1">
      <c r="A2340" s="81"/>
      <c r="B2340" s="80"/>
      <c r="C2340" s="80"/>
      <c r="D2340" s="80"/>
      <c r="E2340" s="80"/>
      <c r="F2340" s="80" t="str">
        <f>IFERROR(VLOOKUP(E2340,T_CÓDIGO[],2,FALSE),"")</f>
        <v/>
      </c>
      <c r="G2340" s="80" t="str">
        <f>IFERROR(VLOOKUP(E2340,T_CÓDIGO[],3,FALSE),"")</f>
        <v/>
      </c>
      <c r="H2340" s="80"/>
      <c r="I2340" s="194"/>
      <c r="J2340" s="194">
        <f t="shared" si="72"/>
        <v>0</v>
      </c>
      <c r="K2340" s="85"/>
      <c r="L2340" s="80">
        <f t="shared" si="73"/>
        <v>0</v>
      </c>
      <c r="N2340" s="82"/>
    </row>
    <row r="2341" spans="1:14" ht="15" customHeight="1">
      <c r="A2341" s="81"/>
      <c r="B2341" s="80"/>
      <c r="C2341" s="80"/>
      <c r="D2341" s="80"/>
      <c r="E2341" s="80"/>
      <c r="F2341" s="80" t="str">
        <f>IFERROR(VLOOKUP(E2341,T_CÓDIGO[],2,FALSE),"")</f>
        <v/>
      </c>
      <c r="G2341" s="80" t="str">
        <f>IFERROR(VLOOKUP(E2341,T_CÓDIGO[],3,FALSE),"")</f>
        <v/>
      </c>
      <c r="H2341" s="80"/>
      <c r="I2341" s="194"/>
      <c r="J2341" s="194">
        <f t="shared" si="72"/>
        <v>0</v>
      </c>
      <c r="K2341" s="85"/>
      <c r="L2341" s="80">
        <f t="shared" si="73"/>
        <v>0</v>
      </c>
      <c r="N2341" s="82"/>
    </row>
    <row r="2342" spans="1:14" ht="15" customHeight="1">
      <c r="A2342" s="81"/>
      <c r="B2342" s="80"/>
      <c r="C2342" s="80"/>
      <c r="D2342" s="80"/>
      <c r="E2342" s="80"/>
      <c r="F2342" s="80" t="str">
        <f>IFERROR(VLOOKUP(E2342,T_CÓDIGO[],2,FALSE),"")</f>
        <v/>
      </c>
      <c r="G2342" s="80" t="str">
        <f>IFERROR(VLOOKUP(E2342,T_CÓDIGO[],3,FALSE),"")</f>
        <v/>
      </c>
      <c r="H2342" s="80"/>
      <c r="I2342" s="194"/>
      <c r="J2342" s="194">
        <f t="shared" si="72"/>
        <v>0</v>
      </c>
      <c r="K2342" s="85"/>
      <c r="L2342" s="80">
        <f t="shared" si="73"/>
        <v>0</v>
      </c>
      <c r="N2342" s="82"/>
    </row>
    <row r="2343" spans="1:14" ht="15" customHeight="1">
      <c r="A2343" s="81"/>
      <c r="B2343" s="80"/>
      <c r="C2343" s="80"/>
      <c r="D2343" s="80"/>
      <c r="E2343" s="80"/>
      <c r="F2343" s="80" t="str">
        <f>IFERROR(VLOOKUP(E2343,T_CÓDIGO[],2,FALSE),"")</f>
        <v/>
      </c>
      <c r="G2343" s="80" t="str">
        <f>IFERROR(VLOOKUP(E2343,T_CÓDIGO[],3,FALSE),"")</f>
        <v/>
      </c>
      <c r="H2343" s="80"/>
      <c r="I2343" s="194"/>
      <c r="J2343" s="194">
        <f t="shared" si="72"/>
        <v>0</v>
      </c>
      <c r="K2343" s="85"/>
      <c r="L2343" s="80">
        <f t="shared" si="73"/>
        <v>0</v>
      </c>
      <c r="N2343" s="82"/>
    </row>
    <row r="2344" spans="1:14" ht="15" customHeight="1">
      <c r="A2344" s="81"/>
      <c r="B2344" s="80"/>
      <c r="C2344" s="80"/>
      <c r="D2344" s="80"/>
      <c r="E2344" s="80"/>
      <c r="F2344" s="80" t="str">
        <f>IFERROR(VLOOKUP(E2344,T_CÓDIGO[],2,FALSE),"")</f>
        <v/>
      </c>
      <c r="G2344" s="80" t="str">
        <f>IFERROR(VLOOKUP(E2344,T_CÓDIGO[],3,FALSE),"")</f>
        <v/>
      </c>
      <c r="H2344" s="80"/>
      <c r="I2344" s="194"/>
      <c r="J2344" s="194">
        <f t="shared" si="72"/>
        <v>0</v>
      </c>
      <c r="K2344" s="85"/>
      <c r="L2344" s="80">
        <f t="shared" si="73"/>
        <v>0</v>
      </c>
      <c r="N2344" s="82"/>
    </row>
    <row r="2345" spans="1:14" ht="15" customHeight="1">
      <c r="A2345" s="81"/>
      <c r="B2345" s="80"/>
      <c r="C2345" s="80"/>
      <c r="D2345" s="80"/>
      <c r="E2345" s="80"/>
      <c r="F2345" s="80" t="str">
        <f>IFERROR(VLOOKUP(E2345,T_CÓDIGO[],2,FALSE),"")</f>
        <v/>
      </c>
      <c r="G2345" s="80" t="str">
        <f>IFERROR(VLOOKUP(E2345,T_CÓDIGO[],3,FALSE),"")</f>
        <v/>
      </c>
      <c r="H2345" s="80"/>
      <c r="I2345" s="194"/>
      <c r="J2345" s="194">
        <f t="shared" si="72"/>
        <v>0</v>
      </c>
      <c r="K2345" s="85"/>
      <c r="L2345" s="80">
        <f t="shared" si="73"/>
        <v>0</v>
      </c>
      <c r="N2345" s="82"/>
    </row>
    <row r="2346" spans="1:14" ht="15" customHeight="1">
      <c r="A2346" s="81"/>
      <c r="B2346" s="80"/>
      <c r="C2346" s="80"/>
      <c r="D2346" s="80"/>
      <c r="E2346" s="80"/>
      <c r="F2346" s="80" t="str">
        <f>IFERROR(VLOOKUP(E2346,T_CÓDIGO[],2,FALSE),"")</f>
        <v/>
      </c>
      <c r="G2346" s="80" t="str">
        <f>IFERROR(VLOOKUP(E2346,T_CÓDIGO[],3,FALSE),"")</f>
        <v/>
      </c>
      <c r="H2346" s="80"/>
      <c r="I2346" s="194"/>
      <c r="J2346" s="194">
        <f t="shared" si="72"/>
        <v>0</v>
      </c>
      <c r="K2346" s="85"/>
      <c r="L2346" s="80">
        <f t="shared" si="73"/>
        <v>0</v>
      </c>
      <c r="N2346" s="82"/>
    </row>
    <row r="2347" spans="1:14" ht="15" customHeight="1">
      <c r="A2347" s="81"/>
      <c r="B2347" s="80"/>
      <c r="C2347" s="80"/>
      <c r="D2347" s="80"/>
      <c r="E2347" s="80"/>
      <c r="F2347" s="80" t="str">
        <f>IFERROR(VLOOKUP(E2347,T_CÓDIGO[],2,FALSE),"")</f>
        <v/>
      </c>
      <c r="G2347" s="80" t="str">
        <f>IFERROR(VLOOKUP(E2347,T_CÓDIGO[],3,FALSE),"")</f>
        <v/>
      </c>
      <c r="H2347" s="80"/>
      <c r="I2347" s="194"/>
      <c r="J2347" s="194">
        <f t="shared" si="72"/>
        <v>0</v>
      </c>
      <c r="K2347" s="85"/>
      <c r="L2347" s="80">
        <f t="shared" si="73"/>
        <v>0</v>
      </c>
      <c r="N2347" s="82"/>
    </row>
    <row r="2348" spans="1:14" ht="15" customHeight="1">
      <c r="A2348" s="81"/>
      <c r="B2348" s="80"/>
      <c r="C2348" s="80"/>
      <c r="D2348" s="80"/>
      <c r="E2348" s="80"/>
      <c r="F2348" s="80" t="str">
        <f>IFERROR(VLOOKUP(E2348,T_CÓDIGO[],2,FALSE),"")</f>
        <v/>
      </c>
      <c r="G2348" s="80" t="str">
        <f>IFERROR(VLOOKUP(E2348,T_CÓDIGO[],3,FALSE),"")</f>
        <v/>
      </c>
      <c r="H2348" s="80"/>
      <c r="I2348" s="194"/>
      <c r="J2348" s="194">
        <f t="shared" si="72"/>
        <v>0</v>
      </c>
      <c r="K2348" s="85"/>
      <c r="L2348" s="80">
        <f t="shared" si="73"/>
        <v>0</v>
      </c>
      <c r="N2348" s="82"/>
    </row>
    <row r="2349" spans="1:14" ht="15" customHeight="1">
      <c r="A2349" s="81"/>
      <c r="B2349" s="80"/>
      <c r="C2349" s="80"/>
      <c r="D2349" s="80"/>
      <c r="E2349" s="80"/>
      <c r="F2349" s="80" t="str">
        <f>IFERROR(VLOOKUP(E2349,T_CÓDIGO[],2,FALSE),"")</f>
        <v/>
      </c>
      <c r="G2349" s="80" t="str">
        <f>IFERROR(VLOOKUP(E2349,T_CÓDIGO[],3,FALSE),"")</f>
        <v/>
      </c>
      <c r="H2349" s="80"/>
      <c r="I2349" s="194"/>
      <c r="J2349" s="194">
        <f t="shared" si="72"/>
        <v>0</v>
      </c>
      <c r="K2349" s="85"/>
      <c r="L2349" s="80">
        <f t="shared" si="73"/>
        <v>0</v>
      </c>
      <c r="N2349" s="82"/>
    </row>
    <row r="2350" spans="1:14" ht="15" customHeight="1">
      <c r="A2350" s="81"/>
      <c r="B2350" s="80"/>
      <c r="C2350" s="80"/>
      <c r="D2350" s="80"/>
      <c r="E2350" s="80"/>
      <c r="F2350" s="80" t="str">
        <f>IFERROR(VLOOKUP(E2350,T_CÓDIGO[],2,FALSE),"")</f>
        <v/>
      </c>
      <c r="G2350" s="80" t="str">
        <f>IFERROR(VLOOKUP(E2350,T_CÓDIGO[],3,FALSE),"")</f>
        <v/>
      </c>
      <c r="H2350" s="80"/>
      <c r="I2350" s="194"/>
      <c r="J2350" s="194">
        <f t="shared" si="72"/>
        <v>0</v>
      </c>
      <c r="K2350" s="85"/>
      <c r="L2350" s="80">
        <f t="shared" si="73"/>
        <v>0</v>
      </c>
      <c r="N2350" s="82"/>
    </row>
    <row r="2351" spans="1:14" ht="15" customHeight="1">
      <c r="A2351" s="81"/>
      <c r="B2351" s="80"/>
      <c r="C2351" s="80"/>
      <c r="D2351" s="80"/>
      <c r="E2351" s="80"/>
      <c r="F2351" s="80" t="str">
        <f>IFERROR(VLOOKUP(E2351,T_CÓDIGO[],2,FALSE),"")</f>
        <v/>
      </c>
      <c r="G2351" s="80" t="str">
        <f>IFERROR(VLOOKUP(E2351,T_CÓDIGO[],3,FALSE),"")</f>
        <v/>
      </c>
      <c r="H2351" s="80"/>
      <c r="I2351" s="194"/>
      <c r="J2351" s="194">
        <f t="shared" si="72"/>
        <v>0</v>
      </c>
      <c r="K2351" s="85"/>
      <c r="L2351" s="80">
        <f t="shared" si="73"/>
        <v>0</v>
      </c>
      <c r="N2351" s="82"/>
    </row>
    <row r="2352" spans="1:14" ht="15" customHeight="1">
      <c r="A2352" s="81"/>
      <c r="B2352" s="80"/>
      <c r="C2352" s="80"/>
      <c r="D2352" s="80"/>
      <c r="E2352" s="80"/>
      <c r="F2352" s="80" t="str">
        <f>IFERROR(VLOOKUP(E2352,T_CÓDIGO[],2,FALSE),"")</f>
        <v/>
      </c>
      <c r="G2352" s="80" t="str">
        <f>IFERROR(VLOOKUP(E2352,T_CÓDIGO[],3,FALSE),"")</f>
        <v/>
      </c>
      <c r="H2352" s="80"/>
      <c r="I2352" s="194"/>
      <c r="J2352" s="194">
        <f t="shared" si="72"/>
        <v>0</v>
      </c>
      <c r="K2352" s="85"/>
      <c r="L2352" s="80">
        <f t="shared" si="73"/>
        <v>0</v>
      </c>
      <c r="N2352" s="82"/>
    </row>
    <row r="2353" spans="1:14" ht="15" customHeight="1">
      <c r="A2353" s="81"/>
      <c r="B2353" s="80"/>
      <c r="C2353" s="80"/>
      <c r="D2353" s="80"/>
      <c r="E2353" s="80"/>
      <c r="F2353" s="80" t="str">
        <f>IFERROR(VLOOKUP(E2353,T_CÓDIGO[],2,FALSE),"")</f>
        <v/>
      </c>
      <c r="G2353" s="80" t="str">
        <f>IFERROR(VLOOKUP(E2353,T_CÓDIGO[],3,FALSE),"")</f>
        <v/>
      </c>
      <c r="H2353" s="80"/>
      <c r="I2353" s="194"/>
      <c r="J2353" s="194">
        <f t="shared" si="72"/>
        <v>0</v>
      </c>
      <c r="K2353" s="85"/>
      <c r="L2353" s="80">
        <f t="shared" si="73"/>
        <v>0</v>
      </c>
      <c r="N2353" s="82"/>
    </row>
    <row r="2354" spans="1:14" ht="15" customHeight="1">
      <c r="A2354" s="81"/>
      <c r="B2354" s="80"/>
      <c r="C2354" s="80"/>
      <c r="D2354" s="80"/>
      <c r="E2354" s="80"/>
      <c r="F2354" s="80" t="str">
        <f>IFERROR(VLOOKUP(E2354,T_CÓDIGO[],2,FALSE),"")</f>
        <v/>
      </c>
      <c r="G2354" s="80" t="str">
        <f>IFERROR(VLOOKUP(E2354,T_CÓDIGO[],3,FALSE),"")</f>
        <v/>
      </c>
      <c r="H2354" s="80"/>
      <c r="I2354" s="194"/>
      <c r="J2354" s="194">
        <f t="shared" si="72"/>
        <v>0</v>
      </c>
      <c r="K2354" s="85"/>
      <c r="L2354" s="80">
        <f t="shared" si="73"/>
        <v>0</v>
      </c>
      <c r="N2354" s="82"/>
    </row>
    <row r="2355" spans="1:14" ht="15" customHeight="1">
      <c r="A2355" s="81"/>
      <c r="B2355" s="80"/>
      <c r="C2355" s="80"/>
      <c r="D2355" s="80"/>
      <c r="E2355" s="80"/>
      <c r="F2355" s="80" t="str">
        <f>IFERROR(VLOOKUP(E2355,T_CÓDIGO[],2,FALSE),"")</f>
        <v/>
      </c>
      <c r="G2355" s="80" t="str">
        <f>IFERROR(VLOOKUP(E2355,T_CÓDIGO[],3,FALSE),"")</f>
        <v/>
      </c>
      <c r="H2355" s="80"/>
      <c r="I2355" s="194"/>
      <c r="J2355" s="194">
        <f t="shared" si="72"/>
        <v>0</v>
      </c>
      <c r="K2355" s="85"/>
      <c r="L2355" s="80">
        <f t="shared" si="73"/>
        <v>0</v>
      </c>
      <c r="N2355" s="82"/>
    </row>
    <row r="2356" spans="1:14" ht="15" customHeight="1">
      <c r="A2356" s="81"/>
      <c r="B2356" s="80"/>
      <c r="C2356" s="80"/>
      <c r="D2356" s="80"/>
      <c r="E2356" s="80"/>
      <c r="F2356" s="80" t="str">
        <f>IFERROR(VLOOKUP(E2356,T_CÓDIGO[],2,FALSE),"")</f>
        <v/>
      </c>
      <c r="G2356" s="80" t="str">
        <f>IFERROR(VLOOKUP(E2356,T_CÓDIGO[],3,FALSE),"")</f>
        <v/>
      </c>
      <c r="H2356" s="80"/>
      <c r="I2356" s="194"/>
      <c r="J2356" s="194">
        <f t="shared" si="72"/>
        <v>0</v>
      </c>
      <c r="K2356" s="85"/>
      <c r="L2356" s="80">
        <f t="shared" si="73"/>
        <v>0</v>
      </c>
      <c r="N2356" s="82"/>
    </row>
    <row r="2357" spans="1:14" ht="15" customHeight="1">
      <c r="A2357" s="81"/>
      <c r="B2357" s="80"/>
      <c r="C2357" s="80"/>
      <c r="D2357" s="80"/>
      <c r="E2357" s="80"/>
      <c r="F2357" s="80" t="str">
        <f>IFERROR(VLOOKUP(E2357,T_CÓDIGO[],2,FALSE),"")</f>
        <v/>
      </c>
      <c r="G2357" s="80" t="str">
        <f>IFERROR(VLOOKUP(E2357,T_CÓDIGO[],3,FALSE),"")</f>
        <v/>
      </c>
      <c r="H2357" s="80"/>
      <c r="I2357" s="194"/>
      <c r="J2357" s="194">
        <f t="shared" si="72"/>
        <v>0</v>
      </c>
      <c r="K2357" s="85"/>
      <c r="L2357" s="80">
        <f t="shared" si="73"/>
        <v>0</v>
      </c>
      <c r="N2357" s="82"/>
    </row>
    <row r="2358" spans="1:14" ht="15" customHeight="1">
      <c r="A2358" s="81"/>
      <c r="B2358" s="80"/>
      <c r="C2358" s="80"/>
      <c r="D2358" s="80"/>
      <c r="E2358" s="80"/>
      <c r="F2358" s="80" t="str">
        <f>IFERROR(VLOOKUP(E2358,T_CÓDIGO[],2,FALSE),"")</f>
        <v/>
      </c>
      <c r="G2358" s="80" t="str">
        <f>IFERROR(VLOOKUP(E2358,T_CÓDIGO[],3,FALSE),"")</f>
        <v/>
      </c>
      <c r="H2358" s="80"/>
      <c r="I2358" s="194"/>
      <c r="J2358" s="194">
        <f t="shared" si="72"/>
        <v>0</v>
      </c>
      <c r="K2358" s="85"/>
      <c r="L2358" s="80">
        <f t="shared" si="73"/>
        <v>0</v>
      </c>
      <c r="N2358" s="82"/>
    </row>
    <row r="2359" spans="1:14" ht="15" customHeight="1">
      <c r="A2359" s="81"/>
      <c r="B2359" s="80"/>
      <c r="C2359" s="80"/>
      <c r="D2359" s="80"/>
      <c r="E2359" s="80"/>
      <c r="F2359" s="80" t="str">
        <f>IFERROR(VLOOKUP(E2359,T_CÓDIGO[],2,FALSE),"")</f>
        <v/>
      </c>
      <c r="G2359" s="80" t="str">
        <f>IFERROR(VLOOKUP(E2359,T_CÓDIGO[],3,FALSE),"")</f>
        <v/>
      </c>
      <c r="H2359" s="80"/>
      <c r="I2359" s="194"/>
      <c r="J2359" s="194">
        <f t="shared" si="72"/>
        <v>0</v>
      </c>
      <c r="K2359" s="85"/>
      <c r="L2359" s="80">
        <f t="shared" si="73"/>
        <v>0</v>
      </c>
      <c r="N2359" s="82"/>
    </row>
    <row r="2360" spans="1:14" ht="15" customHeight="1">
      <c r="A2360" s="81"/>
      <c r="B2360" s="80"/>
      <c r="C2360" s="80"/>
      <c r="D2360" s="80"/>
      <c r="E2360" s="80"/>
      <c r="F2360" s="80" t="str">
        <f>IFERROR(VLOOKUP(E2360,T_CÓDIGO[],2,FALSE),"")</f>
        <v/>
      </c>
      <c r="G2360" s="80" t="str">
        <f>IFERROR(VLOOKUP(E2360,T_CÓDIGO[],3,FALSE),"")</f>
        <v/>
      </c>
      <c r="H2360" s="80"/>
      <c r="I2360" s="194"/>
      <c r="J2360" s="194">
        <f t="shared" si="72"/>
        <v>0</v>
      </c>
      <c r="K2360" s="85"/>
      <c r="L2360" s="80">
        <f t="shared" si="73"/>
        <v>0</v>
      </c>
      <c r="N2360" s="82"/>
    </row>
    <row r="2361" spans="1:14" ht="15" customHeight="1">
      <c r="A2361" s="81"/>
      <c r="B2361" s="80"/>
      <c r="C2361" s="80"/>
      <c r="D2361" s="80"/>
      <c r="E2361" s="80"/>
      <c r="F2361" s="80" t="str">
        <f>IFERROR(VLOOKUP(E2361,T_CÓDIGO[],2,FALSE),"")</f>
        <v/>
      </c>
      <c r="G2361" s="80" t="str">
        <f>IFERROR(VLOOKUP(E2361,T_CÓDIGO[],3,FALSE),"")</f>
        <v/>
      </c>
      <c r="H2361" s="80"/>
      <c r="I2361" s="194"/>
      <c r="J2361" s="194">
        <f t="shared" si="72"/>
        <v>0</v>
      </c>
      <c r="K2361" s="85"/>
      <c r="L2361" s="80">
        <f t="shared" si="73"/>
        <v>0</v>
      </c>
      <c r="N2361" s="82"/>
    </row>
    <row r="2362" spans="1:14" ht="15" customHeight="1">
      <c r="A2362" s="81"/>
      <c r="B2362" s="80"/>
      <c r="C2362" s="80"/>
      <c r="D2362" s="80"/>
      <c r="E2362" s="80"/>
      <c r="F2362" s="80" t="str">
        <f>IFERROR(VLOOKUP(E2362,T_CÓDIGO[],2,FALSE),"")</f>
        <v/>
      </c>
      <c r="G2362" s="80" t="str">
        <f>IFERROR(VLOOKUP(E2362,T_CÓDIGO[],3,FALSE),"")</f>
        <v/>
      </c>
      <c r="H2362" s="80"/>
      <c r="I2362" s="194"/>
      <c r="J2362" s="194">
        <f t="shared" si="72"/>
        <v>0</v>
      </c>
      <c r="K2362" s="85"/>
      <c r="L2362" s="80">
        <f t="shared" si="73"/>
        <v>0</v>
      </c>
      <c r="N2362" s="82"/>
    </row>
    <row r="2363" spans="1:14" ht="15" customHeight="1">
      <c r="A2363" s="81"/>
      <c r="B2363" s="80"/>
      <c r="C2363" s="80"/>
      <c r="D2363" s="80"/>
      <c r="E2363" s="80"/>
      <c r="F2363" s="80" t="str">
        <f>IFERROR(VLOOKUP(E2363,T_CÓDIGO[],2,FALSE),"")</f>
        <v/>
      </c>
      <c r="G2363" s="80" t="str">
        <f>IFERROR(VLOOKUP(E2363,T_CÓDIGO[],3,FALSE),"")</f>
        <v/>
      </c>
      <c r="H2363" s="80"/>
      <c r="I2363" s="194"/>
      <c r="J2363" s="194">
        <f t="shared" si="72"/>
        <v>0</v>
      </c>
      <c r="K2363" s="85"/>
      <c r="L2363" s="80">
        <f t="shared" si="73"/>
        <v>0</v>
      </c>
      <c r="N2363" s="82"/>
    </row>
    <row r="2364" spans="1:14" ht="15" customHeight="1">
      <c r="A2364" s="81"/>
      <c r="B2364" s="80"/>
      <c r="C2364" s="80"/>
      <c r="D2364" s="80"/>
      <c r="E2364" s="80"/>
      <c r="F2364" s="80" t="str">
        <f>IFERROR(VLOOKUP(E2364,T_CÓDIGO[],2,FALSE),"")</f>
        <v/>
      </c>
      <c r="G2364" s="80" t="str">
        <f>IFERROR(VLOOKUP(E2364,T_CÓDIGO[],3,FALSE),"")</f>
        <v/>
      </c>
      <c r="H2364" s="80"/>
      <c r="I2364" s="194"/>
      <c r="J2364" s="194">
        <f t="shared" si="72"/>
        <v>0</v>
      </c>
      <c r="K2364" s="85"/>
      <c r="L2364" s="80">
        <f t="shared" si="73"/>
        <v>0</v>
      </c>
      <c r="N2364" s="82"/>
    </row>
    <row r="2365" spans="1:14" ht="15" customHeight="1">
      <c r="A2365" s="81"/>
      <c r="B2365" s="80"/>
      <c r="C2365" s="80"/>
      <c r="D2365" s="80"/>
      <c r="E2365" s="80"/>
      <c r="F2365" s="80" t="str">
        <f>IFERROR(VLOOKUP(E2365,T_CÓDIGO[],2,FALSE),"")</f>
        <v/>
      </c>
      <c r="G2365" s="80" t="str">
        <f>IFERROR(VLOOKUP(E2365,T_CÓDIGO[],3,FALSE),"")</f>
        <v/>
      </c>
      <c r="H2365" s="80"/>
      <c r="I2365" s="194"/>
      <c r="J2365" s="194">
        <f t="shared" si="72"/>
        <v>0</v>
      </c>
      <c r="K2365" s="85"/>
      <c r="L2365" s="80">
        <f t="shared" si="73"/>
        <v>0</v>
      </c>
      <c r="N2365" s="82"/>
    </row>
    <row r="2366" spans="1:14" ht="15" customHeight="1">
      <c r="A2366" s="81"/>
      <c r="B2366" s="80"/>
      <c r="C2366" s="80"/>
      <c r="D2366" s="80"/>
      <c r="E2366" s="80"/>
      <c r="F2366" s="80" t="str">
        <f>IFERROR(VLOOKUP(E2366,T_CÓDIGO[],2,FALSE),"")</f>
        <v/>
      </c>
      <c r="G2366" s="80" t="str">
        <f>IFERROR(VLOOKUP(E2366,T_CÓDIGO[],3,FALSE),"")</f>
        <v/>
      </c>
      <c r="H2366" s="80"/>
      <c r="I2366" s="194"/>
      <c r="J2366" s="194">
        <f t="shared" si="72"/>
        <v>0</v>
      </c>
      <c r="K2366" s="85"/>
      <c r="L2366" s="80">
        <f t="shared" si="73"/>
        <v>0</v>
      </c>
      <c r="N2366" s="82"/>
    </row>
    <row r="2367" spans="1:14" ht="15" customHeight="1">
      <c r="A2367" s="81"/>
      <c r="B2367" s="80"/>
      <c r="C2367" s="80"/>
      <c r="D2367" s="80"/>
      <c r="E2367" s="80"/>
      <c r="F2367" s="80" t="str">
        <f>IFERROR(VLOOKUP(E2367,T_CÓDIGO[],2,FALSE),"")</f>
        <v/>
      </c>
      <c r="G2367" s="80" t="str">
        <f>IFERROR(VLOOKUP(E2367,T_CÓDIGO[],3,FALSE),"")</f>
        <v/>
      </c>
      <c r="H2367" s="80"/>
      <c r="I2367" s="194"/>
      <c r="J2367" s="194">
        <f t="shared" si="72"/>
        <v>0</v>
      </c>
      <c r="K2367" s="85"/>
      <c r="L2367" s="80">
        <f t="shared" si="73"/>
        <v>0</v>
      </c>
      <c r="N2367" s="82"/>
    </row>
    <row r="2368" spans="1:14" ht="15" customHeight="1">
      <c r="A2368" s="81"/>
      <c r="B2368" s="80"/>
      <c r="C2368" s="80"/>
      <c r="D2368" s="80"/>
      <c r="E2368" s="80"/>
      <c r="F2368" s="80" t="str">
        <f>IFERROR(VLOOKUP(E2368,T_CÓDIGO[],2,FALSE),"")</f>
        <v/>
      </c>
      <c r="G2368" s="80" t="str">
        <f>IFERROR(VLOOKUP(E2368,T_CÓDIGO[],3,FALSE),"")</f>
        <v/>
      </c>
      <c r="H2368" s="80"/>
      <c r="I2368" s="194"/>
      <c r="J2368" s="194">
        <f t="shared" si="72"/>
        <v>0</v>
      </c>
      <c r="K2368" s="85"/>
      <c r="L2368" s="80">
        <f t="shared" si="73"/>
        <v>0</v>
      </c>
      <c r="N2368" s="82"/>
    </row>
    <row r="2369" spans="1:14" ht="15" customHeight="1">
      <c r="A2369" s="81"/>
      <c r="B2369" s="80"/>
      <c r="C2369" s="80"/>
      <c r="D2369" s="80"/>
      <c r="E2369" s="80"/>
      <c r="F2369" s="80" t="str">
        <f>IFERROR(VLOOKUP(E2369,T_CÓDIGO[],2,FALSE),"")</f>
        <v/>
      </c>
      <c r="G2369" s="80" t="str">
        <f>IFERROR(VLOOKUP(E2369,T_CÓDIGO[],3,FALSE),"")</f>
        <v/>
      </c>
      <c r="H2369" s="80"/>
      <c r="I2369" s="194"/>
      <c r="J2369" s="194">
        <f t="shared" si="72"/>
        <v>0</v>
      </c>
      <c r="K2369" s="85"/>
      <c r="L2369" s="80">
        <f t="shared" si="73"/>
        <v>0</v>
      </c>
      <c r="N2369" s="82"/>
    </row>
    <row r="2370" spans="1:14" ht="15" customHeight="1">
      <c r="A2370" s="81"/>
      <c r="B2370" s="80"/>
      <c r="C2370" s="80"/>
      <c r="D2370" s="80"/>
      <c r="E2370" s="80"/>
      <c r="F2370" s="80" t="str">
        <f>IFERROR(VLOOKUP(E2370,T_CÓDIGO[],2,FALSE),"")</f>
        <v/>
      </c>
      <c r="G2370" s="80" t="str">
        <f>IFERROR(VLOOKUP(E2370,T_CÓDIGO[],3,FALSE),"")</f>
        <v/>
      </c>
      <c r="H2370" s="80"/>
      <c r="I2370" s="194"/>
      <c r="J2370" s="194">
        <f t="shared" si="72"/>
        <v>0</v>
      </c>
      <c r="K2370" s="85"/>
      <c r="L2370" s="80">
        <f t="shared" si="73"/>
        <v>0</v>
      </c>
      <c r="N2370" s="82"/>
    </row>
    <row r="2371" spans="1:14" ht="15" customHeight="1">
      <c r="A2371" s="81"/>
      <c r="B2371" s="80"/>
      <c r="C2371" s="80"/>
      <c r="D2371" s="80"/>
      <c r="E2371" s="80"/>
      <c r="F2371" s="80" t="str">
        <f>IFERROR(VLOOKUP(E2371,T_CÓDIGO[],2,FALSE),"")</f>
        <v/>
      </c>
      <c r="G2371" s="80" t="str">
        <f>IFERROR(VLOOKUP(E2371,T_CÓDIGO[],3,FALSE),"")</f>
        <v/>
      </c>
      <c r="H2371" s="80"/>
      <c r="I2371" s="194"/>
      <c r="J2371" s="194">
        <f t="shared" si="72"/>
        <v>0</v>
      </c>
      <c r="K2371" s="85"/>
      <c r="L2371" s="80">
        <f t="shared" si="73"/>
        <v>0</v>
      </c>
      <c r="N2371" s="82"/>
    </row>
    <row r="2372" spans="1:14" ht="15" customHeight="1">
      <c r="A2372" s="81"/>
      <c r="B2372" s="80"/>
      <c r="C2372" s="80"/>
      <c r="D2372" s="80"/>
      <c r="E2372" s="80"/>
      <c r="F2372" s="80" t="str">
        <f>IFERROR(VLOOKUP(E2372,T_CÓDIGO[],2,FALSE),"")</f>
        <v/>
      </c>
      <c r="G2372" s="80" t="str">
        <f>IFERROR(VLOOKUP(E2372,T_CÓDIGO[],3,FALSE),"")</f>
        <v/>
      </c>
      <c r="H2372" s="80"/>
      <c r="I2372" s="194"/>
      <c r="J2372" s="194">
        <f t="shared" si="72"/>
        <v>0</v>
      </c>
      <c r="K2372" s="85"/>
      <c r="L2372" s="80">
        <f t="shared" si="73"/>
        <v>0</v>
      </c>
      <c r="N2372" s="82"/>
    </row>
    <row r="2373" spans="1:14" ht="15" customHeight="1">
      <c r="A2373" s="81"/>
      <c r="B2373" s="80"/>
      <c r="C2373" s="80"/>
      <c r="D2373" s="80"/>
      <c r="E2373" s="80"/>
      <c r="F2373" s="80" t="str">
        <f>IFERROR(VLOOKUP(E2373,T_CÓDIGO[],2,FALSE),"")</f>
        <v/>
      </c>
      <c r="G2373" s="80" t="str">
        <f>IFERROR(VLOOKUP(E2373,T_CÓDIGO[],3,FALSE),"")</f>
        <v/>
      </c>
      <c r="H2373" s="80"/>
      <c r="I2373" s="194"/>
      <c r="J2373" s="194">
        <f t="shared" si="72"/>
        <v>0</v>
      </c>
      <c r="K2373" s="85"/>
      <c r="L2373" s="80">
        <f t="shared" si="73"/>
        <v>0</v>
      </c>
      <c r="N2373" s="82"/>
    </row>
    <row r="2374" spans="1:14" ht="15" customHeight="1">
      <c r="A2374" s="81"/>
      <c r="B2374" s="80"/>
      <c r="C2374" s="80"/>
      <c r="D2374" s="80"/>
      <c r="E2374" s="80"/>
      <c r="F2374" s="80" t="str">
        <f>IFERROR(VLOOKUP(E2374,T_CÓDIGO[],2,FALSE),"")</f>
        <v/>
      </c>
      <c r="G2374" s="80" t="str">
        <f>IFERROR(VLOOKUP(E2374,T_CÓDIGO[],3,FALSE),"")</f>
        <v/>
      </c>
      <c r="H2374" s="80"/>
      <c r="I2374" s="194"/>
      <c r="J2374" s="194">
        <f t="shared" si="72"/>
        <v>0</v>
      </c>
      <c r="K2374" s="85"/>
      <c r="L2374" s="80">
        <f t="shared" si="73"/>
        <v>0</v>
      </c>
      <c r="N2374" s="82"/>
    </row>
    <row r="2375" spans="1:14" ht="15" customHeight="1">
      <c r="A2375" s="81"/>
      <c r="B2375" s="80"/>
      <c r="C2375" s="80"/>
      <c r="D2375" s="80"/>
      <c r="E2375" s="80"/>
      <c r="F2375" s="80" t="str">
        <f>IFERROR(VLOOKUP(E2375,T_CÓDIGO[],2,FALSE),"")</f>
        <v/>
      </c>
      <c r="G2375" s="80" t="str">
        <f>IFERROR(VLOOKUP(E2375,T_CÓDIGO[],3,FALSE),"")</f>
        <v/>
      </c>
      <c r="H2375" s="80"/>
      <c r="I2375" s="194"/>
      <c r="J2375" s="194">
        <f t="shared" si="72"/>
        <v>0</v>
      </c>
      <c r="K2375" s="85"/>
      <c r="L2375" s="80">
        <f t="shared" si="73"/>
        <v>0</v>
      </c>
      <c r="N2375" s="82"/>
    </row>
    <row r="2376" spans="1:14" ht="15" customHeight="1">
      <c r="A2376" s="81"/>
      <c r="B2376" s="80"/>
      <c r="C2376" s="80"/>
      <c r="D2376" s="80"/>
      <c r="E2376" s="80"/>
      <c r="F2376" s="80" t="str">
        <f>IFERROR(VLOOKUP(E2376,T_CÓDIGO[],2,FALSE),"")</f>
        <v/>
      </c>
      <c r="G2376" s="80" t="str">
        <f>IFERROR(VLOOKUP(E2376,T_CÓDIGO[],3,FALSE),"")</f>
        <v/>
      </c>
      <c r="H2376" s="80"/>
      <c r="I2376" s="194"/>
      <c r="J2376" s="194">
        <f t="shared" ref="J2376:J2439" si="74">H2376*I2376</f>
        <v>0</v>
      </c>
      <c r="K2376" s="85"/>
      <c r="L2376" s="80">
        <f t="shared" ref="L2376:L2439" si="75" xml:space="preserve"> IF(K2376="SI",(J2376*0.12+J2376),J2376)</f>
        <v>0</v>
      </c>
      <c r="N2376" s="82"/>
    </row>
    <row r="2377" spans="1:14" ht="15" customHeight="1">
      <c r="A2377" s="81"/>
      <c r="B2377" s="80"/>
      <c r="C2377" s="80"/>
      <c r="D2377" s="80"/>
      <c r="E2377" s="80"/>
      <c r="F2377" s="80" t="str">
        <f>IFERROR(VLOOKUP(E2377,T_CÓDIGO[],2,FALSE),"")</f>
        <v/>
      </c>
      <c r="G2377" s="80" t="str">
        <f>IFERROR(VLOOKUP(E2377,T_CÓDIGO[],3,FALSE),"")</f>
        <v/>
      </c>
      <c r="H2377" s="80"/>
      <c r="I2377" s="194"/>
      <c r="J2377" s="194">
        <f t="shared" si="74"/>
        <v>0</v>
      </c>
      <c r="K2377" s="85"/>
      <c r="L2377" s="80">
        <f t="shared" si="75"/>
        <v>0</v>
      </c>
      <c r="N2377" s="82"/>
    </row>
    <row r="2378" spans="1:14" ht="15" customHeight="1">
      <c r="A2378" s="81"/>
      <c r="B2378" s="80"/>
      <c r="C2378" s="80"/>
      <c r="D2378" s="80"/>
      <c r="E2378" s="80"/>
      <c r="F2378" s="80" t="str">
        <f>IFERROR(VLOOKUP(E2378,T_CÓDIGO[],2,FALSE),"")</f>
        <v/>
      </c>
      <c r="G2378" s="80" t="str">
        <f>IFERROR(VLOOKUP(E2378,T_CÓDIGO[],3,FALSE),"")</f>
        <v/>
      </c>
      <c r="H2378" s="80"/>
      <c r="I2378" s="194"/>
      <c r="J2378" s="194">
        <f t="shared" si="74"/>
        <v>0</v>
      </c>
      <c r="K2378" s="85"/>
      <c r="L2378" s="80">
        <f t="shared" si="75"/>
        <v>0</v>
      </c>
      <c r="N2378" s="82"/>
    </row>
    <row r="2379" spans="1:14" ht="15" customHeight="1">
      <c r="A2379" s="81"/>
      <c r="B2379" s="80"/>
      <c r="C2379" s="80"/>
      <c r="D2379" s="80"/>
      <c r="E2379" s="80"/>
      <c r="F2379" s="80" t="str">
        <f>IFERROR(VLOOKUP(E2379,T_CÓDIGO[],2,FALSE),"")</f>
        <v/>
      </c>
      <c r="G2379" s="80" t="str">
        <f>IFERROR(VLOOKUP(E2379,T_CÓDIGO[],3,FALSE),"")</f>
        <v/>
      </c>
      <c r="H2379" s="80"/>
      <c r="I2379" s="194"/>
      <c r="J2379" s="194">
        <f t="shared" si="74"/>
        <v>0</v>
      </c>
      <c r="K2379" s="85"/>
      <c r="L2379" s="80">
        <f t="shared" si="75"/>
        <v>0</v>
      </c>
      <c r="N2379" s="82"/>
    </row>
    <row r="2380" spans="1:14" ht="15" customHeight="1">
      <c r="A2380" s="81"/>
      <c r="B2380" s="80"/>
      <c r="C2380" s="80"/>
      <c r="D2380" s="80"/>
      <c r="E2380" s="80"/>
      <c r="F2380" s="80" t="str">
        <f>IFERROR(VLOOKUP(E2380,T_CÓDIGO[],2,FALSE),"")</f>
        <v/>
      </c>
      <c r="G2380" s="80" t="str">
        <f>IFERROR(VLOOKUP(E2380,T_CÓDIGO[],3,FALSE),"")</f>
        <v/>
      </c>
      <c r="H2380" s="80"/>
      <c r="I2380" s="194"/>
      <c r="J2380" s="194">
        <f t="shared" si="74"/>
        <v>0</v>
      </c>
      <c r="K2380" s="85"/>
      <c r="L2380" s="80">
        <f t="shared" si="75"/>
        <v>0</v>
      </c>
      <c r="N2380" s="82"/>
    </row>
    <row r="2381" spans="1:14" ht="15" customHeight="1">
      <c r="A2381" s="81"/>
      <c r="B2381" s="80"/>
      <c r="C2381" s="80"/>
      <c r="D2381" s="80"/>
      <c r="E2381" s="80"/>
      <c r="F2381" s="80" t="str">
        <f>IFERROR(VLOOKUP(E2381,T_CÓDIGO[],2,FALSE),"")</f>
        <v/>
      </c>
      <c r="G2381" s="80" t="str">
        <f>IFERROR(VLOOKUP(E2381,T_CÓDIGO[],3,FALSE),"")</f>
        <v/>
      </c>
      <c r="H2381" s="80"/>
      <c r="I2381" s="194"/>
      <c r="J2381" s="194">
        <f t="shared" si="74"/>
        <v>0</v>
      </c>
      <c r="K2381" s="85"/>
      <c r="L2381" s="80">
        <f t="shared" si="75"/>
        <v>0</v>
      </c>
      <c r="N2381" s="82"/>
    </row>
    <row r="2382" spans="1:14" ht="15" customHeight="1">
      <c r="A2382" s="81"/>
      <c r="B2382" s="80"/>
      <c r="C2382" s="80"/>
      <c r="D2382" s="80"/>
      <c r="E2382" s="80"/>
      <c r="F2382" s="80" t="str">
        <f>IFERROR(VLOOKUP(E2382,T_CÓDIGO[],2,FALSE),"")</f>
        <v/>
      </c>
      <c r="G2382" s="80" t="str">
        <f>IFERROR(VLOOKUP(E2382,T_CÓDIGO[],3,FALSE),"")</f>
        <v/>
      </c>
      <c r="H2382" s="80"/>
      <c r="I2382" s="194"/>
      <c r="J2382" s="194">
        <f t="shared" si="74"/>
        <v>0</v>
      </c>
      <c r="K2382" s="85"/>
      <c r="L2382" s="80">
        <f t="shared" si="75"/>
        <v>0</v>
      </c>
      <c r="N2382" s="82"/>
    </row>
    <row r="2383" spans="1:14" ht="15" customHeight="1">
      <c r="A2383" s="81"/>
      <c r="B2383" s="80"/>
      <c r="C2383" s="80"/>
      <c r="D2383" s="80"/>
      <c r="E2383" s="80"/>
      <c r="F2383" s="80" t="str">
        <f>IFERROR(VLOOKUP(E2383,T_CÓDIGO[],2,FALSE),"")</f>
        <v/>
      </c>
      <c r="G2383" s="80" t="str">
        <f>IFERROR(VLOOKUP(E2383,T_CÓDIGO[],3,FALSE),"")</f>
        <v/>
      </c>
      <c r="H2383" s="80"/>
      <c r="I2383" s="194"/>
      <c r="J2383" s="194">
        <f t="shared" si="74"/>
        <v>0</v>
      </c>
      <c r="K2383" s="85"/>
      <c r="L2383" s="80">
        <f t="shared" si="75"/>
        <v>0</v>
      </c>
      <c r="N2383" s="82"/>
    </row>
    <row r="2384" spans="1:14" ht="15" customHeight="1">
      <c r="A2384" s="81"/>
      <c r="B2384" s="80"/>
      <c r="C2384" s="80"/>
      <c r="D2384" s="80"/>
      <c r="E2384" s="80"/>
      <c r="F2384" s="80" t="str">
        <f>IFERROR(VLOOKUP(E2384,T_CÓDIGO[],2,FALSE),"")</f>
        <v/>
      </c>
      <c r="G2384" s="80" t="str">
        <f>IFERROR(VLOOKUP(E2384,T_CÓDIGO[],3,FALSE),"")</f>
        <v/>
      </c>
      <c r="H2384" s="80"/>
      <c r="I2384" s="194"/>
      <c r="J2384" s="194">
        <f t="shared" si="74"/>
        <v>0</v>
      </c>
      <c r="K2384" s="85"/>
      <c r="L2384" s="80">
        <f t="shared" si="75"/>
        <v>0</v>
      </c>
      <c r="N2384" s="82"/>
    </row>
    <row r="2385" spans="1:14" ht="15" customHeight="1">
      <c r="A2385" s="81"/>
      <c r="B2385" s="80"/>
      <c r="C2385" s="80"/>
      <c r="D2385" s="80"/>
      <c r="E2385" s="80"/>
      <c r="F2385" s="80" t="str">
        <f>IFERROR(VLOOKUP(E2385,T_CÓDIGO[],2,FALSE),"")</f>
        <v/>
      </c>
      <c r="G2385" s="80" t="str">
        <f>IFERROR(VLOOKUP(E2385,T_CÓDIGO[],3,FALSE),"")</f>
        <v/>
      </c>
      <c r="H2385" s="80"/>
      <c r="I2385" s="194"/>
      <c r="J2385" s="194">
        <f t="shared" si="74"/>
        <v>0</v>
      </c>
      <c r="K2385" s="85"/>
      <c r="L2385" s="80">
        <f t="shared" si="75"/>
        <v>0</v>
      </c>
      <c r="N2385" s="82"/>
    </row>
    <row r="2386" spans="1:14" ht="15" customHeight="1">
      <c r="A2386" s="81"/>
      <c r="B2386" s="80"/>
      <c r="C2386" s="80"/>
      <c r="D2386" s="80"/>
      <c r="E2386" s="80"/>
      <c r="F2386" s="80" t="str">
        <f>IFERROR(VLOOKUP(E2386,T_CÓDIGO[],2,FALSE),"")</f>
        <v/>
      </c>
      <c r="G2386" s="80" t="str">
        <f>IFERROR(VLOOKUP(E2386,T_CÓDIGO[],3,FALSE),"")</f>
        <v/>
      </c>
      <c r="H2386" s="80"/>
      <c r="I2386" s="194"/>
      <c r="J2386" s="194">
        <f t="shared" si="74"/>
        <v>0</v>
      </c>
      <c r="K2386" s="85"/>
      <c r="L2386" s="80">
        <f t="shared" si="75"/>
        <v>0</v>
      </c>
      <c r="N2386" s="82"/>
    </row>
    <row r="2387" spans="1:14" ht="15" customHeight="1">
      <c r="A2387" s="81"/>
      <c r="B2387" s="80"/>
      <c r="C2387" s="80"/>
      <c r="D2387" s="80"/>
      <c r="E2387" s="80"/>
      <c r="F2387" s="80" t="str">
        <f>IFERROR(VLOOKUP(E2387,T_CÓDIGO[],2,FALSE),"")</f>
        <v/>
      </c>
      <c r="G2387" s="80" t="str">
        <f>IFERROR(VLOOKUP(E2387,T_CÓDIGO[],3,FALSE),"")</f>
        <v/>
      </c>
      <c r="H2387" s="80"/>
      <c r="I2387" s="194"/>
      <c r="J2387" s="194">
        <f t="shared" si="74"/>
        <v>0</v>
      </c>
      <c r="K2387" s="85"/>
      <c r="L2387" s="80">
        <f t="shared" si="75"/>
        <v>0</v>
      </c>
      <c r="N2387" s="82"/>
    </row>
    <row r="2388" spans="1:14" ht="15" customHeight="1">
      <c r="A2388" s="81"/>
      <c r="B2388" s="80"/>
      <c r="C2388" s="80"/>
      <c r="D2388" s="80"/>
      <c r="E2388" s="80"/>
      <c r="F2388" s="80" t="str">
        <f>IFERROR(VLOOKUP(E2388,T_CÓDIGO[],2,FALSE),"")</f>
        <v/>
      </c>
      <c r="G2388" s="80" t="str">
        <f>IFERROR(VLOOKUP(E2388,T_CÓDIGO[],3,FALSE),"")</f>
        <v/>
      </c>
      <c r="H2388" s="80"/>
      <c r="I2388" s="194"/>
      <c r="J2388" s="194">
        <f t="shared" si="74"/>
        <v>0</v>
      </c>
      <c r="K2388" s="85"/>
      <c r="L2388" s="80">
        <f t="shared" si="75"/>
        <v>0</v>
      </c>
      <c r="N2388" s="82"/>
    </row>
    <row r="2389" spans="1:14" ht="15" customHeight="1">
      <c r="A2389" s="81"/>
      <c r="B2389" s="80"/>
      <c r="C2389" s="80"/>
      <c r="D2389" s="80"/>
      <c r="E2389" s="80"/>
      <c r="F2389" s="80" t="str">
        <f>IFERROR(VLOOKUP(E2389,T_CÓDIGO[],2,FALSE),"")</f>
        <v/>
      </c>
      <c r="G2389" s="80" t="str">
        <f>IFERROR(VLOOKUP(E2389,T_CÓDIGO[],3,FALSE),"")</f>
        <v/>
      </c>
      <c r="H2389" s="80"/>
      <c r="I2389" s="194"/>
      <c r="J2389" s="194">
        <f t="shared" si="74"/>
        <v>0</v>
      </c>
      <c r="K2389" s="85"/>
      <c r="L2389" s="80">
        <f t="shared" si="75"/>
        <v>0</v>
      </c>
      <c r="N2389" s="82"/>
    </row>
    <row r="2390" spans="1:14" ht="15" customHeight="1">
      <c r="A2390" s="81"/>
      <c r="B2390" s="80"/>
      <c r="C2390" s="80"/>
      <c r="D2390" s="80"/>
      <c r="E2390" s="80"/>
      <c r="F2390" s="80" t="str">
        <f>IFERROR(VLOOKUP(E2390,T_CÓDIGO[],2,FALSE),"")</f>
        <v/>
      </c>
      <c r="G2390" s="80" t="str">
        <f>IFERROR(VLOOKUP(E2390,T_CÓDIGO[],3,FALSE),"")</f>
        <v/>
      </c>
      <c r="H2390" s="80"/>
      <c r="I2390" s="194"/>
      <c r="J2390" s="194">
        <f t="shared" si="74"/>
        <v>0</v>
      </c>
      <c r="K2390" s="85"/>
      <c r="L2390" s="80">
        <f t="shared" si="75"/>
        <v>0</v>
      </c>
      <c r="N2390" s="82"/>
    </row>
    <row r="2391" spans="1:14" ht="15" customHeight="1">
      <c r="A2391" s="81"/>
      <c r="B2391" s="80"/>
      <c r="C2391" s="80"/>
      <c r="D2391" s="80"/>
      <c r="E2391" s="80"/>
      <c r="F2391" s="80" t="str">
        <f>IFERROR(VLOOKUP(E2391,T_CÓDIGO[],2,FALSE),"")</f>
        <v/>
      </c>
      <c r="G2391" s="80" t="str">
        <f>IFERROR(VLOOKUP(E2391,T_CÓDIGO[],3,FALSE),"")</f>
        <v/>
      </c>
      <c r="H2391" s="80"/>
      <c r="I2391" s="194"/>
      <c r="J2391" s="194">
        <f t="shared" si="74"/>
        <v>0</v>
      </c>
      <c r="K2391" s="85"/>
      <c r="L2391" s="80">
        <f t="shared" si="75"/>
        <v>0</v>
      </c>
      <c r="N2391" s="82"/>
    </row>
    <row r="2392" spans="1:14" ht="15" customHeight="1">
      <c r="A2392" s="81"/>
      <c r="B2392" s="80"/>
      <c r="C2392" s="80"/>
      <c r="D2392" s="80"/>
      <c r="E2392" s="80"/>
      <c r="F2392" s="80" t="str">
        <f>IFERROR(VLOOKUP(E2392,T_CÓDIGO[],2,FALSE),"")</f>
        <v/>
      </c>
      <c r="G2392" s="80" t="str">
        <f>IFERROR(VLOOKUP(E2392,T_CÓDIGO[],3,FALSE),"")</f>
        <v/>
      </c>
      <c r="H2392" s="80"/>
      <c r="I2392" s="194"/>
      <c r="J2392" s="194">
        <f t="shared" si="74"/>
        <v>0</v>
      </c>
      <c r="K2392" s="85"/>
      <c r="L2392" s="80">
        <f t="shared" si="75"/>
        <v>0</v>
      </c>
      <c r="N2392" s="82"/>
    </row>
    <row r="2393" spans="1:14" ht="15" customHeight="1">
      <c r="A2393" s="81"/>
      <c r="B2393" s="80"/>
      <c r="C2393" s="80"/>
      <c r="D2393" s="80"/>
      <c r="E2393" s="80"/>
      <c r="F2393" s="80" t="str">
        <f>IFERROR(VLOOKUP(E2393,T_CÓDIGO[],2,FALSE),"")</f>
        <v/>
      </c>
      <c r="G2393" s="80" t="str">
        <f>IFERROR(VLOOKUP(E2393,T_CÓDIGO[],3,FALSE),"")</f>
        <v/>
      </c>
      <c r="H2393" s="80"/>
      <c r="I2393" s="194"/>
      <c r="J2393" s="194">
        <f t="shared" si="74"/>
        <v>0</v>
      </c>
      <c r="K2393" s="85"/>
      <c r="L2393" s="80">
        <f t="shared" si="75"/>
        <v>0</v>
      </c>
      <c r="N2393" s="82"/>
    </row>
    <row r="2394" spans="1:14" ht="15" customHeight="1">
      <c r="A2394" s="81"/>
      <c r="B2394" s="80"/>
      <c r="C2394" s="80"/>
      <c r="D2394" s="80"/>
      <c r="E2394" s="80"/>
      <c r="F2394" s="80" t="str">
        <f>IFERROR(VLOOKUP(E2394,T_CÓDIGO[],2,FALSE),"")</f>
        <v/>
      </c>
      <c r="G2394" s="80" t="str">
        <f>IFERROR(VLOOKUP(E2394,T_CÓDIGO[],3,FALSE),"")</f>
        <v/>
      </c>
      <c r="H2394" s="80"/>
      <c r="I2394" s="194"/>
      <c r="J2394" s="194">
        <f t="shared" si="74"/>
        <v>0</v>
      </c>
      <c r="K2394" s="85"/>
      <c r="L2394" s="80">
        <f t="shared" si="75"/>
        <v>0</v>
      </c>
      <c r="N2394" s="82"/>
    </row>
    <row r="2395" spans="1:14" ht="15" customHeight="1">
      <c r="A2395" s="81"/>
      <c r="B2395" s="80"/>
      <c r="C2395" s="80"/>
      <c r="D2395" s="80"/>
      <c r="E2395" s="80"/>
      <c r="F2395" s="80" t="str">
        <f>IFERROR(VLOOKUP(E2395,T_CÓDIGO[],2,FALSE),"")</f>
        <v/>
      </c>
      <c r="G2395" s="80" t="str">
        <f>IFERROR(VLOOKUP(E2395,T_CÓDIGO[],3,FALSE),"")</f>
        <v/>
      </c>
      <c r="H2395" s="80"/>
      <c r="I2395" s="194"/>
      <c r="J2395" s="194">
        <f t="shared" si="74"/>
        <v>0</v>
      </c>
      <c r="K2395" s="85"/>
      <c r="L2395" s="80">
        <f t="shared" si="75"/>
        <v>0</v>
      </c>
      <c r="N2395" s="82"/>
    </row>
    <row r="2396" spans="1:14" ht="15" customHeight="1">
      <c r="A2396" s="81"/>
      <c r="B2396" s="80"/>
      <c r="C2396" s="80"/>
      <c r="D2396" s="80"/>
      <c r="E2396" s="80"/>
      <c r="F2396" s="80" t="str">
        <f>IFERROR(VLOOKUP(E2396,T_CÓDIGO[],2,FALSE),"")</f>
        <v/>
      </c>
      <c r="G2396" s="80" t="str">
        <f>IFERROR(VLOOKUP(E2396,T_CÓDIGO[],3,FALSE),"")</f>
        <v/>
      </c>
      <c r="H2396" s="80"/>
      <c r="I2396" s="194"/>
      <c r="J2396" s="194">
        <f t="shared" si="74"/>
        <v>0</v>
      </c>
      <c r="K2396" s="85"/>
      <c r="L2396" s="80">
        <f t="shared" si="75"/>
        <v>0</v>
      </c>
      <c r="N2396" s="82"/>
    </row>
    <row r="2397" spans="1:14" ht="15" customHeight="1">
      <c r="A2397" s="81"/>
      <c r="B2397" s="80"/>
      <c r="C2397" s="80"/>
      <c r="D2397" s="80"/>
      <c r="E2397" s="80"/>
      <c r="F2397" s="80" t="str">
        <f>IFERROR(VLOOKUP(E2397,T_CÓDIGO[],2,FALSE),"")</f>
        <v/>
      </c>
      <c r="G2397" s="80" t="str">
        <f>IFERROR(VLOOKUP(E2397,T_CÓDIGO[],3,FALSE),"")</f>
        <v/>
      </c>
      <c r="H2397" s="80"/>
      <c r="I2397" s="194"/>
      <c r="J2397" s="194">
        <f t="shared" si="74"/>
        <v>0</v>
      </c>
      <c r="K2397" s="85"/>
      <c r="L2397" s="80">
        <f t="shared" si="75"/>
        <v>0</v>
      </c>
      <c r="N2397" s="82"/>
    </row>
    <row r="2398" spans="1:14" ht="15" customHeight="1">
      <c r="A2398" s="81"/>
      <c r="B2398" s="80"/>
      <c r="C2398" s="80"/>
      <c r="D2398" s="80"/>
      <c r="E2398" s="80"/>
      <c r="F2398" s="80" t="str">
        <f>IFERROR(VLOOKUP(E2398,T_CÓDIGO[],2,FALSE),"")</f>
        <v/>
      </c>
      <c r="G2398" s="80" t="str">
        <f>IFERROR(VLOOKUP(E2398,T_CÓDIGO[],3,FALSE),"")</f>
        <v/>
      </c>
      <c r="H2398" s="80"/>
      <c r="I2398" s="194"/>
      <c r="J2398" s="194">
        <f t="shared" si="74"/>
        <v>0</v>
      </c>
      <c r="K2398" s="85"/>
      <c r="L2398" s="80">
        <f t="shared" si="75"/>
        <v>0</v>
      </c>
      <c r="N2398" s="82"/>
    </row>
    <row r="2399" spans="1:14" ht="15" customHeight="1">
      <c r="A2399" s="81"/>
      <c r="B2399" s="80"/>
      <c r="C2399" s="80"/>
      <c r="D2399" s="80"/>
      <c r="E2399" s="80"/>
      <c r="F2399" s="80" t="str">
        <f>IFERROR(VLOOKUP(E2399,T_CÓDIGO[],2,FALSE),"")</f>
        <v/>
      </c>
      <c r="G2399" s="80" t="str">
        <f>IFERROR(VLOOKUP(E2399,T_CÓDIGO[],3,FALSE),"")</f>
        <v/>
      </c>
      <c r="H2399" s="80"/>
      <c r="I2399" s="194"/>
      <c r="J2399" s="194">
        <f t="shared" si="74"/>
        <v>0</v>
      </c>
      <c r="K2399" s="85"/>
      <c r="L2399" s="80">
        <f t="shared" si="75"/>
        <v>0</v>
      </c>
      <c r="N2399" s="82"/>
    </row>
    <row r="2400" spans="1:14" ht="15" customHeight="1">
      <c r="A2400" s="81"/>
      <c r="B2400" s="80"/>
      <c r="C2400" s="80"/>
      <c r="D2400" s="80"/>
      <c r="E2400" s="80"/>
      <c r="F2400" s="80" t="str">
        <f>IFERROR(VLOOKUP(E2400,T_CÓDIGO[],2,FALSE),"")</f>
        <v/>
      </c>
      <c r="G2400" s="80" t="str">
        <f>IFERROR(VLOOKUP(E2400,T_CÓDIGO[],3,FALSE),"")</f>
        <v/>
      </c>
      <c r="H2400" s="80"/>
      <c r="I2400" s="194"/>
      <c r="J2400" s="194">
        <f t="shared" si="74"/>
        <v>0</v>
      </c>
      <c r="K2400" s="85"/>
      <c r="L2400" s="80">
        <f t="shared" si="75"/>
        <v>0</v>
      </c>
      <c r="N2400" s="82"/>
    </row>
    <row r="2401" spans="1:14" ht="15" customHeight="1">
      <c r="A2401" s="81"/>
      <c r="B2401" s="80"/>
      <c r="C2401" s="80"/>
      <c r="D2401" s="80"/>
      <c r="E2401" s="80"/>
      <c r="F2401" s="80" t="str">
        <f>IFERROR(VLOOKUP(E2401,T_CÓDIGO[],2,FALSE),"")</f>
        <v/>
      </c>
      <c r="G2401" s="80" t="str">
        <f>IFERROR(VLOOKUP(E2401,T_CÓDIGO[],3,FALSE),"")</f>
        <v/>
      </c>
      <c r="H2401" s="80"/>
      <c r="I2401" s="194"/>
      <c r="J2401" s="194">
        <f t="shared" si="74"/>
        <v>0</v>
      </c>
      <c r="K2401" s="85"/>
      <c r="L2401" s="80">
        <f t="shared" si="75"/>
        <v>0</v>
      </c>
      <c r="N2401" s="82"/>
    </row>
    <row r="2402" spans="1:14" ht="15" customHeight="1">
      <c r="A2402" s="81"/>
      <c r="B2402" s="80"/>
      <c r="C2402" s="80"/>
      <c r="D2402" s="80"/>
      <c r="E2402" s="80"/>
      <c r="F2402" s="80" t="str">
        <f>IFERROR(VLOOKUP(E2402,T_CÓDIGO[],2,FALSE),"")</f>
        <v/>
      </c>
      <c r="G2402" s="80" t="str">
        <f>IFERROR(VLOOKUP(E2402,T_CÓDIGO[],3,FALSE),"")</f>
        <v/>
      </c>
      <c r="H2402" s="80"/>
      <c r="I2402" s="194"/>
      <c r="J2402" s="194">
        <f t="shared" si="74"/>
        <v>0</v>
      </c>
      <c r="K2402" s="85"/>
      <c r="L2402" s="80">
        <f t="shared" si="75"/>
        <v>0</v>
      </c>
      <c r="N2402" s="82"/>
    </row>
    <row r="2403" spans="1:14" ht="15" customHeight="1">
      <c r="A2403" s="81"/>
      <c r="B2403" s="80"/>
      <c r="C2403" s="80"/>
      <c r="D2403" s="80"/>
      <c r="E2403" s="80"/>
      <c r="F2403" s="80" t="str">
        <f>IFERROR(VLOOKUP(E2403,T_CÓDIGO[],2,FALSE),"")</f>
        <v/>
      </c>
      <c r="G2403" s="80" t="str">
        <f>IFERROR(VLOOKUP(E2403,T_CÓDIGO[],3,FALSE),"")</f>
        <v/>
      </c>
      <c r="H2403" s="80"/>
      <c r="I2403" s="194"/>
      <c r="J2403" s="194">
        <f t="shared" si="74"/>
        <v>0</v>
      </c>
      <c r="K2403" s="85"/>
      <c r="L2403" s="80">
        <f t="shared" si="75"/>
        <v>0</v>
      </c>
      <c r="N2403" s="82"/>
    </row>
    <row r="2404" spans="1:14" ht="15" customHeight="1">
      <c r="A2404" s="81"/>
      <c r="B2404" s="80"/>
      <c r="C2404" s="80"/>
      <c r="D2404" s="80"/>
      <c r="E2404" s="80"/>
      <c r="F2404" s="80" t="str">
        <f>IFERROR(VLOOKUP(E2404,T_CÓDIGO[],2,FALSE),"")</f>
        <v/>
      </c>
      <c r="G2404" s="80" t="str">
        <f>IFERROR(VLOOKUP(E2404,T_CÓDIGO[],3,FALSE),"")</f>
        <v/>
      </c>
      <c r="H2404" s="80"/>
      <c r="I2404" s="194"/>
      <c r="J2404" s="194">
        <f t="shared" si="74"/>
        <v>0</v>
      </c>
      <c r="K2404" s="85"/>
      <c r="L2404" s="80">
        <f t="shared" si="75"/>
        <v>0</v>
      </c>
      <c r="N2404" s="82"/>
    </row>
    <row r="2405" spans="1:14" ht="15" customHeight="1">
      <c r="A2405" s="81"/>
      <c r="B2405" s="80"/>
      <c r="C2405" s="80"/>
      <c r="D2405" s="80"/>
      <c r="E2405" s="80"/>
      <c r="F2405" s="80" t="str">
        <f>IFERROR(VLOOKUP(E2405,T_CÓDIGO[],2,FALSE),"")</f>
        <v/>
      </c>
      <c r="G2405" s="80" t="str">
        <f>IFERROR(VLOOKUP(E2405,T_CÓDIGO[],3,FALSE),"")</f>
        <v/>
      </c>
      <c r="H2405" s="80"/>
      <c r="I2405" s="194"/>
      <c r="J2405" s="194">
        <f t="shared" si="74"/>
        <v>0</v>
      </c>
      <c r="K2405" s="85"/>
      <c r="L2405" s="80">
        <f t="shared" si="75"/>
        <v>0</v>
      </c>
      <c r="N2405" s="82"/>
    </row>
    <row r="2406" spans="1:14" ht="15" customHeight="1">
      <c r="A2406" s="81"/>
      <c r="B2406" s="80"/>
      <c r="C2406" s="80"/>
      <c r="D2406" s="80"/>
      <c r="E2406" s="80"/>
      <c r="F2406" s="80" t="str">
        <f>IFERROR(VLOOKUP(E2406,T_CÓDIGO[],2,FALSE),"")</f>
        <v/>
      </c>
      <c r="G2406" s="80" t="str">
        <f>IFERROR(VLOOKUP(E2406,T_CÓDIGO[],3,FALSE),"")</f>
        <v/>
      </c>
      <c r="H2406" s="80"/>
      <c r="I2406" s="194"/>
      <c r="J2406" s="194">
        <f t="shared" si="74"/>
        <v>0</v>
      </c>
      <c r="K2406" s="85"/>
      <c r="L2406" s="80">
        <f t="shared" si="75"/>
        <v>0</v>
      </c>
      <c r="N2406" s="82"/>
    </row>
    <row r="2407" spans="1:14" ht="15" customHeight="1">
      <c r="A2407" s="81"/>
      <c r="B2407" s="80"/>
      <c r="C2407" s="80"/>
      <c r="D2407" s="80"/>
      <c r="E2407" s="80"/>
      <c r="F2407" s="80" t="str">
        <f>IFERROR(VLOOKUP(E2407,T_CÓDIGO[],2,FALSE),"")</f>
        <v/>
      </c>
      <c r="G2407" s="80" t="str">
        <f>IFERROR(VLOOKUP(E2407,T_CÓDIGO[],3,FALSE),"")</f>
        <v/>
      </c>
      <c r="H2407" s="80"/>
      <c r="I2407" s="194"/>
      <c r="J2407" s="194">
        <f t="shared" si="74"/>
        <v>0</v>
      </c>
      <c r="K2407" s="85"/>
      <c r="L2407" s="80">
        <f t="shared" si="75"/>
        <v>0</v>
      </c>
      <c r="N2407" s="82"/>
    </row>
    <row r="2408" spans="1:14" ht="15" customHeight="1">
      <c r="A2408" s="81"/>
      <c r="B2408" s="80"/>
      <c r="C2408" s="80"/>
      <c r="D2408" s="80"/>
      <c r="E2408" s="80"/>
      <c r="F2408" s="80" t="str">
        <f>IFERROR(VLOOKUP(E2408,T_CÓDIGO[],2,FALSE),"")</f>
        <v/>
      </c>
      <c r="G2408" s="80" t="str">
        <f>IFERROR(VLOOKUP(E2408,T_CÓDIGO[],3,FALSE),"")</f>
        <v/>
      </c>
      <c r="H2408" s="80"/>
      <c r="I2408" s="194"/>
      <c r="J2408" s="194">
        <f t="shared" si="74"/>
        <v>0</v>
      </c>
      <c r="K2408" s="85"/>
      <c r="L2408" s="80">
        <f t="shared" si="75"/>
        <v>0</v>
      </c>
      <c r="N2408" s="82"/>
    </row>
    <row r="2409" spans="1:14" ht="15" customHeight="1">
      <c r="A2409" s="81"/>
      <c r="B2409" s="80"/>
      <c r="C2409" s="80"/>
      <c r="D2409" s="80"/>
      <c r="E2409" s="80"/>
      <c r="F2409" s="80" t="str">
        <f>IFERROR(VLOOKUP(E2409,T_CÓDIGO[],2,FALSE),"")</f>
        <v/>
      </c>
      <c r="G2409" s="80" t="str">
        <f>IFERROR(VLOOKUP(E2409,T_CÓDIGO[],3,FALSE),"")</f>
        <v/>
      </c>
      <c r="H2409" s="80"/>
      <c r="I2409" s="194"/>
      <c r="J2409" s="194">
        <f t="shared" si="74"/>
        <v>0</v>
      </c>
      <c r="K2409" s="85"/>
      <c r="L2409" s="80">
        <f t="shared" si="75"/>
        <v>0</v>
      </c>
      <c r="N2409" s="82"/>
    </row>
    <row r="2410" spans="1:14" ht="15" customHeight="1">
      <c r="A2410" s="81"/>
      <c r="B2410" s="80"/>
      <c r="C2410" s="80"/>
      <c r="D2410" s="80"/>
      <c r="E2410" s="80"/>
      <c r="F2410" s="80" t="str">
        <f>IFERROR(VLOOKUP(E2410,T_CÓDIGO[],2,FALSE),"")</f>
        <v/>
      </c>
      <c r="G2410" s="80" t="str">
        <f>IFERROR(VLOOKUP(E2410,T_CÓDIGO[],3,FALSE),"")</f>
        <v/>
      </c>
      <c r="H2410" s="80"/>
      <c r="I2410" s="194"/>
      <c r="J2410" s="194">
        <f t="shared" si="74"/>
        <v>0</v>
      </c>
      <c r="K2410" s="85"/>
      <c r="L2410" s="80">
        <f t="shared" si="75"/>
        <v>0</v>
      </c>
      <c r="N2410" s="82"/>
    </row>
    <row r="2411" spans="1:14" ht="15" customHeight="1">
      <c r="A2411" s="81"/>
      <c r="B2411" s="80"/>
      <c r="C2411" s="80"/>
      <c r="D2411" s="80"/>
      <c r="E2411" s="80"/>
      <c r="F2411" s="80" t="str">
        <f>IFERROR(VLOOKUP(E2411,T_CÓDIGO[],2,FALSE),"")</f>
        <v/>
      </c>
      <c r="G2411" s="80" t="str">
        <f>IFERROR(VLOOKUP(E2411,T_CÓDIGO[],3,FALSE),"")</f>
        <v/>
      </c>
      <c r="H2411" s="80"/>
      <c r="I2411" s="194"/>
      <c r="J2411" s="194">
        <f t="shared" si="74"/>
        <v>0</v>
      </c>
      <c r="K2411" s="85"/>
      <c r="L2411" s="80">
        <f t="shared" si="75"/>
        <v>0</v>
      </c>
      <c r="N2411" s="82"/>
    </row>
    <row r="2412" spans="1:14" ht="15" customHeight="1">
      <c r="A2412" s="81"/>
      <c r="B2412" s="80"/>
      <c r="C2412" s="80"/>
      <c r="D2412" s="80"/>
      <c r="E2412" s="80"/>
      <c r="F2412" s="80" t="str">
        <f>IFERROR(VLOOKUP(E2412,T_CÓDIGO[],2,FALSE),"")</f>
        <v/>
      </c>
      <c r="G2412" s="80" t="str">
        <f>IFERROR(VLOOKUP(E2412,T_CÓDIGO[],3,FALSE),"")</f>
        <v/>
      </c>
      <c r="H2412" s="80"/>
      <c r="I2412" s="194"/>
      <c r="J2412" s="194">
        <f t="shared" si="74"/>
        <v>0</v>
      </c>
      <c r="K2412" s="85"/>
      <c r="L2412" s="80">
        <f t="shared" si="75"/>
        <v>0</v>
      </c>
      <c r="N2412" s="82"/>
    </row>
    <row r="2413" spans="1:14" ht="15" customHeight="1">
      <c r="A2413" s="81"/>
      <c r="B2413" s="80"/>
      <c r="C2413" s="80"/>
      <c r="D2413" s="80"/>
      <c r="E2413" s="80"/>
      <c r="F2413" s="80" t="str">
        <f>IFERROR(VLOOKUP(E2413,T_CÓDIGO[],2,FALSE),"")</f>
        <v/>
      </c>
      <c r="G2413" s="80" t="str">
        <f>IFERROR(VLOOKUP(E2413,T_CÓDIGO[],3,FALSE),"")</f>
        <v/>
      </c>
      <c r="H2413" s="80"/>
      <c r="I2413" s="194"/>
      <c r="J2413" s="194">
        <f t="shared" si="74"/>
        <v>0</v>
      </c>
      <c r="K2413" s="85"/>
      <c r="L2413" s="80">
        <f t="shared" si="75"/>
        <v>0</v>
      </c>
      <c r="N2413" s="82"/>
    </row>
    <row r="2414" spans="1:14" ht="15" customHeight="1">
      <c r="A2414" s="81"/>
      <c r="B2414" s="80"/>
      <c r="C2414" s="80"/>
      <c r="D2414" s="80"/>
      <c r="E2414" s="80"/>
      <c r="F2414" s="80" t="str">
        <f>IFERROR(VLOOKUP(E2414,T_CÓDIGO[],2,FALSE),"")</f>
        <v/>
      </c>
      <c r="G2414" s="80" t="str">
        <f>IFERROR(VLOOKUP(E2414,T_CÓDIGO[],3,FALSE),"")</f>
        <v/>
      </c>
      <c r="H2414" s="80"/>
      <c r="I2414" s="194"/>
      <c r="J2414" s="194">
        <f t="shared" si="74"/>
        <v>0</v>
      </c>
      <c r="K2414" s="85"/>
      <c r="L2414" s="80">
        <f t="shared" si="75"/>
        <v>0</v>
      </c>
      <c r="N2414" s="82"/>
    </row>
    <row r="2415" spans="1:14" ht="15" customHeight="1">
      <c r="A2415" s="81"/>
      <c r="B2415" s="80"/>
      <c r="C2415" s="80"/>
      <c r="D2415" s="80"/>
      <c r="E2415" s="80"/>
      <c r="F2415" s="80" t="str">
        <f>IFERROR(VLOOKUP(E2415,T_CÓDIGO[],2,FALSE),"")</f>
        <v/>
      </c>
      <c r="G2415" s="80" t="str">
        <f>IFERROR(VLOOKUP(E2415,T_CÓDIGO[],3,FALSE),"")</f>
        <v/>
      </c>
      <c r="H2415" s="80"/>
      <c r="I2415" s="194"/>
      <c r="J2415" s="194">
        <f t="shared" si="74"/>
        <v>0</v>
      </c>
      <c r="K2415" s="85"/>
      <c r="L2415" s="80">
        <f t="shared" si="75"/>
        <v>0</v>
      </c>
      <c r="N2415" s="82"/>
    </row>
    <row r="2416" spans="1:14" ht="15" customHeight="1">
      <c r="A2416" s="81"/>
      <c r="B2416" s="80"/>
      <c r="C2416" s="80"/>
      <c r="D2416" s="80"/>
      <c r="E2416" s="80"/>
      <c r="F2416" s="80" t="str">
        <f>IFERROR(VLOOKUP(E2416,T_CÓDIGO[],2,FALSE),"")</f>
        <v/>
      </c>
      <c r="G2416" s="80" t="str">
        <f>IFERROR(VLOOKUP(E2416,T_CÓDIGO[],3,FALSE),"")</f>
        <v/>
      </c>
      <c r="H2416" s="80"/>
      <c r="I2416" s="194"/>
      <c r="J2416" s="194">
        <f t="shared" si="74"/>
        <v>0</v>
      </c>
      <c r="K2416" s="85"/>
      <c r="L2416" s="80">
        <f t="shared" si="75"/>
        <v>0</v>
      </c>
      <c r="N2416" s="82"/>
    </row>
    <row r="2417" spans="1:14" ht="15" customHeight="1">
      <c r="A2417" s="81"/>
      <c r="B2417" s="80"/>
      <c r="C2417" s="80"/>
      <c r="D2417" s="80"/>
      <c r="E2417" s="80"/>
      <c r="F2417" s="80" t="str">
        <f>IFERROR(VLOOKUP(E2417,T_CÓDIGO[],2,FALSE),"")</f>
        <v/>
      </c>
      <c r="G2417" s="80" t="str">
        <f>IFERROR(VLOOKUP(E2417,T_CÓDIGO[],3,FALSE),"")</f>
        <v/>
      </c>
      <c r="H2417" s="80"/>
      <c r="I2417" s="194"/>
      <c r="J2417" s="194">
        <f t="shared" si="74"/>
        <v>0</v>
      </c>
      <c r="K2417" s="85"/>
      <c r="L2417" s="80">
        <f t="shared" si="75"/>
        <v>0</v>
      </c>
      <c r="N2417" s="82"/>
    </row>
    <row r="2418" spans="1:14" ht="15" customHeight="1">
      <c r="A2418" s="81"/>
      <c r="B2418" s="80"/>
      <c r="C2418" s="80"/>
      <c r="D2418" s="80"/>
      <c r="E2418" s="80"/>
      <c r="F2418" s="80" t="str">
        <f>IFERROR(VLOOKUP(E2418,T_CÓDIGO[],2,FALSE),"")</f>
        <v/>
      </c>
      <c r="G2418" s="80" t="str">
        <f>IFERROR(VLOOKUP(E2418,T_CÓDIGO[],3,FALSE),"")</f>
        <v/>
      </c>
      <c r="H2418" s="80"/>
      <c r="I2418" s="194"/>
      <c r="J2418" s="194">
        <f t="shared" si="74"/>
        <v>0</v>
      </c>
      <c r="K2418" s="85"/>
      <c r="L2418" s="80">
        <f t="shared" si="75"/>
        <v>0</v>
      </c>
      <c r="N2418" s="82"/>
    </row>
    <row r="2419" spans="1:14" ht="15" customHeight="1">
      <c r="A2419" s="81"/>
      <c r="B2419" s="80"/>
      <c r="C2419" s="80"/>
      <c r="D2419" s="80"/>
      <c r="E2419" s="80"/>
      <c r="F2419" s="80" t="str">
        <f>IFERROR(VLOOKUP(E2419,T_CÓDIGO[],2,FALSE),"")</f>
        <v/>
      </c>
      <c r="G2419" s="80" t="str">
        <f>IFERROR(VLOOKUP(E2419,T_CÓDIGO[],3,FALSE),"")</f>
        <v/>
      </c>
      <c r="H2419" s="80"/>
      <c r="I2419" s="194"/>
      <c r="J2419" s="194">
        <f t="shared" si="74"/>
        <v>0</v>
      </c>
      <c r="K2419" s="85"/>
      <c r="L2419" s="80">
        <f t="shared" si="75"/>
        <v>0</v>
      </c>
      <c r="N2419" s="82"/>
    </row>
    <row r="2420" spans="1:14" ht="15" customHeight="1">
      <c r="A2420" s="81"/>
      <c r="B2420" s="80"/>
      <c r="C2420" s="80"/>
      <c r="D2420" s="80"/>
      <c r="E2420" s="80"/>
      <c r="F2420" s="80" t="str">
        <f>IFERROR(VLOOKUP(E2420,T_CÓDIGO[],2,FALSE),"")</f>
        <v/>
      </c>
      <c r="G2420" s="80" t="str">
        <f>IFERROR(VLOOKUP(E2420,T_CÓDIGO[],3,FALSE),"")</f>
        <v/>
      </c>
      <c r="H2420" s="80"/>
      <c r="I2420" s="194"/>
      <c r="J2420" s="194">
        <f t="shared" si="74"/>
        <v>0</v>
      </c>
      <c r="K2420" s="85"/>
      <c r="L2420" s="80">
        <f t="shared" si="75"/>
        <v>0</v>
      </c>
      <c r="N2420" s="82"/>
    </row>
    <row r="2421" spans="1:14" ht="15" customHeight="1">
      <c r="A2421" s="81"/>
      <c r="B2421" s="80"/>
      <c r="C2421" s="80"/>
      <c r="D2421" s="80"/>
      <c r="E2421" s="80"/>
      <c r="F2421" s="80" t="str">
        <f>IFERROR(VLOOKUP(E2421,T_CÓDIGO[],2,FALSE),"")</f>
        <v/>
      </c>
      <c r="G2421" s="80" t="str">
        <f>IFERROR(VLOOKUP(E2421,T_CÓDIGO[],3,FALSE),"")</f>
        <v/>
      </c>
      <c r="H2421" s="80"/>
      <c r="I2421" s="194"/>
      <c r="J2421" s="194">
        <f t="shared" si="74"/>
        <v>0</v>
      </c>
      <c r="K2421" s="85"/>
      <c r="L2421" s="80">
        <f t="shared" si="75"/>
        <v>0</v>
      </c>
      <c r="N2421" s="82"/>
    </row>
    <row r="2422" spans="1:14" ht="15" customHeight="1">
      <c r="A2422" s="81"/>
      <c r="B2422" s="80"/>
      <c r="C2422" s="80"/>
      <c r="D2422" s="80"/>
      <c r="E2422" s="80"/>
      <c r="F2422" s="80" t="str">
        <f>IFERROR(VLOOKUP(E2422,T_CÓDIGO[],2,FALSE),"")</f>
        <v/>
      </c>
      <c r="G2422" s="80" t="str">
        <f>IFERROR(VLOOKUP(E2422,T_CÓDIGO[],3,FALSE),"")</f>
        <v/>
      </c>
      <c r="H2422" s="80"/>
      <c r="I2422" s="194"/>
      <c r="J2422" s="194">
        <f t="shared" si="74"/>
        <v>0</v>
      </c>
      <c r="K2422" s="85"/>
      <c r="L2422" s="80">
        <f t="shared" si="75"/>
        <v>0</v>
      </c>
      <c r="N2422" s="82"/>
    </row>
    <row r="2423" spans="1:14" ht="15" customHeight="1">
      <c r="A2423" s="81"/>
      <c r="B2423" s="80"/>
      <c r="C2423" s="80"/>
      <c r="D2423" s="80"/>
      <c r="E2423" s="80"/>
      <c r="F2423" s="80" t="str">
        <f>IFERROR(VLOOKUP(E2423,T_CÓDIGO[],2,FALSE),"")</f>
        <v/>
      </c>
      <c r="G2423" s="80" t="str">
        <f>IFERROR(VLOOKUP(E2423,T_CÓDIGO[],3,FALSE),"")</f>
        <v/>
      </c>
      <c r="H2423" s="80"/>
      <c r="I2423" s="194"/>
      <c r="J2423" s="194">
        <f t="shared" si="74"/>
        <v>0</v>
      </c>
      <c r="K2423" s="85"/>
      <c r="L2423" s="80">
        <f t="shared" si="75"/>
        <v>0</v>
      </c>
      <c r="N2423" s="82"/>
    </row>
    <row r="2424" spans="1:14" ht="15" customHeight="1">
      <c r="A2424" s="81"/>
      <c r="B2424" s="80"/>
      <c r="C2424" s="80"/>
      <c r="D2424" s="80"/>
      <c r="E2424" s="80"/>
      <c r="F2424" s="80" t="str">
        <f>IFERROR(VLOOKUP(E2424,T_CÓDIGO[],2,FALSE),"")</f>
        <v/>
      </c>
      <c r="G2424" s="80" t="str">
        <f>IFERROR(VLOOKUP(E2424,T_CÓDIGO[],3,FALSE),"")</f>
        <v/>
      </c>
      <c r="H2424" s="80"/>
      <c r="I2424" s="194"/>
      <c r="J2424" s="194">
        <f t="shared" si="74"/>
        <v>0</v>
      </c>
      <c r="K2424" s="85"/>
      <c r="L2424" s="80">
        <f t="shared" si="75"/>
        <v>0</v>
      </c>
      <c r="N2424" s="82"/>
    </row>
    <row r="2425" spans="1:14" ht="15" customHeight="1">
      <c r="A2425" s="81"/>
      <c r="B2425" s="80"/>
      <c r="C2425" s="80"/>
      <c r="D2425" s="80"/>
      <c r="E2425" s="80"/>
      <c r="F2425" s="80" t="str">
        <f>IFERROR(VLOOKUP(E2425,T_CÓDIGO[],2,FALSE),"")</f>
        <v/>
      </c>
      <c r="G2425" s="80" t="str">
        <f>IFERROR(VLOOKUP(E2425,T_CÓDIGO[],3,FALSE),"")</f>
        <v/>
      </c>
      <c r="H2425" s="80"/>
      <c r="I2425" s="194"/>
      <c r="J2425" s="194">
        <f t="shared" si="74"/>
        <v>0</v>
      </c>
      <c r="K2425" s="85"/>
      <c r="L2425" s="80">
        <f t="shared" si="75"/>
        <v>0</v>
      </c>
      <c r="N2425" s="82"/>
    </row>
    <row r="2426" spans="1:14" ht="15" customHeight="1">
      <c r="A2426" s="81"/>
      <c r="B2426" s="80"/>
      <c r="C2426" s="80"/>
      <c r="D2426" s="80"/>
      <c r="E2426" s="80"/>
      <c r="F2426" s="80" t="str">
        <f>IFERROR(VLOOKUP(E2426,T_CÓDIGO[],2,FALSE),"")</f>
        <v/>
      </c>
      <c r="G2426" s="80" t="str">
        <f>IFERROR(VLOOKUP(E2426,T_CÓDIGO[],3,FALSE),"")</f>
        <v/>
      </c>
      <c r="H2426" s="80"/>
      <c r="I2426" s="194"/>
      <c r="J2426" s="194">
        <f t="shared" si="74"/>
        <v>0</v>
      </c>
      <c r="K2426" s="85"/>
      <c r="L2426" s="80">
        <f t="shared" si="75"/>
        <v>0</v>
      </c>
      <c r="N2426" s="82"/>
    </row>
    <row r="2427" spans="1:14" ht="15" customHeight="1">
      <c r="A2427" s="81"/>
      <c r="B2427" s="80"/>
      <c r="C2427" s="80"/>
      <c r="D2427" s="80"/>
      <c r="E2427" s="80"/>
      <c r="F2427" s="80" t="str">
        <f>IFERROR(VLOOKUP(E2427,T_CÓDIGO[],2,FALSE),"")</f>
        <v/>
      </c>
      <c r="G2427" s="80" t="str">
        <f>IFERROR(VLOOKUP(E2427,T_CÓDIGO[],3,FALSE),"")</f>
        <v/>
      </c>
      <c r="H2427" s="80"/>
      <c r="I2427" s="194"/>
      <c r="J2427" s="194">
        <f t="shared" si="74"/>
        <v>0</v>
      </c>
      <c r="K2427" s="85"/>
      <c r="L2427" s="80">
        <f t="shared" si="75"/>
        <v>0</v>
      </c>
      <c r="N2427" s="82"/>
    </row>
    <row r="2428" spans="1:14" ht="15" customHeight="1">
      <c r="A2428" s="81"/>
      <c r="B2428" s="80"/>
      <c r="C2428" s="80"/>
      <c r="D2428" s="80"/>
      <c r="E2428" s="80"/>
      <c r="F2428" s="80" t="str">
        <f>IFERROR(VLOOKUP(E2428,T_CÓDIGO[],2,FALSE),"")</f>
        <v/>
      </c>
      <c r="G2428" s="80" t="str">
        <f>IFERROR(VLOOKUP(E2428,T_CÓDIGO[],3,FALSE),"")</f>
        <v/>
      </c>
      <c r="H2428" s="80"/>
      <c r="I2428" s="194"/>
      <c r="J2428" s="194">
        <f t="shared" si="74"/>
        <v>0</v>
      </c>
      <c r="K2428" s="85"/>
      <c r="L2428" s="80">
        <f t="shared" si="75"/>
        <v>0</v>
      </c>
      <c r="N2428" s="82"/>
    </row>
    <row r="2429" spans="1:14" ht="15" customHeight="1">
      <c r="A2429" s="81"/>
      <c r="B2429" s="80"/>
      <c r="C2429" s="80"/>
      <c r="D2429" s="80"/>
      <c r="E2429" s="80"/>
      <c r="F2429" s="80" t="str">
        <f>IFERROR(VLOOKUP(E2429,T_CÓDIGO[],2,FALSE),"")</f>
        <v/>
      </c>
      <c r="G2429" s="80" t="str">
        <f>IFERROR(VLOOKUP(E2429,T_CÓDIGO[],3,FALSE),"")</f>
        <v/>
      </c>
      <c r="H2429" s="80"/>
      <c r="I2429" s="194"/>
      <c r="J2429" s="194">
        <f t="shared" si="74"/>
        <v>0</v>
      </c>
      <c r="K2429" s="85"/>
      <c r="L2429" s="80">
        <f t="shared" si="75"/>
        <v>0</v>
      </c>
      <c r="N2429" s="82"/>
    </row>
    <row r="2430" spans="1:14" ht="15" customHeight="1">
      <c r="A2430" s="81"/>
      <c r="B2430" s="80"/>
      <c r="C2430" s="80"/>
      <c r="D2430" s="80"/>
      <c r="E2430" s="80"/>
      <c r="F2430" s="80" t="str">
        <f>IFERROR(VLOOKUP(E2430,T_CÓDIGO[],2,FALSE),"")</f>
        <v/>
      </c>
      <c r="G2430" s="80" t="str">
        <f>IFERROR(VLOOKUP(E2430,T_CÓDIGO[],3,FALSE),"")</f>
        <v/>
      </c>
      <c r="H2430" s="80"/>
      <c r="I2430" s="194"/>
      <c r="J2430" s="194">
        <f t="shared" si="74"/>
        <v>0</v>
      </c>
      <c r="K2430" s="85"/>
      <c r="L2430" s="80">
        <f t="shared" si="75"/>
        <v>0</v>
      </c>
      <c r="N2430" s="82"/>
    </row>
    <row r="2431" spans="1:14" ht="15" customHeight="1">
      <c r="A2431" s="81"/>
      <c r="B2431" s="80"/>
      <c r="C2431" s="80"/>
      <c r="D2431" s="80"/>
      <c r="E2431" s="80"/>
      <c r="F2431" s="80" t="str">
        <f>IFERROR(VLOOKUP(E2431,T_CÓDIGO[],2,FALSE),"")</f>
        <v/>
      </c>
      <c r="G2431" s="80" t="str">
        <f>IFERROR(VLOOKUP(E2431,T_CÓDIGO[],3,FALSE),"")</f>
        <v/>
      </c>
      <c r="H2431" s="80"/>
      <c r="I2431" s="194"/>
      <c r="J2431" s="194">
        <f t="shared" si="74"/>
        <v>0</v>
      </c>
      <c r="K2431" s="85"/>
      <c r="L2431" s="80">
        <f t="shared" si="75"/>
        <v>0</v>
      </c>
      <c r="N2431" s="82"/>
    </row>
    <row r="2432" spans="1:14" ht="15" customHeight="1">
      <c r="A2432" s="81"/>
      <c r="B2432" s="80"/>
      <c r="C2432" s="80"/>
      <c r="D2432" s="80"/>
      <c r="E2432" s="80"/>
      <c r="F2432" s="80" t="str">
        <f>IFERROR(VLOOKUP(E2432,T_CÓDIGO[],2,FALSE),"")</f>
        <v/>
      </c>
      <c r="G2432" s="80" t="str">
        <f>IFERROR(VLOOKUP(E2432,T_CÓDIGO[],3,FALSE),"")</f>
        <v/>
      </c>
      <c r="H2432" s="80"/>
      <c r="I2432" s="194"/>
      <c r="J2432" s="194">
        <f t="shared" si="74"/>
        <v>0</v>
      </c>
      <c r="K2432" s="85"/>
      <c r="L2432" s="80">
        <f t="shared" si="75"/>
        <v>0</v>
      </c>
      <c r="N2432" s="82"/>
    </row>
    <row r="2433" spans="1:14" ht="15" customHeight="1">
      <c r="A2433" s="81"/>
      <c r="B2433" s="80"/>
      <c r="C2433" s="80"/>
      <c r="D2433" s="80"/>
      <c r="E2433" s="80"/>
      <c r="F2433" s="80" t="str">
        <f>IFERROR(VLOOKUP(E2433,T_CÓDIGO[],2,FALSE),"")</f>
        <v/>
      </c>
      <c r="G2433" s="80" t="str">
        <f>IFERROR(VLOOKUP(E2433,T_CÓDIGO[],3,FALSE),"")</f>
        <v/>
      </c>
      <c r="H2433" s="80"/>
      <c r="I2433" s="194"/>
      <c r="J2433" s="194">
        <f t="shared" si="74"/>
        <v>0</v>
      </c>
      <c r="K2433" s="85"/>
      <c r="L2433" s="80">
        <f t="shared" si="75"/>
        <v>0</v>
      </c>
      <c r="N2433" s="82"/>
    </row>
    <row r="2434" spans="1:14" ht="15" customHeight="1">
      <c r="A2434" s="81"/>
      <c r="B2434" s="80"/>
      <c r="C2434" s="80"/>
      <c r="D2434" s="80"/>
      <c r="E2434" s="80"/>
      <c r="F2434" s="80" t="str">
        <f>IFERROR(VLOOKUP(E2434,T_CÓDIGO[],2,FALSE),"")</f>
        <v/>
      </c>
      <c r="G2434" s="80" t="str">
        <f>IFERROR(VLOOKUP(E2434,T_CÓDIGO[],3,FALSE),"")</f>
        <v/>
      </c>
      <c r="H2434" s="80"/>
      <c r="I2434" s="194"/>
      <c r="J2434" s="194">
        <f t="shared" si="74"/>
        <v>0</v>
      </c>
      <c r="K2434" s="85"/>
      <c r="L2434" s="80">
        <f t="shared" si="75"/>
        <v>0</v>
      </c>
      <c r="N2434" s="82"/>
    </row>
    <row r="2435" spans="1:14" ht="15" customHeight="1">
      <c r="A2435" s="81"/>
      <c r="B2435" s="80"/>
      <c r="C2435" s="80"/>
      <c r="D2435" s="80"/>
      <c r="E2435" s="80"/>
      <c r="F2435" s="80" t="str">
        <f>IFERROR(VLOOKUP(E2435,T_CÓDIGO[],2,FALSE),"")</f>
        <v/>
      </c>
      <c r="G2435" s="80" t="str">
        <f>IFERROR(VLOOKUP(E2435,T_CÓDIGO[],3,FALSE),"")</f>
        <v/>
      </c>
      <c r="H2435" s="80"/>
      <c r="I2435" s="194"/>
      <c r="J2435" s="194">
        <f t="shared" si="74"/>
        <v>0</v>
      </c>
      <c r="K2435" s="85"/>
      <c r="L2435" s="80">
        <f t="shared" si="75"/>
        <v>0</v>
      </c>
      <c r="N2435" s="82"/>
    </row>
    <row r="2436" spans="1:14" ht="15" customHeight="1">
      <c r="A2436" s="81"/>
      <c r="B2436" s="80"/>
      <c r="C2436" s="80"/>
      <c r="D2436" s="80"/>
      <c r="E2436" s="80"/>
      <c r="F2436" s="80" t="str">
        <f>IFERROR(VLOOKUP(E2436,T_CÓDIGO[],2,FALSE),"")</f>
        <v/>
      </c>
      <c r="G2436" s="80" t="str">
        <f>IFERROR(VLOOKUP(E2436,T_CÓDIGO[],3,FALSE),"")</f>
        <v/>
      </c>
      <c r="H2436" s="80"/>
      <c r="I2436" s="194"/>
      <c r="J2436" s="194">
        <f t="shared" si="74"/>
        <v>0</v>
      </c>
      <c r="K2436" s="85"/>
      <c r="L2436" s="80">
        <f t="shared" si="75"/>
        <v>0</v>
      </c>
      <c r="N2436" s="82"/>
    </row>
    <row r="2437" spans="1:14" ht="15" customHeight="1">
      <c r="A2437" s="81"/>
      <c r="B2437" s="80"/>
      <c r="C2437" s="80"/>
      <c r="D2437" s="80"/>
      <c r="E2437" s="80"/>
      <c r="F2437" s="80" t="str">
        <f>IFERROR(VLOOKUP(E2437,T_CÓDIGO[],2,FALSE),"")</f>
        <v/>
      </c>
      <c r="G2437" s="80" t="str">
        <f>IFERROR(VLOOKUP(E2437,T_CÓDIGO[],3,FALSE),"")</f>
        <v/>
      </c>
      <c r="H2437" s="80"/>
      <c r="I2437" s="194"/>
      <c r="J2437" s="194">
        <f t="shared" si="74"/>
        <v>0</v>
      </c>
      <c r="K2437" s="85"/>
      <c r="L2437" s="80">
        <f t="shared" si="75"/>
        <v>0</v>
      </c>
      <c r="N2437" s="82"/>
    </row>
    <row r="2438" spans="1:14" ht="15" customHeight="1">
      <c r="A2438" s="81"/>
      <c r="B2438" s="80"/>
      <c r="C2438" s="80"/>
      <c r="D2438" s="80"/>
      <c r="E2438" s="80"/>
      <c r="F2438" s="80" t="str">
        <f>IFERROR(VLOOKUP(E2438,T_CÓDIGO[],2,FALSE),"")</f>
        <v/>
      </c>
      <c r="G2438" s="80" t="str">
        <f>IFERROR(VLOOKUP(E2438,T_CÓDIGO[],3,FALSE),"")</f>
        <v/>
      </c>
      <c r="H2438" s="80"/>
      <c r="I2438" s="194"/>
      <c r="J2438" s="194">
        <f t="shared" si="74"/>
        <v>0</v>
      </c>
      <c r="K2438" s="85"/>
      <c r="L2438" s="80">
        <f t="shared" si="75"/>
        <v>0</v>
      </c>
      <c r="N2438" s="82"/>
    </row>
    <row r="2439" spans="1:14" ht="15" customHeight="1">
      <c r="A2439" s="81"/>
      <c r="B2439" s="80"/>
      <c r="C2439" s="80"/>
      <c r="D2439" s="80"/>
      <c r="E2439" s="80"/>
      <c r="F2439" s="80" t="str">
        <f>IFERROR(VLOOKUP(E2439,T_CÓDIGO[],2,FALSE),"")</f>
        <v/>
      </c>
      <c r="G2439" s="80" t="str">
        <f>IFERROR(VLOOKUP(E2439,T_CÓDIGO[],3,FALSE),"")</f>
        <v/>
      </c>
      <c r="H2439" s="80"/>
      <c r="I2439" s="194"/>
      <c r="J2439" s="194">
        <f t="shared" si="74"/>
        <v>0</v>
      </c>
      <c r="K2439" s="85"/>
      <c r="L2439" s="80">
        <f t="shared" si="75"/>
        <v>0</v>
      </c>
      <c r="N2439" s="82"/>
    </row>
    <row r="2440" spans="1:14" ht="15" customHeight="1">
      <c r="A2440" s="81"/>
      <c r="B2440" s="80"/>
      <c r="C2440" s="80"/>
      <c r="D2440" s="80"/>
      <c r="E2440" s="80"/>
      <c r="F2440" s="80" t="str">
        <f>IFERROR(VLOOKUP(E2440,T_CÓDIGO[],2,FALSE),"")</f>
        <v/>
      </c>
      <c r="G2440" s="80" t="str">
        <f>IFERROR(VLOOKUP(E2440,T_CÓDIGO[],3,FALSE),"")</f>
        <v/>
      </c>
      <c r="H2440" s="80"/>
      <c r="I2440" s="194"/>
      <c r="J2440" s="194">
        <f t="shared" ref="J2440:J2503" si="76">H2440*I2440</f>
        <v>0</v>
      </c>
      <c r="K2440" s="85"/>
      <c r="L2440" s="80">
        <f t="shared" ref="L2440:L2503" si="77" xml:space="preserve"> IF(K2440="SI",(J2440*0.12+J2440),J2440)</f>
        <v>0</v>
      </c>
      <c r="N2440" s="82"/>
    </row>
    <row r="2441" spans="1:14" ht="15" customHeight="1">
      <c r="A2441" s="81"/>
      <c r="B2441" s="80"/>
      <c r="C2441" s="80"/>
      <c r="D2441" s="80"/>
      <c r="E2441" s="80"/>
      <c r="F2441" s="80" t="str">
        <f>IFERROR(VLOOKUP(E2441,T_CÓDIGO[],2,FALSE),"")</f>
        <v/>
      </c>
      <c r="G2441" s="80" t="str">
        <f>IFERROR(VLOOKUP(E2441,T_CÓDIGO[],3,FALSE),"")</f>
        <v/>
      </c>
      <c r="H2441" s="80"/>
      <c r="I2441" s="194"/>
      <c r="J2441" s="194">
        <f t="shared" si="76"/>
        <v>0</v>
      </c>
      <c r="K2441" s="85"/>
      <c r="L2441" s="80">
        <f t="shared" si="77"/>
        <v>0</v>
      </c>
      <c r="N2441" s="82"/>
    </row>
    <row r="2442" spans="1:14" ht="15" customHeight="1">
      <c r="A2442" s="81"/>
      <c r="B2442" s="80"/>
      <c r="C2442" s="80"/>
      <c r="D2442" s="80"/>
      <c r="E2442" s="80"/>
      <c r="F2442" s="80" t="str">
        <f>IFERROR(VLOOKUP(E2442,T_CÓDIGO[],2,FALSE),"")</f>
        <v/>
      </c>
      <c r="G2442" s="80" t="str">
        <f>IFERROR(VLOOKUP(E2442,T_CÓDIGO[],3,FALSE),"")</f>
        <v/>
      </c>
      <c r="H2442" s="80"/>
      <c r="I2442" s="194"/>
      <c r="J2442" s="194">
        <f t="shared" si="76"/>
        <v>0</v>
      </c>
      <c r="K2442" s="85"/>
      <c r="L2442" s="80">
        <f t="shared" si="77"/>
        <v>0</v>
      </c>
      <c r="N2442" s="82"/>
    </row>
    <row r="2443" spans="1:14" ht="15" customHeight="1">
      <c r="A2443" s="81"/>
      <c r="B2443" s="80"/>
      <c r="C2443" s="80"/>
      <c r="D2443" s="80"/>
      <c r="E2443" s="80"/>
      <c r="F2443" s="80" t="str">
        <f>IFERROR(VLOOKUP(E2443,T_CÓDIGO[],2,FALSE),"")</f>
        <v/>
      </c>
      <c r="G2443" s="80" t="str">
        <f>IFERROR(VLOOKUP(E2443,T_CÓDIGO[],3,FALSE),"")</f>
        <v/>
      </c>
      <c r="H2443" s="80"/>
      <c r="I2443" s="194"/>
      <c r="J2443" s="194">
        <f t="shared" si="76"/>
        <v>0</v>
      </c>
      <c r="K2443" s="85"/>
      <c r="L2443" s="80">
        <f t="shared" si="77"/>
        <v>0</v>
      </c>
      <c r="N2443" s="82"/>
    </row>
    <row r="2444" spans="1:14" ht="15" customHeight="1">
      <c r="A2444" s="81"/>
      <c r="B2444" s="80"/>
      <c r="C2444" s="80"/>
      <c r="D2444" s="80"/>
      <c r="E2444" s="80"/>
      <c r="F2444" s="80" t="str">
        <f>IFERROR(VLOOKUP(E2444,T_CÓDIGO[],2,FALSE),"")</f>
        <v/>
      </c>
      <c r="G2444" s="80" t="str">
        <f>IFERROR(VLOOKUP(E2444,T_CÓDIGO[],3,FALSE),"")</f>
        <v/>
      </c>
      <c r="H2444" s="80"/>
      <c r="I2444" s="194"/>
      <c r="J2444" s="194">
        <f t="shared" si="76"/>
        <v>0</v>
      </c>
      <c r="K2444" s="85"/>
      <c r="L2444" s="80">
        <f t="shared" si="77"/>
        <v>0</v>
      </c>
      <c r="N2444" s="82"/>
    </row>
    <row r="2445" spans="1:14" ht="15" customHeight="1">
      <c r="A2445" s="81"/>
      <c r="B2445" s="80"/>
      <c r="C2445" s="80"/>
      <c r="D2445" s="80"/>
      <c r="E2445" s="80"/>
      <c r="F2445" s="80" t="str">
        <f>IFERROR(VLOOKUP(E2445,T_CÓDIGO[],2,FALSE),"")</f>
        <v/>
      </c>
      <c r="G2445" s="80" t="str">
        <f>IFERROR(VLOOKUP(E2445,T_CÓDIGO[],3,FALSE),"")</f>
        <v/>
      </c>
      <c r="H2445" s="80"/>
      <c r="I2445" s="194"/>
      <c r="J2445" s="194">
        <f t="shared" si="76"/>
        <v>0</v>
      </c>
      <c r="K2445" s="85"/>
      <c r="L2445" s="80">
        <f t="shared" si="77"/>
        <v>0</v>
      </c>
      <c r="N2445" s="82"/>
    </row>
    <row r="2446" spans="1:14" ht="15" customHeight="1">
      <c r="A2446" s="81"/>
      <c r="B2446" s="80"/>
      <c r="C2446" s="80"/>
      <c r="D2446" s="80"/>
      <c r="E2446" s="80"/>
      <c r="F2446" s="80" t="str">
        <f>IFERROR(VLOOKUP(E2446,T_CÓDIGO[],2,FALSE),"")</f>
        <v/>
      </c>
      <c r="G2446" s="80" t="str">
        <f>IFERROR(VLOOKUP(E2446,T_CÓDIGO[],3,FALSE),"")</f>
        <v/>
      </c>
      <c r="H2446" s="80"/>
      <c r="I2446" s="194"/>
      <c r="J2446" s="194">
        <f t="shared" si="76"/>
        <v>0</v>
      </c>
      <c r="K2446" s="85"/>
      <c r="L2446" s="80">
        <f t="shared" si="77"/>
        <v>0</v>
      </c>
      <c r="N2446" s="82"/>
    </row>
    <row r="2447" spans="1:14" ht="15" customHeight="1">
      <c r="A2447" s="81"/>
      <c r="B2447" s="80"/>
      <c r="C2447" s="80"/>
      <c r="D2447" s="80"/>
      <c r="E2447" s="80"/>
      <c r="F2447" s="80" t="str">
        <f>IFERROR(VLOOKUP(E2447,T_CÓDIGO[],2,FALSE),"")</f>
        <v/>
      </c>
      <c r="G2447" s="80" t="str">
        <f>IFERROR(VLOOKUP(E2447,T_CÓDIGO[],3,FALSE),"")</f>
        <v/>
      </c>
      <c r="H2447" s="80"/>
      <c r="I2447" s="194"/>
      <c r="J2447" s="194">
        <f t="shared" si="76"/>
        <v>0</v>
      </c>
      <c r="K2447" s="85"/>
      <c r="L2447" s="80">
        <f t="shared" si="77"/>
        <v>0</v>
      </c>
      <c r="N2447" s="82"/>
    </row>
    <row r="2448" spans="1:14" ht="15" customHeight="1">
      <c r="A2448" s="81"/>
      <c r="B2448" s="80"/>
      <c r="C2448" s="80"/>
      <c r="D2448" s="80"/>
      <c r="E2448" s="80"/>
      <c r="F2448" s="80" t="str">
        <f>IFERROR(VLOOKUP(E2448,T_CÓDIGO[],2,FALSE),"")</f>
        <v/>
      </c>
      <c r="G2448" s="80" t="str">
        <f>IFERROR(VLOOKUP(E2448,T_CÓDIGO[],3,FALSE),"")</f>
        <v/>
      </c>
      <c r="H2448" s="80"/>
      <c r="I2448" s="194"/>
      <c r="J2448" s="194">
        <f t="shared" si="76"/>
        <v>0</v>
      </c>
      <c r="K2448" s="85"/>
      <c r="L2448" s="80">
        <f t="shared" si="77"/>
        <v>0</v>
      </c>
      <c r="N2448" s="82"/>
    </row>
    <row r="2449" spans="1:14" ht="15" customHeight="1">
      <c r="A2449" s="81"/>
      <c r="B2449" s="80"/>
      <c r="C2449" s="80"/>
      <c r="D2449" s="80"/>
      <c r="E2449" s="80"/>
      <c r="F2449" s="80" t="str">
        <f>IFERROR(VLOOKUP(E2449,T_CÓDIGO[],2,FALSE),"")</f>
        <v/>
      </c>
      <c r="G2449" s="80" t="str">
        <f>IFERROR(VLOOKUP(E2449,T_CÓDIGO[],3,FALSE),"")</f>
        <v/>
      </c>
      <c r="H2449" s="80"/>
      <c r="I2449" s="194"/>
      <c r="J2449" s="194">
        <f t="shared" si="76"/>
        <v>0</v>
      </c>
      <c r="K2449" s="85"/>
      <c r="L2449" s="80">
        <f t="shared" si="77"/>
        <v>0</v>
      </c>
      <c r="N2449" s="82"/>
    </row>
    <row r="2450" spans="1:14" ht="15" customHeight="1">
      <c r="A2450" s="81"/>
      <c r="B2450" s="80"/>
      <c r="C2450" s="80"/>
      <c r="D2450" s="80"/>
      <c r="E2450" s="80"/>
      <c r="F2450" s="80" t="str">
        <f>IFERROR(VLOOKUP(E2450,T_CÓDIGO[],2,FALSE),"")</f>
        <v/>
      </c>
      <c r="G2450" s="80" t="str">
        <f>IFERROR(VLOOKUP(E2450,T_CÓDIGO[],3,FALSE),"")</f>
        <v/>
      </c>
      <c r="H2450" s="80"/>
      <c r="I2450" s="194"/>
      <c r="J2450" s="194">
        <f t="shared" si="76"/>
        <v>0</v>
      </c>
      <c r="K2450" s="85"/>
      <c r="L2450" s="80">
        <f t="shared" si="77"/>
        <v>0</v>
      </c>
      <c r="N2450" s="82"/>
    </row>
    <row r="2451" spans="1:14" ht="15" customHeight="1">
      <c r="A2451" s="81"/>
      <c r="B2451" s="80"/>
      <c r="C2451" s="80"/>
      <c r="D2451" s="80"/>
      <c r="E2451" s="80"/>
      <c r="F2451" s="80" t="str">
        <f>IFERROR(VLOOKUP(E2451,T_CÓDIGO[],2,FALSE),"")</f>
        <v/>
      </c>
      <c r="G2451" s="80" t="str">
        <f>IFERROR(VLOOKUP(E2451,T_CÓDIGO[],3,FALSE),"")</f>
        <v/>
      </c>
      <c r="H2451" s="80"/>
      <c r="I2451" s="194"/>
      <c r="J2451" s="194">
        <f t="shared" si="76"/>
        <v>0</v>
      </c>
      <c r="K2451" s="85"/>
      <c r="L2451" s="80">
        <f t="shared" si="77"/>
        <v>0</v>
      </c>
      <c r="N2451" s="82"/>
    </row>
    <row r="2452" spans="1:14" ht="15" customHeight="1">
      <c r="A2452" s="81"/>
      <c r="B2452" s="80"/>
      <c r="C2452" s="80"/>
      <c r="D2452" s="80"/>
      <c r="E2452" s="80"/>
      <c r="F2452" s="80" t="str">
        <f>IFERROR(VLOOKUP(E2452,T_CÓDIGO[],2,FALSE),"")</f>
        <v/>
      </c>
      <c r="G2452" s="80" t="str">
        <f>IFERROR(VLOOKUP(E2452,T_CÓDIGO[],3,FALSE),"")</f>
        <v/>
      </c>
      <c r="H2452" s="80"/>
      <c r="I2452" s="194"/>
      <c r="J2452" s="194">
        <f t="shared" si="76"/>
        <v>0</v>
      </c>
      <c r="K2452" s="85"/>
      <c r="L2452" s="80">
        <f t="shared" si="77"/>
        <v>0</v>
      </c>
      <c r="N2452" s="82"/>
    </row>
    <row r="2453" spans="1:14" ht="15" customHeight="1">
      <c r="A2453" s="81"/>
      <c r="B2453" s="80"/>
      <c r="C2453" s="80"/>
      <c r="D2453" s="80"/>
      <c r="E2453" s="80"/>
      <c r="F2453" s="80" t="str">
        <f>IFERROR(VLOOKUP(E2453,T_CÓDIGO[],2,FALSE),"")</f>
        <v/>
      </c>
      <c r="G2453" s="80" t="str">
        <f>IFERROR(VLOOKUP(E2453,T_CÓDIGO[],3,FALSE),"")</f>
        <v/>
      </c>
      <c r="H2453" s="80"/>
      <c r="I2453" s="194"/>
      <c r="J2453" s="194">
        <f t="shared" si="76"/>
        <v>0</v>
      </c>
      <c r="K2453" s="85"/>
      <c r="L2453" s="80">
        <f t="shared" si="77"/>
        <v>0</v>
      </c>
      <c r="N2453" s="82"/>
    </row>
    <row r="2454" spans="1:14" ht="15" customHeight="1">
      <c r="A2454" s="81"/>
      <c r="B2454" s="80"/>
      <c r="C2454" s="80"/>
      <c r="D2454" s="80"/>
      <c r="E2454" s="80"/>
      <c r="F2454" s="80" t="str">
        <f>IFERROR(VLOOKUP(E2454,T_CÓDIGO[],2,FALSE),"")</f>
        <v/>
      </c>
      <c r="G2454" s="80" t="str">
        <f>IFERROR(VLOOKUP(E2454,T_CÓDIGO[],3,FALSE),"")</f>
        <v/>
      </c>
      <c r="H2454" s="80"/>
      <c r="I2454" s="194"/>
      <c r="J2454" s="194">
        <f t="shared" si="76"/>
        <v>0</v>
      </c>
      <c r="K2454" s="85"/>
      <c r="L2454" s="80">
        <f t="shared" si="77"/>
        <v>0</v>
      </c>
      <c r="N2454" s="82"/>
    </row>
    <row r="2455" spans="1:14" ht="15" customHeight="1">
      <c r="A2455" s="81"/>
      <c r="B2455" s="80"/>
      <c r="C2455" s="80"/>
      <c r="D2455" s="80"/>
      <c r="E2455" s="80"/>
      <c r="F2455" s="80" t="str">
        <f>IFERROR(VLOOKUP(E2455,T_CÓDIGO[],2,FALSE),"")</f>
        <v/>
      </c>
      <c r="G2455" s="80" t="str">
        <f>IFERROR(VLOOKUP(E2455,T_CÓDIGO[],3,FALSE),"")</f>
        <v/>
      </c>
      <c r="H2455" s="80"/>
      <c r="I2455" s="194"/>
      <c r="J2455" s="194">
        <f t="shared" si="76"/>
        <v>0</v>
      </c>
      <c r="K2455" s="85"/>
      <c r="L2455" s="80">
        <f t="shared" si="77"/>
        <v>0</v>
      </c>
      <c r="N2455" s="82"/>
    </row>
    <row r="2456" spans="1:14" ht="15" customHeight="1">
      <c r="A2456" s="81"/>
      <c r="B2456" s="80"/>
      <c r="C2456" s="80"/>
      <c r="D2456" s="80"/>
      <c r="E2456" s="80"/>
      <c r="F2456" s="80" t="str">
        <f>IFERROR(VLOOKUP(E2456,T_CÓDIGO[],2,FALSE),"")</f>
        <v/>
      </c>
      <c r="G2456" s="80" t="str">
        <f>IFERROR(VLOOKUP(E2456,T_CÓDIGO[],3,FALSE),"")</f>
        <v/>
      </c>
      <c r="H2456" s="80"/>
      <c r="I2456" s="194"/>
      <c r="J2456" s="194">
        <f t="shared" si="76"/>
        <v>0</v>
      </c>
      <c r="K2456" s="85"/>
      <c r="L2456" s="80">
        <f t="shared" si="77"/>
        <v>0</v>
      </c>
      <c r="N2456" s="82"/>
    </row>
    <row r="2457" spans="1:14" ht="15" customHeight="1">
      <c r="A2457" s="81"/>
      <c r="B2457" s="80"/>
      <c r="C2457" s="80"/>
      <c r="D2457" s="80"/>
      <c r="E2457" s="80"/>
      <c r="F2457" s="80" t="str">
        <f>IFERROR(VLOOKUP(E2457,T_CÓDIGO[],2,FALSE),"")</f>
        <v/>
      </c>
      <c r="G2457" s="80" t="str">
        <f>IFERROR(VLOOKUP(E2457,T_CÓDIGO[],3,FALSE),"")</f>
        <v/>
      </c>
      <c r="H2457" s="80"/>
      <c r="I2457" s="194"/>
      <c r="J2457" s="194">
        <f t="shared" si="76"/>
        <v>0</v>
      </c>
      <c r="K2457" s="85"/>
      <c r="L2457" s="80">
        <f t="shared" si="77"/>
        <v>0</v>
      </c>
      <c r="N2457" s="82"/>
    </row>
    <row r="2458" spans="1:14" ht="15" customHeight="1">
      <c r="A2458" s="81"/>
      <c r="B2458" s="80"/>
      <c r="C2458" s="80"/>
      <c r="D2458" s="80"/>
      <c r="E2458" s="80"/>
      <c r="F2458" s="80" t="str">
        <f>IFERROR(VLOOKUP(E2458,T_CÓDIGO[],2,FALSE),"")</f>
        <v/>
      </c>
      <c r="G2458" s="80" t="str">
        <f>IFERROR(VLOOKUP(E2458,T_CÓDIGO[],3,FALSE),"")</f>
        <v/>
      </c>
      <c r="H2458" s="80"/>
      <c r="I2458" s="194"/>
      <c r="J2458" s="194">
        <f t="shared" si="76"/>
        <v>0</v>
      </c>
      <c r="K2458" s="85"/>
      <c r="L2458" s="80">
        <f t="shared" si="77"/>
        <v>0</v>
      </c>
      <c r="N2458" s="82"/>
    </row>
    <row r="2459" spans="1:14" ht="15" customHeight="1">
      <c r="A2459" s="81"/>
      <c r="B2459" s="80"/>
      <c r="C2459" s="80"/>
      <c r="D2459" s="80"/>
      <c r="E2459" s="80"/>
      <c r="F2459" s="80" t="str">
        <f>IFERROR(VLOOKUP(E2459,T_CÓDIGO[],2,FALSE),"")</f>
        <v/>
      </c>
      <c r="G2459" s="80" t="str">
        <f>IFERROR(VLOOKUP(E2459,T_CÓDIGO[],3,FALSE),"")</f>
        <v/>
      </c>
      <c r="H2459" s="80"/>
      <c r="I2459" s="194"/>
      <c r="J2459" s="194">
        <f t="shared" si="76"/>
        <v>0</v>
      </c>
      <c r="K2459" s="85"/>
      <c r="L2459" s="80">
        <f t="shared" si="77"/>
        <v>0</v>
      </c>
      <c r="N2459" s="82"/>
    </row>
    <row r="2460" spans="1:14" ht="15" customHeight="1">
      <c r="A2460" s="81"/>
      <c r="B2460" s="80"/>
      <c r="C2460" s="80"/>
      <c r="D2460" s="80"/>
      <c r="E2460" s="80"/>
      <c r="F2460" s="80" t="str">
        <f>IFERROR(VLOOKUP(E2460,T_CÓDIGO[],2,FALSE),"")</f>
        <v/>
      </c>
      <c r="G2460" s="80" t="str">
        <f>IFERROR(VLOOKUP(E2460,T_CÓDIGO[],3,FALSE),"")</f>
        <v/>
      </c>
      <c r="H2460" s="80"/>
      <c r="I2460" s="194"/>
      <c r="J2460" s="194">
        <f t="shared" si="76"/>
        <v>0</v>
      </c>
      <c r="K2460" s="85"/>
      <c r="L2460" s="80">
        <f t="shared" si="77"/>
        <v>0</v>
      </c>
      <c r="N2460" s="82"/>
    </row>
    <row r="2461" spans="1:14" ht="15" customHeight="1">
      <c r="A2461" s="81"/>
      <c r="B2461" s="80"/>
      <c r="C2461" s="80"/>
      <c r="D2461" s="80"/>
      <c r="E2461" s="80"/>
      <c r="F2461" s="80" t="str">
        <f>IFERROR(VLOOKUP(E2461,T_CÓDIGO[],2,FALSE),"")</f>
        <v/>
      </c>
      <c r="G2461" s="80" t="str">
        <f>IFERROR(VLOOKUP(E2461,T_CÓDIGO[],3,FALSE),"")</f>
        <v/>
      </c>
      <c r="H2461" s="80"/>
      <c r="I2461" s="194"/>
      <c r="J2461" s="194">
        <f t="shared" si="76"/>
        <v>0</v>
      </c>
      <c r="K2461" s="85"/>
      <c r="L2461" s="80">
        <f t="shared" si="77"/>
        <v>0</v>
      </c>
      <c r="N2461" s="82"/>
    </row>
    <row r="2462" spans="1:14" ht="15" customHeight="1">
      <c r="A2462" s="81"/>
      <c r="B2462" s="80"/>
      <c r="C2462" s="80"/>
      <c r="D2462" s="80"/>
      <c r="E2462" s="80"/>
      <c r="F2462" s="80" t="str">
        <f>IFERROR(VLOOKUP(E2462,T_CÓDIGO[],2,FALSE),"")</f>
        <v/>
      </c>
      <c r="G2462" s="80" t="str">
        <f>IFERROR(VLOOKUP(E2462,T_CÓDIGO[],3,FALSE),"")</f>
        <v/>
      </c>
      <c r="H2462" s="80"/>
      <c r="I2462" s="194"/>
      <c r="J2462" s="194">
        <f t="shared" si="76"/>
        <v>0</v>
      </c>
      <c r="K2462" s="85"/>
      <c r="L2462" s="80">
        <f t="shared" si="77"/>
        <v>0</v>
      </c>
      <c r="N2462" s="82"/>
    </row>
    <row r="2463" spans="1:14" ht="15" customHeight="1">
      <c r="A2463" s="81"/>
      <c r="B2463" s="80"/>
      <c r="C2463" s="80"/>
      <c r="D2463" s="80"/>
      <c r="E2463" s="80"/>
      <c r="F2463" s="80" t="str">
        <f>IFERROR(VLOOKUP(E2463,T_CÓDIGO[],2,FALSE),"")</f>
        <v/>
      </c>
      <c r="G2463" s="80" t="str">
        <f>IFERROR(VLOOKUP(E2463,T_CÓDIGO[],3,FALSE),"")</f>
        <v/>
      </c>
      <c r="H2463" s="80"/>
      <c r="I2463" s="194"/>
      <c r="J2463" s="194">
        <f t="shared" si="76"/>
        <v>0</v>
      </c>
      <c r="K2463" s="85"/>
      <c r="L2463" s="80">
        <f t="shared" si="77"/>
        <v>0</v>
      </c>
      <c r="N2463" s="82"/>
    </row>
    <row r="2464" spans="1:14" ht="15" customHeight="1">
      <c r="A2464" s="81"/>
      <c r="B2464" s="80"/>
      <c r="C2464" s="80"/>
      <c r="D2464" s="80"/>
      <c r="E2464" s="80"/>
      <c r="F2464" s="80" t="str">
        <f>IFERROR(VLOOKUP(E2464,T_CÓDIGO[],2,FALSE),"")</f>
        <v/>
      </c>
      <c r="G2464" s="80" t="str">
        <f>IFERROR(VLOOKUP(E2464,T_CÓDIGO[],3,FALSE),"")</f>
        <v/>
      </c>
      <c r="H2464" s="80"/>
      <c r="I2464" s="194"/>
      <c r="J2464" s="194">
        <f t="shared" si="76"/>
        <v>0</v>
      </c>
      <c r="K2464" s="85"/>
      <c r="L2464" s="80">
        <f t="shared" si="77"/>
        <v>0</v>
      </c>
      <c r="N2464" s="82"/>
    </row>
    <row r="2465" spans="1:14" ht="15" customHeight="1">
      <c r="A2465" s="81"/>
      <c r="B2465" s="80"/>
      <c r="C2465" s="80"/>
      <c r="D2465" s="80"/>
      <c r="E2465" s="80"/>
      <c r="F2465" s="80" t="str">
        <f>IFERROR(VLOOKUP(E2465,T_CÓDIGO[],2,FALSE),"")</f>
        <v/>
      </c>
      <c r="G2465" s="80" t="str">
        <f>IFERROR(VLOOKUP(E2465,T_CÓDIGO[],3,FALSE),"")</f>
        <v/>
      </c>
      <c r="H2465" s="80"/>
      <c r="I2465" s="194"/>
      <c r="J2465" s="194">
        <f t="shared" si="76"/>
        <v>0</v>
      </c>
      <c r="K2465" s="85"/>
      <c r="L2465" s="80">
        <f t="shared" si="77"/>
        <v>0</v>
      </c>
      <c r="N2465" s="82"/>
    </row>
    <row r="2466" spans="1:14" ht="15" customHeight="1">
      <c r="A2466" s="81"/>
      <c r="B2466" s="80"/>
      <c r="C2466" s="80"/>
      <c r="D2466" s="80"/>
      <c r="E2466" s="80"/>
      <c r="F2466" s="80" t="str">
        <f>IFERROR(VLOOKUP(E2466,T_CÓDIGO[],2,FALSE),"")</f>
        <v/>
      </c>
      <c r="G2466" s="80" t="str">
        <f>IFERROR(VLOOKUP(E2466,T_CÓDIGO[],3,FALSE),"")</f>
        <v/>
      </c>
      <c r="H2466" s="80"/>
      <c r="I2466" s="194"/>
      <c r="J2466" s="194">
        <f t="shared" si="76"/>
        <v>0</v>
      </c>
      <c r="K2466" s="85"/>
      <c r="L2466" s="80">
        <f t="shared" si="77"/>
        <v>0</v>
      </c>
      <c r="N2466" s="82"/>
    </row>
    <row r="2467" spans="1:14" ht="15" customHeight="1">
      <c r="A2467" s="81"/>
      <c r="B2467" s="80"/>
      <c r="C2467" s="80"/>
      <c r="D2467" s="80"/>
      <c r="E2467" s="80"/>
      <c r="F2467" s="80" t="str">
        <f>IFERROR(VLOOKUP(E2467,T_CÓDIGO[],2,FALSE),"")</f>
        <v/>
      </c>
      <c r="G2467" s="80" t="str">
        <f>IFERROR(VLOOKUP(E2467,T_CÓDIGO[],3,FALSE),"")</f>
        <v/>
      </c>
      <c r="H2467" s="80"/>
      <c r="I2467" s="194"/>
      <c r="J2467" s="194">
        <f t="shared" si="76"/>
        <v>0</v>
      </c>
      <c r="K2467" s="85"/>
      <c r="L2467" s="80">
        <f t="shared" si="77"/>
        <v>0</v>
      </c>
      <c r="N2467" s="82"/>
    </row>
    <row r="2468" spans="1:14" ht="15" customHeight="1">
      <c r="A2468" s="81"/>
      <c r="B2468" s="80"/>
      <c r="C2468" s="80"/>
      <c r="D2468" s="80"/>
      <c r="E2468" s="80"/>
      <c r="F2468" s="80" t="str">
        <f>IFERROR(VLOOKUP(E2468,T_CÓDIGO[],2,FALSE),"")</f>
        <v/>
      </c>
      <c r="G2468" s="80" t="str">
        <f>IFERROR(VLOOKUP(E2468,T_CÓDIGO[],3,FALSE),"")</f>
        <v/>
      </c>
      <c r="H2468" s="80"/>
      <c r="I2468" s="194"/>
      <c r="J2468" s="194">
        <f t="shared" si="76"/>
        <v>0</v>
      </c>
      <c r="K2468" s="85"/>
      <c r="L2468" s="80">
        <f t="shared" si="77"/>
        <v>0</v>
      </c>
      <c r="N2468" s="82"/>
    </row>
    <row r="2469" spans="1:14" ht="15" customHeight="1">
      <c r="A2469" s="81"/>
      <c r="B2469" s="80"/>
      <c r="C2469" s="80"/>
      <c r="D2469" s="80"/>
      <c r="E2469" s="80"/>
      <c r="F2469" s="80" t="str">
        <f>IFERROR(VLOOKUP(E2469,T_CÓDIGO[],2,FALSE),"")</f>
        <v/>
      </c>
      <c r="G2469" s="80" t="str">
        <f>IFERROR(VLOOKUP(E2469,T_CÓDIGO[],3,FALSE),"")</f>
        <v/>
      </c>
      <c r="H2469" s="80"/>
      <c r="I2469" s="194"/>
      <c r="J2469" s="194">
        <f t="shared" si="76"/>
        <v>0</v>
      </c>
      <c r="K2469" s="85"/>
      <c r="L2469" s="80">
        <f t="shared" si="77"/>
        <v>0</v>
      </c>
      <c r="N2469" s="82"/>
    </row>
    <row r="2470" spans="1:14" ht="15" customHeight="1">
      <c r="A2470" s="81"/>
      <c r="B2470" s="80"/>
      <c r="C2470" s="80"/>
      <c r="D2470" s="80"/>
      <c r="E2470" s="80"/>
      <c r="F2470" s="80" t="str">
        <f>IFERROR(VLOOKUP(E2470,T_CÓDIGO[],2,FALSE),"")</f>
        <v/>
      </c>
      <c r="G2470" s="80" t="str">
        <f>IFERROR(VLOOKUP(E2470,T_CÓDIGO[],3,FALSE),"")</f>
        <v/>
      </c>
      <c r="H2470" s="80"/>
      <c r="I2470" s="194"/>
      <c r="J2470" s="194">
        <f t="shared" si="76"/>
        <v>0</v>
      </c>
      <c r="K2470" s="85"/>
      <c r="L2470" s="80">
        <f t="shared" si="77"/>
        <v>0</v>
      </c>
      <c r="N2470" s="82"/>
    </row>
    <row r="2471" spans="1:14" ht="15" customHeight="1">
      <c r="A2471" s="81"/>
      <c r="B2471" s="80"/>
      <c r="C2471" s="80"/>
      <c r="D2471" s="80"/>
      <c r="E2471" s="80"/>
      <c r="F2471" s="80" t="str">
        <f>IFERROR(VLOOKUP(E2471,T_CÓDIGO[],2,FALSE),"")</f>
        <v/>
      </c>
      <c r="G2471" s="80" t="str">
        <f>IFERROR(VLOOKUP(E2471,T_CÓDIGO[],3,FALSE),"")</f>
        <v/>
      </c>
      <c r="H2471" s="80"/>
      <c r="I2471" s="194"/>
      <c r="J2471" s="194">
        <f t="shared" si="76"/>
        <v>0</v>
      </c>
      <c r="K2471" s="85"/>
      <c r="L2471" s="80">
        <f t="shared" si="77"/>
        <v>0</v>
      </c>
      <c r="N2471" s="82"/>
    </row>
    <row r="2472" spans="1:14" ht="15" customHeight="1">
      <c r="A2472" s="81"/>
      <c r="B2472" s="80"/>
      <c r="C2472" s="80"/>
      <c r="D2472" s="80"/>
      <c r="E2472" s="80"/>
      <c r="F2472" s="80" t="str">
        <f>IFERROR(VLOOKUP(E2472,T_CÓDIGO[],2,FALSE),"")</f>
        <v/>
      </c>
      <c r="G2472" s="80" t="str">
        <f>IFERROR(VLOOKUP(E2472,T_CÓDIGO[],3,FALSE),"")</f>
        <v/>
      </c>
      <c r="H2472" s="80"/>
      <c r="I2472" s="194"/>
      <c r="J2472" s="194">
        <f t="shared" si="76"/>
        <v>0</v>
      </c>
      <c r="K2472" s="85"/>
      <c r="L2472" s="80">
        <f t="shared" si="77"/>
        <v>0</v>
      </c>
      <c r="N2472" s="82"/>
    </row>
    <row r="2473" spans="1:14" ht="15" customHeight="1">
      <c r="A2473" s="81"/>
      <c r="B2473" s="80"/>
      <c r="C2473" s="80"/>
      <c r="D2473" s="80"/>
      <c r="E2473" s="80"/>
      <c r="F2473" s="80" t="str">
        <f>IFERROR(VLOOKUP(E2473,T_CÓDIGO[],2,FALSE),"")</f>
        <v/>
      </c>
      <c r="G2473" s="80" t="str">
        <f>IFERROR(VLOOKUP(E2473,T_CÓDIGO[],3,FALSE),"")</f>
        <v/>
      </c>
      <c r="H2473" s="80"/>
      <c r="I2473" s="194"/>
      <c r="J2473" s="194">
        <f t="shared" si="76"/>
        <v>0</v>
      </c>
      <c r="K2473" s="85"/>
      <c r="L2473" s="80">
        <f t="shared" si="77"/>
        <v>0</v>
      </c>
      <c r="N2473" s="82"/>
    </row>
    <row r="2474" spans="1:14" ht="15" customHeight="1">
      <c r="A2474" s="81"/>
      <c r="B2474" s="80"/>
      <c r="C2474" s="80"/>
      <c r="D2474" s="80"/>
      <c r="E2474" s="80"/>
      <c r="F2474" s="80" t="str">
        <f>IFERROR(VLOOKUP(E2474,T_CÓDIGO[],2,FALSE),"")</f>
        <v/>
      </c>
      <c r="G2474" s="80" t="str">
        <f>IFERROR(VLOOKUP(E2474,T_CÓDIGO[],3,FALSE),"")</f>
        <v/>
      </c>
      <c r="H2474" s="80"/>
      <c r="I2474" s="194"/>
      <c r="J2474" s="194">
        <f t="shared" si="76"/>
        <v>0</v>
      </c>
      <c r="K2474" s="85"/>
      <c r="L2474" s="80">
        <f t="shared" si="77"/>
        <v>0</v>
      </c>
      <c r="N2474" s="82"/>
    </row>
    <row r="2475" spans="1:14" ht="15" customHeight="1">
      <c r="A2475" s="81"/>
      <c r="B2475" s="80"/>
      <c r="C2475" s="80"/>
      <c r="D2475" s="80"/>
      <c r="E2475" s="80"/>
      <c r="F2475" s="80" t="str">
        <f>IFERROR(VLOOKUP(E2475,T_CÓDIGO[],2,FALSE),"")</f>
        <v/>
      </c>
      <c r="G2475" s="80" t="str">
        <f>IFERROR(VLOOKUP(E2475,T_CÓDIGO[],3,FALSE),"")</f>
        <v/>
      </c>
      <c r="H2475" s="80"/>
      <c r="I2475" s="194"/>
      <c r="J2475" s="194">
        <f t="shared" si="76"/>
        <v>0</v>
      </c>
      <c r="K2475" s="85"/>
      <c r="L2475" s="80">
        <f t="shared" si="77"/>
        <v>0</v>
      </c>
      <c r="N2475" s="82"/>
    </row>
    <row r="2476" spans="1:14" ht="15" customHeight="1">
      <c r="A2476" s="81"/>
      <c r="B2476" s="80"/>
      <c r="C2476" s="80"/>
      <c r="D2476" s="80"/>
      <c r="E2476" s="80"/>
      <c r="F2476" s="80" t="str">
        <f>IFERROR(VLOOKUP(E2476,T_CÓDIGO[],2,FALSE),"")</f>
        <v/>
      </c>
      <c r="G2476" s="80" t="str">
        <f>IFERROR(VLOOKUP(E2476,T_CÓDIGO[],3,FALSE),"")</f>
        <v/>
      </c>
      <c r="H2476" s="80"/>
      <c r="I2476" s="194"/>
      <c r="J2476" s="194">
        <f t="shared" si="76"/>
        <v>0</v>
      </c>
      <c r="K2476" s="85"/>
      <c r="L2476" s="80">
        <f t="shared" si="77"/>
        <v>0</v>
      </c>
      <c r="N2476" s="82"/>
    </row>
    <row r="2477" spans="1:14" ht="15" customHeight="1">
      <c r="A2477" s="81"/>
      <c r="B2477" s="80"/>
      <c r="C2477" s="80"/>
      <c r="D2477" s="80"/>
      <c r="E2477" s="80"/>
      <c r="F2477" s="80" t="str">
        <f>IFERROR(VLOOKUP(E2477,T_CÓDIGO[],2,FALSE),"")</f>
        <v/>
      </c>
      <c r="G2477" s="80" t="str">
        <f>IFERROR(VLOOKUP(E2477,T_CÓDIGO[],3,FALSE),"")</f>
        <v/>
      </c>
      <c r="H2477" s="80"/>
      <c r="I2477" s="194"/>
      <c r="J2477" s="194">
        <f t="shared" si="76"/>
        <v>0</v>
      </c>
      <c r="K2477" s="85"/>
      <c r="L2477" s="80">
        <f t="shared" si="77"/>
        <v>0</v>
      </c>
      <c r="N2477" s="82"/>
    </row>
    <row r="2478" spans="1:14" ht="15" customHeight="1">
      <c r="A2478" s="81"/>
      <c r="B2478" s="80"/>
      <c r="C2478" s="80"/>
      <c r="D2478" s="80"/>
      <c r="E2478" s="80"/>
      <c r="F2478" s="80" t="str">
        <f>IFERROR(VLOOKUP(E2478,T_CÓDIGO[],2,FALSE),"")</f>
        <v/>
      </c>
      <c r="G2478" s="80" t="str">
        <f>IFERROR(VLOOKUP(E2478,T_CÓDIGO[],3,FALSE),"")</f>
        <v/>
      </c>
      <c r="H2478" s="80"/>
      <c r="I2478" s="194"/>
      <c r="J2478" s="194">
        <f t="shared" si="76"/>
        <v>0</v>
      </c>
      <c r="K2478" s="85"/>
      <c r="L2478" s="80">
        <f t="shared" si="77"/>
        <v>0</v>
      </c>
      <c r="N2478" s="82"/>
    </row>
    <row r="2479" spans="1:14" ht="15" customHeight="1">
      <c r="A2479" s="81"/>
      <c r="B2479" s="80"/>
      <c r="C2479" s="80"/>
      <c r="D2479" s="80"/>
      <c r="E2479" s="80"/>
      <c r="F2479" s="80" t="str">
        <f>IFERROR(VLOOKUP(E2479,T_CÓDIGO[],2,FALSE),"")</f>
        <v/>
      </c>
      <c r="G2479" s="80" t="str">
        <f>IFERROR(VLOOKUP(E2479,T_CÓDIGO[],3,FALSE),"")</f>
        <v/>
      </c>
      <c r="H2479" s="80"/>
      <c r="I2479" s="194"/>
      <c r="J2479" s="194">
        <f t="shared" si="76"/>
        <v>0</v>
      </c>
      <c r="K2479" s="85"/>
      <c r="L2479" s="80">
        <f t="shared" si="77"/>
        <v>0</v>
      </c>
      <c r="N2479" s="82"/>
    </row>
    <row r="2480" spans="1:14" ht="15" customHeight="1">
      <c r="A2480" s="81"/>
      <c r="B2480" s="80"/>
      <c r="C2480" s="80"/>
      <c r="D2480" s="80"/>
      <c r="E2480" s="80"/>
      <c r="F2480" s="80" t="str">
        <f>IFERROR(VLOOKUP(E2480,T_CÓDIGO[],2,FALSE),"")</f>
        <v/>
      </c>
      <c r="G2480" s="80" t="str">
        <f>IFERROR(VLOOKUP(E2480,T_CÓDIGO[],3,FALSE),"")</f>
        <v/>
      </c>
      <c r="H2480" s="80"/>
      <c r="I2480" s="194"/>
      <c r="J2480" s="194">
        <f t="shared" si="76"/>
        <v>0</v>
      </c>
      <c r="K2480" s="85"/>
      <c r="L2480" s="80">
        <f t="shared" si="77"/>
        <v>0</v>
      </c>
      <c r="N2480" s="82"/>
    </row>
    <row r="2481" spans="1:14" ht="15" customHeight="1">
      <c r="A2481" s="81"/>
      <c r="B2481" s="80"/>
      <c r="C2481" s="80"/>
      <c r="D2481" s="80"/>
      <c r="E2481" s="80"/>
      <c r="F2481" s="80" t="str">
        <f>IFERROR(VLOOKUP(E2481,T_CÓDIGO[],2,FALSE),"")</f>
        <v/>
      </c>
      <c r="G2481" s="80" t="str">
        <f>IFERROR(VLOOKUP(E2481,T_CÓDIGO[],3,FALSE),"")</f>
        <v/>
      </c>
      <c r="H2481" s="80"/>
      <c r="I2481" s="194"/>
      <c r="J2481" s="194">
        <f t="shared" si="76"/>
        <v>0</v>
      </c>
      <c r="K2481" s="85"/>
      <c r="L2481" s="80">
        <f t="shared" si="77"/>
        <v>0</v>
      </c>
      <c r="N2481" s="82"/>
    </row>
    <row r="2482" spans="1:14" ht="15" customHeight="1">
      <c r="A2482" s="81"/>
      <c r="B2482" s="80"/>
      <c r="C2482" s="80"/>
      <c r="D2482" s="80"/>
      <c r="E2482" s="80"/>
      <c r="F2482" s="80" t="str">
        <f>IFERROR(VLOOKUP(E2482,T_CÓDIGO[],2,FALSE),"")</f>
        <v/>
      </c>
      <c r="G2482" s="80" t="str">
        <f>IFERROR(VLOOKUP(E2482,T_CÓDIGO[],3,FALSE),"")</f>
        <v/>
      </c>
      <c r="H2482" s="80"/>
      <c r="I2482" s="194"/>
      <c r="J2482" s="194">
        <f t="shared" si="76"/>
        <v>0</v>
      </c>
      <c r="K2482" s="85"/>
      <c r="L2482" s="80">
        <f t="shared" si="77"/>
        <v>0</v>
      </c>
      <c r="N2482" s="82"/>
    </row>
    <row r="2483" spans="1:14" ht="15" customHeight="1">
      <c r="A2483" s="81"/>
      <c r="B2483" s="80"/>
      <c r="C2483" s="80"/>
      <c r="D2483" s="80"/>
      <c r="E2483" s="80"/>
      <c r="F2483" s="80" t="str">
        <f>IFERROR(VLOOKUP(E2483,T_CÓDIGO[],2,FALSE),"")</f>
        <v/>
      </c>
      <c r="G2483" s="80" t="str">
        <f>IFERROR(VLOOKUP(E2483,T_CÓDIGO[],3,FALSE),"")</f>
        <v/>
      </c>
      <c r="H2483" s="80"/>
      <c r="I2483" s="194"/>
      <c r="J2483" s="194">
        <f t="shared" si="76"/>
        <v>0</v>
      </c>
      <c r="K2483" s="85"/>
      <c r="L2483" s="80">
        <f t="shared" si="77"/>
        <v>0</v>
      </c>
      <c r="N2483" s="82"/>
    </row>
    <row r="2484" spans="1:14" ht="15" customHeight="1">
      <c r="A2484" s="81"/>
      <c r="B2484" s="80"/>
      <c r="C2484" s="80"/>
      <c r="D2484" s="80"/>
      <c r="E2484" s="80"/>
      <c r="F2484" s="80" t="str">
        <f>IFERROR(VLOOKUP(E2484,T_CÓDIGO[],2,FALSE),"")</f>
        <v/>
      </c>
      <c r="G2484" s="80" t="str">
        <f>IFERROR(VLOOKUP(E2484,T_CÓDIGO[],3,FALSE),"")</f>
        <v/>
      </c>
      <c r="H2484" s="80"/>
      <c r="I2484" s="194"/>
      <c r="J2484" s="194">
        <f t="shared" si="76"/>
        <v>0</v>
      </c>
      <c r="K2484" s="85"/>
      <c r="L2484" s="80">
        <f t="shared" si="77"/>
        <v>0</v>
      </c>
      <c r="N2484" s="82"/>
    </row>
    <row r="2485" spans="1:14" ht="15" customHeight="1">
      <c r="A2485" s="81"/>
      <c r="B2485" s="80"/>
      <c r="C2485" s="80"/>
      <c r="D2485" s="80"/>
      <c r="E2485" s="80"/>
      <c r="F2485" s="80" t="str">
        <f>IFERROR(VLOOKUP(E2485,T_CÓDIGO[],2,FALSE),"")</f>
        <v/>
      </c>
      <c r="G2485" s="80" t="str">
        <f>IFERROR(VLOOKUP(E2485,T_CÓDIGO[],3,FALSE),"")</f>
        <v/>
      </c>
      <c r="H2485" s="80"/>
      <c r="I2485" s="194"/>
      <c r="J2485" s="194">
        <f t="shared" si="76"/>
        <v>0</v>
      </c>
      <c r="K2485" s="85"/>
      <c r="L2485" s="80">
        <f t="shared" si="77"/>
        <v>0</v>
      </c>
      <c r="N2485" s="82"/>
    </row>
    <row r="2486" spans="1:14" ht="15" customHeight="1">
      <c r="A2486" s="81"/>
      <c r="B2486" s="80"/>
      <c r="C2486" s="80"/>
      <c r="D2486" s="80"/>
      <c r="E2486" s="80"/>
      <c r="F2486" s="80" t="str">
        <f>IFERROR(VLOOKUP(E2486,T_CÓDIGO[],2,FALSE),"")</f>
        <v/>
      </c>
      <c r="G2486" s="80" t="str">
        <f>IFERROR(VLOOKUP(E2486,T_CÓDIGO[],3,FALSE),"")</f>
        <v/>
      </c>
      <c r="H2486" s="80"/>
      <c r="I2486" s="194"/>
      <c r="J2486" s="194">
        <f t="shared" si="76"/>
        <v>0</v>
      </c>
      <c r="K2486" s="85"/>
      <c r="L2486" s="80">
        <f t="shared" si="77"/>
        <v>0</v>
      </c>
      <c r="N2486" s="82"/>
    </row>
    <row r="2487" spans="1:14" ht="15" customHeight="1">
      <c r="A2487" s="81"/>
      <c r="B2487" s="80"/>
      <c r="C2487" s="80"/>
      <c r="D2487" s="80"/>
      <c r="E2487" s="80"/>
      <c r="F2487" s="80" t="str">
        <f>IFERROR(VLOOKUP(E2487,T_CÓDIGO[],2,FALSE),"")</f>
        <v/>
      </c>
      <c r="G2487" s="80" t="str">
        <f>IFERROR(VLOOKUP(E2487,T_CÓDIGO[],3,FALSE),"")</f>
        <v/>
      </c>
      <c r="H2487" s="80"/>
      <c r="I2487" s="194"/>
      <c r="J2487" s="194">
        <f t="shared" si="76"/>
        <v>0</v>
      </c>
      <c r="K2487" s="85"/>
      <c r="L2487" s="80">
        <f t="shared" si="77"/>
        <v>0</v>
      </c>
      <c r="N2487" s="82"/>
    </row>
    <row r="2488" spans="1:14" ht="15" customHeight="1">
      <c r="A2488" s="81"/>
      <c r="B2488" s="80"/>
      <c r="C2488" s="80"/>
      <c r="D2488" s="80"/>
      <c r="E2488" s="80"/>
      <c r="F2488" s="80" t="str">
        <f>IFERROR(VLOOKUP(E2488,T_CÓDIGO[],2,FALSE),"")</f>
        <v/>
      </c>
      <c r="G2488" s="80" t="str">
        <f>IFERROR(VLOOKUP(E2488,T_CÓDIGO[],3,FALSE),"")</f>
        <v/>
      </c>
      <c r="H2488" s="80"/>
      <c r="I2488" s="194"/>
      <c r="J2488" s="194">
        <f t="shared" si="76"/>
        <v>0</v>
      </c>
      <c r="K2488" s="85"/>
      <c r="L2488" s="80">
        <f t="shared" si="77"/>
        <v>0</v>
      </c>
      <c r="N2488" s="82"/>
    </row>
    <row r="2489" spans="1:14" ht="15" customHeight="1">
      <c r="A2489" s="81"/>
      <c r="B2489" s="80"/>
      <c r="C2489" s="80"/>
      <c r="D2489" s="80"/>
      <c r="E2489" s="80"/>
      <c r="F2489" s="80" t="str">
        <f>IFERROR(VLOOKUP(E2489,T_CÓDIGO[],2,FALSE),"")</f>
        <v/>
      </c>
      <c r="G2489" s="80" t="str">
        <f>IFERROR(VLOOKUP(E2489,T_CÓDIGO[],3,FALSE),"")</f>
        <v/>
      </c>
      <c r="H2489" s="80"/>
      <c r="I2489" s="194"/>
      <c r="J2489" s="194">
        <f t="shared" si="76"/>
        <v>0</v>
      </c>
      <c r="K2489" s="85"/>
      <c r="L2489" s="80">
        <f t="shared" si="77"/>
        <v>0</v>
      </c>
      <c r="N2489" s="82"/>
    </row>
    <row r="2490" spans="1:14" ht="15" customHeight="1">
      <c r="A2490" s="81"/>
      <c r="B2490" s="80"/>
      <c r="C2490" s="80"/>
      <c r="D2490" s="80"/>
      <c r="E2490" s="80"/>
      <c r="F2490" s="80" t="str">
        <f>IFERROR(VLOOKUP(E2490,T_CÓDIGO[],2,FALSE),"")</f>
        <v/>
      </c>
      <c r="G2490" s="80" t="str">
        <f>IFERROR(VLOOKUP(E2490,T_CÓDIGO[],3,FALSE),"")</f>
        <v/>
      </c>
      <c r="H2490" s="80"/>
      <c r="I2490" s="194"/>
      <c r="J2490" s="194">
        <f t="shared" si="76"/>
        <v>0</v>
      </c>
      <c r="K2490" s="85"/>
      <c r="L2490" s="80">
        <f t="shared" si="77"/>
        <v>0</v>
      </c>
      <c r="N2490" s="82"/>
    </row>
    <row r="2491" spans="1:14" ht="15" customHeight="1">
      <c r="A2491" s="81"/>
      <c r="B2491" s="80"/>
      <c r="C2491" s="80"/>
      <c r="D2491" s="80"/>
      <c r="E2491" s="80"/>
      <c r="F2491" s="80" t="str">
        <f>IFERROR(VLOOKUP(E2491,T_CÓDIGO[],2,FALSE),"")</f>
        <v/>
      </c>
      <c r="G2491" s="80" t="str">
        <f>IFERROR(VLOOKUP(E2491,T_CÓDIGO[],3,FALSE),"")</f>
        <v/>
      </c>
      <c r="H2491" s="80"/>
      <c r="I2491" s="194"/>
      <c r="J2491" s="194">
        <f t="shared" si="76"/>
        <v>0</v>
      </c>
      <c r="K2491" s="85"/>
      <c r="L2491" s="80">
        <f t="shared" si="77"/>
        <v>0</v>
      </c>
      <c r="N2491" s="82"/>
    </row>
    <row r="2492" spans="1:14" ht="15" customHeight="1">
      <c r="A2492" s="81"/>
      <c r="B2492" s="80"/>
      <c r="C2492" s="80"/>
      <c r="D2492" s="80"/>
      <c r="E2492" s="80"/>
      <c r="F2492" s="80" t="str">
        <f>IFERROR(VLOOKUP(E2492,T_CÓDIGO[],2,FALSE),"")</f>
        <v/>
      </c>
      <c r="G2492" s="80" t="str">
        <f>IFERROR(VLOOKUP(E2492,T_CÓDIGO[],3,FALSE),"")</f>
        <v/>
      </c>
      <c r="H2492" s="80"/>
      <c r="I2492" s="194"/>
      <c r="J2492" s="194">
        <f t="shared" si="76"/>
        <v>0</v>
      </c>
      <c r="K2492" s="85"/>
      <c r="L2492" s="80">
        <f t="shared" si="77"/>
        <v>0</v>
      </c>
      <c r="N2492" s="82"/>
    </row>
    <row r="2493" spans="1:14" ht="15" customHeight="1">
      <c r="A2493" s="81"/>
      <c r="B2493" s="80"/>
      <c r="C2493" s="80"/>
      <c r="D2493" s="80"/>
      <c r="E2493" s="80"/>
      <c r="F2493" s="80" t="str">
        <f>IFERROR(VLOOKUP(E2493,T_CÓDIGO[],2,FALSE),"")</f>
        <v/>
      </c>
      <c r="G2493" s="80" t="str">
        <f>IFERROR(VLOOKUP(E2493,T_CÓDIGO[],3,FALSE),"")</f>
        <v/>
      </c>
      <c r="H2493" s="80"/>
      <c r="I2493" s="194"/>
      <c r="J2493" s="194">
        <f t="shared" si="76"/>
        <v>0</v>
      </c>
      <c r="K2493" s="85"/>
      <c r="L2493" s="80">
        <f t="shared" si="77"/>
        <v>0</v>
      </c>
      <c r="N2493" s="82"/>
    </row>
    <row r="2494" spans="1:14" ht="15" customHeight="1">
      <c r="A2494" s="81"/>
      <c r="B2494" s="80"/>
      <c r="C2494" s="80"/>
      <c r="D2494" s="80"/>
      <c r="E2494" s="80"/>
      <c r="F2494" s="80" t="str">
        <f>IFERROR(VLOOKUP(E2494,T_CÓDIGO[],2,FALSE),"")</f>
        <v/>
      </c>
      <c r="G2494" s="80" t="str">
        <f>IFERROR(VLOOKUP(E2494,T_CÓDIGO[],3,FALSE),"")</f>
        <v/>
      </c>
      <c r="H2494" s="80"/>
      <c r="I2494" s="194"/>
      <c r="J2494" s="194">
        <f t="shared" si="76"/>
        <v>0</v>
      </c>
      <c r="K2494" s="85"/>
      <c r="L2494" s="80">
        <f t="shared" si="77"/>
        <v>0</v>
      </c>
      <c r="N2494" s="82"/>
    </row>
    <row r="2495" spans="1:14" ht="15" customHeight="1">
      <c r="A2495" s="81"/>
      <c r="B2495" s="80"/>
      <c r="C2495" s="80"/>
      <c r="D2495" s="80"/>
      <c r="E2495" s="80"/>
      <c r="F2495" s="80" t="str">
        <f>IFERROR(VLOOKUP(E2495,T_CÓDIGO[],2,FALSE),"")</f>
        <v/>
      </c>
      <c r="G2495" s="80" t="str">
        <f>IFERROR(VLOOKUP(E2495,T_CÓDIGO[],3,FALSE),"")</f>
        <v/>
      </c>
      <c r="H2495" s="80"/>
      <c r="I2495" s="194"/>
      <c r="J2495" s="194">
        <f t="shared" si="76"/>
        <v>0</v>
      </c>
      <c r="K2495" s="85"/>
      <c r="L2495" s="80">
        <f t="shared" si="77"/>
        <v>0</v>
      </c>
      <c r="N2495" s="82"/>
    </row>
    <row r="2496" spans="1:14" ht="15" customHeight="1">
      <c r="A2496" s="81"/>
      <c r="B2496" s="80"/>
      <c r="C2496" s="80"/>
      <c r="D2496" s="80"/>
      <c r="E2496" s="80"/>
      <c r="F2496" s="80" t="str">
        <f>IFERROR(VLOOKUP(E2496,T_CÓDIGO[],2,FALSE),"")</f>
        <v/>
      </c>
      <c r="G2496" s="80" t="str">
        <f>IFERROR(VLOOKUP(E2496,T_CÓDIGO[],3,FALSE),"")</f>
        <v/>
      </c>
      <c r="H2496" s="80"/>
      <c r="I2496" s="194"/>
      <c r="J2496" s="194">
        <f t="shared" si="76"/>
        <v>0</v>
      </c>
      <c r="K2496" s="85"/>
      <c r="L2496" s="80">
        <f t="shared" si="77"/>
        <v>0</v>
      </c>
      <c r="N2496" s="82"/>
    </row>
    <row r="2497" spans="1:14" ht="15" customHeight="1">
      <c r="A2497" s="81"/>
      <c r="B2497" s="80"/>
      <c r="C2497" s="80"/>
      <c r="D2497" s="80"/>
      <c r="E2497" s="80"/>
      <c r="F2497" s="80" t="str">
        <f>IFERROR(VLOOKUP(E2497,T_CÓDIGO[],2,FALSE),"")</f>
        <v/>
      </c>
      <c r="G2497" s="80" t="str">
        <f>IFERROR(VLOOKUP(E2497,T_CÓDIGO[],3,FALSE),"")</f>
        <v/>
      </c>
      <c r="H2497" s="80"/>
      <c r="I2497" s="194"/>
      <c r="J2497" s="194">
        <f t="shared" si="76"/>
        <v>0</v>
      </c>
      <c r="K2497" s="85"/>
      <c r="L2497" s="80">
        <f t="shared" si="77"/>
        <v>0</v>
      </c>
      <c r="N2497" s="82"/>
    </row>
    <row r="2498" spans="1:14" ht="15" customHeight="1">
      <c r="A2498" s="81"/>
      <c r="B2498" s="80"/>
      <c r="C2498" s="80"/>
      <c r="D2498" s="80"/>
      <c r="E2498" s="80"/>
      <c r="F2498" s="80" t="str">
        <f>IFERROR(VLOOKUP(E2498,T_CÓDIGO[],2,FALSE),"")</f>
        <v/>
      </c>
      <c r="G2498" s="80" t="str">
        <f>IFERROR(VLOOKUP(E2498,T_CÓDIGO[],3,FALSE),"")</f>
        <v/>
      </c>
      <c r="H2498" s="80"/>
      <c r="I2498" s="194"/>
      <c r="J2498" s="194">
        <f t="shared" si="76"/>
        <v>0</v>
      </c>
      <c r="K2498" s="85"/>
      <c r="L2498" s="80">
        <f t="shared" si="77"/>
        <v>0</v>
      </c>
      <c r="N2498" s="82"/>
    </row>
    <row r="2499" spans="1:14" ht="15" customHeight="1">
      <c r="A2499" s="81"/>
      <c r="B2499" s="80"/>
      <c r="C2499" s="80"/>
      <c r="D2499" s="80"/>
      <c r="E2499" s="80"/>
      <c r="F2499" s="80" t="str">
        <f>IFERROR(VLOOKUP(E2499,T_CÓDIGO[],2,FALSE),"")</f>
        <v/>
      </c>
      <c r="G2499" s="80" t="str">
        <f>IFERROR(VLOOKUP(E2499,T_CÓDIGO[],3,FALSE),"")</f>
        <v/>
      </c>
      <c r="H2499" s="80"/>
      <c r="I2499" s="194"/>
      <c r="J2499" s="194">
        <f t="shared" si="76"/>
        <v>0</v>
      </c>
      <c r="K2499" s="85"/>
      <c r="L2499" s="80">
        <f t="shared" si="77"/>
        <v>0</v>
      </c>
      <c r="N2499" s="82"/>
    </row>
    <row r="2500" spans="1:14" ht="15" customHeight="1">
      <c r="A2500" s="81"/>
      <c r="B2500" s="80"/>
      <c r="C2500" s="80"/>
      <c r="D2500" s="80"/>
      <c r="E2500" s="80"/>
      <c r="F2500" s="80" t="str">
        <f>IFERROR(VLOOKUP(E2500,T_CÓDIGO[],2,FALSE),"")</f>
        <v/>
      </c>
      <c r="G2500" s="80" t="str">
        <f>IFERROR(VLOOKUP(E2500,T_CÓDIGO[],3,FALSE),"")</f>
        <v/>
      </c>
      <c r="H2500" s="80"/>
      <c r="I2500" s="194"/>
      <c r="J2500" s="194">
        <f t="shared" si="76"/>
        <v>0</v>
      </c>
      <c r="K2500" s="85"/>
      <c r="L2500" s="80">
        <f t="shared" si="77"/>
        <v>0</v>
      </c>
      <c r="N2500" s="82"/>
    </row>
    <row r="2501" spans="1:14" ht="15" customHeight="1">
      <c r="A2501" s="81"/>
      <c r="B2501" s="80"/>
      <c r="C2501" s="80"/>
      <c r="D2501" s="80"/>
      <c r="E2501" s="80"/>
      <c r="F2501" s="80" t="str">
        <f>IFERROR(VLOOKUP(E2501,T_CÓDIGO[],2,FALSE),"")</f>
        <v/>
      </c>
      <c r="G2501" s="80" t="str">
        <f>IFERROR(VLOOKUP(E2501,T_CÓDIGO[],3,FALSE),"")</f>
        <v/>
      </c>
      <c r="H2501" s="80"/>
      <c r="I2501" s="194"/>
      <c r="J2501" s="194">
        <f t="shared" si="76"/>
        <v>0</v>
      </c>
      <c r="K2501" s="85"/>
      <c r="L2501" s="80">
        <f t="shared" si="77"/>
        <v>0</v>
      </c>
      <c r="N2501" s="82"/>
    </row>
    <row r="2502" spans="1:14" ht="15" customHeight="1">
      <c r="A2502" s="81"/>
      <c r="B2502" s="80"/>
      <c r="C2502" s="80"/>
      <c r="D2502" s="80"/>
      <c r="E2502" s="80"/>
      <c r="F2502" s="80" t="str">
        <f>IFERROR(VLOOKUP(E2502,T_CÓDIGO[],2,FALSE),"")</f>
        <v/>
      </c>
      <c r="G2502" s="80" t="str">
        <f>IFERROR(VLOOKUP(E2502,T_CÓDIGO[],3,FALSE),"")</f>
        <v/>
      </c>
      <c r="H2502" s="80"/>
      <c r="I2502" s="194"/>
      <c r="J2502" s="194">
        <f t="shared" si="76"/>
        <v>0</v>
      </c>
      <c r="K2502" s="85"/>
      <c r="L2502" s="80">
        <f t="shared" si="77"/>
        <v>0</v>
      </c>
      <c r="N2502" s="82"/>
    </row>
    <row r="2503" spans="1:14" ht="15" customHeight="1">
      <c r="A2503" s="81"/>
      <c r="B2503" s="80"/>
      <c r="C2503" s="80"/>
      <c r="D2503" s="80"/>
      <c r="E2503" s="80"/>
      <c r="F2503" s="80" t="str">
        <f>IFERROR(VLOOKUP(E2503,T_CÓDIGO[],2,FALSE),"")</f>
        <v/>
      </c>
      <c r="G2503" s="80" t="str">
        <f>IFERROR(VLOOKUP(E2503,T_CÓDIGO[],3,FALSE),"")</f>
        <v/>
      </c>
      <c r="H2503" s="80"/>
      <c r="I2503" s="194"/>
      <c r="J2503" s="194">
        <f t="shared" si="76"/>
        <v>0</v>
      </c>
      <c r="K2503" s="85"/>
      <c r="L2503" s="80">
        <f t="shared" si="77"/>
        <v>0</v>
      </c>
      <c r="N2503" s="82"/>
    </row>
    <row r="2504" spans="1:14" ht="15" customHeight="1">
      <c r="A2504" s="81"/>
      <c r="B2504" s="80"/>
      <c r="C2504" s="80"/>
      <c r="D2504" s="80"/>
      <c r="E2504" s="80"/>
      <c r="F2504" s="80" t="str">
        <f>IFERROR(VLOOKUP(E2504,T_CÓDIGO[],2,FALSE),"")</f>
        <v/>
      </c>
      <c r="G2504" s="80" t="str">
        <f>IFERROR(VLOOKUP(E2504,T_CÓDIGO[],3,FALSE),"")</f>
        <v/>
      </c>
      <c r="H2504" s="80"/>
      <c r="I2504" s="194"/>
      <c r="J2504" s="194">
        <f t="shared" ref="J2504:J2567" si="78">H2504*I2504</f>
        <v>0</v>
      </c>
      <c r="K2504" s="85"/>
      <c r="L2504" s="80">
        <f t="shared" ref="L2504:L2567" si="79" xml:space="preserve"> IF(K2504="SI",(J2504*0.12+J2504),J2504)</f>
        <v>0</v>
      </c>
      <c r="N2504" s="82"/>
    </row>
    <row r="2505" spans="1:14" ht="15" customHeight="1">
      <c r="A2505" s="81"/>
      <c r="B2505" s="80"/>
      <c r="C2505" s="80"/>
      <c r="D2505" s="80"/>
      <c r="E2505" s="80"/>
      <c r="F2505" s="80" t="str">
        <f>IFERROR(VLOOKUP(E2505,T_CÓDIGO[],2,FALSE),"")</f>
        <v/>
      </c>
      <c r="G2505" s="80" t="str">
        <f>IFERROR(VLOOKUP(E2505,T_CÓDIGO[],3,FALSE),"")</f>
        <v/>
      </c>
      <c r="H2505" s="80"/>
      <c r="I2505" s="194"/>
      <c r="J2505" s="194">
        <f t="shared" si="78"/>
        <v>0</v>
      </c>
      <c r="K2505" s="85"/>
      <c r="L2505" s="80">
        <f t="shared" si="79"/>
        <v>0</v>
      </c>
      <c r="N2505" s="82"/>
    </row>
    <row r="2506" spans="1:14" ht="15" customHeight="1">
      <c r="A2506" s="81"/>
      <c r="B2506" s="80"/>
      <c r="C2506" s="80"/>
      <c r="D2506" s="80"/>
      <c r="E2506" s="80"/>
      <c r="F2506" s="80" t="str">
        <f>IFERROR(VLOOKUP(E2506,T_CÓDIGO[],2,FALSE),"")</f>
        <v/>
      </c>
      <c r="G2506" s="80" t="str">
        <f>IFERROR(VLOOKUP(E2506,T_CÓDIGO[],3,FALSE),"")</f>
        <v/>
      </c>
      <c r="H2506" s="80"/>
      <c r="I2506" s="194"/>
      <c r="J2506" s="194">
        <f t="shared" si="78"/>
        <v>0</v>
      </c>
      <c r="K2506" s="85"/>
      <c r="L2506" s="80">
        <f t="shared" si="79"/>
        <v>0</v>
      </c>
      <c r="N2506" s="82"/>
    </row>
    <row r="2507" spans="1:14" ht="15" customHeight="1">
      <c r="A2507" s="81"/>
      <c r="B2507" s="80"/>
      <c r="C2507" s="80"/>
      <c r="D2507" s="80"/>
      <c r="E2507" s="80"/>
      <c r="F2507" s="80" t="str">
        <f>IFERROR(VLOOKUP(E2507,T_CÓDIGO[],2,FALSE),"")</f>
        <v/>
      </c>
      <c r="G2507" s="80" t="str">
        <f>IFERROR(VLOOKUP(E2507,T_CÓDIGO[],3,FALSE),"")</f>
        <v/>
      </c>
      <c r="H2507" s="80"/>
      <c r="I2507" s="194"/>
      <c r="J2507" s="194">
        <f t="shared" si="78"/>
        <v>0</v>
      </c>
      <c r="K2507" s="85"/>
      <c r="L2507" s="80">
        <f t="shared" si="79"/>
        <v>0</v>
      </c>
      <c r="N2507" s="82"/>
    </row>
    <row r="2508" spans="1:14" ht="15" customHeight="1">
      <c r="A2508" s="81"/>
      <c r="B2508" s="80"/>
      <c r="C2508" s="80"/>
      <c r="D2508" s="80"/>
      <c r="E2508" s="80"/>
      <c r="F2508" s="80" t="str">
        <f>IFERROR(VLOOKUP(E2508,T_CÓDIGO[],2,FALSE),"")</f>
        <v/>
      </c>
      <c r="G2508" s="80" t="str">
        <f>IFERROR(VLOOKUP(E2508,T_CÓDIGO[],3,FALSE),"")</f>
        <v/>
      </c>
      <c r="H2508" s="80"/>
      <c r="I2508" s="194"/>
      <c r="J2508" s="194">
        <f t="shared" si="78"/>
        <v>0</v>
      </c>
      <c r="K2508" s="85"/>
      <c r="L2508" s="80">
        <f t="shared" si="79"/>
        <v>0</v>
      </c>
      <c r="N2508" s="82"/>
    </row>
    <row r="2509" spans="1:14" ht="15" customHeight="1">
      <c r="A2509" s="81"/>
      <c r="B2509" s="80"/>
      <c r="C2509" s="80"/>
      <c r="D2509" s="80"/>
      <c r="E2509" s="80"/>
      <c r="F2509" s="80" t="str">
        <f>IFERROR(VLOOKUP(E2509,T_CÓDIGO[],2,FALSE),"")</f>
        <v/>
      </c>
      <c r="G2509" s="80" t="str">
        <f>IFERROR(VLOOKUP(E2509,T_CÓDIGO[],3,FALSE),"")</f>
        <v/>
      </c>
      <c r="H2509" s="80"/>
      <c r="I2509" s="194"/>
      <c r="J2509" s="194">
        <f t="shared" si="78"/>
        <v>0</v>
      </c>
      <c r="K2509" s="85"/>
      <c r="L2509" s="80">
        <f t="shared" si="79"/>
        <v>0</v>
      </c>
      <c r="N2509" s="82"/>
    </row>
    <row r="2510" spans="1:14" ht="15" customHeight="1">
      <c r="A2510" s="81"/>
      <c r="B2510" s="80"/>
      <c r="C2510" s="80"/>
      <c r="D2510" s="80"/>
      <c r="E2510" s="80"/>
      <c r="F2510" s="80" t="str">
        <f>IFERROR(VLOOKUP(E2510,T_CÓDIGO[],2,FALSE),"")</f>
        <v/>
      </c>
      <c r="G2510" s="80" t="str">
        <f>IFERROR(VLOOKUP(E2510,T_CÓDIGO[],3,FALSE),"")</f>
        <v/>
      </c>
      <c r="H2510" s="80"/>
      <c r="I2510" s="194"/>
      <c r="J2510" s="194">
        <f t="shared" si="78"/>
        <v>0</v>
      </c>
      <c r="K2510" s="85"/>
      <c r="L2510" s="80">
        <f t="shared" si="79"/>
        <v>0</v>
      </c>
      <c r="N2510" s="82"/>
    </row>
    <row r="2511" spans="1:14" ht="15" customHeight="1">
      <c r="A2511" s="81"/>
      <c r="B2511" s="80"/>
      <c r="C2511" s="80"/>
      <c r="D2511" s="80"/>
      <c r="E2511" s="80"/>
      <c r="F2511" s="80" t="str">
        <f>IFERROR(VLOOKUP(E2511,T_CÓDIGO[],2,FALSE),"")</f>
        <v/>
      </c>
      <c r="G2511" s="80" t="str">
        <f>IFERROR(VLOOKUP(E2511,T_CÓDIGO[],3,FALSE),"")</f>
        <v/>
      </c>
      <c r="H2511" s="80"/>
      <c r="I2511" s="194"/>
      <c r="J2511" s="194">
        <f t="shared" si="78"/>
        <v>0</v>
      </c>
      <c r="K2511" s="85"/>
      <c r="L2511" s="80">
        <f t="shared" si="79"/>
        <v>0</v>
      </c>
      <c r="N2511" s="82"/>
    </row>
    <row r="2512" spans="1:14" ht="15" customHeight="1">
      <c r="A2512" s="81"/>
      <c r="B2512" s="80"/>
      <c r="C2512" s="80"/>
      <c r="D2512" s="80"/>
      <c r="E2512" s="80"/>
      <c r="F2512" s="80" t="str">
        <f>IFERROR(VLOOKUP(E2512,T_CÓDIGO[],2,FALSE),"")</f>
        <v/>
      </c>
      <c r="G2512" s="80" t="str">
        <f>IFERROR(VLOOKUP(E2512,T_CÓDIGO[],3,FALSE),"")</f>
        <v/>
      </c>
      <c r="H2512" s="80"/>
      <c r="I2512" s="194"/>
      <c r="J2512" s="194">
        <f t="shared" si="78"/>
        <v>0</v>
      </c>
      <c r="K2512" s="85"/>
      <c r="L2512" s="80">
        <f t="shared" si="79"/>
        <v>0</v>
      </c>
      <c r="N2512" s="82"/>
    </row>
    <row r="2513" spans="1:14" ht="15" customHeight="1">
      <c r="A2513" s="81"/>
      <c r="B2513" s="80"/>
      <c r="C2513" s="80"/>
      <c r="D2513" s="80"/>
      <c r="E2513" s="80"/>
      <c r="F2513" s="80" t="str">
        <f>IFERROR(VLOOKUP(E2513,T_CÓDIGO[],2,FALSE),"")</f>
        <v/>
      </c>
      <c r="G2513" s="80" t="str">
        <f>IFERROR(VLOOKUP(E2513,T_CÓDIGO[],3,FALSE),"")</f>
        <v/>
      </c>
      <c r="H2513" s="80"/>
      <c r="I2513" s="194"/>
      <c r="J2513" s="194">
        <f t="shared" si="78"/>
        <v>0</v>
      </c>
      <c r="K2513" s="85"/>
      <c r="L2513" s="80">
        <f t="shared" si="79"/>
        <v>0</v>
      </c>
      <c r="N2513" s="82"/>
    </row>
    <row r="2514" spans="1:14" ht="15" customHeight="1">
      <c r="A2514" s="81"/>
      <c r="B2514" s="80"/>
      <c r="C2514" s="80"/>
      <c r="D2514" s="80"/>
      <c r="E2514" s="80"/>
      <c r="F2514" s="80" t="str">
        <f>IFERROR(VLOOKUP(E2514,T_CÓDIGO[],2,FALSE),"")</f>
        <v/>
      </c>
      <c r="G2514" s="80" t="str">
        <f>IFERROR(VLOOKUP(E2514,T_CÓDIGO[],3,FALSE),"")</f>
        <v/>
      </c>
      <c r="H2514" s="80"/>
      <c r="I2514" s="194"/>
      <c r="J2514" s="194">
        <f t="shared" si="78"/>
        <v>0</v>
      </c>
      <c r="K2514" s="85"/>
      <c r="L2514" s="80">
        <f t="shared" si="79"/>
        <v>0</v>
      </c>
      <c r="N2514" s="82"/>
    </row>
    <row r="2515" spans="1:14" ht="15" customHeight="1">
      <c r="A2515" s="81"/>
      <c r="B2515" s="80"/>
      <c r="C2515" s="80"/>
      <c r="D2515" s="80"/>
      <c r="E2515" s="80"/>
      <c r="F2515" s="80" t="str">
        <f>IFERROR(VLOOKUP(E2515,T_CÓDIGO[],2,FALSE),"")</f>
        <v/>
      </c>
      <c r="G2515" s="80" t="str">
        <f>IFERROR(VLOOKUP(E2515,T_CÓDIGO[],3,FALSE),"")</f>
        <v/>
      </c>
      <c r="H2515" s="80"/>
      <c r="I2515" s="194"/>
      <c r="J2515" s="194">
        <f t="shared" si="78"/>
        <v>0</v>
      </c>
      <c r="K2515" s="85"/>
      <c r="L2515" s="80">
        <f t="shared" si="79"/>
        <v>0</v>
      </c>
      <c r="N2515" s="82"/>
    </row>
    <row r="2516" spans="1:14" ht="15" customHeight="1">
      <c r="A2516" s="81"/>
      <c r="B2516" s="80"/>
      <c r="C2516" s="80"/>
      <c r="D2516" s="80"/>
      <c r="E2516" s="80"/>
      <c r="F2516" s="80" t="str">
        <f>IFERROR(VLOOKUP(E2516,T_CÓDIGO[],2,FALSE),"")</f>
        <v/>
      </c>
      <c r="G2516" s="80" t="str">
        <f>IFERROR(VLOOKUP(E2516,T_CÓDIGO[],3,FALSE),"")</f>
        <v/>
      </c>
      <c r="H2516" s="80"/>
      <c r="I2516" s="194"/>
      <c r="J2516" s="194">
        <f t="shared" si="78"/>
        <v>0</v>
      </c>
      <c r="K2516" s="85"/>
      <c r="L2516" s="80">
        <f t="shared" si="79"/>
        <v>0</v>
      </c>
      <c r="N2516" s="82"/>
    </row>
    <row r="2517" spans="1:14" ht="15" customHeight="1">
      <c r="A2517" s="81"/>
      <c r="B2517" s="80"/>
      <c r="C2517" s="80"/>
      <c r="D2517" s="80"/>
      <c r="E2517" s="80"/>
      <c r="F2517" s="80" t="str">
        <f>IFERROR(VLOOKUP(E2517,T_CÓDIGO[],2,FALSE),"")</f>
        <v/>
      </c>
      <c r="G2517" s="80" t="str">
        <f>IFERROR(VLOOKUP(E2517,T_CÓDIGO[],3,FALSE),"")</f>
        <v/>
      </c>
      <c r="H2517" s="80"/>
      <c r="I2517" s="194"/>
      <c r="J2517" s="194">
        <f t="shared" si="78"/>
        <v>0</v>
      </c>
      <c r="K2517" s="85"/>
      <c r="L2517" s="80">
        <f t="shared" si="79"/>
        <v>0</v>
      </c>
      <c r="N2517" s="82"/>
    </row>
    <row r="2518" spans="1:14" ht="15" customHeight="1">
      <c r="A2518" s="81"/>
      <c r="B2518" s="80"/>
      <c r="C2518" s="80"/>
      <c r="D2518" s="80"/>
      <c r="E2518" s="80"/>
      <c r="F2518" s="80" t="str">
        <f>IFERROR(VLOOKUP(E2518,T_CÓDIGO[],2,FALSE),"")</f>
        <v/>
      </c>
      <c r="G2518" s="80" t="str">
        <f>IFERROR(VLOOKUP(E2518,T_CÓDIGO[],3,FALSE),"")</f>
        <v/>
      </c>
      <c r="H2518" s="80"/>
      <c r="I2518" s="194"/>
      <c r="J2518" s="194">
        <f t="shared" si="78"/>
        <v>0</v>
      </c>
      <c r="K2518" s="85"/>
      <c r="L2518" s="80">
        <f t="shared" si="79"/>
        <v>0</v>
      </c>
      <c r="N2518" s="82"/>
    </row>
    <row r="2519" spans="1:14" ht="15" customHeight="1">
      <c r="A2519" s="81"/>
      <c r="B2519" s="80"/>
      <c r="C2519" s="80"/>
      <c r="D2519" s="80"/>
      <c r="E2519" s="80"/>
      <c r="F2519" s="80" t="str">
        <f>IFERROR(VLOOKUP(E2519,T_CÓDIGO[],2,FALSE),"")</f>
        <v/>
      </c>
      <c r="G2519" s="80" t="str">
        <f>IFERROR(VLOOKUP(E2519,T_CÓDIGO[],3,FALSE),"")</f>
        <v/>
      </c>
      <c r="H2519" s="80"/>
      <c r="I2519" s="194"/>
      <c r="J2519" s="194">
        <f t="shared" si="78"/>
        <v>0</v>
      </c>
      <c r="K2519" s="85"/>
      <c r="L2519" s="80">
        <f t="shared" si="79"/>
        <v>0</v>
      </c>
      <c r="N2519" s="82"/>
    </row>
    <row r="2520" spans="1:14" ht="15" customHeight="1">
      <c r="A2520" s="81"/>
      <c r="B2520" s="80"/>
      <c r="C2520" s="80"/>
      <c r="D2520" s="80"/>
      <c r="E2520" s="80"/>
      <c r="F2520" s="80" t="str">
        <f>IFERROR(VLOOKUP(E2520,T_CÓDIGO[],2,FALSE),"")</f>
        <v/>
      </c>
      <c r="G2520" s="80" t="str">
        <f>IFERROR(VLOOKUP(E2520,T_CÓDIGO[],3,FALSE),"")</f>
        <v/>
      </c>
      <c r="H2520" s="80"/>
      <c r="I2520" s="194"/>
      <c r="J2520" s="194">
        <f t="shared" si="78"/>
        <v>0</v>
      </c>
      <c r="K2520" s="85"/>
      <c r="L2520" s="80">
        <f t="shared" si="79"/>
        <v>0</v>
      </c>
      <c r="N2520" s="82"/>
    </row>
    <row r="2521" spans="1:14" ht="15" customHeight="1">
      <c r="A2521" s="81"/>
      <c r="B2521" s="80"/>
      <c r="C2521" s="80"/>
      <c r="D2521" s="80"/>
      <c r="E2521" s="80"/>
      <c r="F2521" s="80" t="str">
        <f>IFERROR(VLOOKUP(E2521,T_CÓDIGO[],2,FALSE),"")</f>
        <v/>
      </c>
      <c r="G2521" s="80" t="str">
        <f>IFERROR(VLOOKUP(E2521,T_CÓDIGO[],3,FALSE),"")</f>
        <v/>
      </c>
      <c r="H2521" s="80"/>
      <c r="I2521" s="194"/>
      <c r="J2521" s="194">
        <f t="shared" si="78"/>
        <v>0</v>
      </c>
      <c r="K2521" s="85"/>
      <c r="L2521" s="80">
        <f t="shared" si="79"/>
        <v>0</v>
      </c>
      <c r="N2521" s="82"/>
    </row>
    <row r="2522" spans="1:14" ht="15" customHeight="1">
      <c r="A2522" s="81"/>
      <c r="B2522" s="80"/>
      <c r="C2522" s="80"/>
      <c r="D2522" s="80"/>
      <c r="E2522" s="80"/>
      <c r="F2522" s="80" t="str">
        <f>IFERROR(VLOOKUP(E2522,T_CÓDIGO[],2,FALSE),"")</f>
        <v/>
      </c>
      <c r="G2522" s="80" t="str">
        <f>IFERROR(VLOOKUP(E2522,T_CÓDIGO[],3,FALSE),"")</f>
        <v/>
      </c>
      <c r="H2522" s="80"/>
      <c r="I2522" s="194"/>
      <c r="J2522" s="194">
        <f t="shared" si="78"/>
        <v>0</v>
      </c>
      <c r="K2522" s="85"/>
      <c r="L2522" s="80">
        <f t="shared" si="79"/>
        <v>0</v>
      </c>
      <c r="N2522" s="82"/>
    </row>
    <row r="2523" spans="1:14" ht="15" customHeight="1">
      <c r="A2523" s="81"/>
      <c r="B2523" s="80"/>
      <c r="C2523" s="80"/>
      <c r="D2523" s="80"/>
      <c r="E2523" s="80"/>
      <c r="F2523" s="80" t="str">
        <f>IFERROR(VLOOKUP(E2523,T_CÓDIGO[],2,FALSE),"")</f>
        <v/>
      </c>
      <c r="G2523" s="80" t="str">
        <f>IFERROR(VLOOKUP(E2523,T_CÓDIGO[],3,FALSE),"")</f>
        <v/>
      </c>
      <c r="H2523" s="80"/>
      <c r="I2523" s="194"/>
      <c r="J2523" s="194">
        <f t="shared" si="78"/>
        <v>0</v>
      </c>
      <c r="K2523" s="85"/>
      <c r="L2523" s="80">
        <f t="shared" si="79"/>
        <v>0</v>
      </c>
      <c r="N2523" s="82"/>
    </row>
    <row r="2524" spans="1:14" ht="15" customHeight="1">
      <c r="A2524" s="81"/>
      <c r="B2524" s="80"/>
      <c r="C2524" s="80"/>
      <c r="D2524" s="80"/>
      <c r="E2524" s="80"/>
      <c r="F2524" s="80" t="str">
        <f>IFERROR(VLOOKUP(E2524,T_CÓDIGO[],2,FALSE),"")</f>
        <v/>
      </c>
      <c r="G2524" s="80" t="str">
        <f>IFERROR(VLOOKUP(E2524,T_CÓDIGO[],3,FALSE),"")</f>
        <v/>
      </c>
      <c r="H2524" s="80"/>
      <c r="I2524" s="194"/>
      <c r="J2524" s="194">
        <f t="shared" si="78"/>
        <v>0</v>
      </c>
      <c r="K2524" s="85"/>
      <c r="L2524" s="80">
        <f t="shared" si="79"/>
        <v>0</v>
      </c>
      <c r="N2524" s="82"/>
    </row>
    <row r="2525" spans="1:14" ht="15" customHeight="1">
      <c r="A2525" s="81"/>
      <c r="B2525" s="80"/>
      <c r="C2525" s="80"/>
      <c r="D2525" s="80"/>
      <c r="E2525" s="80"/>
      <c r="F2525" s="80" t="str">
        <f>IFERROR(VLOOKUP(E2525,T_CÓDIGO[],2,FALSE),"")</f>
        <v/>
      </c>
      <c r="G2525" s="80" t="str">
        <f>IFERROR(VLOOKUP(E2525,T_CÓDIGO[],3,FALSE),"")</f>
        <v/>
      </c>
      <c r="H2525" s="80"/>
      <c r="I2525" s="194"/>
      <c r="J2525" s="194">
        <f t="shared" si="78"/>
        <v>0</v>
      </c>
      <c r="K2525" s="85"/>
      <c r="L2525" s="80">
        <f t="shared" si="79"/>
        <v>0</v>
      </c>
      <c r="N2525" s="82"/>
    </row>
    <row r="2526" spans="1:14" ht="15" customHeight="1">
      <c r="A2526" s="81"/>
      <c r="B2526" s="80"/>
      <c r="C2526" s="80"/>
      <c r="D2526" s="80"/>
      <c r="E2526" s="80"/>
      <c r="F2526" s="80" t="str">
        <f>IFERROR(VLOOKUP(E2526,T_CÓDIGO[],2,FALSE),"")</f>
        <v/>
      </c>
      <c r="G2526" s="80" t="str">
        <f>IFERROR(VLOOKUP(E2526,T_CÓDIGO[],3,FALSE),"")</f>
        <v/>
      </c>
      <c r="H2526" s="80"/>
      <c r="I2526" s="194"/>
      <c r="J2526" s="194">
        <f t="shared" si="78"/>
        <v>0</v>
      </c>
      <c r="K2526" s="85"/>
      <c r="L2526" s="80">
        <f t="shared" si="79"/>
        <v>0</v>
      </c>
      <c r="N2526" s="82"/>
    </row>
    <row r="2527" spans="1:14" ht="15" customHeight="1">
      <c r="A2527" s="81"/>
      <c r="B2527" s="80"/>
      <c r="C2527" s="80"/>
      <c r="D2527" s="80"/>
      <c r="E2527" s="80"/>
      <c r="F2527" s="80" t="str">
        <f>IFERROR(VLOOKUP(E2527,T_CÓDIGO[],2,FALSE),"")</f>
        <v/>
      </c>
      <c r="G2527" s="80" t="str">
        <f>IFERROR(VLOOKUP(E2527,T_CÓDIGO[],3,FALSE),"")</f>
        <v/>
      </c>
      <c r="H2527" s="80"/>
      <c r="I2527" s="194"/>
      <c r="J2527" s="194">
        <f t="shared" si="78"/>
        <v>0</v>
      </c>
      <c r="K2527" s="85"/>
      <c r="L2527" s="80">
        <f t="shared" si="79"/>
        <v>0</v>
      </c>
      <c r="N2527" s="82"/>
    </row>
    <row r="2528" spans="1:14" ht="15" customHeight="1">
      <c r="A2528" s="81"/>
      <c r="B2528" s="80"/>
      <c r="C2528" s="80"/>
      <c r="D2528" s="80"/>
      <c r="E2528" s="80"/>
      <c r="F2528" s="80" t="str">
        <f>IFERROR(VLOOKUP(E2528,T_CÓDIGO[],2,FALSE),"")</f>
        <v/>
      </c>
      <c r="G2528" s="80" t="str">
        <f>IFERROR(VLOOKUP(E2528,T_CÓDIGO[],3,FALSE),"")</f>
        <v/>
      </c>
      <c r="H2528" s="80"/>
      <c r="I2528" s="194"/>
      <c r="J2528" s="194">
        <f t="shared" si="78"/>
        <v>0</v>
      </c>
      <c r="K2528" s="85"/>
      <c r="L2528" s="80">
        <f t="shared" si="79"/>
        <v>0</v>
      </c>
      <c r="N2528" s="82"/>
    </row>
    <row r="2529" spans="1:14" ht="15" customHeight="1">
      <c r="A2529" s="81"/>
      <c r="B2529" s="80"/>
      <c r="C2529" s="80"/>
      <c r="D2529" s="80"/>
      <c r="E2529" s="80"/>
      <c r="F2529" s="80" t="str">
        <f>IFERROR(VLOOKUP(E2529,T_CÓDIGO[],2,FALSE),"")</f>
        <v/>
      </c>
      <c r="G2529" s="80" t="str">
        <f>IFERROR(VLOOKUP(E2529,T_CÓDIGO[],3,FALSE),"")</f>
        <v/>
      </c>
      <c r="H2529" s="80"/>
      <c r="I2529" s="194"/>
      <c r="J2529" s="194">
        <f t="shared" si="78"/>
        <v>0</v>
      </c>
      <c r="K2529" s="85"/>
      <c r="L2529" s="80">
        <f t="shared" si="79"/>
        <v>0</v>
      </c>
      <c r="N2529" s="82"/>
    </row>
    <row r="2530" spans="1:14" ht="15" customHeight="1">
      <c r="A2530" s="81"/>
      <c r="B2530" s="80"/>
      <c r="C2530" s="80"/>
      <c r="D2530" s="80"/>
      <c r="E2530" s="80"/>
      <c r="F2530" s="80" t="str">
        <f>IFERROR(VLOOKUP(E2530,T_CÓDIGO[],2,FALSE),"")</f>
        <v/>
      </c>
      <c r="G2530" s="80" t="str">
        <f>IFERROR(VLOOKUP(E2530,T_CÓDIGO[],3,FALSE),"")</f>
        <v/>
      </c>
      <c r="H2530" s="80"/>
      <c r="I2530" s="194"/>
      <c r="J2530" s="194">
        <f t="shared" si="78"/>
        <v>0</v>
      </c>
      <c r="K2530" s="85"/>
      <c r="L2530" s="80">
        <f t="shared" si="79"/>
        <v>0</v>
      </c>
      <c r="N2530" s="82"/>
    </row>
    <row r="2531" spans="1:14" ht="15" customHeight="1">
      <c r="A2531" s="81"/>
      <c r="B2531" s="80"/>
      <c r="C2531" s="80"/>
      <c r="D2531" s="80"/>
      <c r="E2531" s="80"/>
      <c r="F2531" s="80" t="str">
        <f>IFERROR(VLOOKUP(E2531,T_CÓDIGO[],2,FALSE),"")</f>
        <v/>
      </c>
      <c r="G2531" s="80" t="str">
        <f>IFERROR(VLOOKUP(E2531,T_CÓDIGO[],3,FALSE),"")</f>
        <v/>
      </c>
      <c r="H2531" s="80"/>
      <c r="I2531" s="194"/>
      <c r="J2531" s="194">
        <f t="shared" si="78"/>
        <v>0</v>
      </c>
      <c r="K2531" s="85"/>
      <c r="L2531" s="80">
        <f t="shared" si="79"/>
        <v>0</v>
      </c>
      <c r="N2531" s="82"/>
    </row>
    <row r="2532" spans="1:14" ht="15" customHeight="1">
      <c r="A2532" s="81"/>
      <c r="B2532" s="80"/>
      <c r="C2532" s="80"/>
      <c r="D2532" s="80"/>
      <c r="E2532" s="80"/>
      <c r="F2532" s="80" t="str">
        <f>IFERROR(VLOOKUP(E2532,T_CÓDIGO[],2,FALSE),"")</f>
        <v/>
      </c>
      <c r="G2532" s="80" t="str">
        <f>IFERROR(VLOOKUP(E2532,T_CÓDIGO[],3,FALSE),"")</f>
        <v/>
      </c>
      <c r="H2532" s="80"/>
      <c r="I2532" s="194"/>
      <c r="J2532" s="194">
        <f t="shared" si="78"/>
        <v>0</v>
      </c>
      <c r="K2532" s="85"/>
      <c r="L2532" s="80">
        <f t="shared" si="79"/>
        <v>0</v>
      </c>
      <c r="N2532" s="82"/>
    </row>
    <row r="2533" spans="1:14" ht="15" customHeight="1">
      <c r="A2533" s="81"/>
      <c r="B2533" s="80"/>
      <c r="C2533" s="80"/>
      <c r="D2533" s="80"/>
      <c r="E2533" s="80"/>
      <c r="F2533" s="80" t="str">
        <f>IFERROR(VLOOKUP(E2533,T_CÓDIGO[],2,FALSE),"")</f>
        <v/>
      </c>
      <c r="G2533" s="80" t="str">
        <f>IFERROR(VLOOKUP(E2533,T_CÓDIGO[],3,FALSE),"")</f>
        <v/>
      </c>
      <c r="H2533" s="80"/>
      <c r="I2533" s="194"/>
      <c r="J2533" s="194">
        <f t="shared" si="78"/>
        <v>0</v>
      </c>
      <c r="K2533" s="85"/>
      <c r="L2533" s="80">
        <f t="shared" si="79"/>
        <v>0</v>
      </c>
      <c r="N2533" s="82"/>
    </row>
    <row r="2534" spans="1:14" ht="15" customHeight="1">
      <c r="A2534" s="81"/>
      <c r="B2534" s="80"/>
      <c r="C2534" s="80"/>
      <c r="D2534" s="80"/>
      <c r="E2534" s="80"/>
      <c r="F2534" s="80" t="str">
        <f>IFERROR(VLOOKUP(E2534,T_CÓDIGO[],2,FALSE),"")</f>
        <v/>
      </c>
      <c r="G2534" s="80" t="str">
        <f>IFERROR(VLOOKUP(E2534,T_CÓDIGO[],3,FALSE),"")</f>
        <v/>
      </c>
      <c r="H2534" s="80"/>
      <c r="I2534" s="194"/>
      <c r="J2534" s="194">
        <f t="shared" si="78"/>
        <v>0</v>
      </c>
      <c r="K2534" s="85"/>
      <c r="L2534" s="80">
        <f t="shared" si="79"/>
        <v>0</v>
      </c>
      <c r="N2534" s="82"/>
    </row>
    <row r="2535" spans="1:14" ht="15" customHeight="1">
      <c r="A2535" s="81"/>
      <c r="B2535" s="80"/>
      <c r="C2535" s="80"/>
      <c r="D2535" s="80"/>
      <c r="E2535" s="80"/>
      <c r="F2535" s="80" t="str">
        <f>IFERROR(VLOOKUP(E2535,T_CÓDIGO[],2,FALSE),"")</f>
        <v/>
      </c>
      <c r="G2535" s="80" t="str">
        <f>IFERROR(VLOOKUP(E2535,T_CÓDIGO[],3,FALSE),"")</f>
        <v/>
      </c>
      <c r="H2535" s="80"/>
      <c r="I2535" s="194"/>
      <c r="J2535" s="194">
        <f t="shared" si="78"/>
        <v>0</v>
      </c>
      <c r="K2535" s="85"/>
      <c r="L2535" s="80">
        <f t="shared" si="79"/>
        <v>0</v>
      </c>
      <c r="N2535" s="82"/>
    </row>
    <row r="2536" spans="1:14" ht="15" customHeight="1">
      <c r="A2536" s="81"/>
      <c r="B2536" s="80"/>
      <c r="C2536" s="80"/>
      <c r="D2536" s="80"/>
      <c r="E2536" s="80"/>
      <c r="F2536" s="80" t="str">
        <f>IFERROR(VLOOKUP(E2536,T_CÓDIGO[],2,FALSE),"")</f>
        <v/>
      </c>
      <c r="G2536" s="80" t="str">
        <f>IFERROR(VLOOKUP(E2536,T_CÓDIGO[],3,FALSE),"")</f>
        <v/>
      </c>
      <c r="H2536" s="80"/>
      <c r="I2536" s="194"/>
      <c r="J2536" s="194">
        <f t="shared" si="78"/>
        <v>0</v>
      </c>
      <c r="K2536" s="85"/>
      <c r="L2536" s="80">
        <f t="shared" si="79"/>
        <v>0</v>
      </c>
      <c r="N2536" s="82"/>
    </row>
    <row r="2537" spans="1:14" ht="15" customHeight="1">
      <c r="A2537" s="81"/>
      <c r="B2537" s="80"/>
      <c r="C2537" s="80"/>
      <c r="D2537" s="80"/>
      <c r="E2537" s="80"/>
      <c r="F2537" s="80" t="str">
        <f>IFERROR(VLOOKUP(E2537,T_CÓDIGO[],2,FALSE),"")</f>
        <v/>
      </c>
      <c r="G2537" s="80" t="str">
        <f>IFERROR(VLOOKUP(E2537,T_CÓDIGO[],3,FALSE),"")</f>
        <v/>
      </c>
      <c r="H2537" s="80"/>
      <c r="I2537" s="194"/>
      <c r="J2537" s="194">
        <f t="shared" si="78"/>
        <v>0</v>
      </c>
      <c r="K2537" s="85"/>
      <c r="L2537" s="80">
        <f t="shared" si="79"/>
        <v>0</v>
      </c>
      <c r="N2537" s="82"/>
    </row>
    <row r="2538" spans="1:14" ht="15" customHeight="1">
      <c r="A2538" s="81"/>
      <c r="B2538" s="80"/>
      <c r="C2538" s="80"/>
      <c r="D2538" s="80"/>
      <c r="E2538" s="80"/>
      <c r="F2538" s="80" t="str">
        <f>IFERROR(VLOOKUP(E2538,T_CÓDIGO[],2,FALSE),"")</f>
        <v/>
      </c>
      <c r="G2538" s="80" t="str">
        <f>IFERROR(VLOOKUP(E2538,T_CÓDIGO[],3,FALSE),"")</f>
        <v/>
      </c>
      <c r="H2538" s="80"/>
      <c r="I2538" s="194"/>
      <c r="J2538" s="194">
        <f t="shared" si="78"/>
        <v>0</v>
      </c>
      <c r="K2538" s="85"/>
      <c r="L2538" s="80">
        <f t="shared" si="79"/>
        <v>0</v>
      </c>
      <c r="N2538" s="82"/>
    </row>
    <row r="2539" spans="1:14" ht="15" customHeight="1">
      <c r="A2539" s="81"/>
      <c r="B2539" s="80"/>
      <c r="C2539" s="80"/>
      <c r="D2539" s="80"/>
      <c r="E2539" s="80"/>
      <c r="F2539" s="80" t="str">
        <f>IFERROR(VLOOKUP(E2539,T_CÓDIGO[],2,FALSE),"")</f>
        <v/>
      </c>
      <c r="G2539" s="80" t="str">
        <f>IFERROR(VLOOKUP(E2539,T_CÓDIGO[],3,FALSE),"")</f>
        <v/>
      </c>
      <c r="H2539" s="80"/>
      <c r="I2539" s="194"/>
      <c r="J2539" s="194">
        <f t="shared" si="78"/>
        <v>0</v>
      </c>
      <c r="K2539" s="85"/>
      <c r="L2539" s="80">
        <f t="shared" si="79"/>
        <v>0</v>
      </c>
      <c r="N2539" s="82"/>
    </row>
    <row r="2540" spans="1:14" ht="15" customHeight="1">
      <c r="A2540" s="81"/>
      <c r="B2540" s="80"/>
      <c r="C2540" s="80"/>
      <c r="D2540" s="80"/>
      <c r="E2540" s="80"/>
      <c r="F2540" s="80" t="str">
        <f>IFERROR(VLOOKUP(E2540,T_CÓDIGO[],2,FALSE),"")</f>
        <v/>
      </c>
      <c r="G2540" s="80" t="str">
        <f>IFERROR(VLOOKUP(E2540,T_CÓDIGO[],3,FALSE),"")</f>
        <v/>
      </c>
      <c r="H2540" s="80"/>
      <c r="I2540" s="194"/>
      <c r="J2540" s="194">
        <f t="shared" si="78"/>
        <v>0</v>
      </c>
      <c r="K2540" s="85"/>
      <c r="L2540" s="80">
        <f t="shared" si="79"/>
        <v>0</v>
      </c>
      <c r="N2540" s="82"/>
    </row>
    <row r="2541" spans="1:14" ht="15" customHeight="1">
      <c r="A2541" s="81"/>
      <c r="B2541" s="80"/>
      <c r="C2541" s="80"/>
      <c r="D2541" s="80"/>
      <c r="E2541" s="80"/>
      <c r="F2541" s="80" t="str">
        <f>IFERROR(VLOOKUP(E2541,T_CÓDIGO[],2,FALSE),"")</f>
        <v/>
      </c>
      <c r="G2541" s="80" t="str">
        <f>IFERROR(VLOOKUP(E2541,T_CÓDIGO[],3,FALSE),"")</f>
        <v/>
      </c>
      <c r="H2541" s="80"/>
      <c r="I2541" s="194"/>
      <c r="J2541" s="194">
        <f t="shared" si="78"/>
        <v>0</v>
      </c>
      <c r="K2541" s="85"/>
      <c r="L2541" s="80">
        <f t="shared" si="79"/>
        <v>0</v>
      </c>
      <c r="N2541" s="82"/>
    </row>
    <row r="2542" spans="1:14" ht="15" customHeight="1">
      <c r="A2542" s="81"/>
      <c r="B2542" s="80"/>
      <c r="C2542" s="80"/>
      <c r="D2542" s="80"/>
      <c r="E2542" s="80"/>
      <c r="F2542" s="80" t="str">
        <f>IFERROR(VLOOKUP(E2542,T_CÓDIGO[],2,FALSE),"")</f>
        <v/>
      </c>
      <c r="G2542" s="80" t="str">
        <f>IFERROR(VLOOKUP(E2542,T_CÓDIGO[],3,FALSE),"")</f>
        <v/>
      </c>
      <c r="H2542" s="80"/>
      <c r="I2542" s="194"/>
      <c r="J2542" s="194">
        <f t="shared" si="78"/>
        <v>0</v>
      </c>
      <c r="K2542" s="85"/>
      <c r="L2542" s="80">
        <f t="shared" si="79"/>
        <v>0</v>
      </c>
      <c r="N2542" s="82"/>
    </row>
    <row r="2543" spans="1:14" ht="15" customHeight="1">
      <c r="A2543" s="81"/>
      <c r="B2543" s="80"/>
      <c r="C2543" s="80"/>
      <c r="D2543" s="80"/>
      <c r="E2543" s="80"/>
      <c r="F2543" s="80" t="str">
        <f>IFERROR(VLOOKUP(E2543,T_CÓDIGO[],2,FALSE),"")</f>
        <v/>
      </c>
      <c r="G2543" s="80" t="str">
        <f>IFERROR(VLOOKUP(E2543,T_CÓDIGO[],3,FALSE),"")</f>
        <v/>
      </c>
      <c r="H2543" s="80"/>
      <c r="I2543" s="194"/>
      <c r="J2543" s="194">
        <f t="shared" si="78"/>
        <v>0</v>
      </c>
      <c r="K2543" s="85"/>
      <c r="L2543" s="80">
        <f t="shared" si="79"/>
        <v>0</v>
      </c>
      <c r="N2543" s="82"/>
    </row>
    <row r="2544" spans="1:14" ht="15" customHeight="1">
      <c r="A2544" s="81"/>
      <c r="B2544" s="80"/>
      <c r="C2544" s="80"/>
      <c r="D2544" s="80"/>
      <c r="E2544" s="80"/>
      <c r="F2544" s="80" t="str">
        <f>IFERROR(VLOOKUP(E2544,T_CÓDIGO[],2,FALSE),"")</f>
        <v/>
      </c>
      <c r="G2544" s="80" t="str">
        <f>IFERROR(VLOOKUP(E2544,T_CÓDIGO[],3,FALSE),"")</f>
        <v/>
      </c>
      <c r="H2544" s="80"/>
      <c r="I2544" s="194"/>
      <c r="J2544" s="194">
        <f t="shared" si="78"/>
        <v>0</v>
      </c>
      <c r="K2544" s="85"/>
      <c r="L2544" s="80">
        <f t="shared" si="79"/>
        <v>0</v>
      </c>
      <c r="N2544" s="82"/>
    </row>
    <row r="2545" spans="1:14" ht="15" customHeight="1">
      <c r="A2545" s="81"/>
      <c r="B2545" s="80"/>
      <c r="C2545" s="80"/>
      <c r="D2545" s="80"/>
      <c r="E2545" s="80"/>
      <c r="F2545" s="80" t="str">
        <f>IFERROR(VLOOKUP(E2545,T_CÓDIGO[],2,FALSE),"")</f>
        <v/>
      </c>
      <c r="G2545" s="80" t="str">
        <f>IFERROR(VLOOKUP(E2545,T_CÓDIGO[],3,FALSE),"")</f>
        <v/>
      </c>
      <c r="H2545" s="80"/>
      <c r="I2545" s="194"/>
      <c r="J2545" s="194">
        <f t="shared" si="78"/>
        <v>0</v>
      </c>
      <c r="K2545" s="85"/>
      <c r="L2545" s="80">
        <f t="shared" si="79"/>
        <v>0</v>
      </c>
      <c r="N2545" s="82"/>
    </row>
    <row r="2546" spans="1:14" ht="15" customHeight="1">
      <c r="A2546" s="81"/>
      <c r="B2546" s="80"/>
      <c r="C2546" s="80"/>
      <c r="D2546" s="80"/>
      <c r="E2546" s="80"/>
      <c r="F2546" s="80" t="str">
        <f>IFERROR(VLOOKUP(E2546,T_CÓDIGO[],2,FALSE),"")</f>
        <v/>
      </c>
      <c r="G2546" s="80" t="str">
        <f>IFERROR(VLOOKUP(E2546,T_CÓDIGO[],3,FALSE),"")</f>
        <v/>
      </c>
      <c r="H2546" s="80"/>
      <c r="I2546" s="194"/>
      <c r="J2546" s="194">
        <f t="shared" si="78"/>
        <v>0</v>
      </c>
      <c r="K2546" s="85"/>
      <c r="L2546" s="80">
        <f t="shared" si="79"/>
        <v>0</v>
      </c>
      <c r="N2546" s="82"/>
    </row>
    <row r="2547" spans="1:14" ht="15" customHeight="1">
      <c r="A2547" s="81"/>
      <c r="B2547" s="80"/>
      <c r="C2547" s="80"/>
      <c r="D2547" s="80"/>
      <c r="E2547" s="80"/>
      <c r="F2547" s="80" t="str">
        <f>IFERROR(VLOOKUP(E2547,T_CÓDIGO[],2,FALSE),"")</f>
        <v/>
      </c>
      <c r="G2547" s="80" t="str">
        <f>IFERROR(VLOOKUP(E2547,T_CÓDIGO[],3,FALSE),"")</f>
        <v/>
      </c>
      <c r="H2547" s="80"/>
      <c r="I2547" s="194"/>
      <c r="J2547" s="194">
        <f t="shared" si="78"/>
        <v>0</v>
      </c>
      <c r="K2547" s="85"/>
      <c r="L2547" s="80">
        <f t="shared" si="79"/>
        <v>0</v>
      </c>
      <c r="N2547" s="82"/>
    </row>
    <row r="2548" spans="1:14" ht="15" customHeight="1">
      <c r="A2548" s="81"/>
      <c r="B2548" s="80"/>
      <c r="C2548" s="80"/>
      <c r="D2548" s="80"/>
      <c r="E2548" s="80"/>
      <c r="F2548" s="80" t="str">
        <f>IFERROR(VLOOKUP(E2548,T_CÓDIGO[],2,FALSE),"")</f>
        <v/>
      </c>
      <c r="G2548" s="80" t="str">
        <f>IFERROR(VLOOKUP(E2548,T_CÓDIGO[],3,FALSE),"")</f>
        <v/>
      </c>
      <c r="H2548" s="80"/>
      <c r="I2548" s="194"/>
      <c r="J2548" s="194">
        <f t="shared" si="78"/>
        <v>0</v>
      </c>
      <c r="K2548" s="85"/>
      <c r="L2548" s="80">
        <f t="shared" si="79"/>
        <v>0</v>
      </c>
      <c r="N2548" s="82"/>
    </row>
    <row r="2549" spans="1:14" ht="15" customHeight="1">
      <c r="A2549" s="81"/>
      <c r="B2549" s="80"/>
      <c r="C2549" s="80"/>
      <c r="D2549" s="80"/>
      <c r="E2549" s="80"/>
      <c r="F2549" s="80" t="str">
        <f>IFERROR(VLOOKUP(E2549,T_CÓDIGO[],2,FALSE),"")</f>
        <v/>
      </c>
      <c r="G2549" s="80" t="str">
        <f>IFERROR(VLOOKUP(E2549,T_CÓDIGO[],3,FALSE),"")</f>
        <v/>
      </c>
      <c r="H2549" s="80"/>
      <c r="I2549" s="194"/>
      <c r="J2549" s="194">
        <f t="shared" si="78"/>
        <v>0</v>
      </c>
      <c r="K2549" s="85"/>
      <c r="L2549" s="80">
        <f t="shared" si="79"/>
        <v>0</v>
      </c>
      <c r="N2549" s="82"/>
    </row>
    <row r="2550" spans="1:14" ht="15" customHeight="1">
      <c r="A2550" s="81"/>
      <c r="B2550" s="80"/>
      <c r="C2550" s="80"/>
      <c r="D2550" s="80"/>
      <c r="E2550" s="80"/>
      <c r="F2550" s="80" t="str">
        <f>IFERROR(VLOOKUP(E2550,T_CÓDIGO[],2,FALSE),"")</f>
        <v/>
      </c>
      <c r="G2550" s="80" t="str">
        <f>IFERROR(VLOOKUP(E2550,T_CÓDIGO[],3,FALSE),"")</f>
        <v/>
      </c>
      <c r="H2550" s="80"/>
      <c r="I2550" s="194"/>
      <c r="J2550" s="194">
        <f t="shared" si="78"/>
        <v>0</v>
      </c>
      <c r="K2550" s="85"/>
      <c r="L2550" s="80">
        <f t="shared" si="79"/>
        <v>0</v>
      </c>
      <c r="N2550" s="82"/>
    </row>
    <row r="2551" spans="1:14" ht="15" customHeight="1">
      <c r="A2551" s="81"/>
      <c r="B2551" s="80"/>
      <c r="C2551" s="80"/>
      <c r="D2551" s="80"/>
      <c r="E2551" s="80"/>
      <c r="F2551" s="80" t="str">
        <f>IFERROR(VLOOKUP(E2551,T_CÓDIGO[],2,FALSE),"")</f>
        <v/>
      </c>
      <c r="G2551" s="80" t="str">
        <f>IFERROR(VLOOKUP(E2551,T_CÓDIGO[],3,FALSE),"")</f>
        <v/>
      </c>
      <c r="H2551" s="80"/>
      <c r="I2551" s="194"/>
      <c r="J2551" s="194">
        <f t="shared" si="78"/>
        <v>0</v>
      </c>
      <c r="K2551" s="85"/>
      <c r="L2551" s="80">
        <f t="shared" si="79"/>
        <v>0</v>
      </c>
      <c r="N2551" s="82"/>
    </row>
    <row r="2552" spans="1:14" ht="15" customHeight="1">
      <c r="A2552" s="81"/>
      <c r="B2552" s="80"/>
      <c r="C2552" s="80"/>
      <c r="D2552" s="80"/>
      <c r="E2552" s="80"/>
      <c r="F2552" s="80" t="str">
        <f>IFERROR(VLOOKUP(E2552,T_CÓDIGO[],2,FALSE),"")</f>
        <v/>
      </c>
      <c r="G2552" s="80" t="str">
        <f>IFERROR(VLOOKUP(E2552,T_CÓDIGO[],3,FALSE),"")</f>
        <v/>
      </c>
      <c r="H2552" s="80"/>
      <c r="I2552" s="194"/>
      <c r="J2552" s="194">
        <f t="shared" si="78"/>
        <v>0</v>
      </c>
      <c r="K2552" s="85"/>
      <c r="L2552" s="80">
        <f t="shared" si="79"/>
        <v>0</v>
      </c>
      <c r="N2552" s="82"/>
    </row>
    <row r="2553" spans="1:14" ht="15" customHeight="1">
      <c r="A2553" s="81"/>
      <c r="B2553" s="80"/>
      <c r="C2553" s="80"/>
      <c r="D2553" s="80"/>
      <c r="E2553" s="80"/>
      <c r="F2553" s="80" t="str">
        <f>IFERROR(VLOOKUP(E2553,T_CÓDIGO[],2,FALSE),"")</f>
        <v/>
      </c>
      <c r="G2553" s="80" t="str">
        <f>IFERROR(VLOOKUP(E2553,T_CÓDIGO[],3,FALSE),"")</f>
        <v/>
      </c>
      <c r="H2553" s="80"/>
      <c r="I2553" s="194"/>
      <c r="J2553" s="194">
        <f t="shared" si="78"/>
        <v>0</v>
      </c>
      <c r="K2553" s="85"/>
      <c r="L2553" s="80">
        <f t="shared" si="79"/>
        <v>0</v>
      </c>
      <c r="N2553" s="82"/>
    </row>
    <row r="2554" spans="1:14" ht="15" customHeight="1">
      <c r="A2554" s="81"/>
      <c r="B2554" s="80"/>
      <c r="C2554" s="80"/>
      <c r="D2554" s="80"/>
      <c r="E2554" s="80"/>
      <c r="F2554" s="80" t="str">
        <f>IFERROR(VLOOKUP(E2554,T_CÓDIGO[],2,FALSE),"")</f>
        <v/>
      </c>
      <c r="G2554" s="80" t="str">
        <f>IFERROR(VLOOKUP(E2554,T_CÓDIGO[],3,FALSE),"")</f>
        <v/>
      </c>
      <c r="H2554" s="80"/>
      <c r="I2554" s="194"/>
      <c r="J2554" s="194">
        <f t="shared" si="78"/>
        <v>0</v>
      </c>
      <c r="K2554" s="85"/>
      <c r="L2554" s="80">
        <f t="shared" si="79"/>
        <v>0</v>
      </c>
      <c r="N2554" s="82"/>
    </row>
    <row r="2555" spans="1:14" ht="15" customHeight="1">
      <c r="A2555" s="81"/>
      <c r="B2555" s="80"/>
      <c r="C2555" s="80"/>
      <c r="D2555" s="80"/>
      <c r="E2555" s="80"/>
      <c r="F2555" s="80" t="str">
        <f>IFERROR(VLOOKUP(E2555,T_CÓDIGO[],2,FALSE),"")</f>
        <v/>
      </c>
      <c r="G2555" s="80" t="str">
        <f>IFERROR(VLOOKUP(E2555,T_CÓDIGO[],3,FALSE),"")</f>
        <v/>
      </c>
      <c r="H2555" s="80"/>
      <c r="I2555" s="194"/>
      <c r="J2555" s="194">
        <f t="shared" si="78"/>
        <v>0</v>
      </c>
      <c r="K2555" s="85"/>
      <c r="L2555" s="80">
        <f t="shared" si="79"/>
        <v>0</v>
      </c>
      <c r="N2555" s="82"/>
    </row>
    <row r="2556" spans="1:14" ht="15" customHeight="1">
      <c r="A2556" s="81"/>
      <c r="B2556" s="80"/>
      <c r="C2556" s="80"/>
      <c r="D2556" s="80"/>
      <c r="E2556" s="80"/>
      <c r="F2556" s="80" t="str">
        <f>IFERROR(VLOOKUP(E2556,T_CÓDIGO[],2,FALSE),"")</f>
        <v/>
      </c>
      <c r="G2556" s="80" t="str">
        <f>IFERROR(VLOOKUP(E2556,T_CÓDIGO[],3,FALSE),"")</f>
        <v/>
      </c>
      <c r="H2556" s="80"/>
      <c r="I2556" s="194"/>
      <c r="J2556" s="194">
        <f t="shared" si="78"/>
        <v>0</v>
      </c>
      <c r="K2556" s="85"/>
      <c r="L2556" s="80">
        <f t="shared" si="79"/>
        <v>0</v>
      </c>
      <c r="N2556" s="82"/>
    </row>
    <row r="2557" spans="1:14" ht="15" customHeight="1">
      <c r="A2557" s="81"/>
      <c r="B2557" s="80"/>
      <c r="C2557" s="80"/>
      <c r="D2557" s="80"/>
      <c r="E2557" s="80"/>
      <c r="F2557" s="80" t="str">
        <f>IFERROR(VLOOKUP(E2557,T_CÓDIGO[],2,FALSE),"")</f>
        <v/>
      </c>
      <c r="G2557" s="80" t="str">
        <f>IFERROR(VLOOKUP(E2557,T_CÓDIGO[],3,FALSE),"")</f>
        <v/>
      </c>
      <c r="H2557" s="80"/>
      <c r="I2557" s="194"/>
      <c r="J2557" s="194">
        <f t="shared" si="78"/>
        <v>0</v>
      </c>
      <c r="K2557" s="85"/>
      <c r="L2557" s="80">
        <f t="shared" si="79"/>
        <v>0</v>
      </c>
      <c r="N2557" s="82"/>
    </row>
    <row r="2558" spans="1:14" ht="15" customHeight="1">
      <c r="A2558" s="81"/>
      <c r="B2558" s="80"/>
      <c r="C2558" s="80"/>
      <c r="D2558" s="80"/>
      <c r="E2558" s="80"/>
      <c r="F2558" s="80" t="str">
        <f>IFERROR(VLOOKUP(E2558,T_CÓDIGO[],2,FALSE),"")</f>
        <v/>
      </c>
      <c r="G2558" s="80" t="str">
        <f>IFERROR(VLOOKUP(E2558,T_CÓDIGO[],3,FALSE),"")</f>
        <v/>
      </c>
      <c r="H2558" s="80"/>
      <c r="I2558" s="194"/>
      <c r="J2558" s="194">
        <f t="shared" si="78"/>
        <v>0</v>
      </c>
      <c r="K2558" s="85"/>
      <c r="L2558" s="80">
        <f t="shared" si="79"/>
        <v>0</v>
      </c>
      <c r="N2558" s="82"/>
    </row>
    <row r="2559" spans="1:14" ht="15" customHeight="1">
      <c r="A2559" s="81"/>
      <c r="B2559" s="80"/>
      <c r="C2559" s="80"/>
      <c r="D2559" s="80"/>
      <c r="E2559" s="80"/>
      <c r="F2559" s="80" t="str">
        <f>IFERROR(VLOOKUP(E2559,T_CÓDIGO[],2,FALSE),"")</f>
        <v/>
      </c>
      <c r="G2559" s="80" t="str">
        <f>IFERROR(VLOOKUP(E2559,T_CÓDIGO[],3,FALSE),"")</f>
        <v/>
      </c>
      <c r="H2559" s="80"/>
      <c r="I2559" s="194"/>
      <c r="J2559" s="194">
        <f t="shared" si="78"/>
        <v>0</v>
      </c>
      <c r="K2559" s="85"/>
      <c r="L2559" s="80">
        <f t="shared" si="79"/>
        <v>0</v>
      </c>
      <c r="N2559" s="82"/>
    </row>
    <row r="2560" spans="1:14" ht="15" customHeight="1">
      <c r="A2560" s="81"/>
      <c r="B2560" s="80"/>
      <c r="C2560" s="80"/>
      <c r="D2560" s="80"/>
      <c r="E2560" s="80"/>
      <c r="F2560" s="80" t="str">
        <f>IFERROR(VLOOKUP(E2560,T_CÓDIGO[],2,FALSE),"")</f>
        <v/>
      </c>
      <c r="G2560" s="80" t="str">
        <f>IFERROR(VLOOKUP(E2560,T_CÓDIGO[],3,FALSE),"")</f>
        <v/>
      </c>
      <c r="H2560" s="80"/>
      <c r="I2560" s="194"/>
      <c r="J2560" s="194">
        <f t="shared" si="78"/>
        <v>0</v>
      </c>
      <c r="K2560" s="85"/>
      <c r="L2560" s="80">
        <f t="shared" si="79"/>
        <v>0</v>
      </c>
      <c r="N2560" s="82"/>
    </row>
    <row r="2561" spans="1:14" ht="15" customHeight="1">
      <c r="A2561" s="81"/>
      <c r="B2561" s="80"/>
      <c r="C2561" s="80"/>
      <c r="D2561" s="80"/>
      <c r="E2561" s="80"/>
      <c r="F2561" s="80" t="str">
        <f>IFERROR(VLOOKUP(E2561,T_CÓDIGO[],2,FALSE),"")</f>
        <v/>
      </c>
      <c r="G2561" s="80" t="str">
        <f>IFERROR(VLOOKUP(E2561,T_CÓDIGO[],3,FALSE),"")</f>
        <v/>
      </c>
      <c r="H2561" s="80"/>
      <c r="I2561" s="194"/>
      <c r="J2561" s="194">
        <f t="shared" si="78"/>
        <v>0</v>
      </c>
      <c r="K2561" s="85"/>
      <c r="L2561" s="80">
        <f t="shared" si="79"/>
        <v>0</v>
      </c>
      <c r="N2561" s="82"/>
    </row>
    <row r="2562" spans="1:14" ht="15" customHeight="1">
      <c r="A2562" s="81"/>
      <c r="B2562" s="80"/>
      <c r="C2562" s="80"/>
      <c r="D2562" s="80"/>
      <c r="E2562" s="80"/>
      <c r="F2562" s="80" t="str">
        <f>IFERROR(VLOOKUP(E2562,T_CÓDIGO[],2,FALSE),"")</f>
        <v/>
      </c>
      <c r="G2562" s="80" t="str">
        <f>IFERROR(VLOOKUP(E2562,T_CÓDIGO[],3,FALSE),"")</f>
        <v/>
      </c>
      <c r="H2562" s="80"/>
      <c r="I2562" s="194"/>
      <c r="J2562" s="194">
        <f t="shared" si="78"/>
        <v>0</v>
      </c>
      <c r="K2562" s="85"/>
      <c r="L2562" s="80">
        <f t="shared" si="79"/>
        <v>0</v>
      </c>
      <c r="N2562" s="82"/>
    </row>
    <row r="2563" spans="1:14" ht="15" customHeight="1">
      <c r="A2563" s="81"/>
      <c r="B2563" s="80"/>
      <c r="C2563" s="80"/>
      <c r="D2563" s="80"/>
      <c r="E2563" s="80"/>
      <c r="F2563" s="80" t="str">
        <f>IFERROR(VLOOKUP(E2563,T_CÓDIGO[],2,FALSE),"")</f>
        <v/>
      </c>
      <c r="G2563" s="80" t="str">
        <f>IFERROR(VLOOKUP(E2563,T_CÓDIGO[],3,FALSE),"")</f>
        <v/>
      </c>
      <c r="H2563" s="80"/>
      <c r="I2563" s="194"/>
      <c r="J2563" s="194">
        <f t="shared" si="78"/>
        <v>0</v>
      </c>
      <c r="K2563" s="85"/>
      <c r="L2563" s="80">
        <f t="shared" si="79"/>
        <v>0</v>
      </c>
      <c r="N2563" s="82"/>
    </row>
    <row r="2564" spans="1:14" ht="15" customHeight="1">
      <c r="A2564" s="81"/>
      <c r="B2564" s="80"/>
      <c r="C2564" s="80"/>
      <c r="D2564" s="80"/>
      <c r="E2564" s="80"/>
      <c r="F2564" s="80" t="str">
        <f>IFERROR(VLOOKUP(E2564,T_CÓDIGO[],2,FALSE),"")</f>
        <v/>
      </c>
      <c r="G2564" s="80" t="str">
        <f>IFERROR(VLOOKUP(E2564,T_CÓDIGO[],3,FALSE),"")</f>
        <v/>
      </c>
      <c r="H2564" s="80"/>
      <c r="I2564" s="194"/>
      <c r="J2564" s="194">
        <f t="shared" si="78"/>
        <v>0</v>
      </c>
      <c r="K2564" s="85"/>
      <c r="L2564" s="80">
        <f t="shared" si="79"/>
        <v>0</v>
      </c>
      <c r="N2564" s="82"/>
    </row>
    <row r="2565" spans="1:14" ht="15" customHeight="1">
      <c r="A2565" s="81"/>
      <c r="B2565" s="80"/>
      <c r="C2565" s="80"/>
      <c r="D2565" s="80"/>
      <c r="E2565" s="80"/>
      <c r="F2565" s="80" t="str">
        <f>IFERROR(VLOOKUP(E2565,T_CÓDIGO[],2,FALSE),"")</f>
        <v/>
      </c>
      <c r="G2565" s="80" t="str">
        <f>IFERROR(VLOOKUP(E2565,T_CÓDIGO[],3,FALSE),"")</f>
        <v/>
      </c>
      <c r="H2565" s="80"/>
      <c r="I2565" s="194"/>
      <c r="J2565" s="194">
        <f t="shared" si="78"/>
        <v>0</v>
      </c>
      <c r="K2565" s="85"/>
      <c r="L2565" s="80">
        <f t="shared" si="79"/>
        <v>0</v>
      </c>
      <c r="N2565" s="82"/>
    </row>
    <row r="2566" spans="1:14" ht="15" customHeight="1">
      <c r="A2566" s="81"/>
      <c r="B2566" s="80"/>
      <c r="C2566" s="80"/>
      <c r="D2566" s="80"/>
      <c r="E2566" s="80"/>
      <c r="F2566" s="80" t="str">
        <f>IFERROR(VLOOKUP(E2566,T_CÓDIGO[],2,FALSE),"")</f>
        <v/>
      </c>
      <c r="G2566" s="80" t="str">
        <f>IFERROR(VLOOKUP(E2566,T_CÓDIGO[],3,FALSE),"")</f>
        <v/>
      </c>
      <c r="H2566" s="80"/>
      <c r="I2566" s="194"/>
      <c r="J2566" s="194">
        <f t="shared" si="78"/>
        <v>0</v>
      </c>
      <c r="K2566" s="85"/>
      <c r="L2566" s="80">
        <f t="shared" si="79"/>
        <v>0</v>
      </c>
      <c r="N2566" s="82"/>
    </row>
    <row r="2567" spans="1:14" ht="15" customHeight="1">
      <c r="A2567" s="81"/>
      <c r="B2567" s="80"/>
      <c r="C2567" s="80"/>
      <c r="D2567" s="80"/>
      <c r="E2567" s="80"/>
      <c r="F2567" s="80" t="str">
        <f>IFERROR(VLOOKUP(E2567,T_CÓDIGO[],2,FALSE),"")</f>
        <v/>
      </c>
      <c r="G2567" s="80" t="str">
        <f>IFERROR(VLOOKUP(E2567,T_CÓDIGO[],3,FALSE),"")</f>
        <v/>
      </c>
      <c r="H2567" s="80"/>
      <c r="I2567" s="194"/>
      <c r="J2567" s="194">
        <f t="shared" si="78"/>
        <v>0</v>
      </c>
      <c r="K2567" s="85"/>
      <c r="L2567" s="80">
        <f t="shared" si="79"/>
        <v>0</v>
      </c>
      <c r="N2567" s="82"/>
    </row>
    <row r="2568" spans="1:14" ht="15" customHeight="1">
      <c r="A2568" s="81"/>
      <c r="B2568" s="80"/>
      <c r="C2568" s="80"/>
      <c r="D2568" s="80"/>
      <c r="E2568" s="80"/>
      <c r="F2568" s="80" t="str">
        <f>IFERROR(VLOOKUP(E2568,T_CÓDIGO[],2,FALSE),"")</f>
        <v/>
      </c>
      <c r="G2568" s="80" t="str">
        <f>IFERROR(VLOOKUP(E2568,T_CÓDIGO[],3,FALSE),"")</f>
        <v/>
      </c>
      <c r="H2568" s="80"/>
      <c r="I2568" s="194"/>
      <c r="J2568" s="194">
        <f t="shared" ref="J2568:J2631" si="80">H2568*I2568</f>
        <v>0</v>
      </c>
      <c r="K2568" s="85"/>
      <c r="L2568" s="80">
        <f t="shared" ref="L2568:L2631" si="81" xml:space="preserve"> IF(K2568="SI",(J2568*0.12+J2568),J2568)</f>
        <v>0</v>
      </c>
      <c r="N2568" s="82"/>
    </row>
    <row r="2569" spans="1:14" ht="15" customHeight="1">
      <c r="A2569" s="81"/>
      <c r="B2569" s="80"/>
      <c r="C2569" s="80"/>
      <c r="D2569" s="80"/>
      <c r="E2569" s="80"/>
      <c r="F2569" s="80" t="str">
        <f>IFERROR(VLOOKUP(E2569,T_CÓDIGO[],2,FALSE),"")</f>
        <v/>
      </c>
      <c r="G2569" s="80" t="str">
        <f>IFERROR(VLOOKUP(E2569,T_CÓDIGO[],3,FALSE),"")</f>
        <v/>
      </c>
      <c r="H2569" s="80"/>
      <c r="I2569" s="194"/>
      <c r="J2569" s="194">
        <f t="shared" si="80"/>
        <v>0</v>
      </c>
      <c r="K2569" s="85"/>
      <c r="L2569" s="80">
        <f t="shared" si="81"/>
        <v>0</v>
      </c>
      <c r="N2569" s="82"/>
    </row>
    <row r="2570" spans="1:14" ht="15" customHeight="1">
      <c r="A2570" s="81"/>
      <c r="B2570" s="80"/>
      <c r="C2570" s="80"/>
      <c r="D2570" s="80"/>
      <c r="E2570" s="80"/>
      <c r="F2570" s="80" t="str">
        <f>IFERROR(VLOOKUP(E2570,T_CÓDIGO[],2,FALSE),"")</f>
        <v/>
      </c>
      <c r="G2570" s="80" t="str">
        <f>IFERROR(VLOOKUP(E2570,T_CÓDIGO[],3,FALSE),"")</f>
        <v/>
      </c>
      <c r="H2570" s="80"/>
      <c r="I2570" s="194"/>
      <c r="J2570" s="194">
        <f t="shared" si="80"/>
        <v>0</v>
      </c>
      <c r="K2570" s="85"/>
      <c r="L2570" s="80">
        <f t="shared" si="81"/>
        <v>0</v>
      </c>
      <c r="N2570" s="82"/>
    </row>
    <row r="2571" spans="1:14" ht="15" customHeight="1">
      <c r="A2571" s="81"/>
      <c r="B2571" s="80"/>
      <c r="C2571" s="80"/>
      <c r="D2571" s="80"/>
      <c r="E2571" s="80"/>
      <c r="F2571" s="80" t="str">
        <f>IFERROR(VLOOKUP(E2571,T_CÓDIGO[],2,FALSE),"")</f>
        <v/>
      </c>
      <c r="G2571" s="80" t="str">
        <f>IFERROR(VLOOKUP(E2571,T_CÓDIGO[],3,FALSE),"")</f>
        <v/>
      </c>
      <c r="H2571" s="80"/>
      <c r="I2571" s="194"/>
      <c r="J2571" s="194">
        <f t="shared" si="80"/>
        <v>0</v>
      </c>
      <c r="K2571" s="85"/>
      <c r="L2571" s="80">
        <f t="shared" si="81"/>
        <v>0</v>
      </c>
      <c r="N2571" s="82"/>
    </row>
    <row r="2572" spans="1:14" ht="15" customHeight="1">
      <c r="A2572" s="81"/>
      <c r="B2572" s="80"/>
      <c r="C2572" s="80"/>
      <c r="D2572" s="80"/>
      <c r="E2572" s="80"/>
      <c r="F2572" s="80" t="str">
        <f>IFERROR(VLOOKUP(E2572,T_CÓDIGO[],2,FALSE),"")</f>
        <v/>
      </c>
      <c r="G2572" s="80" t="str">
        <f>IFERROR(VLOOKUP(E2572,T_CÓDIGO[],3,FALSE),"")</f>
        <v/>
      </c>
      <c r="H2572" s="80"/>
      <c r="I2572" s="194"/>
      <c r="J2572" s="194">
        <f t="shared" si="80"/>
        <v>0</v>
      </c>
      <c r="K2572" s="85"/>
      <c r="L2572" s="80">
        <f t="shared" si="81"/>
        <v>0</v>
      </c>
      <c r="N2572" s="82"/>
    </row>
    <row r="2573" spans="1:14" ht="15" customHeight="1">
      <c r="A2573" s="81"/>
      <c r="B2573" s="80"/>
      <c r="C2573" s="80"/>
      <c r="D2573" s="80"/>
      <c r="E2573" s="80"/>
      <c r="F2573" s="80" t="str">
        <f>IFERROR(VLOOKUP(E2573,T_CÓDIGO[],2,FALSE),"")</f>
        <v/>
      </c>
      <c r="G2573" s="80" t="str">
        <f>IFERROR(VLOOKUP(E2573,T_CÓDIGO[],3,FALSE),"")</f>
        <v/>
      </c>
      <c r="H2573" s="80"/>
      <c r="I2573" s="194"/>
      <c r="J2573" s="194">
        <f t="shared" si="80"/>
        <v>0</v>
      </c>
      <c r="K2573" s="85"/>
      <c r="L2573" s="80">
        <f t="shared" si="81"/>
        <v>0</v>
      </c>
      <c r="N2573" s="82"/>
    </row>
    <row r="2574" spans="1:14" ht="15" customHeight="1">
      <c r="A2574" s="81"/>
      <c r="B2574" s="80"/>
      <c r="C2574" s="80"/>
      <c r="D2574" s="80"/>
      <c r="E2574" s="80"/>
      <c r="F2574" s="80" t="str">
        <f>IFERROR(VLOOKUP(E2574,T_CÓDIGO[],2,FALSE),"")</f>
        <v/>
      </c>
      <c r="G2574" s="80" t="str">
        <f>IFERROR(VLOOKUP(E2574,T_CÓDIGO[],3,FALSE),"")</f>
        <v/>
      </c>
      <c r="H2574" s="80"/>
      <c r="I2574" s="194"/>
      <c r="J2574" s="194">
        <f t="shared" si="80"/>
        <v>0</v>
      </c>
      <c r="K2574" s="85"/>
      <c r="L2574" s="80">
        <f t="shared" si="81"/>
        <v>0</v>
      </c>
      <c r="N2574" s="82"/>
    </row>
    <row r="2575" spans="1:14" ht="15" customHeight="1">
      <c r="A2575" s="81"/>
      <c r="B2575" s="80"/>
      <c r="C2575" s="80"/>
      <c r="D2575" s="80"/>
      <c r="E2575" s="80"/>
      <c r="F2575" s="80" t="str">
        <f>IFERROR(VLOOKUP(E2575,T_CÓDIGO[],2,FALSE),"")</f>
        <v/>
      </c>
      <c r="G2575" s="80" t="str">
        <f>IFERROR(VLOOKUP(E2575,T_CÓDIGO[],3,FALSE),"")</f>
        <v/>
      </c>
      <c r="H2575" s="80"/>
      <c r="I2575" s="194"/>
      <c r="J2575" s="194">
        <f t="shared" si="80"/>
        <v>0</v>
      </c>
      <c r="K2575" s="85"/>
      <c r="L2575" s="80">
        <f t="shared" si="81"/>
        <v>0</v>
      </c>
      <c r="N2575" s="82"/>
    </row>
    <row r="2576" spans="1:14" ht="15" customHeight="1">
      <c r="A2576" s="81"/>
      <c r="B2576" s="80"/>
      <c r="C2576" s="80"/>
      <c r="D2576" s="80"/>
      <c r="E2576" s="80"/>
      <c r="F2576" s="80" t="str">
        <f>IFERROR(VLOOKUP(E2576,T_CÓDIGO[],2,FALSE),"")</f>
        <v/>
      </c>
      <c r="G2576" s="80" t="str">
        <f>IFERROR(VLOOKUP(E2576,T_CÓDIGO[],3,FALSE),"")</f>
        <v/>
      </c>
      <c r="H2576" s="80"/>
      <c r="I2576" s="194"/>
      <c r="J2576" s="194">
        <f t="shared" si="80"/>
        <v>0</v>
      </c>
      <c r="K2576" s="85"/>
      <c r="L2576" s="80">
        <f t="shared" si="81"/>
        <v>0</v>
      </c>
      <c r="N2576" s="82"/>
    </row>
    <row r="2577" spans="1:14" ht="15" customHeight="1">
      <c r="A2577" s="81"/>
      <c r="B2577" s="80"/>
      <c r="C2577" s="80"/>
      <c r="D2577" s="80"/>
      <c r="E2577" s="80"/>
      <c r="F2577" s="80" t="str">
        <f>IFERROR(VLOOKUP(E2577,T_CÓDIGO[],2,FALSE),"")</f>
        <v/>
      </c>
      <c r="G2577" s="80" t="str">
        <f>IFERROR(VLOOKUP(E2577,T_CÓDIGO[],3,FALSE),"")</f>
        <v/>
      </c>
      <c r="H2577" s="80"/>
      <c r="I2577" s="194"/>
      <c r="J2577" s="194">
        <f t="shared" si="80"/>
        <v>0</v>
      </c>
      <c r="K2577" s="85"/>
      <c r="L2577" s="80">
        <f t="shared" si="81"/>
        <v>0</v>
      </c>
      <c r="N2577" s="82"/>
    </row>
    <row r="2578" spans="1:14" ht="15" customHeight="1">
      <c r="A2578" s="81"/>
      <c r="B2578" s="80"/>
      <c r="C2578" s="80"/>
      <c r="D2578" s="80"/>
      <c r="E2578" s="80"/>
      <c r="F2578" s="80" t="str">
        <f>IFERROR(VLOOKUP(E2578,T_CÓDIGO[],2,FALSE),"")</f>
        <v/>
      </c>
      <c r="G2578" s="80" t="str">
        <f>IFERROR(VLOOKUP(E2578,T_CÓDIGO[],3,FALSE),"")</f>
        <v/>
      </c>
      <c r="H2578" s="80"/>
      <c r="I2578" s="194"/>
      <c r="J2578" s="194">
        <f t="shared" si="80"/>
        <v>0</v>
      </c>
      <c r="K2578" s="85"/>
      <c r="L2578" s="80">
        <f t="shared" si="81"/>
        <v>0</v>
      </c>
      <c r="N2578" s="82"/>
    </row>
    <row r="2579" spans="1:14" ht="15" customHeight="1" thickBot="1">
      <c r="A2579" s="84"/>
      <c r="B2579" s="80"/>
      <c r="C2579" s="83"/>
      <c r="D2579" s="83"/>
      <c r="E2579" s="80"/>
      <c r="F2579" s="80" t="str">
        <f>IFERROR(VLOOKUP(E2579,T_CÓDIGO[],2,FALSE),"")</f>
        <v/>
      </c>
      <c r="G2579" s="80" t="str">
        <f>IFERROR(VLOOKUP(E2579,T_CÓDIGO[],3,FALSE),"")</f>
        <v/>
      </c>
      <c r="H2579" s="83"/>
      <c r="I2579" s="195"/>
      <c r="J2579" s="194">
        <f t="shared" si="80"/>
        <v>0</v>
      </c>
      <c r="K2579" s="85"/>
      <c r="L2579" s="80">
        <f t="shared" si="81"/>
        <v>0</v>
      </c>
      <c r="N2579" s="82"/>
    </row>
    <row r="2580" spans="1:14" ht="15" customHeight="1">
      <c r="A2580" s="81"/>
      <c r="B2580" s="80"/>
      <c r="C2580" s="80"/>
      <c r="D2580" s="80"/>
      <c r="E2580" s="80"/>
      <c r="F2580" s="80" t="str">
        <f>IFERROR(VLOOKUP(E2580,T_CÓDIGO[],2,FALSE),"")</f>
        <v/>
      </c>
      <c r="G2580" s="80" t="str">
        <f>IFERROR(VLOOKUP(E2580,T_CÓDIGO[],3,FALSE),"")</f>
        <v/>
      </c>
      <c r="H2580" s="80"/>
      <c r="I2580" s="194"/>
      <c r="J2580" s="194">
        <f t="shared" si="80"/>
        <v>0</v>
      </c>
      <c r="K2580" s="85"/>
      <c r="L2580" s="80">
        <f t="shared" si="81"/>
        <v>0</v>
      </c>
      <c r="N2580" s="82"/>
    </row>
    <row r="2581" spans="1:14" ht="15" customHeight="1">
      <c r="A2581" s="81"/>
      <c r="B2581" s="80"/>
      <c r="C2581" s="80"/>
      <c r="D2581" s="80"/>
      <c r="E2581" s="80"/>
      <c r="F2581" s="80" t="str">
        <f>IFERROR(VLOOKUP(E2581,T_CÓDIGO[],2,FALSE),"")</f>
        <v/>
      </c>
      <c r="G2581" s="80" t="str">
        <f>IFERROR(VLOOKUP(E2581,T_CÓDIGO[],3,FALSE),"")</f>
        <v/>
      </c>
      <c r="H2581" s="80"/>
      <c r="I2581" s="194"/>
      <c r="J2581" s="194">
        <f t="shared" si="80"/>
        <v>0</v>
      </c>
      <c r="K2581" s="85"/>
      <c r="L2581" s="80">
        <f t="shared" si="81"/>
        <v>0</v>
      </c>
      <c r="N2581" s="82"/>
    </row>
    <row r="2582" spans="1:14" ht="15" customHeight="1">
      <c r="A2582" s="81"/>
      <c r="B2582" s="80"/>
      <c r="C2582" s="80"/>
      <c r="D2582" s="80"/>
      <c r="E2582" s="80"/>
      <c r="F2582" s="80" t="str">
        <f>IFERROR(VLOOKUP(E2582,T_CÓDIGO[],2,FALSE),"")</f>
        <v/>
      </c>
      <c r="G2582" s="80" t="str">
        <f>IFERROR(VLOOKUP(E2582,T_CÓDIGO[],3,FALSE),"")</f>
        <v/>
      </c>
      <c r="H2582" s="80"/>
      <c r="I2582" s="194"/>
      <c r="J2582" s="194">
        <f t="shared" si="80"/>
        <v>0</v>
      </c>
      <c r="K2582" s="85"/>
      <c r="L2582" s="80">
        <f t="shared" si="81"/>
        <v>0</v>
      </c>
      <c r="N2582" s="82"/>
    </row>
    <row r="2583" spans="1:14" ht="15" customHeight="1">
      <c r="A2583" s="81"/>
      <c r="B2583" s="80"/>
      <c r="C2583" s="80"/>
      <c r="D2583" s="80"/>
      <c r="E2583" s="80"/>
      <c r="F2583" s="80" t="str">
        <f>IFERROR(VLOOKUP(E2583,T_CÓDIGO[],2,FALSE),"")</f>
        <v/>
      </c>
      <c r="G2583" s="80" t="str">
        <f>IFERROR(VLOOKUP(E2583,T_CÓDIGO[],3,FALSE),"")</f>
        <v/>
      </c>
      <c r="H2583" s="80"/>
      <c r="I2583" s="194"/>
      <c r="J2583" s="194">
        <f t="shared" si="80"/>
        <v>0</v>
      </c>
      <c r="K2583" s="85"/>
      <c r="L2583" s="80">
        <f t="shared" si="81"/>
        <v>0</v>
      </c>
      <c r="N2583" s="82"/>
    </row>
    <row r="2584" spans="1:14" ht="15" customHeight="1">
      <c r="A2584" s="81"/>
      <c r="B2584" s="80"/>
      <c r="C2584" s="80"/>
      <c r="D2584" s="80"/>
      <c r="E2584" s="80"/>
      <c r="F2584" s="80" t="str">
        <f>IFERROR(VLOOKUP(E2584,T_CÓDIGO[],2,FALSE),"")</f>
        <v/>
      </c>
      <c r="G2584" s="80" t="str">
        <f>IFERROR(VLOOKUP(E2584,T_CÓDIGO[],3,FALSE),"")</f>
        <v/>
      </c>
      <c r="H2584" s="80"/>
      <c r="I2584" s="194"/>
      <c r="J2584" s="194">
        <f t="shared" si="80"/>
        <v>0</v>
      </c>
      <c r="K2584" s="85"/>
      <c r="L2584" s="80">
        <f t="shared" si="81"/>
        <v>0</v>
      </c>
      <c r="N2584" s="82"/>
    </row>
    <row r="2585" spans="1:14" ht="15" customHeight="1">
      <c r="A2585" s="81"/>
      <c r="B2585" s="80"/>
      <c r="C2585" s="80"/>
      <c r="D2585" s="80"/>
      <c r="E2585" s="80"/>
      <c r="F2585" s="80" t="str">
        <f>IFERROR(VLOOKUP(E2585,T_CÓDIGO[],2,FALSE),"")</f>
        <v/>
      </c>
      <c r="G2585" s="80" t="str">
        <f>IFERROR(VLOOKUP(E2585,T_CÓDIGO[],3,FALSE),"")</f>
        <v/>
      </c>
      <c r="H2585" s="80"/>
      <c r="I2585" s="194"/>
      <c r="J2585" s="194">
        <f t="shared" si="80"/>
        <v>0</v>
      </c>
      <c r="K2585" s="85"/>
      <c r="L2585" s="80">
        <f t="shared" si="81"/>
        <v>0</v>
      </c>
      <c r="N2585" s="82"/>
    </row>
    <row r="2586" spans="1:14" ht="15" customHeight="1">
      <c r="A2586" s="81"/>
      <c r="B2586" s="80"/>
      <c r="C2586" s="80"/>
      <c r="D2586" s="80"/>
      <c r="E2586" s="80"/>
      <c r="F2586" s="80" t="str">
        <f>IFERROR(VLOOKUP(E2586,T_CÓDIGO[],2,FALSE),"")</f>
        <v/>
      </c>
      <c r="G2586" s="80" t="str">
        <f>IFERROR(VLOOKUP(E2586,T_CÓDIGO[],3,FALSE),"")</f>
        <v/>
      </c>
      <c r="H2586" s="80"/>
      <c r="I2586" s="194"/>
      <c r="J2586" s="194">
        <f t="shared" si="80"/>
        <v>0</v>
      </c>
      <c r="K2586" s="85"/>
      <c r="L2586" s="80">
        <f t="shared" si="81"/>
        <v>0</v>
      </c>
      <c r="N2586" s="82"/>
    </row>
    <row r="2587" spans="1:14" ht="15" customHeight="1">
      <c r="A2587" s="81"/>
      <c r="B2587" s="80"/>
      <c r="C2587" s="80"/>
      <c r="D2587" s="80"/>
      <c r="E2587" s="80"/>
      <c r="F2587" s="80" t="str">
        <f>IFERROR(VLOOKUP(E2587,T_CÓDIGO[],2,FALSE),"")</f>
        <v/>
      </c>
      <c r="G2587" s="80" t="str">
        <f>IFERROR(VLOOKUP(E2587,T_CÓDIGO[],3,FALSE),"")</f>
        <v/>
      </c>
      <c r="H2587" s="80"/>
      <c r="I2587" s="194"/>
      <c r="J2587" s="194">
        <f t="shared" si="80"/>
        <v>0</v>
      </c>
      <c r="K2587" s="85"/>
      <c r="L2587" s="80">
        <f t="shared" si="81"/>
        <v>0</v>
      </c>
      <c r="N2587" s="82"/>
    </row>
    <row r="2588" spans="1:14" ht="15" customHeight="1">
      <c r="A2588" s="81"/>
      <c r="B2588" s="80"/>
      <c r="C2588" s="80"/>
      <c r="D2588" s="80"/>
      <c r="E2588" s="80"/>
      <c r="F2588" s="80" t="str">
        <f>IFERROR(VLOOKUP(E2588,T_CÓDIGO[],2,FALSE),"")</f>
        <v/>
      </c>
      <c r="G2588" s="80" t="str">
        <f>IFERROR(VLOOKUP(E2588,T_CÓDIGO[],3,FALSE),"")</f>
        <v/>
      </c>
      <c r="H2588" s="80"/>
      <c r="I2588" s="194"/>
      <c r="J2588" s="194">
        <f t="shared" si="80"/>
        <v>0</v>
      </c>
      <c r="K2588" s="85"/>
      <c r="L2588" s="80">
        <f t="shared" si="81"/>
        <v>0</v>
      </c>
      <c r="N2588" s="82"/>
    </row>
    <row r="2589" spans="1:14" ht="15" customHeight="1">
      <c r="A2589" s="81"/>
      <c r="B2589" s="80"/>
      <c r="C2589" s="80"/>
      <c r="D2589" s="80"/>
      <c r="E2589" s="80"/>
      <c r="F2589" s="80" t="str">
        <f>IFERROR(VLOOKUP(E2589,T_CÓDIGO[],2,FALSE),"")</f>
        <v/>
      </c>
      <c r="G2589" s="80" t="str">
        <f>IFERROR(VLOOKUP(E2589,T_CÓDIGO[],3,FALSE),"")</f>
        <v/>
      </c>
      <c r="H2589" s="80"/>
      <c r="I2589" s="194"/>
      <c r="J2589" s="194">
        <f t="shared" si="80"/>
        <v>0</v>
      </c>
      <c r="K2589" s="85"/>
      <c r="L2589" s="80">
        <f t="shared" si="81"/>
        <v>0</v>
      </c>
      <c r="N2589" s="82"/>
    </row>
    <row r="2590" spans="1:14" ht="15" customHeight="1">
      <c r="A2590" s="81"/>
      <c r="B2590" s="80"/>
      <c r="C2590" s="80"/>
      <c r="D2590" s="80"/>
      <c r="E2590" s="80"/>
      <c r="F2590" s="80" t="str">
        <f>IFERROR(VLOOKUP(E2590,T_CÓDIGO[],2,FALSE),"")</f>
        <v/>
      </c>
      <c r="G2590" s="80" t="str">
        <f>IFERROR(VLOOKUP(E2590,T_CÓDIGO[],3,FALSE),"")</f>
        <v/>
      </c>
      <c r="H2590" s="80"/>
      <c r="I2590" s="194"/>
      <c r="J2590" s="194">
        <f t="shared" si="80"/>
        <v>0</v>
      </c>
      <c r="K2590" s="85"/>
      <c r="L2590" s="80">
        <f t="shared" si="81"/>
        <v>0</v>
      </c>
      <c r="N2590" s="82"/>
    </row>
    <row r="2591" spans="1:14" ht="15" customHeight="1">
      <c r="A2591" s="81"/>
      <c r="B2591" s="80"/>
      <c r="C2591" s="80"/>
      <c r="D2591" s="80"/>
      <c r="E2591" s="80"/>
      <c r="F2591" s="80" t="str">
        <f>IFERROR(VLOOKUP(E2591,T_CÓDIGO[],2,FALSE),"")</f>
        <v/>
      </c>
      <c r="G2591" s="80" t="str">
        <f>IFERROR(VLOOKUP(E2591,T_CÓDIGO[],3,FALSE),"")</f>
        <v/>
      </c>
      <c r="H2591" s="80"/>
      <c r="I2591" s="194"/>
      <c r="J2591" s="194">
        <f t="shared" si="80"/>
        <v>0</v>
      </c>
      <c r="K2591" s="85"/>
      <c r="L2591" s="80">
        <f t="shared" si="81"/>
        <v>0</v>
      </c>
      <c r="N2591" s="82"/>
    </row>
    <row r="2592" spans="1:14" ht="15" customHeight="1">
      <c r="A2592" s="81"/>
      <c r="B2592" s="80"/>
      <c r="C2592" s="80"/>
      <c r="D2592" s="80"/>
      <c r="E2592" s="80"/>
      <c r="F2592" s="80" t="str">
        <f>IFERROR(VLOOKUP(E2592,T_CÓDIGO[],2,FALSE),"")</f>
        <v/>
      </c>
      <c r="G2592" s="80" t="str">
        <f>IFERROR(VLOOKUP(E2592,T_CÓDIGO[],3,FALSE),"")</f>
        <v/>
      </c>
      <c r="H2592" s="80"/>
      <c r="I2592" s="194"/>
      <c r="J2592" s="194">
        <f t="shared" si="80"/>
        <v>0</v>
      </c>
      <c r="K2592" s="85"/>
      <c r="L2592" s="80">
        <f t="shared" si="81"/>
        <v>0</v>
      </c>
      <c r="N2592" s="82"/>
    </row>
    <row r="2593" spans="1:14" ht="15" customHeight="1">
      <c r="A2593" s="81"/>
      <c r="B2593" s="80"/>
      <c r="C2593" s="80"/>
      <c r="D2593" s="80"/>
      <c r="E2593" s="80"/>
      <c r="F2593" s="80" t="str">
        <f>IFERROR(VLOOKUP(E2593,T_CÓDIGO[],2,FALSE),"")</f>
        <v/>
      </c>
      <c r="G2593" s="80" t="str">
        <f>IFERROR(VLOOKUP(E2593,T_CÓDIGO[],3,FALSE),"")</f>
        <v/>
      </c>
      <c r="H2593" s="80"/>
      <c r="I2593" s="194"/>
      <c r="J2593" s="194">
        <f t="shared" si="80"/>
        <v>0</v>
      </c>
      <c r="K2593" s="85"/>
      <c r="L2593" s="80">
        <f t="shared" si="81"/>
        <v>0</v>
      </c>
      <c r="N2593" s="82"/>
    </row>
    <row r="2594" spans="1:14" ht="15" customHeight="1">
      <c r="A2594" s="81"/>
      <c r="B2594" s="80"/>
      <c r="C2594" s="80"/>
      <c r="D2594" s="80"/>
      <c r="E2594" s="80"/>
      <c r="F2594" s="80" t="str">
        <f>IFERROR(VLOOKUP(E2594,T_CÓDIGO[],2,FALSE),"")</f>
        <v/>
      </c>
      <c r="G2594" s="80" t="str">
        <f>IFERROR(VLOOKUP(E2594,T_CÓDIGO[],3,FALSE),"")</f>
        <v/>
      </c>
      <c r="H2594" s="80"/>
      <c r="I2594" s="194"/>
      <c r="J2594" s="194">
        <f t="shared" si="80"/>
        <v>0</v>
      </c>
      <c r="K2594" s="85"/>
      <c r="L2594" s="80">
        <f t="shared" si="81"/>
        <v>0</v>
      </c>
      <c r="N2594" s="82"/>
    </row>
    <row r="2595" spans="1:14" ht="15" customHeight="1">
      <c r="A2595" s="81"/>
      <c r="B2595" s="80"/>
      <c r="C2595" s="80"/>
      <c r="D2595" s="80"/>
      <c r="E2595" s="80"/>
      <c r="F2595" s="80" t="str">
        <f>IFERROR(VLOOKUP(E2595,T_CÓDIGO[],2,FALSE),"")</f>
        <v/>
      </c>
      <c r="G2595" s="80" t="str">
        <f>IFERROR(VLOOKUP(E2595,T_CÓDIGO[],3,FALSE),"")</f>
        <v/>
      </c>
      <c r="H2595" s="80"/>
      <c r="I2595" s="194"/>
      <c r="J2595" s="194">
        <f t="shared" si="80"/>
        <v>0</v>
      </c>
      <c r="K2595" s="85"/>
      <c r="L2595" s="80">
        <f t="shared" si="81"/>
        <v>0</v>
      </c>
      <c r="N2595" s="82"/>
    </row>
    <row r="2596" spans="1:14" ht="15" customHeight="1">
      <c r="A2596" s="81"/>
      <c r="B2596" s="80"/>
      <c r="C2596" s="80"/>
      <c r="D2596" s="80"/>
      <c r="E2596" s="80"/>
      <c r="F2596" s="80" t="str">
        <f>IFERROR(VLOOKUP(E2596,T_CÓDIGO[],2,FALSE),"")</f>
        <v/>
      </c>
      <c r="G2596" s="80" t="str">
        <f>IFERROR(VLOOKUP(E2596,T_CÓDIGO[],3,FALSE),"")</f>
        <v/>
      </c>
      <c r="H2596" s="80"/>
      <c r="I2596" s="194"/>
      <c r="J2596" s="194">
        <f t="shared" si="80"/>
        <v>0</v>
      </c>
      <c r="K2596" s="85"/>
      <c r="L2596" s="80">
        <f t="shared" si="81"/>
        <v>0</v>
      </c>
      <c r="N2596" s="82"/>
    </row>
    <row r="2597" spans="1:14" ht="15" customHeight="1">
      <c r="A2597" s="81"/>
      <c r="B2597" s="80"/>
      <c r="C2597" s="80"/>
      <c r="D2597" s="80"/>
      <c r="E2597" s="80"/>
      <c r="F2597" s="80" t="str">
        <f>IFERROR(VLOOKUP(E2597,T_CÓDIGO[],2,FALSE),"")</f>
        <v/>
      </c>
      <c r="G2597" s="80" t="str">
        <f>IFERROR(VLOOKUP(E2597,T_CÓDIGO[],3,FALSE),"")</f>
        <v/>
      </c>
      <c r="H2597" s="80"/>
      <c r="I2597" s="194"/>
      <c r="J2597" s="194">
        <f t="shared" si="80"/>
        <v>0</v>
      </c>
      <c r="K2597" s="85"/>
      <c r="L2597" s="80">
        <f t="shared" si="81"/>
        <v>0</v>
      </c>
      <c r="N2597" s="82"/>
    </row>
    <row r="2598" spans="1:14" ht="15" customHeight="1">
      <c r="A2598" s="81"/>
      <c r="B2598" s="80"/>
      <c r="C2598" s="80"/>
      <c r="D2598" s="80"/>
      <c r="E2598" s="80"/>
      <c r="F2598" s="80" t="str">
        <f>IFERROR(VLOOKUP(E2598,T_CÓDIGO[],2,FALSE),"")</f>
        <v/>
      </c>
      <c r="G2598" s="80" t="str">
        <f>IFERROR(VLOOKUP(E2598,T_CÓDIGO[],3,FALSE),"")</f>
        <v/>
      </c>
      <c r="H2598" s="80"/>
      <c r="I2598" s="194"/>
      <c r="J2598" s="194">
        <f t="shared" si="80"/>
        <v>0</v>
      </c>
      <c r="K2598" s="85"/>
      <c r="L2598" s="80">
        <f t="shared" si="81"/>
        <v>0</v>
      </c>
      <c r="N2598" s="82"/>
    </row>
    <row r="2599" spans="1:14" ht="15" customHeight="1">
      <c r="A2599" s="81"/>
      <c r="B2599" s="80"/>
      <c r="C2599" s="80"/>
      <c r="D2599" s="80"/>
      <c r="E2599" s="80"/>
      <c r="F2599" s="80" t="str">
        <f>IFERROR(VLOOKUP(E2599,T_CÓDIGO[],2,FALSE),"")</f>
        <v/>
      </c>
      <c r="G2599" s="80" t="str">
        <f>IFERROR(VLOOKUP(E2599,T_CÓDIGO[],3,FALSE),"")</f>
        <v/>
      </c>
      <c r="H2599" s="80"/>
      <c r="I2599" s="194"/>
      <c r="J2599" s="194">
        <f t="shared" si="80"/>
        <v>0</v>
      </c>
      <c r="K2599" s="85"/>
      <c r="L2599" s="80">
        <f t="shared" si="81"/>
        <v>0</v>
      </c>
      <c r="N2599" s="82"/>
    </row>
    <row r="2600" spans="1:14" ht="15" customHeight="1">
      <c r="A2600" s="81"/>
      <c r="B2600" s="80"/>
      <c r="C2600" s="80"/>
      <c r="D2600" s="80"/>
      <c r="E2600" s="80"/>
      <c r="F2600" s="80" t="str">
        <f>IFERROR(VLOOKUP(E2600,T_CÓDIGO[],2,FALSE),"")</f>
        <v/>
      </c>
      <c r="G2600" s="80" t="str">
        <f>IFERROR(VLOOKUP(E2600,T_CÓDIGO[],3,FALSE),"")</f>
        <v/>
      </c>
      <c r="H2600" s="80"/>
      <c r="I2600" s="194"/>
      <c r="J2600" s="194">
        <f t="shared" si="80"/>
        <v>0</v>
      </c>
      <c r="K2600" s="85"/>
      <c r="L2600" s="80">
        <f t="shared" si="81"/>
        <v>0</v>
      </c>
      <c r="N2600" s="82"/>
    </row>
    <row r="2601" spans="1:14" ht="15" customHeight="1">
      <c r="A2601" s="81"/>
      <c r="B2601" s="80"/>
      <c r="C2601" s="80"/>
      <c r="D2601" s="80"/>
      <c r="E2601" s="80"/>
      <c r="F2601" s="80" t="str">
        <f>IFERROR(VLOOKUP(E2601,T_CÓDIGO[],2,FALSE),"")</f>
        <v/>
      </c>
      <c r="G2601" s="80" t="str">
        <f>IFERROR(VLOOKUP(E2601,T_CÓDIGO[],3,FALSE),"")</f>
        <v/>
      </c>
      <c r="H2601" s="80"/>
      <c r="I2601" s="194"/>
      <c r="J2601" s="194">
        <f t="shared" si="80"/>
        <v>0</v>
      </c>
      <c r="K2601" s="85"/>
      <c r="L2601" s="80">
        <f t="shared" si="81"/>
        <v>0</v>
      </c>
      <c r="N2601" s="82"/>
    </row>
    <row r="2602" spans="1:14" ht="15" customHeight="1">
      <c r="A2602" s="81"/>
      <c r="B2602" s="80"/>
      <c r="C2602" s="80"/>
      <c r="D2602" s="80"/>
      <c r="E2602" s="80"/>
      <c r="F2602" s="80" t="str">
        <f>IFERROR(VLOOKUP(E2602,T_CÓDIGO[],2,FALSE),"")</f>
        <v/>
      </c>
      <c r="G2602" s="80" t="str">
        <f>IFERROR(VLOOKUP(E2602,T_CÓDIGO[],3,FALSE),"")</f>
        <v/>
      </c>
      <c r="H2602" s="80"/>
      <c r="I2602" s="194"/>
      <c r="J2602" s="194">
        <f t="shared" si="80"/>
        <v>0</v>
      </c>
      <c r="K2602" s="85"/>
      <c r="L2602" s="80">
        <f t="shared" si="81"/>
        <v>0</v>
      </c>
      <c r="N2602" s="82"/>
    </row>
    <row r="2603" spans="1:14" ht="15" customHeight="1">
      <c r="A2603" s="81"/>
      <c r="B2603" s="80"/>
      <c r="C2603" s="80"/>
      <c r="D2603" s="80"/>
      <c r="E2603" s="80"/>
      <c r="F2603" s="80" t="str">
        <f>IFERROR(VLOOKUP(E2603,T_CÓDIGO[],2,FALSE),"")</f>
        <v/>
      </c>
      <c r="G2603" s="80" t="str">
        <f>IFERROR(VLOOKUP(E2603,T_CÓDIGO[],3,FALSE),"")</f>
        <v/>
      </c>
      <c r="H2603" s="80"/>
      <c r="I2603" s="194"/>
      <c r="J2603" s="194">
        <f t="shared" si="80"/>
        <v>0</v>
      </c>
      <c r="K2603" s="85"/>
      <c r="L2603" s="80">
        <f t="shared" si="81"/>
        <v>0</v>
      </c>
      <c r="N2603" s="82"/>
    </row>
    <row r="2604" spans="1:14" ht="15" customHeight="1">
      <c r="A2604" s="81"/>
      <c r="B2604" s="80"/>
      <c r="C2604" s="80"/>
      <c r="D2604" s="80"/>
      <c r="E2604" s="80"/>
      <c r="F2604" s="80" t="str">
        <f>IFERROR(VLOOKUP(E2604,T_CÓDIGO[],2,FALSE),"")</f>
        <v/>
      </c>
      <c r="G2604" s="80" t="str">
        <f>IFERROR(VLOOKUP(E2604,T_CÓDIGO[],3,FALSE),"")</f>
        <v/>
      </c>
      <c r="H2604" s="80"/>
      <c r="I2604" s="194"/>
      <c r="J2604" s="194">
        <f t="shared" si="80"/>
        <v>0</v>
      </c>
      <c r="K2604" s="85"/>
      <c r="L2604" s="80">
        <f t="shared" si="81"/>
        <v>0</v>
      </c>
      <c r="N2604" s="82"/>
    </row>
    <row r="2605" spans="1:14" ht="15" customHeight="1">
      <c r="A2605" s="81"/>
      <c r="B2605" s="80"/>
      <c r="C2605" s="80"/>
      <c r="D2605" s="80"/>
      <c r="E2605" s="80"/>
      <c r="F2605" s="80" t="str">
        <f>IFERROR(VLOOKUP(E2605,T_CÓDIGO[],2,FALSE),"")</f>
        <v/>
      </c>
      <c r="G2605" s="80" t="str">
        <f>IFERROR(VLOOKUP(E2605,T_CÓDIGO[],3,FALSE),"")</f>
        <v/>
      </c>
      <c r="H2605" s="80"/>
      <c r="I2605" s="194"/>
      <c r="J2605" s="194">
        <f t="shared" si="80"/>
        <v>0</v>
      </c>
      <c r="K2605" s="85"/>
      <c r="L2605" s="80">
        <f t="shared" si="81"/>
        <v>0</v>
      </c>
      <c r="N2605" s="82"/>
    </row>
    <row r="2606" spans="1:14" ht="15" customHeight="1">
      <c r="A2606" s="81"/>
      <c r="B2606" s="80"/>
      <c r="C2606" s="80"/>
      <c r="D2606" s="80"/>
      <c r="E2606" s="80"/>
      <c r="F2606" s="80" t="str">
        <f>IFERROR(VLOOKUP(E2606,T_CÓDIGO[],2,FALSE),"")</f>
        <v/>
      </c>
      <c r="G2606" s="80" t="str">
        <f>IFERROR(VLOOKUP(E2606,T_CÓDIGO[],3,FALSE),"")</f>
        <v/>
      </c>
      <c r="H2606" s="80"/>
      <c r="I2606" s="194"/>
      <c r="J2606" s="194">
        <f t="shared" si="80"/>
        <v>0</v>
      </c>
      <c r="K2606" s="85"/>
      <c r="L2606" s="80">
        <f t="shared" si="81"/>
        <v>0</v>
      </c>
      <c r="N2606" s="82"/>
    </row>
    <row r="2607" spans="1:14" ht="15" customHeight="1">
      <c r="A2607" s="81"/>
      <c r="B2607" s="80"/>
      <c r="C2607" s="80"/>
      <c r="D2607" s="80"/>
      <c r="E2607" s="80"/>
      <c r="F2607" s="80" t="str">
        <f>IFERROR(VLOOKUP(E2607,T_CÓDIGO[],2,FALSE),"")</f>
        <v/>
      </c>
      <c r="G2607" s="80" t="str">
        <f>IFERROR(VLOOKUP(E2607,T_CÓDIGO[],3,FALSE),"")</f>
        <v/>
      </c>
      <c r="H2607" s="80"/>
      <c r="I2607" s="194"/>
      <c r="J2607" s="194">
        <f t="shared" si="80"/>
        <v>0</v>
      </c>
      <c r="K2607" s="85"/>
      <c r="L2607" s="80">
        <f t="shared" si="81"/>
        <v>0</v>
      </c>
      <c r="N2607" s="82"/>
    </row>
    <row r="2608" spans="1:14" ht="15" customHeight="1">
      <c r="A2608" s="81"/>
      <c r="B2608" s="80"/>
      <c r="C2608" s="80"/>
      <c r="D2608" s="80"/>
      <c r="E2608" s="80"/>
      <c r="F2608" s="80" t="str">
        <f>IFERROR(VLOOKUP(E2608,T_CÓDIGO[],2,FALSE),"")</f>
        <v/>
      </c>
      <c r="G2608" s="80" t="str">
        <f>IFERROR(VLOOKUP(E2608,T_CÓDIGO[],3,FALSE),"")</f>
        <v/>
      </c>
      <c r="H2608" s="80"/>
      <c r="I2608" s="194"/>
      <c r="J2608" s="194">
        <f t="shared" si="80"/>
        <v>0</v>
      </c>
      <c r="K2608" s="85"/>
      <c r="L2608" s="80">
        <f t="shared" si="81"/>
        <v>0</v>
      </c>
      <c r="N2608" s="82"/>
    </row>
    <row r="2609" spans="1:14" ht="15" customHeight="1">
      <c r="A2609" s="81"/>
      <c r="B2609" s="80"/>
      <c r="C2609" s="80"/>
      <c r="D2609" s="80"/>
      <c r="E2609" s="80"/>
      <c r="F2609" s="80" t="str">
        <f>IFERROR(VLOOKUP(E2609,T_CÓDIGO[],2,FALSE),"")</f>
        <v/>
      </c>
      <c r="G2609" s="80" t="str">
        <f>IFERROR(VLOOKUP(E2609,T_CÓDIGO[],3,FALSE),"")</f>
        <v/>
      </c>
      <c r="H2609" s="80"/>
      <c r="I2609" s="194"/>
      <c r="J2609" s="194">
        <f t="shared" si="80"/>
        <v>0</v>
      </c>
      <c r="K2609" s="85"/>
      <c r="L2609" s="80">
        <f t="shared" si="81"/>
        <v>0</v>
      </c>
      <c r="N2609" s="82"/>
    </row>
    <row r="2610" spans="1:14" ht="15" customHeight="1">
      <c r="A2610" s="81"/>
      <c r="B2610" s="80"/>
      <c r="C2610" s="80"/>
      <c r="D2610" s="80"/>
      <c r="E2610" s="80"/>
      <c r="F2610" s="80" t="str">
        <f>IFERROR(VLOOKUP(E2610,T_CÓDIGO[],2,FALSE),"")</f>
        <v/>
      </c>
      <c r="G2610" s="80" t="str">
        <f>IFERROR(VLOOKUP(E2610,T_CÓDIGO[],3,FALSE),"")</f>
        <v/>
      </c>
      <c r="H2610" s="80"/>
      <c r="I2610" s="194"/>
      <c r="J2610" s="194">
        <f t="shared" si="80"/>
        <v>0</v>
      </c>
      <c r="K2610" s="85"/>
      <c r="L2610" s="80">
        <f t="shared" si="81"/>
        <v>0</v>
      </c>
      <c r="N2610" s="82"/>
    </row>
    <row r="2611" spans="1:14" ht="15" customHeight="1">
      <c r="A2611" s="81"/>
      <c r="B2611" s="80"/>
      <c r="C2611" s="80"/>
      <c r="D2611" s="80"/>
      <c r="E2611" s="80"/>
      <c r="F2611" s="80" t="str">
        <f>IFERROR(VLOOKUP(E2611,T_CÓDIGO[],2,FALSE),"")</f>
        <v/>
      </c>
      <c r="G2611" s="80" t="str">
        <f>IFERROR(VLOOKUP(E2611,T_CÓDIGO[],3,FALSE),"")</f>
        <v/>
      </c>
      <c r="H2611" s="80"/>
      <c r="I2611" s="194"/>
      <c r="J2611" s="194">
        <f t="shared" si="80"/>
        <v>0</v>
      </c>
      <c r="K2611" s="85"/>
      <c r="L2611" s="80">
        <f t="shared" si="81"/>
        <v>0</v>
      </c>
      <c r="N2611" s="82"/>
    </row>
    <row r="2612" spans="1:14" ht="15" customHeight="1">
      <c r="A2612" s="81"/>
      <c r="B2612" s="80"/>
      <c r="C2612" s="80"/>
      <c r="D2612" s="80"/>
      <c r="E2612" s="80"/>
      <c r="F2612" s="80" t="str">
        <f>IFERROR(VLOOKUP(E2612,T_CÓDIGO[],2,FALSE),"")</f>
        <v/>
      </c>
      <c r="G2612" s="80" t="str">
        <f>IFERROR(VLOOKUP(E2612,T_CÓDIGO[],3,FALSE),"")</f>
        <v/>
      </c>
      <c r="H2612" s="80"/>
      <c r="I2612" s="194"/>
      <c r="J2612" s="194">
        <f t="shared" si="80"/>
        <v>0</v>
      </c>
      <c r="K2612" s="85"/>
      <c r="L2612" s="80">
        <f t="shared" si="81"/>
        <v>0</v>
      </c>
      <c r="N2612" s="82"/>
    </row>
    <row r="2613" spans="1:14" ht="15" customHeight="1">
      <c r="A2613" s="81"/>
      <c r="B2613" s="80"/>
      <c r="C2613" s="80"/>
      <c r="D2613" s="80"/>
      <c r="E2613" s="80"/>
      <c r="F2613" s="80" t="str">
        <f>IFERROR(VLOOKUP(E2613,T_CÓDIGO[],2,FALSE),"")</f>
        <v/>
      </c>
      <c r="G2613" s="80" t="str">
        <f>IFERROR(VLOOKUP(E2613,T_CÓDIGO[],3,FALSE),"")</f>
        <v/>
      </c>
      <c r="H2613" s="80"/>
      <c r="I2613" s="194"/>
      <c r="J2613" s="194">
        <f t="shared" si="80"/>
        <v>0</v>
      </c>
      <c r="K2613" s="85"/>
      <c r="L2613" s="80">
        <f t="shared" si="81"/>
        <v>0</v>
      </c>
      <c r="N2613" s="82"/>
    </row>
    <row r="2614" spans="1:14" ht="15" customHeight="1">
      <c r="A2614" s="81"/>
      <c r="B2614" s="80"/>
      <c r="C2614" s="80"/>
      <c r="D2614" s="80"/>
      <c r="E2614" s="80"/>
      <c r="F2614" s="80" t="str">
        <f>IFERROR(VLOOKUP(E2614,T_CÓDIGO[],2,FALSE),"")</f>
        <v/>
      </c>
      <c r="G2614" s="80" t="str">
        <f>IFERROR(VLOOKUP(E2614,T_CÓDIGO[],3,FALSE),"")</f>
        <v/>
      </c>
      <c r="H2614" s="80"/>
      <c r="I2614" s="194"/>
      <c r="J2614" s="194">
        <f t="shared" si="80"/>
        <v>0</v>
      </c>
      <c r="K2614" s="85"/>
      <c r="L2614" s="80">
        <f t="shared" si="81"/>
        <v>0</v>
      </c>
      <c r="N2614" s="82"/>
    </row>
    <row r="2615" spans="1:14" ht="15" customHeight="1">
      <c r="A2615" s="81"/>
      <c r="B2615" s="80"/>
      <c r="C2615" s="80"/>
      <c r="D2615" s="80"/>
      <c r="E2615" s="80"/>
      <c r="F2615" s="80" t="str">
        <f>IFERROR(VLOOKUP(E2615,T_CÓDIGO[],2,FALSE),"")</f>
        <v/>
      </c>
      <c r="G2615" s="80" t="str">
        <f>IFERROR(VLOOKUP(E2615,T_CÓDIGO[],3,FALSE),"")</f>
        <v/>
      </c>
      <c r="H2615" s="80"/>
      <c r="I2615" s="194"/>
      <c r="J2615" s="194">
        <f t="shared" si="80"/>
        <v>0</v>
      </c>
      <c r="K2615" s="85"/>
      <c r="L2615" s="80">
        <f t="shared" si="81"/>
        <v>0</v>
      </c>
      <c r="N2615" s="82"/>
    </row>
    <row r="2616" spans="1:14" ht="15" customHeight="1">
      <c r="A2616" s="81"/>
      <c r="B2616" s="80"/>
      <c r="C2616" s="80"/>
      <c r="D2616" s="80"/>
      <c r="E2616" s="80"/>
      <c r="F2616" s="80" t="str">
        <f>IFERROR(VLOOKUP(E2616,T_CÓDIGO[],2,FALSE),"")</f>
        <v/>
      </c>
      <c r="G2616" s="80" t="str">
        <f>IFERROR(VLOOKUP(E2616,T_CÓDIGO[],3,FALSE),"")</f>
        <v/>
      </c>
      <c r="H2616" s="80"/>
      <c r="I2616" s="194"/>
      <c r="J2616" s="194">
        <f t="shared" si="80"/>
        <v>0</v>
      </c>
      <c r="K2616" s="85"/>
      <c r="L2616" s="80">
        <f t="shared" si="81"/>
        <v>0</v>
      </c>
      <c r="N2616" s="82"/>
    </row>
    <row r="2617" spans="1:14" ht="15" customHeight="1">
      <c r="A2617" s="81"/>
      <c r="B2617" s="80"/>
      <c r="C2617" s="80"/>
      <c r="D2617" s="80"/>
      <c r="E2617" s="80"/>
      <c r="F2617" s="80" t="str">
        <f>IFERROR(VLOOKUP(E2617,T_CÓDIGO[],2,FALSE),"")</f>
        <v/>
      </c>
      <c r="G2617" s="80" t="str">
        <f>IFERROR(VLOOKUP(E2617,T_CÓDIGO[],3,FALSE),"")</f>
        <v/>
      </c>
      <c r="H2617" s="80"/>
      <c r="I2617" s="194"/>
      <c r="J2617" s="194">
        <f t="shared" si="80"/>
        <v>0</v>
      </c>
      <c r="K2617" s="85"/>
      <c r="L2617" s="80">
        <f t="shared" si="81"/>
        <v>0</v>
      </c>
      <c r="N2617" s="82"/>
    </row>
    <row r="2618" spans="1:14" ht="15" customHeight="1">
      <c r="A2618" s="81"/>
      <c r="B2618" s="80"/>
      <c r="C2618" s="80"/>
      <c r="D2618" s="80"/>
      <c r="E2618" s="80"/>
      <c r="F2618" s="80" t="str">
        <f>IFERROR(VLOOKUP(E2618,T_CÓDIGO[],2,FALSE),"")</f>
        <v/>
      </c>
      <c r="G2618" s="80" t="str">
        <f>IFERROR(VLOOKUP(E2618,T_CÓDIGO[],3,FALSE),"")</f>
        <v/>
      </c>
      <c r="H2618" s="80"/>
      <c r="I2618" s="194"/>
      <c r="J2618" s="194">
        <f t="shared" si="80"/>
        <v>0</v>
      </c>
      <c r="K2618" s="85"/>
      <c r="L2618" s="80">
        <f t="shared" si="81"/>
        <v>0</v>
      </c>
      <c r="N2618" s="82"/>
    </row>
    <row r="2619" spans="1:14" ht="15" customHeight="1">
      <c r="A2619" s="81"/>
      <c r="B2619" s="80"/>
      <c r="C2619" s="80"/>
      <c r="D2619" s="80"/>
      <c r="E2619" s="80"/>
      <c r="F2619" s="80" t="str">
        <f>IFERROR(VLOOKUP(E2619,T_CÓDIGO[],2,FALSE),"")</f>
        <v/>
      </c>
      <c r="G2619" s="80" t="str">
        <f>IFERROR(VLOOKUP(E2619,T_CÓDIGO[],3,FALSE),"")</f>
        <v/>
      </c>
      <c r="H2619" s="80"/>
      <c r="I2619" s="194"/>
      <c r="J2619" s="194">
        <f t="shared" si="80"/>
        <v>0</v>
      </c>
      <c r="K2619" s="85"/>
      <c r="L2619" s="80">
        <f t="shared" si="81"/>
        <v>0</v>
      </c>
      <c r="N2619" s="82"/>
    </row>
    <row r="2620" spans="1:14" ht="15" customHeight="1">
      <c r="A2620" s="81"/>
      <c r="B2620" s="80"/>
      <c r="C2620" s="80"/>
      <c r="D2620" s="80"/>
      <c r="E2620" s="80"/>
      <c r="F2620" s="80" t="str">
        <f>IFERROR(VLOOKUP(E2620,T_CÓDIGO[],2,FALSE),"")</f>
        <v/>
      </c>
      <c r="G2620" s="80" t="str">
        <f>IFERROR(VLOOKUP(E2620,T_CÓDIGO[],3,FALSE),"")</f>
        <v/>
      </c>
      <c r="H2620" s="80"/>
      <c r="I2620" s="194"/>
      <c r="J2620" s="194">
        <f t="shared" si="80"/>
        <v>0</v>
      </c>
      <c r="K2620" s="85"/>
      <c r="L2620" s="80">
        <f t="shared" si="81"/>
        <v>0</v>
      </c>
      <c r="N2620" s="82"/>
    </row>
    <row r="2621" spans="1:14" ht="15" customHeight="1">
      <c r="A2621" s="81"/>
      <c r="B2621" s="80"/>
      <c r="C2621" s="80"/>
      <c r="D2621" s="80"/>
      <c r="E2621" s="80"/>
      <c r="F2621" s="80" t="str">
        <f>IFERROR(VLOOKUP(E2621,T_CÓDIGO[],2,FALSE),"")</f>
        <v/>
      </c>
      <c r="G2621" s="80" t="str">
        <f>IFERROR(VLOOKUP(E2621,T_CÓDIGO[],3,FALSE),"")</f>
        <v/>
      </c>
      <c r="H2621" s="80"/>
      <c r="I2621" s="194"/>
      <c r="J2621" s="194">
        <f t="shared" si="80"/>
        <v>0</v>
      </c>
      <c r="K2621" s="85"/>
      <c r="L2621" s="80">
        <f t="shared" si="81"/>
        <v>0</v>
      </c>
      <c r="N2621" s="82"/>
    </row>
    <row r="2622" spans="1:14" ht="15" customHeight="1">
      <c r="A2622" s="81"/>
      <c r="B2622" s="80"/>
      <c r="C2622" s="80"/>
      <c r="D2622" s="80"/>
      <c r="E2622" s="80"/>
      <c r="F2622" s="80" t="str">
        <f>IFERROR(VLOOKUP(E2622,T_CÓDIGO[],2,FALSE),"")</f>
        <v/>
      </c>
      <c r="G2622" s="80" t="str">
        <f>IFERROR(VLOOKUP(E2622,T_CÓDIGO[],3,FALSE),"")</f>
        <v/>
      </c>
      <c r="H2622" s="80"/>
      <c r="I2622" s="194"/>
      <c r="J2622" s="194">
        <f t="shared" si="80"/>
        <v>0</v>
      </c>
      <c r="K2622" s="85"/>
      <c r="L2622" s="80">
        <f t="shared" si="81"/>
        <v>0</v>
      </c>
      <c r="N2622" s="82"/>
    </row>
    <row r="2623" spans="1:14" ht="15" customHeight="1">
      <c r="A2623" s="81"/>
      <c r="B2623" s="80"/>
      <c r="C2623" s="80"/>
      <c r="D2623" s="80"/>
      <c r="E2623" s="80"/>
      <c r="F2623" s="80" t="str">
        <f>IFERROR(VLOOKUP(E2623,T_CÓDIGO[],2,FALSE),"")</f>
        <v/>
      </c>
      <c r="G2623" s="80" t="str">
        <f>IFERROR(VLOOKUP(E2623,T_CÓDIGO[],3,FALSE),"")</f>
        <v/>
      </c>
      <c r="H2623" s="80"/>
      <c r="I2623" s="194"/>
      <c r="J2623" s="194">
        <f t="shared" si="80"/>
        <v>0</v>
      </c>
      <c r="K2623" s="85"/>
      <c r="L2623" s="80">
        <f t="shared" si="81"/>
        <v>0</v>
      </c>
      <c r="N2623" s="82"/>
    </row>
    <row r="2624" spans="1:14" ht="15" customHeight="1">
      <c r="A2624" s="81"/>
      <c r="B2624" s="80"/>
      <c r="C2624" s="80"/>
      <c r="D2624" s="80"/>
      <c r="E2624" s="80"/>
      <c r="F2624" s="80" t="str">
        <f>IFERROR(VLOOKUP(E2624,T_CÓDIGO[],2,FALSE),"")</f>
        <v/>
      </c>
      <c r="G2624" s="80" t="str">
        <f>IFERROR(VLOOKUP(E2624,T_CÓDIGO[],3,FALSE),"")</f>
        <v/>
      </c>
      <c r="H2624" s="80"/>
      <c r="I2624" s="194"/>
      <c r="J2624" s="194">
        <f t="shared" si="80"/>
        <v>0</v>
      </c>
      <c r="K2624" s="85"/>
      <c r="L2624" s="80">
        <f t="shared" si="81"/>
        <v>0</v>
      </c>
      <c r="N2624" s="82"/>
    </row>
    <row r="2625" spans="1:14" ht="15" customHeight="1">
      <c r="A2625" s="81"/>
      <c r="B2625" s="80"/>
      <c r="C2625" s="80"/>
      <c r="D2625" s="80"/>
      <c r="E2625" s="80"/>
      <c r="F2625" s="80" t="str">
        <f>IFERROR(VLOOKUP(E2625,T_CÓDIGO[],2,FALSE),"")</f>
        <v/>
      </c>
      <c r="G2625" s="80" t="str">
        <f>IFERROR(VLOOKUP(E2625,T_CÓDIGO[],3,FALSE),"")</f>
        <v/>
      </c>
      <c r="H2625" s="80"/>
      <c r="I2625" s="194"/>
      <c r="J2625" s="194">
        <f t="shared" si="80"/>
        <v>0</v>
      </c>
      <c r="K2625" s="85"/>
      <c r="L2625" s="80">
        <f t="shared" si="81"/>
        <v>0</v>
      </c>
      <c r="N2625" s="82"/>
    </row>
    <row r="2626" spans="1:14" ht="15" customHeight="1">
      <c r="A2626" s="81"/>
      <c r="B2626" s="80"/>
      <c r="C2626" s="80"/>
      <c r="D2626" s="80"/>
      <c r="E2626" s="80"/>
      <c r="F2626" s="80" t="str">
        <f>IFERROR(VLOOKUP(E2626,T_CÓDIGO[],2,FALSE),"")</f>
        <v/>
      </c>
      <c r="G2626" s="80" t="str">
        <f>IFERROR(VLOOKUP(E2626,T_CÓDIGO[],3,FALSE),"")</f>
        <v/>
      </c>
      <c r="H2626" s="80"/>
      <c r="I2626" s="194"/>
      <c r="J2626" s="194">
        <f t="shared" si="80"/>
        <v>0</v>
      </c>
      <c r="K2626" s="85"/>
      <c r="L2626" s="80">
        <f t="shared" si="81"/>
        <v>0</v>
      </c>
      <c r="N2626" s="82"/>
    </row>
    <row r="2627" spans="1:14" ht="15" customHeight="1">
      <c r="A2627" s="81"/>
      <c r="B2627" s="80"/>
      <c r="C2627" s="80"/>
      <c r="D2627" s="80"/>
      <c r="E2627" s="80"/>
      <c r="F2627" s="80" t="str">
        <f>IFERROR(VLOOKUP(E2627,T_CÓDIGO[],2,FALSE),"")</f>
        <v/>
      </c>
      <c r="G2627" s="80" t="str">
        <f>IFERROR(VLOOKUP(E2627,T_CÓDIGO[],3,FALSE),"")</f>
        <v/>
      </c>
      <c r="H2627" s="80"/>
      <c r="I2627" s="194"/>
      <c r="J2627" s="194">
        <f t="shared" si="80"/>
        <v>0</v>
      </c>
      <c r="K2627" s="85"/>
      <c r="L2627" s="80">
        <f t="shared" si="81"/>
        <v>0</v>
      </c>
      <c r="N2627" s="82"/>
    </row>
    <row r="2628" spans="1:14" ht="15" customHeight="1">
      <c r="A2628" s="81"/>
      <c r="B2628" s="80"/>
      <c r="C2628" s="80"/>
      <c r="D2628" s="80"/>
      <c r="E2628" s="80"/>
      <c r="F2628" s="80" t="str">
        <f>IFERROR(VLOOKUP(E2628,T_CÓDIGO[],2,FALSE),"")</f>
        <v/>
      </c>
      <c r="G2628" s="80" t="str">
        <f>IFERROR(VLOOKUP(E2628,T_CÓDIGO[],3,FALSE),"")</f>
        <v/>
      </c>
      <c r="H2628" s="80"/>
      <c r="I2628" s="194"/>
      <c r="J2628" s="194">
        <f t="shared" si="80"/>
        <v>0</v>
      </c>
      <c r="K2628" s="85"/>
      <c r="L2628" s="80">
        <f t="shared" si="81"/>
        <v>0</v>
      </c>
      <c r="N2628" s="82"/>
    </row>
    <row r="2629" spans="1:14" ht="15" customHeight="1">
      <c r="A2629" s="81"/>
      <c r="B2629" s="80"/>
      <c r="C2629" s="80"/>
      <c r="D2629" s="80"/>
      <c r="E2629" s="80"/>
      <c r="F2629" s="80" t="str">
        <f>IFERROR(VLOOKUP(E2629,T_CÓDIGO[],2,FALSE),"")</f>
        <v/>
      </c>
      <c r="G2629" s="80" t="str">
        <f>IFERROR(VLOOKUP(E2629,T_CÓDIGO[],3,FALSE),"")</f>
        <v/>
      </c>
      <c r="H2629" s="80"/>
      <c r="I2629" s="194"/>
      <c r="J2629" s="194">
        <f t="shared" si="80"/>
        <v>0</v>
      </c>
      <c r="K2629" s="85"/>
      <c r="L2629" s="80">
        <f t="shared" si="81"/>
        <v>0</v>
      </c>
      <c r="N2629" s="82"/>
    </row>
    <row r="2630" spans="1:14" ht="15" customHeight="1">
      <c r="A2630" s="81"/>
      <c r="B2630" s="80"/>
      <c r="C2630" s="80"/>
      <c r="D2630" s="80"/>
      <c r="E2630" s="80"/>
      <c r="F2630" s="80" t="str">
        <f>IFERROR(VLOOKUP(E2630,T_CÓDIGO[],2,FALSE),"")</f>
        <v/>
      </c>
      <c r="G2630" s="80" t="str">
        <f>IFERROR(VLOOKUP(E2630,T_CÓDIGO[],3,FALSE),"")</f>
        <v/>
      </c>
      <c r="H2630" s="80"/>
      <c r="I2630" s="194"/>
      <c r="J2630" s="194">
        <f t="shared" si="80"/>
        <v>0</v>
      </c>
      <c r="K2630" s="85"/>
      <c r="L2630" s="80">
        <f t="shared" si="81"/>
        <v>0</v>
      </c>
      <c r="N2630" s="82"/>
    </row>
    <row r="2631" spans="1:14" ht="15" customHeight="1">
      <c r="A2631" s="81"/>
      <c r="B2631" s="80"/>
      <c r="C2631" s="80"/>
      <c r="D2631" s="80"/>
      <c r="E2631" s="80"/>
      <c r="F2631" s="80" t="str">
        <f>IFERROR(VLOOKUP(E2631,T_CÓDIGO[],2,FALSE),"")</f>
        <v/>
      </c>
      <c r="G2631" s="80" t="str">
        <f>IFERROR(VLOOKUP(E2631,T_CÓDIGO[],3,FALSE),"")</f>
        <v/>
      </c>
      <c r="H2631" s="80"/>
      <c r="I2631" s="194"/>
      <c r="J2631" s="194">
        <f t="shared" si="80"/>
        <v>0</v>
      </c>
      <c r="K2631" s="85"/>
      <c r="L2631" s="80">
        <f t="shared" si="81"/>
        <v>0</v>
      </c>
      <c r="N2631" s="82"/>
    </row>
    <row r="2632" spans="1:14" ht="15" customHeight="1">
      <c r="A2632" s="81"/>
      <c r="B2632" s="80"/>
      <c r="C2632" s="80"/>
      <c r="D2632" s="80"/>
      <c r="E2632" s="80"/>
      <c r="F2632" s="80" t="str">
        <f>IFERROR(VLOOKUP(E2632,T_CÓDIGO[],2,FALSE),"")</f>
        <v/>
      </c>
      <c r="G2632" s="80" t="str">
        <f>IFERROR(VLOOKUP(E2632,T_CÓDIGO[],3,FALSE),"")</f>
        <v/>
      </c>
      <c r="H2632" s="80"/>
      <c r="I2632" s="194"/>
      <c r="J2632" s="194">
        <f t="shared" ref="J2632:J2695" si="82">H2632*I2632</f>
        <v>0</v>
      </c>
      <c r="K2632" s="85"/>
      <c r="L2632" s="80">
        <f t="shared" ref="L2632:L2695" si="83" xml:space="preserve"> IF(K2632="SI",(J2632*0.12+J2632),J2632)</f>
        <v>0</v>
      </c>
      <c r="N2632" s="82"/>
    </row>
    <row r="2633" spans="1:14" ht="15" customHeight="1">
      <c r="A2633" s="81"/>
      <c r="B2633" s="80"/>
      <c r="C2633" s="80"/>
      <c r="D2633" s="80"/>
      <c r="E2633" s="80"/>
      <c r="F2633" s="80" t="str">
        <f>IFERROR(VLOOKUP(E2633,T_CÓDIGO[],2,FALSE),"")</f>
        <v/>
      </c>
      <c r="G2633" s="80" t="str">
        <f>IFERROR(VLOOKUP(E2633,T_CÓDIGO[],3,FALSE),"")</f>
        <v/>
      </c>
      <c r="H2633" s="80"/>
      <c r="I2633" s="194"/>
      <c r="J2633" s="194">
        <f t="shared" si="82"/>
        <v>0</v>
      </c>
      <c r="K2633" s="85"/>
      <c r="L2633" s="80">
        <f t="shared" si="83"/>
        <v>0</v>
      </c>
      <c r="N2633" s="82"/>
    </row>
    <row r="2634" spans="1:14" ht="15" customHeight="1">
      <c r="A2634" s="81"/>
      <c r="B2634" s="80"/>
      <c r="C2634" s="80"/>
      <c r="D2634" s="80"/>
      <c r="E2634" s="80"/>
      <c r="F2634" s="80" t="str">
        <f>IFERROR(VLOOKUP(E2634,T_CÓDIGO[],2,FALSE),"")</f>
        <v/>
      </c>
      <c r="G2634" s="80" t="str">
        <f>IFERROR(VLOOKUP(E2634,T_CÓDIGO[],3,FALSE),"")</f>
        <v/>
      </c>
      <c r="H2634" s="80"/>
      <c r="I2634" s="194"/>
      <c r="J2634" s="194">
        <f t="shared" si="82"/>
        <v>0</v>
      </c>
      <c r="K2634" s="85"/>
      <c r="L2634" s="80">
        <f t="shared" si="83"/>
        <v>0</v>
      </c>
      <c r="N2634" s="82"/>
    </row>
    <row r="2635" spans="1:14" ht="15" customHeight="1">
      <c r="A2635" s="81"/>
      <c r="B2635" s="80"/>
      <c r="C2635" s="80"/>
      <c r="D2635" s="80"/>
      <c r="E2635" s="80"/>
      <c r="F2635" s="80" t="str">
        <f>IFERROR(VLOOKUP(E2635,T_CÓDIGO[],2,FALSE),"")</f>
        <v/>
      </c>
      <c r="G2635" s="80" t="str">
        <f>IFERROR(VLOOKUP(E2635,T_CÓDIGO[],3,FALSE),"")</f>
        <v/>
      </c>
      <c r="H2635" s="80"/>
      <c r="I2635" s="194"/>
      <c r="J2635" s="194">
        <f t="shared" si="82"/>
        <v>0</v>
      </c>
      <c r="K2635" s="85"/>
      <c r="L2635" s="80">
        <f t="shared" si="83"/>
        <v>0</v>
      </c>
      <c r="N2635" s="82"/>
    </row>
    <row r="2636" spans="1:14" ht="15" customHeight="1">
      <c r="A2636" s="81"/>
      <c r="B2636" s="80"/>
      <c r="C2636" s="80"/>
      <c r="D2636" s="80"/>
      <c r="E2636" s="80"/>
      <c r="F2636" s="80" t="str">
        <f>IFERROR(VLOOKUP(E2636,T_CÓDIGO[],2,FALSE),"")</f>
        <v/>
      </c>
      <c r="G2636" s="80" t="str">
        <f>IFERROR(VLOOKUP(E2636,T_CÓDIGO[],3,FALSE),"")</f>
        <v/>
      </c>
      <c r="H2636" s="80"/>
      <c r="I2636" s="194"/>
      <c r="J2636" s="194">
        <f t="shared" si="82"/>
        <v>0</v>
      </c>
      <c r="K2636" s="85"/>
      <c r="L2636" s="80">
        <f t="shared" si="83"/>
        <v>0</v>
      </c>
      <c r="N2636" s="82"/>
    </row>
    <row r="2637" spans="1:14" ht="15" customHeight="1">
      <c r="A2637" s="81"/>
      <c r="B2637" s="80"/>
      <c r="C2637" s="80"/>
      <c r="D2637" s="80"/>
      <c r="E2637" s="80"/>
      <c r="F2637" s="80" t="str">
        <f>IFERROR(VLOOKUP(E2637,T_CÓDIGO[],2,FALSE),"")</f>
        <v/>
      </c>
      <c r="G2637" s="80" t="str">
        <f>IFERROR(VLOOKUP(E2637,T_CÓDIGO[],3,FALSE),"")</f>
        <v/>
      </c>
      <c r="H2637" s="80"/>
      <c r="I2637" s="194"/>
      <c r="J2637" s="194">
        <f t="shared" si="82"/>
        <v>0</v>
      </c>
      <c r="K2637" s="85"/>
      <c r="L2637" s="80">
        <f t="shared" si="83"/>
        <v>0</v>
      </c>
      <c r="N2637" s="82"/>
    </row>
    <row r="2638" spans="1:14" ht="15" customHeight="1">
      <c r="A2638" s="81"/>
      <c r="B2638" s="80"/>
      <c r="C2638" s="80"/>
      <c r="D2638" s="80"/>
      <c r="E2638" s="80"/>
      <c r="F2638" s="80" t="str">
        <f>IFERROR(VLOOKUP(E2638,T_CÓDIGO[],2,FALSE),"")</f>
        <v/>
      </c>
      <c r="G2638" s="80" t="str">
        <f>IFERROR(VLOOKUP(E2638,T_CÓDIGO[],3,FALSE),"")</f>
        <v/>
      </c>
      <c r="H2638" s="80"/>
      <c r="I2638" s="194"/>
      <c r="J2638" s="194">
        <f t="shared" si="82"/>
        <v>0</v>
      </c>
      <c r="K2638" s="85"/>
      <c r="L2638" s="80">
        <f t="shared" si="83"/>
        <v>0</v>
      </c>
      <c r="N2638" s="82"/>
    </row>
    <row r="2639" spans="1:14" ht="15" customHeight="1">
      <c r="A2639" s="81"/>
      <c r="B2639" s="80"/>
      <c r="C2639" s="80"/>
      <c r="D2639" s="80"/>
      <c r="E2639" s="80"/>
      <c r="F2639" s="80" t="str">
        <f>IFERROR(VLOOKUP(E2639,T_CÓDIGO[],2,FALSE),"")</f>
        <v/>
      </c>
      <c r="G2639" s="80" t="str">
        <f>IFERROR(VLOOKUP(E2639,T_CÓDIGO[],3,FALSE),"")</f>
        <v/>
      </c>
      <c r="H2639" s="80"/>
      <c r="I2639" s="194"/>
      <c r="J2639" s="194">
        <f t="shared" si="82"/>
        <v>0</v>
      </c>
      <c r="K2639" s="85"/>
      <c r="L2639" s="80">
        <f t="shared" si="83"/>
        <v>0</v>
      </c>
      <c r="N2639" s="82"/>
    </row>
    <row r="2640" spans="1:14" ht="15" customHeight="1">
      <c r="A2640" s="81"/>
      <c r="B2640" s="80"/>
      <c r="C2640" s="80"/>
      <c r="D2640" s="80"/>
      <c r="E2640" s="80"/>
      <c r="F2640" s="80" t="str">
        <f>IFERROR(VLOOKUP(E2640,T_CÓDIGO[],2,FALSE),"")</f>
        <v/>
      </c>
      <c r="G2640" s="80" t="str">
        <f>IFERROR(VLOOKUP(E2640,T_CÓDIGO[],3,FALSE),"")</f>
        <v/>
      </c>
      <c r="H2640" s="80"/>
      <c r="I2640" s="194"/>
      <c r="J2640" s="194">
        <f t="shared" si="82"/>
        <v>0</v>
      </c>
      <c r="K2640" s="85"/>
      <c r="L2640" s="80">
        <f t="shared" si="83"/>
        <v>0</v>
      </c>
      <c r="N2640" s="82"/>
    </row>
    <row r="2641" spans="1:14" ht="15" customHeight="1">
      <c r="A2641" s="81"/>
      <c r="B2641" s="80"/>
      <c r="C2641" s="80"/>
      <c r="D2641" s="80"/>
      <c r="E2641" s="80"/>
      <c r="F2641" s="80" t="str">
        <f>IFERROR(VLOOKUP(E2641,T_CÓDIGO[],2,FALSE),"")</f>
        <v/>
      </c>
      <c r="G2641" s="80" t="str">
        <f>IFERROR(VLOOKUP(E2641,T_CÓDIGO[],3,FALSE),"")</f>
        <v/>
      </c>
      <c r="H2641" s="80"/>
      <c r="I2641" s="194"/>
      <c r="J2641" s="194">
        <f t="shared" si="82"/>
        <v>0</v>
      </c>
      <c r="K2641" s="85"/>
      <c r="L2641" s="80">
        <f t="shared" si="83"/>
        <v>0</v>
      </c>
      <c r="N2641" s="82"/>
    </row>
    <row r="2642" spans="1:14" ht="15" customHeight="1">
      <c r="A2642" s="81"/>
      <c r="B2642" s="80"/>
      <c r="C2642" s="80"/>
      <c r="D2642" s="80"/>
      <c r="E2642" s="80"/>
      <c r="F2642" s="80" t="str">
        <f>IFERROR(VLOOKUP(E2642,T_CÓDIGO[],2,FALSE),"")</f>
        <v/>
      </c>
      <c r="G2642" s="80" t="str">
        <f>IFERROR(VLOOKUP(E2642,T_CÓDIGO[],3,FALSE),"")</f>
        <v/>
      </c>
      <c r="H2642" s="80"/>
      <c r="I2642" s="194"/>
      <c r="J2642" s="194">
        <f t="shared" si="82"/>
        <v>0</v>
      </c>
      <c r="K2642" s="85"/>
      <c r="L2642" s="80">
        <f t="shared" si="83"/>
        <v>0</v>
      </c>
      <c r="N2642" s="82"/>
    </row>
    <row r="2643" spans="1:14" ht="15" customHeight="1">
      <c r="A2643" s="81"/>
      <c r="B2643" s="80"/>
      <c r="C2643" s="80"/>
      <c r="D2643" s="80"/>
      <c r="E2643" s="80"/>
      <c r="F2643" s="80" t="str">
        <f>IFERROR(VLOOKUP(E2643,T_CÓDIGO[],2,FALSE),"")</f>
        <v/>
      </c>
      <c r="G2643" s="80" t="str">
        <f>IFERROR(VLOOKUP(E2643,T_CÓDIGO[],3,FALSE),"")</f>
        <v/>
      </c>
      <c r="H2643" s="80"/>
      <c r="I2643" s="194"/>
      <c r="J2643" s="194">
        <f t="shared" si="82"/>
        <v>0</v>
      </c>
      <c r="K2643" s="85"/>
      <c r="L2643" s="80">
        <f t="shared" si="83"/>
        <v>0</v>
      </c>
      <c r="N2643" s="82"/>
    </row>
    <row r="2644" spans="1:14" ht="15" customHeight="1">
      <c r="A2644" s="81"/>
      <c r="B2644" s="80"/>
      <c r="C2644" s="80"/>
      <c r="D2644" s="80"/>
      <c r="E2644" s="80"/>
      <c r="F2644" s="80" t="str">
        <f>IFERROR(VLOOKUP(E2644,T_CÓDIGO[],2,FALSE),"")</f>
        <v/>
      </c>
      <c r="G2644" s="80" t="str">
        <f>IFERROR(VLOOKUP(E2644,T_CÓDIGO[],3,FALSE),"")</f>
        <v/>
      </c>
      <c r="H2644" s="80"/>
      <c r="I2644" s="194"/>
      <c r="J2644" s="194">
        <f t="shared" si="82"/>
        <v>0</v>
      </c>
      <c r="K2644" s="85"/>
      <c r="L2644" s="80">
        <f t="shared" si="83"/>
        <v>0</v>
      </c>
      <c r="N2644" s="82"/>
    </row>
    <row r="2645" spans="1:14" ht="15" customHeight="1">
      <c r="A2645" s="81"/>
      <c r="B2645" s="80"/>
      <c r="C2645" s="80"/>
      <c r="D2645" s="80"/>
      <c r="E2645" s="80"/>
      <c r="F2645" s="80" t="str">
        <f>IFERROR(VLOOKUP(E2645,T_CÓDIGO[],2,FALSE),"")</f>
        <v/>
      </c>
      <c r="G2645" s="80" t="str">
        <f>IFERROR(VLOOKUP(E2645,T_CÓDIGO[],3,FALSE),"")</f>
        <v/>
      </c>
      <c r="H2645" s="80"/>
      <c r="I2645" s="194"/>
      <c r="J2645" s="194">
        <f t="shared" si="82"/>
        <v>0</v>
      </c>
      <c r="K2645" s="85"/>
      <c r="L2645" s="80">
        <f t="shared" si="83"/>
        <v>0</v>
      </c>
      <c r="N2645" s="82"/>
    </row>
    <row r="2646" spans="1:14" ht="15" customHeight="1">
      <c r="A2646" s="81"/>
      <c r="B2646" s="80"/>
      <c r="C2646" s="80"/>
      <c r="D2646" s="80"/>
      <c r="E2646" s="80"/>
      <c r="F2646" s="80" t="str">
        <f>IFERROR(VLOOKUP(E2646,T_CÓDIGO[],2,FALSE),"")</f>
        <v/>
      </c>
      <c r="G2646" s="80" t="str">
        <f>IFERROR(VLOOKUP(E2646,T_CÓDIGO[],3,FALSE),"")</f>
        <v/>
      </c>
      <c r="H2646" s="80"/>
      <c r="I2646" s="194"/>
      <c r="J2646" s="194">
        <f t="shared" si="82"/>
        <v>0</v>
      </c>
      <c r="K2646" s="85"/>
      <c r="L2646" s="80">
        <f t="shared" si="83"/>
        <v>0</v>
      </c>
      <c r="N2646" s="82"/>
    </row>
    <row r="2647" spans="1:14" ht="15" customHeight="1">
      <c r="A2647" s="81"/>
      <c r="B2647" s="80"/>
      <c r="C2647" s="80"/>
      <c r="D2647" s="80"/>
      <c r="E2647" s="80"/>
      <c r="F2647" s="80" t="str">
        <f>IFERROR(VLOOKUP(E2647,T_CÓDIGO[],2,FALSE),"")</f>
        <v/>
      </c>
      <c r="G2647" s="80" t="str">
        <f>IFERROR(VLOOKUP(E2647,T_CÓDIGO[],3,FALSE),"")</f>
        <v/>
      </c>
      <c r="H2647" s="80"/>
      <c r="I2647" s="194"/>
      <c r="J2647" s="194">
        <f t="shared" si="82"/>
        <v>0</v>
      </c>
      <c r="K2647" s="85"/>
      <c r="L2647" s="80">
        <f t="shared" si="83"/>
        <v>0</v>
      </c>
      <c r="N2647" s="82"/>
    </row>
    <row r="2648" spans="1:14" ht="15" customHeight="1">
      <c r="A2648" s="81"/>
      <c r="B2648" s="80"/>
      <c r="C2648" s="80"/>
      <c r="D2648" s="80"/>
      <c r="E2648" s="80"/>
      <c r="F2648" s="80" t="str">
        <f>IFERROR(VLOOKUP(E2648,T_CÓDIGO[],2,FALSE),"")</f>
        <v/>
      </c>
      <c r="G2648" s="80" t="str">
        <f>IFERROR(VLOOKUP(E2648,T_CÓDIGO[],3,FALSE),"")</f>
        <v/>
      </c>
      <c r="H2648" s="80"/>
      <c r="I2648" s="194"/>
      <c r="J2648" s="194">
        <f t="shared" si="82"/>
        <v>0</v>
      </c>
      <c r="K2648" s="85"/>
      <c r="L2648" s="80">
        <f t="shared" si="83"/>
        <v>0</v>
      </c>
      <c r="N2648" s="82"/>
    </row>
    <row r="2649" spans="1:14" ht="15" customHeight="1">
      <c r="A2649" s="81"/>
      <c r="B2649" s="80"/>
      <c r="C2649" s="80"/>
      <c r="D2649" s="80"/>
      <c r="E2649" s="80"/>
      <c r="F2649" s="80" t="str">
        <f>IFERROR(VLOOKUP(E2649,T_CÓDIGO[],2,FALSE),"")</f>
        <v/>
      </c>
      <c r="G2649" s="80" t="str">
        <f>IFERROR(VLOOKUP(E2649,T_CÓDIGO[],3,FALSE),"")</f>
        <v/>
      </c>
      <c r="H2649" s="80"/>
      <c r="I2649" s="194"/>
      <c r="J2649" s="194">
        <f t="shared" si="82"/>
        <v>0</v>
      </c>
      <c r="K2649" s="85"/>
      <c r="L2649" s="80">
        <f t="shared" si="83"/>
        <v>0</v>
      </c>
      <c r="N2649" s="82"/>
    </row>
    <row r="2650" spans="1:14" ht="15" customHeight="1">
      <c r="A2650" s="81"/>
      <c r="B2650" s="80"/>
      <c r="C2650" s="80"/>
      <c r="D2650" s="80"/>
      <c r="E2650" s="80"/>
      <c r="F2650" s="80" t="str">
        <f>IFERROR(VLOOKUP(E2650,T_CÓDIGO[],2,FALSE),"")</f>
        <v/>
      </c>
      <c r="G2650" s="80" t="str">
        <f>IFERROR(VLOOKUP(E2650,T_CÓDIGO[],3,FALSE),"")</f>
        <v/>
      </c>
      <c r="H2650" s="80"/>
      <c r="I2650" s="194"/>
      <c r="J2650" s="194">
        <f t="shared" si="82"/>
        <v>0</v>
      </c>
      <c r="K2650" s="85"/>
      <c r="L2650" s="80">
        <f t="shared" si="83"/>
        <v>0</v>
      </c>
      <c r="N2650" s="82"/>
    </row>
    <row r="2651" spans="1:14" ht="15" customHeight="1">
      <c r="A2651" s="81"/>
      <c r="B2651" s="80"/>
      <c r="C2651" s="80"/>
      <c r="D2651" s="80"/>
      <c r="E2651" s="80"/>
      <c r="F2651" s="80" t="str">
        <f>IFERROR(VLOOKUP(E2651,T_CÓDIGO[],2,FALSE),"")</f>
        <v/>
      </c>
      <c r="G2651" s="80" t="str">
        <f>IFERROR(VLOOKUP(E2651,T_CÓDIGO[],3,FALSE),"")</f>
        <v/>
      </c>
      <c r="H2651" s="80"/>
      <c r="I2651" s="194"/>
      <c r="J2651" s="194">
        <f t="shared" si="82"/>
        <v>0</v>
      </c>
      <c r="K2651" s="85"/>
      <c r="L2651" s="80">
        <f t="shared" si="83"/>
        <v>0</v>
      </c>
      <c r="N2651" s="82"/>
    </row>
    <row r="2652" spans="1:14" ht="15" customHeight="1">
      <c r="A2652" s="81"/>
      <c r="B2652" s="80"/>
      <c r="C2652" s="80"/>
      <c r="D2652" s="80"/>
      <c r="E2652" s="80"/>
      <c r="F2652" s="80" t="str">
        <f>IFERROR(VLOOKUP(E2652,T_CÓDIGO[],2,FALSE),"")</f>
        <v/>
      </c>
      <c r="G2652" s="80" t="str">
        <f>IFERROR(VLOOKUP(E2652,T_CÓDIGO[],3,FALSE),"")</f>
        <v/>
      </c>
      <c r="H2652" s="80"/>
      <c r="I2652" s="194"/>
      <c r="J2652" s="194">
        <f t="shared" si="82"/>
        <v>0</v>
      </c>
      <c r="K2652" s="85"/>
      <c r="L2652" s="80">
        <f t="shared" si="83"/>
        <v>0</v>
      </c>
      <c r="N2652" s="82"/>
    </row>
    <row r="2653" spans="1:14" ht="15" customHeight="1">
      <c r="A2653" s="81"/>
      <c r="B2653" s="80"/>
      <c r="C2653" s="80"/>
      <c r="D2653" s="80"/>
      <c r="E2653" s="80"/>
      <c r="F2653" s="80" t="str">
        <f>IFERROR(VLOOKUP(E2653,T_CÓDIGO[],2,FALSE),"")</f>
        <v/>
      </c>
      <c r="G2653" s="80" t="str">
        <f>IFERROR(VLOOKUP(E2653,T_CÓDIGO[],3,FALSE),"")</f>
        <v/>
      </c>
      <c r="H2653" s="80"/>
      <c r="I2653" s="194"/>
      <c r="J2653" s="194">
        <f t="shared" si="82"/>
        <v>0</v>
      </c>
      <c r="K2653" s="85"/>
      <c r="L2653" s="80">
        <f t="shared" si="83"/>
        <v>0</v>
      </c>
      <c r="N2653" s="82"/>
    </row>
    <row r="2654" spans="1:14" ht="15" customHeight="1">
      <c r="A2654" s="81"/>
      <c r="B2654" s="80"/>
      <c r="C2654" s="80"/>
      <c r="D2654" s="80"/>
      <c r="E2654" s="80"/>
      <c r="F2654" s="80" t="str">
        <f>IFERROR(VLOOKUP(E2654,T_CÓDIGO[],2,FALSE),"")</f>
        <v/>
      </c>
      <c r="G2654" s="80" t="str">
        <f>IFERROR(VLOOKUP(E2654,T_CÓDIGO[],3,FALSE),"")</f>
        <v/>
      </c>
      <c r="H2654" s="80"/>
      <c r="I2654" s="194"/>
      <c r="J2654" s="194">
        <f t="shared" si="82"/>
        <v>0</v>
      </c>
      <c r="K2654" s="85"/>
      <c r="L2654" s="80">
        <f t="shared" si="83"/>
        <v>0</v>
      </c>
      <c r="N2654" s="82"/>
    </row>
    <row r="2655" spans="1:14" ht="15" customHeight="1">
      <c r="A2655" s="81"/>
      <c r="B2655" s="80"/>
      <c r="C2655" s="80"/>
      <c r="D2655" s="80"/>
      <c r="E2655" s="80"/>
      <c r="F2655" s="80" t="str">
        <f>IFERROR(VLOOKUP(E2655,T_CÓDIGO[],2,FALSE),"")</f>
        <v/>
      </c>
      <c r="G2655" s="80" t="str">
        <f>IFERROR(VLOOKUP(E2655,T_CÓDIGO[],3,FALSE),"")</f>
        <v/>
      </c>
      <c r="H2655" s="80"/>
      <c r="I2655" s="194"/>
      <c r="J2655" s="194">
        <f t="shared" si="82"/>
        <v>0</v>
      </c>
      <c r="K2655" s="85"/>
      <c r="L2655" s="80">
        <f t="shared" si="83"/>
        <v>0</v>
      </c>
      <c r="N2655" s="82"/>
    </row>
    <row r="2656" spans="1:14" ht="15" customHeight="1">
      <c r="A2656" s="81"/>
      <c r="B2656" s="80"/>
      <c r="C2656" s="80"/>
      <c r="D2656" s="80"/>
      <c r="E2656" s="80"/>
      <c r="F2656" s="80" t="str">
        <f>IFERROR(VLOOKUP(E2656,T_CÓDIGO[],2,FALSE),"")</f>
        <v/>
      </c>
      <c r="G2656" s="80" t="str">
        <f>IFERROR(VLOOKUP(E2656,T_CÓDIGO[],3,FALSE),"")</f>
        <v/>
      </c>
      <c r="H2656" s="80"/>
      <c r="I2656" s="194"/>
      <c r="J2656" s="194">
        <f t="shared" si="82"/>
        <v>0</v>
      </c>
      <c r="K2656" s="85"/>
      <c r="L2656" s="80">
        <f t="shared" si="83"/>
        <v>0</v>
      </c>
      <c r="N2656" s="82"/>
    </row>
    <row r="2657" spans="1:14" ht="15" customHeight="1">
      <c r="A2657" s="81"/>
      <c r="B2657" s="80"/>
      <c r="C2657" s="80"/>
      <c r="D2657" s="80"/>
      <c r="E2657" s="80"/>
      <c r="F2657" s="80" t="str">
        <f>IFERROR(VLOOKUP(E2657,T_CÓDIGO[],2,FALSE),"")</f>
        <v/>
      </c>
      <c r="G2657" s="80" t="str">
        <f>IFERROR(VLOOKUP(E2657,T_CÓDIGO[],3,FALSE),"")</f>
        <v/>
      </c>
      <c r="H2657" s="80"/>
      <c r="I2657" s="194"/>
      <c r="J2657" s="194">
        <f t="shared" si="82"/>
        <v>0</v>
      </c>
      <c r="K2657" s="85"/>
      <c r="L2657" s="80">
        <f t="shared" si="83"/>
        <v>0</v>
      </c>
      <c r="N2657" s="82"/>
    </row>
    <row r="2658" spans="1:14" ht="15" customHeight="1">
      <c r="A2658" s="81"/>
      <c r="B2658" s="80"/>
      <c r="C2658" s="80"/>
      <c r="D2658" s="80"/>
      <c r="E2658" s="80"/>
      <c r="F2658" s="80" t="str">
        <f>IFERROR(VLOOKUP(E2658,T_CÓDIGO[],2,FALSE),"")</f>
        <v/>
      </c>
      <c r="G2658" s="80" t="str">
        <f>IFERROR(VLOOKUP(E2658,T_CÓDIGO[],3,FALSE),"")</f>
        <v/>
      </c>
      <c r="H2658" s="80"/>
      <c r="I2658" s="194"/>
      <c r="J2658" s="194">
        <f t="shared" si="82"/>
        <v>0</v>
      </c>
      <c r="K2658" s="85"/>
      <c r="L2658" s="80">
        <f t="shared" si="83"/>
        <v>0</v>
      </c>
      <c r="N2658" s="82"/>
    </row>
    <row r="2659" spans="1:14" ht="15" customHeight="1">
      <c r="A2659" s="81"/>
      <c r="B2659" s="80"/>
      <c r="C2659" s="80"/>
      <c r="D2659" s="80"/>
      <c r="E2659" s="80"/>
      <c r="F2659" s="80" t="str">
        <f>IFERROR(VLOOKUP(E2659,T_CÓDIGO[],2,FALSE),"")</f>
        <v/>
      </c>
      <c r="G2659" s="80" t="str">
        <f>IFERROR(VLOOKUP(E2659,T_CÓDIGO[],3,FALSE),"")</f>
        <v/>
      </c>
      <c r="H2659" s="80"/>
      <c r="I2659" s="194"/>
      <c r="J2659" s="194">
        <f t="shared" si="82"/>
        <v>0</v>
      </c>
      <c r="K2659" s="85"/>
      <c r="L2659" s="80">
        <f t="shared" si="83"/>
        <v>0</v>
      </c>
      <c r="N2659" s="82"/>
    </row>
    <row r="2660" spans="1:14" ht="15" customHeight="1">
      <c r="A2660" s="81"/>
      <c r="B2660" s="80"/>
      <c r="C2660" s="80"/>
      <c r="D2660" s="80"/>
      <c r="E2660" s="80"/>
      <c r="F2660" s="80" t="str">
        <f>IFERROR(VLOOKUP(E2660,T_CÓDIGO[],2,FALSE),"")</f>
        <v/>
      </c>
      <c r="G2660" s="80" t="str">
        <f>IFERROR(VLOOKUP(E2660,T_CÓDIGO[],3,FALSE),"")</f>
        <v/>
      </c>
      <c r="H2660" s="80"/>
      <c r="I2660" s="194"/>
      <c r="J2660" s="194">
        <f t="shared" si="82"/>
        <v>0</v>
      </c>
      <c r="K2660" s="85"/>
      <c r="L2660" s="80">
        <f t="shared" si="83"/>
        <v>0</v>
      </c>
      <c r="N2660" s="82"/>
    </row>
    <row r="2661" spans="1:14" ht="15" customHeight="1">
      <c r="A2661" s="81"/>
      <c r="B2661" s="80"/>
      <c r="C2661" s="80"/>
      <c r="D2661" s="80"/>
      <c r="E2661" s="80"/>
      <c r="F2661" s="80" t="str">
        <f>IFERROR(VLOOKUP(E2661,T_CÓDIGO[],2,FALSE),"")</f>
        <v/>
      </c>
      <c r="G2661" s="80" t="str">
        <f>IFERROR(VLOOKUP(E2661,T_CÓDIGO[],3,FALSE),"")</f>
        <v/>
      </c>
      <c r="H2661" s="80"/>
      <c r="I2661" s="194"/>
      <c r="J2661" s="194">
        <f t="shared" si="82"/>
        <v>0</v>
      </c>
      <c r="K2661" s="85"/>
      <c r="L2661" s="80">
        <f t="shared" si="83"/>
        <v>0</v>
      </c>
      <c r="N2661" s="82"/>
    </row>
    <row r="2662" spans="1:14" ht="15" customHeight="1">
      <c r="A2662" s="81"/>
      <c r="B2662" s="80"/>
      <c r="C2662" s="80"/>
      <c r="D2662" s="80"/>
      <c r="E2662" s="80"/>
      <c r="F2662" s="80" t="str">
        <f>IFERROR(VLOOKUP(E2662,T_CÓDIGO[],2,FALSE),"")</f>
        <v/>
      </c>
      <c r="G2662" s="80" t="str">
        <f>IFERROR(VLOOKUP(E2662,T_CÓDIGO[],3,FALSE),"")</f>
        <v/>
      </c>
      <c r="H2662" s="80"/>
      <c r="I2662" s="194"/>
      <c r="J2662" s="194">
        <f t="shared" si="82"/>
        <v>0</v>
      </c>
      <c r="K2662" s="85"/>
      <c r="L2662" s="80">
        <f t="shared" si="83"/>
        <v>0</v>
      </c>
      <c r="N2662" s="82"/>
    </row>
    <row r="2663" spans="1:14" ht="15" customHeight="1">
      <c r="A2663" s="81"/>
      <c r="B2663" s="80"/>
      <c r="C2663" s="80"/>
      <c r="D2663" s="80"/>
      <c r="E2663" s="80"/>
      <c r="F2663" s="80" t="str">
        <f>IFERROR(VLOOKUP(E2663,T_CÓDIGO[],2,FALSE),"")</f>
        <v/>
      </c>
      <c r="G2663" s="80" t="str">
        <f>IFERROR(VLOOKUP(E2663,T_CÓDIGO[],3,FALSE),"")</f>
        <v/>
      </c>
      <c r="H2663" s="80"/>
      <c r="I2663" s="194"/>
      <c r="J2663" s="194">
        <f t="shared" si="82"/>
        <v>0</v>
      </c>
      <c r="K2663" s="85"/>
      <c r="L2663" s="80">
        <f t="shared" si="83"/>
        <v>0</v>
      </c>
      <c r="N2663" s="82"/>
    </row>
    <row r="2664" spans="1:14" ht="15" customHeight="1">
      <c r="A2664" s="81"/>
      <c r="B2664" s="80"/>
      <c r="C2664" s="80"/>
      <c r="D2664" s="80"/>
      <c r="E2664" s="80"/>
      <c r="F2664" s="80" t="str">
        <f>IFERROR(VLOOKUP(E2664,T_CÓDIGO[],2,FALSE),"")</f>
        <v/>
      </c>
      <c r="G2664" s="80" t="str">
        <f>IFERROR(VLOOKUP(E2664,T_CÓDIGO[],3,FALSE),"")</f>
        <v/>
      </c>
      <c r="H2664" s="80"/>
      <c r="I2664" s="194"/>
      <c r="J2664" s="194">
        <f t="shared" si="82"/>
        <v>0</v>
      </c>
      <c r="K2664" s="85"/>
      <c r="L2664" s="80">
        <f t="shared" si="83"/>
        <v>0</v>
      </c>
      <c r="N2664" s="82"/>
    </row>
    <row r="2665" spans="1:14" ht="15" customHeight="1">
      <c r="A2665" s="81"/>
      <c r="B2665" s="80"/>
      <c r="C2665" s="80"/>
      <c r="D2665" s="80"/>
      <c r="E2665" s="80"/>
      <c r="F2665" s="80" t="str">
        <f>IFERROR(VLOOKUP(E2665,T_CÓDIGO[],2,FALSE),"")</f>
        <v/>
      </c>
      <c r="G2665" s="80" t="str">
        <f>IFERROR(VLOOKUP(E2665,T_CÓDIGO[],3,FALSE),"")</f>
        <v/>
      </c>
      <c r="H2665" s="80"/>
      <c r="I2665" s="194"/>
      <c r="J2665" s="194">
        <f t="shared" si="82"/>
        <v>0</v>
      </c>
      <c r="K2665" s="85"/>
      <c r="L2665" s="80">
        <f t="shared" si="83"/>
        <v>0</v>
      </c>
      <c r="N2665" s="82"/>
    </row>
    <row r="2666" spans="1:14" ht="15" customHeight="1">
      <c r="A2666" s="81"/>
      <c r="B2666" s="80"/>
      <c r="C2666" s="80"/>
      <c r="D2666" s="80"/>
      <c r="E2666" s="80"/>
      <c r="F2666" s="80" t="str">
        <f>IFERROR(VLOOKUP(E2666,T_CÓDIGO[],2,FALSE),"")</f>
        <v/>
      </c>
      <c r="G2666" s="80" t="str">
        <f>IFERROR(VLOOKUP(E2666,T_CÓDIGO[],3,FALSE),"")</f>
        <v/>
      </c>
      <c r="H2666" s="80"/>
      <c r="I2666" s="194"/>
      <c r="J2666" s="194">
        <f t="shared" si="82"/>
        <v>0</v>
      </c>
      <c r="K2666" s="85"/>
      <c r="L2666" s="80">
        <f t="shared" si="83"/>
        <v>0</v>
      </c>
      <c r="N2666" s="82"/>
    </row>
    <row r="2667" spans="1:14" ht="15" customHeight="1">
      <c r="A2667" s="81"/>
      <c r="B2667" s="80"/>
      <c r="C2667" s="80"/>
      <c r="D2667" s="80"/>
      <c r="E2667" s="80"/>
      <c r="F2667" s="80" t="str">
        <f>IFERROR(VLOOKUP(E2667,T_CÓDIGO[],2,FALSE),"")</f>
        <v/>
      </c>
      <c r="G2667" s="80" t="str">
        <f>IFERROR(VLOOKUP(E2667,T_CÓDIGO[],3,FALSE),"")</f>
        <v/>
      </c>
      <c r="H2667" s="80"/>
      <c r="I2667" s="194"/>
      <c r="J2667" s="194">
        <f t="shared" si="82"/>
        <v>0</v>
      </c>
      <c r="K2667" s="85"/>
      <c r="L2667" s="80">
        <f t="shared" si="83"/>
        <v>0</v>
      </c>
      <c r="N2667" s="82"/>
    </row>
    <row r="2668" spans="1:14" ht="15" customHeight="1">
      <c r="A2668" s="81"/>
      <c r="B2668" s="80"/>
      <c r="C2668" s="80"/>
      <c r="D2668" s="80"/>
      <c r="E2668" s="80"/>
      <c r="F2668" s="80" t="str">
        <f>IFERROR(VLOOKUP(E2668,T_CÓDIGO[],2,FALSE),"")</f>
        <v/>
      </c>
      <c r="G2668" s="80" t="str">
        <f>IFERROR(VLOOKUP(E2668,T_CÓDIGO[],3,FALSE),"")</f>
        <v/>
      </c>
      <c r="H2668" s="80"/>
      <c r="I2668" s="194"/>
      <c r="J2668" s="194">
        <f t="shared" si="82"/>
        <v>0</v>
      </c>
      <c r="K2668" s="85"/>
      <c r="L2668" s="80">
        <f t="shared" si="83"/>
        <v>0</v>
      </c>
      <c r="N2668" s="82"/>
    </row>
    <row r="2669" spans="1:14" ht="15" customHeight="1">
      <c r="A2669" s="81"/>
      <c r="B2669" s="80"/>
      <c r="C2669" s="80"/>
      <c r="D2669" s="80"/>
      <c r="E2669" s="80"/>
      <c r="F2669" s="80" t="str">
        <f>IFERROR(VLOOKUP(E2669,T_CÓDIGO[],2,FALSE),"")</f>
        <v/>
      </c>
      <c r="G2669" s="80" t="str">
        <f>IFERROR(VLOOKUP(E2669,T_CÓDIGO[],3,FALSE),"")</f>
        <v/>
      </c>
      <c r="H2669" s="80"/>
      <c r="I2669" s="194"/>
      <c r="J2669" s="194">
        <f t="shared" si="82"/>
        <v>0</v>
      </c>
      <c r="K2669" s="85"/>
      <c r="L2669" s="80">
        <f t="shared" si="83"/>
        <v>0</v>
      </c>
      <c r="N2669" s="82"/>
    </row>
    <row r="2670" spans="1:14" ht="15" customHeight="1">
      <c r="A2670" s="81"/>
      <c r="B2670" s="80"/>
      <c r="C2670" s="80"/>
      <c r="D2670" s="80"/>
      <c r="E2670" s="80"/>
      <c r="F2670" s="80" t="str">
        <f>IFERROR(VLOOKUP(E2670,T_CÓDIGO[],2,FALSE),"")</f>
        <v/>
      </c>
      <c r="G2670" s="80" t="str">
        <f>IFERROR(VLOOKUP(E2670,T_CÓDIGO[],3,FALSE),"")</f>
        <v/>
      </c>
      <c r="H2670" s="80"/>
      <c r="I2670" s="194"/>
      <c r="J2670" s="194">
        <f t="shared" si="82"/>
        <v>0</v>
      </c>
      <c r="K2670" s="85"/>
      <c r="L2670" s="80">
        <f t="shared" si="83"/>
        <v>0</v>
      </c>
      <c r="N2670" s="82"/>
    </row>
    <row r="2671" spans="1:14" ht="15" customHeight="1">
      <c r="A2671" s="81"/>
      <c r="B2671" s="80"/>
      <c r="C2671" s="80"/>
      <c r="D2671" s="80"/>
      <c r="E2671" s="80"/>
      <c r="F2671" s="80" t="str">
        <f>IFERROR(VLOOKUP(E2671,T_CÓDIGO[],2,FALSE),"")</f>
        <v/>
      </c>
      <c r="G2671" s="80" t="str">
        <f>IFERROR(VLOOKUP(E2671,T_CÓDIGO[],3,FALSE),"")</f>
        <v/>
      </c>
      <c r="H2671" s="80"/>
      <c r="I2671" s="194"/>
      <c r="J2671" s="194">
        <f t="shared" si="82"/>
        <v>0</v>
      </c>
      <c r="K2671" s="85"/>
      <c r="L2671" s="80">
        <f t="shared" si="83"/>
        <v>0</v>
      </c>
      <c r="N2671" s="82"/>
    </row>
    <row r="2672" spans="1:14" ht="15" customHeight="1">
      <c r="A2672" s="81"/>
      <c r="B2672" s="80"/>
      <c r="C2672" s="80"/>
      <c r="D2672" s="80"/>
      <c r="E2672" s="80"/>
      <c r="F2672" s="80" t="str">
        <f>IFERROR(VLOOKUP(E2672,T_CÓDIGO[],2,FALSE),"")</f>
        <v/>
      </c>
      <c r="G2672" s="80" t="str">
        <f>IFERROR(VLOOKUP(E2672,T_CÓDIGO[],3,FALSE),"")</f>
        <v/>
      </c>
      <c r="H2672" s="80"/>
      <c r="I2672" s="194"/>
      <c r="J2672" s="194">
        <f t="shared" si="82"/>
        <v>0</v>
      </c>
      <c r="K2672" s="85"/>
      <c r="L2672" s="80">
        <f t="shared" si="83"/>
        <v>0</v>
      </c>
      <c r="N2672" s="82"/>
    </row>
    <row r="2673" spans="1:14" ht="15" customHeight="1">
      <c r="A2673" s="81"/>
      <c r="B2673" s="80"/>
      <c r="C2673" s="80"/>
      <c r="D2673" s="80"/>
      <c r="E2673" s="80"/>
      <c r="F2673" s="80" t="str">
        <f>IFERROR(VLOOKUP(E2673,T_CÓDIGO[],2,FALSE),"")</f>
        <v/>
      </c>
      <c r="G2673" s="80" t="str">
        <f>IFERROR(VLOOKUP(E2673,T_CÓDIGO[],3,FALSE),"")</f>
        <v/>
      </c>
      <c r="H2673" s="80"/>
      <c r="I2673" s="194"/>
      <c r="J2673" s="194">
        <f t="shared" si="82"/>
        <v>0</v>
      </c>
      <c r="K2673" s="85"/>
      <c r="L2673" s="80">
        <f t="shared" si="83"/>
        <v>0</v>
      </c>
      <c r="N2673" s="82"/>
    </row>
    <row r="2674" spans="1:14" ht="15" customHeight="1">
      <c r="A2674" s="81"/>
      <c r="B2674" s="80"/>
      <c r="C2674" s="80"/>
      <c r="D2674" s="80"/>
      <c r="E2674" s="80"/>
      <c r="F2674" s="80" t="str">
        <f>IFERROR(VLOOKUP(E2674,T_CÓDIGO[],2,FALSE),"")</f>
        <v/>
      </c>
      <c r="G2674" s="80" t="str">
        <f>IFERROR(VLOOKUP(E2674,T_CÓDIGO[],3,FALSE),"")</f>
        <v/>
      </c>
      <c r="H2674" s="80"/>
      <c r="I2674" s="194"/>
      <c r="J2674" s="194">
        <f t="shared" si="82"/>
        <v>0</v>
      </c>
      <c r="K2674" s="85"/>
      <c r="L2674" s="80">
        <f t="shared" si="83"/>
        <v>0</v>
      </c>
      <c r="N2674" s="82"/>
    </row>
    <row r="2675" spans="1:14" ht="15" customHeight="1">
      <c r="A2675" s="81"/>
      <c r="B2675" s="80"/>
      <c r="C2675" s="80"/>
      <c r="D2675" s="80"/>
      <c r="E2675" s="80"/>
      <c r="F2675" s="80" t="str">
        <f>IFERROR(VLOOKUP(E2675,T_CÓDIGO[],2,FALSE),"")</f>
        <v/>
      </c>
      <c r="G2675" s="80" t="str">
        <f>IFERROR(VLOOKUP(E2675,T_CÓDIGO[],3,FALSE),"")</f>
        <v/>
      </c>
      <c r="H2675" s="80"/>
      <c r="I2675" s="194"/>
      <c r="J2675" s="194">
        <f t="shared" si="82"/>
        <v>0</v>
      </c>
      <c r="K2675" s="85"/>
      <c r="L2675" s="80">
        <f t="shared" si="83"/>
        <v>0</v>
      </c>
      <c r="N2675" s="82"/>
    </row>
    <row r="2676" spans="1:14" ht="15" customHeight="1">
      <c r="A2676" s="81"/>
      <c r="B2676" s="80"/>
      <c r="C2676" s="80"/>
      <c r="D2676" s="80"/>
      <c r="E2676" s="80"/>
      <c r="F2676" s="80" t="str">
        <f>IFERROR(VLOOKUP(E2676,T_CÓDIGO[],2,FALSE),"")</f>
        <v/>
      </c>
      <c r="G2676" s="80" t="str">
        <f>IFERROR(VLOOKUP(E2676,T_CÓDIGO[],3,FALSE),"")</f>
        <v/>
      </c>
      <c r="H2676" s="80"/>
      <c r="I2676" s="194"/>
      <c r="J2676" s="194">
        <f t="shared" si="82"/>
        <v>0</v>
      </c>
      <c r="K2676" s="85"/>
      <c r="L2676" s="80">
        <f t="shared" si="83"/>
        <v>0</v>
      </c>
      <c r="N2676" s="82"/>
    </row>
    <row r="2677" spans="1:14" ht="15" customHeight="1">
      <c r="A2677" s="81"/>
      <c r="B2677" s="80"/>
      <c r="C2677" s="80"/>
      <c r="D2677" s="80"/>
      <c r="E2677" s="80"/>
      <c r="F2677" s="80" t="str">
        <f>IFERROR(VLOOKUP(E2677,T_CÓDIGO[],2,FALSE),"")</f>
        <v/>
      </c>
      <c r="G2677" s="80" t="str">
        <f>IFERROR(VLOOKUP(E2677,T_CÓDIGO[],3,FALSE),"")</f>
        <v/>
      </c>
      <c r="H2677" s="80"/>
      <c r="I2677" s="194"/>
      <c r="J2677" s="194">
        <f t="shared" si="82"/>
        <v>0</v>
      </c>
      <c r="K2677" s="85"/>
      <c r="L2677" s="80">
        <f t="shared" si="83"/>
        <v>0</v>
      </c>
      <c r="N2677" s="82"/>
    </row>
    <row r="2678" spans="1:14" ht="15" customHeight="1">
      <c r="A2678" s="81"/>
      <c r="B2678" s="80"/>
      <c r="C2678" s="80"/>
      <c r="D2678" s="80"/>
      <c r="E2678" s="80"/>
      <c r="F2678" s="80" t="str">
        <f>IFERROR(VLOOKUP(E2678,T_CÓDIGO[],2,FALSE),"")</f>
        <v/>
      </c>
      <c r="G2678" s="80" t="str">
        <f>IFERROR(VLOOKUP(E2678,T_CÓDIGO[],3,FALSE),"")</f>
        <v/>
      </c>
      <c r="H2678" s="80"/>
      <c r="I2678" s="194"/>
      <c r="J2678" s="194">
        <f t="shared" si="82"/>
        <v>0</v>
      </c>
      <c r="K2678" s="85"/>
      <c r="L2678" s="80">
        <f t="shared" si="83"/>
        <v>0</v>
      </c>
      <c r="N2678" s="82"/>
    </row>
    <row r="2679" spans="1:14" ht="15" customHeight="1">
      <c r="A2679" s="81"/>
      <c r="B2679" s="80"/>
      <c r="C2679" s="80"/>
      <c r="D2679" s="80"/>
      <c r="E2679" s="80"/>
      <c r="F2679" s="80" t="str">
        <f>IFERROR(VLOOKUP(E2679,T_CÓDIGO[],2,FALSE),"")</f>
        <v/>
      </c>
      <c r="G2679" s="80" t="str">
        <f>IFERROR(VLOOKUP(E2679,T_CÓDIGO[],3,FALSE),"")</f>
        <v/>
      </c>
      <c r="H2679" s="80"/>
      <c r="I2679" s="194"/>
      <c r="J2679" s="194">
        <f t="shared" si="82"/>
        <v>0</v>
      </c>
      <c r="K2679" s="85"/>
      <c r="L2679" s="80">
        <f t="shared" si="83"/>
        <v>0</v>
      </c>
      <c r="N2679" s="82"/>
    </row>
    <row r="2680" spans="1:14" ht="15" customHeight="1">
      <c r="A2680" s="81"/>
      <c r="B2680" s="80"/>
      <c r="C2680" s="80"/>
      <c r="D2680" s="80"/>
      <c r="E2680" s="80"/>
      <c r="F2680" s="80" t="str">
        <f>IFERROR(VLOOKUP(E2680,T_CÓDIGO[],2,FALSE),"")</f>
        <v/>
      </c>
      <c r="G2680" s="80" t="str">
        <f>IFERROR(VLOOKUP(E2680,T_CÓDIGO[],3,FALSE),"")</f>
        <v/>
      </c>
      <c r="H2680" s="80"/>
      <c r="I2680" s="194"/>
      <c r="J2680" s="194">
        <f t="shared" si="82"/>
        <v>0</v>
      </c>
      <c r="K2680" s="85"/>
      <c r="L2680" s="80">
        <f t="shared" si="83"/>
        <v>0</v>
      </c>
      <c r="N2680" s="82"/>
    </row>
    <row r="2681" spans="1:14" ht="15" customHeight="1">
      <c r="A2681" s="81"/>
      <c r="B2681" s="80"/>
      <c r="C2681" s="80"/>
      <c r="D2681" s="80"/>
      <c r="E2681" s="80"/>
      <c r="F2681" s="80" t="str">
        <f>IFERROR(VLOOKUP(E2681,T_CÓDIGO[],2,FALSE),"")</f>
        <v/>
      </c>
      <c r="G2681" s="80" t="str">
        <f>IFERROR(VLOOKUP(E2681,T_CÓDIGO[],3,FALSE),"")</f>
        <v/>
      </c>
      <c r="H2681" s="80"/>
      <c r="I2681" s="194"/>
      <c r="J2681" s="194">
        <f t="shared" si="82"/>
        <v>0</v>
      </c>
      <c r="K2681" s="85"/>
      <c r="L2681" s="80">
        <f t="shared" si="83"/>
        <v>0</v>
      </c>
      <c r="N2681" s="82"/>
    </row>
    <row r="2682" spans="1:14" ht="15" customHeight="1">
      <c r="A2682" s="81"/>
      <c r="B2682" s="80"/>
      <c r="C2682" s="80"/>
      <c r="D2682" s="80"/>
      <c r="E2682" s="80"/>
      <c r="F2682" s="80" t="str">
        <f>IFERROR(VLOOKUP(E2682,T_CÓDIGO[],2,FALSE),"")</f>
        <v/>
      </c>
      <c r="G2682" s="80" t="str">
        <f>IFERROR(VLOOKUP(E2682,T_CÓDIGO[],3,FALSE),"")</f>
        <v/>
      </c>
      <c r="H2682" s="80"/>
      <c r="I2682" s="194"/>
      <c r="J2682" s="194">
        <f t="shared" si="82"/>
        <v>0</v>
      </c>
      <c r="K2682" s="85"/>
      <c r="L2682" s="80">
        <f t="shared" si="83"/>
        <v>0</v>
      </c>
      <c r="N2682" s="82"/>
    </row>
    <row r="2683" spans="1:14" ht="15" customHeight="1">
      <c r="A2683" s="81"/>
      <c r="B2683" s="80"/>
      <c r="C2683" s="80"/>
      <c r="D2683" s="80"/>
      <c r="E2683" s="80"/>
      <c r="F2683" s="80" t="str">
        <f>IFERROR(VLOOKUP(E2683,T_CÓDIGO[],2,FALSE),"")</f>
        <v/>
      </c>
      <c r="G2683" s="80" t="str">
        <f>IFERROR(VLOOKUP(E2683,T_CÓDIGO[],3,FALSE),"")</f>
        <v/>
      </c>
      <c r="H2683" s="80"/>
      <c r="I2683" s="194"/>
      <c r="J2683" s="194">
        <f t="shared" si="82"/>
        <v>0</v>
      </c>
      <c r="K2683" s="85"/>
      <c r="L2683" s="80">
        <f t="shared" si="83"/>
        <v>0</v>
      </c>
      <c r="N2683" s="82"/>
    </row>
    <row r="2684" spans="1:14" ht="15" customHeight="1">
      <c r="A2684" s="81"/>
      <c r="B2684" s="80"/>
      <c r="C2684" s="80"/>
      <c r="D2684" s="80"/>
      <c r="E2684" s="80"/>
      <c r="F2684" s="80" t="str">
        <f>IFERROR(VLOOKUP(E2684,T_CÓDIGO[],2,FALSE),"")</f>
        <v/>
      </c>
      <c r="G2684" s="80" t="str">
        <f>IFERROR(VLOOKUP(E2684,T_CÓDIGO[],3,FALSE),"")</f>
        <v/>
      </c>
      <c r="H2684" s="80"/>
      <c r="I2684" s="194"/>
      <c r="J2684" s="194">
        <f t="shared" si="82"/>
        <v>0</v>
      </c>
      <c r="K2684" s="85"/>
      <c r="L2684" s="80">
        <f t="shared" si="83"/>
        <v>0</v>
      </c>
      <c r="N2684" s="82"/>
    </row>
    <row r="2685" spans="1:14" ht="15" customHeight="1">
      <c r="A2685" s="81"/>
      <c r="B2685" s="80"/>
      <c r="C2685" s="80"/>
      <c r="D2685" s="80"/>
      <c r="E2685" s="80"/>
      <c r="F2685" s="80" t="str">
        <f>IFERROR(VLOOKUP(E2685,T_CÓDIGO[],2,FALSE),"")</f>
        <v/>
      </c>
      <c r="G2685" s="80" t="str">
        <f>IFERROR(VLOOKUP(E2685,T_CÓDIGO[],3,FALSE),"")</f>
        <v/>
      </c>
      <c r="H2685" s="80"/>
      <c r="I2685" s="194"/>
      <c r="J2685" s="194">
        <f t="shared" si="82"/>
        <v>0</v>
      </c>
      <c r="K2685" s="85"/>
      <c r="L2685" s="80">
        <f t="shared" si="83"/>
        <v>0</v>
      </c>
      <c r="N2685" s="82"/>
    </row>
    <row r="2686" spans="1:14" ht="15" customHeight="1">
      <c r="A2686" s="81"/>
      <c r="B2686" s="80"/>
      <c r="C2686" s="80"/>
      <c r="D2686" s="80"/>
      <c r="E2686" s="80"/>
      <c r="F2686" s="80" t="str">
        <f>IFERROR(VLOOKUP(E2686,T_CÓDIGO[],2,FALSE),"")</f>
        <v/>
      </c>
      <c r="G2686" s="80" t="str">
        <f>IFERROR(VLOOKUP(E2686,T_CÓDIGO[],3,FALSE),"")</f>
        <v/>
      </c>
      <c r="H2686" s="80"/>
      <c r="I2686" s="194"/>
      <c r="J2686" s="194">
        <f t="shared" si="82"/>
        <v>0</v>
      </c>
      <c r="K2686" s="85"/>
      <c r="L2686" s="80">
        <f t="shared" si="83"/>
        <v>0</v>
      </c>
      <c r="N2686" s="82"/>
    </row>
    <row r="2687" spans="1:14" ht="15" customHeight="1">
      <c r="A2687" s="81"/>
      <c r="B2687" s="80"/>
      <c r="C2687" s="80"/>
      <c r="D2687" s="80"/>
      <c r="E2687" s="80"/>
      <c r="F2687" s="80" t="str">
        <f>IFERROR(VLOOKUP(E2687,T_CÓDIGO[],2,FALSE),"")</f>
        <v/>
      </c>
      <c r="G2687" s="80" t="str">
        <f>IFERROR(VLOOKUP(E2687,T_CÓDIGO[],3,FALSE),"")</f>
        <v/>
      </c>
      <c r="H2687" s="80"/>
      <c r="I2687" s="194"/>
      <c r="J2687" s="194">
        <f t="shared" si="82"/>
        <v>0</v>
      </c>
      <c r="K2687" s="85"/>
      <c r="L2687" s="80">
        <f t="shared" si="83"/>
        <v>0</v>
      </c>
      <c r="N2687" s="82"/>
    </row>
    <row r="2688" spans="1:14" ht="15" customHeight="1">
      <c r="A2688" s="81"/>
      <c r="B2688" s="80"/>
      <c r="C2688" s="80"/>
      <c r="D2688" s="80"/>
      <c r="E2688" s="80"/>
      <c r="F2688" s="80" t="str">
        <f>IFERROR(VLOOKUP(E2688,T_CÓDIGO[],2,FALSE),"")</f>
        <v/>
      </c>
      <c r="G2688" s="80" t="str">
        <f>IFERROR(VLOOKUP(E2688,T_CÓDIGO[],3,FALSE),"")</f>
        <v/>
      </c>
      <c r="H2688" s="80"/>
      <c r="I2688" s="194"/>
      <c r="J2688" s="194">
        <f t="shared" si="82"/>
        <v>0</v>
      </c>
      <c r="K2688" s="85"/>
      <c r="L2688" s="80">
        <f t="shared" si="83"/>
        <v>0</v>
      </c>
      <c r="N2688" s="82"/>
    </row>
    <row r="2689" spans="1:14" ht="15" customHeight="1">
      <c r="A2689" s="81"/>
      <c r="B2689" s="80"/>
      <c r="C2689" s="80"/>
      <c r="D2689" s="80"/>
      <c r="E2689" s="80"/>
      <c r="F2689" s="80" t="str">
        <f>IFERROR(VLOOKUP(E2689,T_CÓDIGO[],2,FALSE),"")</f>
        <v/>
      </c>
      <c r="G2689" s="80" t="str">
        <f>IFERROR(VLOOKUP(E2689,T_CÓDIGO[],3,FALSE),"")</f>
        <v/>
      </c>
      <c r="H2689" s="80"/>
      <c r="I2689" s="194"/>
      <c r="J2689" s="194">
        <f t="shared" si="82"/>
        <v>0</v>
      </c>
      <c r="K2689" s="85"/>
      <c r="L2689" s="80">
        <f t="shared" si="83"/>
        <v>0</v>
      </c>
      <c r="N2689" s="82"/>
    </row>
    <row r="2690" spans="1:14" ht="15" customHeight="1">
      <c r="A2690" s="81"/>
      <c r="B2690" s="80"/>
      <c r="C2690" s="80"/>
      <c r="D2690" s="80"/>
      <c r="E2690" s="80"/>
      <c r="F2690" s="80" t="str">
        <f>IFERROR(VLOOKUP(E2690,T_CÓDIGO[],2,FALSE),"")</f>
        <v/>
      </c>
      <c r="G2690" s="80" t="str">
        <f>IFERROR(VLOOKUP(E2690,T_CÓDIGO[],3,FALSE),"")</f>
        <v/>
      </c>
      <c r="H2690" s="80"/>
      <c r="I2690" s="194"/>
      <c r="J2690" s="194">
        <f t="shared" si="82"/>
        <v>0</v>
      </c>
      <c r="K2690" s="85"/>
      <c r="L2690" s="80">
        <f t="shared" si="83"/>
        <v>0</v>
      </c>
      <c r="N2690" s="82"/>
    </row>
    <row r="2691" spans="1:14" ht="15" customHeight="1">
      <c r="A2691" s="81"/>
      <c r="B2691" s="80"/>
      <c r="C2691" s="80"/>
      <c r="D2691" s="80"/>
      <c r="E2691" s="80"/>
      <c r="F2691" s="80" t="str">
        <f>IFERROR(VLOOKUP(E2691,T_CÓDIGO[],2,FALSE),"")</f>
        <v/>
      </c>
      <c r="G2691" s="80" t="str">
        <f>IFERROR(VLOOKUP(E2691,T_CÓDIGO[],3,FALSE),"")</f>
        <v/>
      </c>
      <c r="H2691" s="80"/>
      <c r="I2691" s="194"/>
      <c r="J2691" s="194">
        <f t="shared" si="82"/>
        <v>0</v>
      </c>
      <c r="K2691" s="85"/>
      <c r="L2691" s="80">
        <f t="shared" si="83"/>
        <v>0</v>
      </c>
      <c r="N2691" s="82"/>
    </row>
    <row r="2692" spans="1:14" ht="15" customHeight="1">
      <c r="A2692" s="81"/>
      <c r="B2692" s="80"/>
      <c r="C2692" s="80"/>
      <c r="D2692" s="80"/>
      <c r="E2692" s="80"/>
      <c r="F2692" s="80" t="str">
        <f>IFERROR(VLOOKUP(E2692,T_CÓDIGO[],2,FALSE),"")</f>
        <v/>
      </c>
      <c r="G2692" s="80" t="str">
        <f>IFERROR(VLOOKUP(E2692,T_CÓDIGO[],3,FALSE),"")</f>
        <v/>
      </c>
      <c r="H2692" s="80"/>
      <c r="I2692" s="194"/>
      <c r="J2692" s="194">
        <f t="shared" si="82"/>
        <v>0</v>
      </c>
      <c r="K2692" s="85"/>
      <c r="L2692" s="80">
        <f t="shared" si="83"/>
        <v>0</v>
      </c>
      <c r="N2692" s="82"/>
    </row>
    <row r="2693" spans="1:14" ht="15" customHeight="1">
      <c r="A2693" s="81"/>
      <c r="B2693" s="80"/>
      <c r="C2693" s="80"/>
      <c r="D2693" s="80"/>
      <c r="E2693" s="80"/>
      <c r="F2693" s="80" t="str">
        <f>IFERROR(VLOOKUP(E2693,T_CÓDIGO[],2,FALSE),"")</f>
        <v/>
      </c>
      <c r="G2693" s="80" t="str">
        <f>IFERROR(VLOOKUP(E2693,T_CÓDIGO[],3,FALSE),"")</f>
        <v/>
      </c>
      <c r="H2693" s="80"/>
      <c r="I2693" s="194"/>
      <c r="J2693" s="194">
        <f t="shared" si="82"/>
        <v>0</v>
      </c>
      <c r="K2693" s="85"/>
      <c r="L2693" s="80">
        <f t="shared" si="83"/>
        <v>0</v>
      </c>
      <c r="N2693" s="82"/>
    </row>
    <row r="2694" spans="1:14" ht="15" customHeight="1">
      <c r="A2694" s="81"/>
      <c r="B2694" s="80"/>
      <c r="C2694" s="80"/>
      <c r="D2694" s="80"/>
      <c r="E2694" s="80"/>
      <c r="F2694" s="80" t="str">
        <f>IFERROR(VLOOKUP(E2694,T_CÓDIGO[],2,FALSE),"")</f>
        <v/>
      </c>
      <c r="G2694" s="80" t="str">
        <f>IFERROR(VLOOKUP(E2694,T_CÓDIGO[],3,FALSE),"")</f>
        <v/>
      </c>
      <c r="H2694" s="80"/>
      <c r="I2694" s="194"/>
      <c r="J2694" s="194">
        <f t="shared" si="82"/>
        <v>0</v>
      </c>
      <c r="K2694" s="85"/>
      <c r="L2694" s="80">
        <f t="shared" si="83"/>
        <v>0</v>
      </c>
      <c r="N2694" s="82"/>
    </row>
    <row r="2695" spans="1:14" ht="15" customHeight="1">
      <c r="A2695" s="81"/>
      <c r="B2695" s="80"/>
      <c r="C2695" s="80"/>
      <c r="D2695" s="80"/>
      <c r="E2695" s="80"/>
      <c r="F2695" s="80" t="str">
        <f>IFERROR(VLOOKUP(E2695,T_CÓDIGO[],2,FALSE),"")</f>
        <v/>
      </c>
      <c r="G2695" s="80" t="str">
        <f>IFERROR(VLOOKUP(E2695,T_CÓDIGO[],3,FALSE),"")</f>
        <v/>
      </c>
      <c r="H2695" s="80"/>
      <c r="I2695" s="194"/>
      <c r="J2695" s="194">
        <f t="shared" si="82"/>
        <v>0</v>
      </c>
      <c r="K2695" s="85"/>
      <c r="L2695" s="80">
        <f t="shared" si="83"/>
        <v>0</v>
      </c>
      <c r="N2695" s="82"/>
    </row>
    <row r="2696" spans="1:14" ht="15" customHeight="1">
      <c r="A2696" s="81"/>
      <c r="B2696" s="80"/>
      <c r="C2696" s="80"/>
      <c r="D2696" s="80"/>
      <c r="E2696" s="80"/>
      <c r="F2696" s="80" t="str">
        <f>IFERROR(VLOOKUP(E2696,T_CÓDIGO[],2,FALSE),"")</f>
        <v/>
      </c>
      <c r="G2696" s="80" t="str">
        <f>IFERROR(VLOOKUP(E2696,T_CÓDIGO[],3,FALSE),"")</f>
        <v/>
      </c>
      <c r="H2696" s="80"/>
      <c r="I2696" s="194"/>
      <c r="J2696" s="194">
        <f t="shared" ref="J2696:J2759" si="84">H2696*I2696</f>
        <v>0</v>
      </c>
      <c r="K2696" s="85"/>
      <c r="L2696" s="80">
        <f t="shared" ref="L2696:L2759" si="85" xml:space="preserve"> IF(K2696="SI",(J2696*0.12+J2696),J2696)</f>
        <v>0</v>
      </c>
      <c r="N2696" s="82"/>
    </row>
    <row r="2697" spans="1:14" ht="15" customHeight="1">
      <c r="A2697" s="81"/>
      <c r="B2697" s="80"/>
      <c r="C2697" s="80"/>
      <c r="D2697" s="80"/>
      <c r="E2697" s="80"/>
      <c r="F2697" s="80" t="str">
        <f>IFERROR(VLOOKUP(E2697,T_CÓDIGO[],2,FALSE),"")</f>
        <v/>
      </c>
      <c r="G2697" s="80" t="str">
        <f>IFERROR(VLOOKUP(E2697,T_CÓDIGO[],3,FALSE),"")</f>
        <v/>
      </c>
      <c r="H2697" s="80"/>
      <c r="I2697" s="194"/>
      <c r="J2697" s="194">
        <f t="shared" si="84"/>
        <v>0</v>
      </c>
      <c r="K2697" s="85"/>
      <c r="L2697" s="80">
        <f t="shared" si="85"/>
        <v>0</v>
      </c>
      <c r="N2697" s="82"/>
    </row>
    <row r="2698" spans="1:14" ht="15" customHeight="1">
      <c r="A2698" s="81"/>
      <c r="B2698" s="80"/>
      <c r="C2698" s="80"/>
      <c r="D2698" s="80"/>
      <c r="E2698" s="80"/>
      <c r="F2698" s="80" t="str">
        <f>IFERROR(VLOOKUP(E2698,T_CÓDIGO[],2,FALSE),"")</f>
        <v/>
      </c>
      <c r="G2698" s="80" t="str">
        <f>IFERROR(VLOOKUP(E2698,T_CÓDIGO[],3,FALSE),"")</f>
        <v/>
      </c>
      <c r="H2698" s="80"/>
      <c r="I2698" s="194"/>
      <c r="J2698" s="194">
        <f t="shared" si="84"/>
        <v>0</v>
      </c>
      <c r="K2698" s="85"/>
      <c r="L2698" s="80">
        <f t="shared" si="85"/>
        <v>0</v>
      </c>
      <c r="N2698" s="82"/>
    </row>
    <row r="2699" spans="1:14" ht="15" customHeight="1">
      <c r="A2699" s="81"/>
      <c r="B2699" s="80"/>
      <c r="C2699" s="80"/>
      <c r="D2699" s="80"/>
      <c r="E2699" s="80"/>
      <c r="F2699" s="80" t="str">
        <f>IFERROR(VLOOKUP(E2699,T_CÓDIGO[],2,FALSE),"")</f>
        <v/>
      </c>
      <c r="G2699" s="80" t="str">
        <f>IFERROR(VLOOKUP(E2699,T_CÓDIGO[],3,FALSE),"")</f>
        <v/>
      </c>
      <c r="H2699" s="80"/>
      <c r="I2699" s="194"/>
      <c r="J2699" s="194">
        <f t="shared" si="84"/>
        <v>0</v>
      </c>
      <c r="K2699" s="85"/>
      <c r="L2699" s="80">
        <f t="shared" si="85"/>
        <v>0</v>
      </c>
      <c r="N2699" s="82"/>
    </row>
    <row r="2700" spans="1:14" ht="15" customHeight="1">
      <c r="A2700" s="81"/>
      <c r="B2700" s="80"/>
      <c r="C2700" s="80"/>
      <c r="D2700" s="80"/>
      <c r="E2700" s="80"/>
      <c r="F2700" s="80" t="str">
        <f>IFERROR(VLOOKUP(E2700,T_CÓDIGO[],2,FALSE),"")</f>
        <v/>
      </c>
      <c r="G2700" s="80" t="str">
        <f>IFERROR(VLOOKUP(E2700,T_CÓDIGO[],3,FALSE),"")</f>
        <v/>
      </c>
      <c r="H2700" s="80"/>
      <c r="I2700" s="194"/>
      <c r="J2700" s="194">
        <f t="shared" si="84"/>
        <v>0</v>
      </c>
      <c r="K2700" s="85"/>
      <c r="L2700" s="80">
        <f t="shared" si="85"/>
        <v>0</v>
      </c>
      <c r="N2700" s="82"/>
    </row>
    <row r="2701" spans="1:14" ht="15" customHeight="1">
      <c r="A2701" s="81"/>
      <c r="B2701" s="80"/>
      <c r="C2701" s="80"/>
      <c r="D2701" s="80"/>
      <c r="E2701" s="80"/>
      <c r="F2701" s="80" t="str">
        <f>IFERROR(VLOOKUP(E2701,T_CÓDIGO[],2,FALSE),"")</f>
        <v/>
      </c>
      <c r="G2701" s="80" t="str">
        <f>IFERROR(VLOOKUP(E2701,T_CÓDIGO[],3,FALSE),"")</f>
        <v/>
      </c>
      <c r="H2701" s="80"/>
      <c r="I2701" s="194"/>
      <c r="J2701" s="194">
        <f t="shared" si="84"/>
        <v>0</v>
      </c>
      <c r="K2701" s="85"/>
      <c r="L2701" s="80">
        <f t="shared" si="85"/>
        <v>0</v>
      </c>
      <c r="N2701" s="82"/>
    </row>
    <row r="2702" spans="1:14" ht="15" customHeight="1">
      <c r="A2702" s="81"/>
      <c r="B2702" s="80"/>
      <c r="C2702" s="80"/>
      <c r="D2702" s="80"/>
      <c r="E2702" s="80"/>
      <c r="F2702" s="80" t="str">
        <f>IFERROR(VLOOKUP(E2702,T_CÓDIGO[],2,FALSE),"")</f>
        <v/>
      </c>
      <c r="G2702" s="80" t="str">
        <f>IFERROR(VLOOKUP(E2702,T_CÓDIGO[],3,FALSE),"")</f>
        <v/>
      </c>
      <c r="H2702" s="80"/>
      <c r="I2702" s="194"/>
      <c r="J2702" s="194">
        <f t="shared" si="84"/>
        <v>0</v>
      </c>
      <c r="K2702" s="85"/>
      <c r="L2702" s="80">
        <f t="shared" si="85"/>
        <v>0</v>
      </c>
      <c r="N2702" s="82"/>
    </row>
    <row r="2703" spans="1:14" ht="15" customHeight="1">
      <c r="A2703" s="81"/>
      <c r="B2703" s="80"/>
      <c r="C2703" s="80"/>
      <c r="D2703" s="80"/>
      <c r="E2703" s="80"/>
      <c r="F2703" s="80" t="str">
        <f>IFERROR(VLOOKUP(E2703,T_CÓDIGO[],2,FALSE),"")</f>
        <v/>
      </c>
      <c r="G2703" s="80" t="str">
        <f>IFERROR(VLOOKUP(E2703,T_CÓDIGO[],3,FALSE),"")</f>
        <v/>
      </c>
      <c r="H2703" s="80"/>
      <c r="I2703" s="194"/>
      <c r="J2703" s="194">
        <f t="shared" si="84"/>
        <v>0</v>
      </c>
      <c r="K2703" s="85"/>
      <c r="L2703" s="80">
        <f t="shared" si="85"/>
        <v>0</v>
      </c>
      <c r="N2703" s="82"/>
    </row>
    <row r="2704" spans="1:14" ht="15" customHeight="1">
      <c r="A2704" s="81"/>
      <c r="B2704" s="80"/>
      <c r="C2704" s="80"/>
      <c r="D2704" s="80"/>
      <c r="E2704" s="80"/>
      <c r="F2704" s="80" t="str">
        <f>IFERROR(VLOOKUP(E2704,T_CÓDIGO[],2,FALSE),"")</f>
        <v/>
      </c>
      <c r="G2704" s="80" t="str">
        <f>IFERROR(VLOOKUP(E2704,T_CÓDIGO[],3,FALSE),"")</f>
        <v/>
      </c>
      <c r="H2704" s="80"/>
      <c r="I2704" s="194"/>
      <c r="J2704" s="194">
        <f t="shared" si="84"/>
        <v>0</v>
      </c>
      <c r="K2704" s="85"/>
      <c r="L2704" s="80">
        <f t="shared" si="85"/>
        <v>0</v>
      </c>
      <c r="N2704" s="82"/>
    </row>
    <row r="2705" spans="1:14" ht="15" customHeight="1">
      <c r="A2705" s="81"/>
      <c r="B2705" s="80"/>
      <c r="C2705" s="80"/>
      <c r="D2705" s="80"/>
      <c r="E2705" s="80"/>
      <c r="F2705" s="80" t="str">
        <f>IFERROR(VLOOKUP(E2705,T_CÓDIGO[],2,FALSE),"")</f>
        <v/>
      </c>
      <c r="G2705" s="80" t="str">
        <f>IFERROR(VLOOKUP(E2705,T_CÓDIGO[],3,FALSE),"")</f>
        <v/>
      </c>
      <c r="H2705" s="80"/>
      <c r="I2705" s="194"/>
      <c r="J2705" s="194">
        <f t="shared" si="84"/>
        <v>0</v>
      </c>
      <c r="K2705" s="85"/>
      <c r="L2705" s="80">
        <f t="shared" si="85"/>
        <v>0</v>
      </c>
      <c r="N2705" s="82"/>
    </row>
    <row r="2706" spans="1:14" ht="15" customHeight="1">
      <c r="A2706" s="81"/>
      <c r="B2706" s="80"/>
      <c r="C2706" s="80"/>
      <c r="D2706" s="80"/>
      <c r="E2706" s="80"/>
      <c r="F2706" s="80" t="str">
        <f>IFERROR(VLOOKUP(E2706,T_CÓDIGO[],2,FALSE),"")</f>
        <v/>
      </c>
      <c r="G2706" s="80" t="str">
        <f>IFERROR(VLOOKUP(E2706,T_CÓDIGO[],3,FALSE),"")</f>
        <v/>
      </c>
      <c r="H2706" s="80"/>
      <c r="I2706" s="194"/>
      <c r="J2706" s="194">
        <f t="shared" si="84"/>
        <v>0</v>
      </c>
      <c r="K2706" s="85"/>
      <c r="L2706" s="80">
        <f t="shared" si="85"/>
        <v>0</v>
      </c>
      <c r="N2706" s="82"/>
    </row>
    <row r="2707" spans="1:14" ht="15" customHeight="1">
      <c r="A2707" s="81"/>
      <c r="B2707" s="80"/>
      <c r="C2707" s="80"/>
      <c r="D2707" s="80"/>
      <c r="E2707" s="80"/>
      <c r="F2707" s="80" t="str">
        <f>IFERROR(VLOOKUP(E2707,T_CÓDIGO[],2,FALSE),"")</f>
        <v/>
      </c>
      <c r="G2707" s="80" t="str">
        <f>IFERROR(VLOOKUP(E2707,T_CÓDIGO[],3,FALSE),"")</f>
        <v/>
      </c>
      <c r="H2707" s="80"/>
      <c r="I2707" s="194"/>
      <c r="J2707" s="194">
        <f t="shared" si="84"/>
        <v>0</v>
      </c>
      <c r="K2707" s="85"/>
      <c r="L2707" s="80">
        <f t="shared" si="85"/>
        <v>0</v>
      </c>
      <c r="N2707" s="82"/>
    </row>
    <row r="2708" spans="1:14" ht="15" customHeight="1">
      <c r="A2708" s="81"/>
      <c r="B2708" s="80"/>
      <c r="C2708" s="80"/>
      <c r="D2708" s="80"/>
      <c r="E2708" s="80"/>
      <c r="F2708" s="80" t="str">
        <f>IFERROR(VLOOKUP(E2708,T_CÓDIGO[],2,FALSE),"")</f>
        <v/>
      </c>
      <c r="G2708" s="80" t="str">
        <f>IFERROR(VLOOKUP(E2708,T_CÓDIGO[],3,FALSE),"")</f>
        <v/>
      </c>
      <c r="H2708" s="80"/>
      <c r="I2708" s="194"/>
      <c r="J2708" s="194">
        <f t="shared" si="84"/>
        <v>0</v>
      </c>
      <c r="K2708" s="85"/>
      <c r="L2708" s="80">
        <f t="shared" si="85"/>
        <v>0</v>
      </c>
      <c r="N2708" s="82"/>
    </row>
    <row r="2709" spans="1:14" ht="15" customHeight="1">
      <c r="A2709" s="81"/>
      <c r="B2709" s="80"/>
      <c r="C2709" s="80"/>
      <c r="D2709" s="80"/>
      <c r="E2709" s="80"/>
      <c r="F2709" s="80" t="str">
        <f>IFERROR(VLOOKUP(E2709,T_CÓDIGO[],2,FALSE),"")</f>
        <v/>
      </c>
      <c r="G2709" s="80" t="str">
        <f>IFERROR(VLOOKUP(E2709,T_CÓDIGO[],3,FALSE),"")</f>
        <v/>
      </c>
      <c r="H2709" s="80"/>
      <c r="I2709" s="194"/>
      <c r="J2709" s="194">
        <f t="shared" si="84"/>
        <v>0</v>
      </c>
      <c r="K2709" s="85"/>
      <c r="L2709" s="80">
        <f t="shared" si="85"/>
        <v>0</v>
      </c>
      <c r="N2709" s="82"/>
    </row>
    <row r="2710" spans="1:14" ht="15" customHeight="1">
      <c r="A2710" s="81"/>
      <c r="B2710" s="80"/>
      <c r="C2710" s="80"/>
      <c r="D2710" s="80"/>
      <c r="E2710" s="80"/>
      <c r="F2710" s="80" t="str">
        <f>IFERROR(VLOOKUP(E2710,T_CÓDIGO[],2,FALSE),"")</f>
        <v/>
      </c>
      <c r="G2710" s="80" t="str">
        <f>IFERROR(VLOOKUP(E2710,T_CÓDIGO[],3,FALSE),"")</f>
        <v/>
      </c>
      <c r="H2710" s="80"/>
      <c r="I2710" s="194"/>
      <c r="J2710" s="194">
        <f t="shared" si="84"/>
        <v>0</v>
      </c>
      <c r="K2710" s="85"/>
      <c r="L2710" s="80">
        <f t="shared" si="85"/>
        <v>0</v>
      </c>
      <c r="N2710" s="82"/>
    </row>
    <row r="2711" spans="1:14" ht="15" customHeight="1">
      <c r="A2711" s="81"/>
      <c r="B2711" s="80"/>
      <c r="C2711" s="80"/>
      <c r="D2711" s="80"/>
      <c r="E2711" s="80"/>
      <c r="F2711" s="80" t="str">
        <f>IFERROR(VLOOKUP(E2711,T_CÓDIGO[],2,FALSE),"")</f>
        <v/>
      </c>
      <c r="G2711" s="80" t="str">
        <f>IFERROR(VLOOKUP(E2711,T_CÓDIGO[],3,FALSE),"")</f>
        <v/>
      </c>
      <c r="H2711" s="80"/>
      <c r="I2711" s="194"/>
      <c r="J2711" s="194">
        <f t="shared" si="84"/>
        <v>0</v>
      </c>
      <c r="K2711" s="85"/>
      <c r="L2711" s="80">
        <f t="shared" si="85"/>
        <v>0</v>
      </c>
      <c r="N2711" s="82"/>
    </row>
    <row r="2712" spans="1:14" ht="15" customHeight="1">
      <c r="A2712" s="81"/>
      <c r="B2712" s="80"/>
      <c r="C2712" s="80"/>
      <c r="D2712" s="80"/>
      <c r="E2712" s="80"/>
      <c r="F2712" s="80" t="str">
        <f>IFERROR(VLOOKUP(E2712,T_CÓDIGO[],2,FALSE),"")</f>
        <v/>
      </c>
      <c r="G2712" s="80" t="str">
        <f>IFERROR(VLOOKUP(E2712,T_CÓDIGO[],3,FALSE),"")</f>
        <v/>
      </c>
      <c r="H2712" s="80"/>
      <c r="I2712" s="194"/>
      <c r="J2712" s="194">
        <f t="shared" si="84"/>
        <v>0</v>
      </c>
      <c r="K2712" s="85"/>
      <c r="L2712" s="80">
        <f t="shared" si="85"/>
        <v>0</v>
      </c>
      <c r="N2712" s="82"/>
    </row>
    <row r="2713" spans="1:14" ht="15" customHeight="1">
      <c r="A2713" s="81"/>
      <c r="B2713" s="80"/>
      <c r="C2713" s="80"/>
      <c r="D2713" s="80"/>
      <c r="E2713" s="80"/>
      <c r="F2713" s="80" t="str">
        <f>IFERROR(VLOOKUP(E2713,T_CÓDIGO[],2,FALSE),"")</f>
        <v/>
      </c>
      <c r="G2713" s="80" t="str">
        <f>IFERROR(VLOOKUP(E2713,T_CÓDIGO[],3,FALSE),"")</f>
        <v/>
      </c>
      <c r="H2713" s="80"/>
      <c r="I2713" s="194"/>
      <c r="J2713" s="194">
        <f t="shared" si="84"/>
        <v>0</v>
      </c>
      <c r="K2713" s="85"/>
      <c r="L2713" s="80">
        <f t="shared" si="85"/>
        <v>0</v>
      </c>
      <c r="N2713" s="82"/>
    </row>
    <row r="2714" spans="1:14" ht="15" customHeight="1">
      <c r="A2714" s="81"/>
      <c r="B2714" s="80"/>
      <c r="C2714" s="80"/>
      <c r="D2714" s="80"/>
      <c r="E2714" s="80"/>
      <c r="F2714" s="80" t="str">
        <f>IFERROR(VLOOKUP(E2714,T_CÓDIGO[],2,FALSE),"")</f>
        <v/>
      </c>
      <c r="G2714" s="80" t="str">
        <f>IFERROR(VLOOKUP(E2714,T_CÓDIGO[],3,FALSE),"")</f>
        <v/>
      </c>
      <c r="H2714" s="80"/>
      <c r="I2714" s="194"/>
      <c r="J2714" s="194">
        <f t="shared" si="84"/>
        <v>0</v>
      </c>
      <c r="K2714" s="85"/>
      <c r="L2714" s="80">
        <f t="shared" si="85"/>
        <v>0</v>
      </c>
      <c r="N2714" s="82"/>
    </row>
    <row r="2715" spans="1:14" ht="15" customHeight="1">
      <c r="A2715" s="81"/>
      <c r="B2715" s="80"/>
      <c r="C2715" s="80"/>
      <c r="D2715" s="80"/>
      <c r="E2715" s="80"/>
      <c r="F2715" s="80" t="str">
        <f>IFERROR(VLOOKUP(E2715,T_CÓDIGO[],2,FALSE),"")</f>
        <v/>
      </c>
      <c r="G2715" s="80" t="str">
        <f>IFERROR(VLOOKUP(E2715,T_CÓDIGO[],3,FALSE),"")</f>
        <v/>
      </c>
      <c r="H2715" s="80"/>
      <c r="I2715" s="194"/>
      <c r="J2715" s="194">
        <f t="shared" si="84"/>
        <v>0</v>
      </c>
      <c r="K2715" s="85"/>
      <c r="L2715" s="80">
        <f t="shared" si="85"/>
        <v>0</v>
      </c>
      <c r="N2715" s="82"/>
    </row>
    <row r="2716" spans="1:14" ht="15" customHeight="1">
      <c r="A2716" s="81"/>
      <c r="B2716" s="80"/>
      <c r="C2716" s="80"/>
      <c r="D2716" s="80"/>
      <c r="E2716" s="80"/>
      <c r="F2716" s="80" t="str">
        <f>IFERROR(VLOOKUP(E2716,T_CÓDIGO[],2,FALSE),"")</f>
        <v/>
      </c>
      <c r="G2716" s="80" t="str">
        <f>IFERROR(VLOOKUP(E2716,T_CÓDIGO[],3,FALSE),"")</f>
        <v/>
      </c>
      <c r="H2716" s="80"/>
      <c r="I2716" s="194"/>
      <c r="J2716" s="194">
        <f t="shared" si="84"/>
        <v>0</v>
      </c>
      <c r="K2716" s="85"/>
      <c r="L2716" s="80">
        <f t="shared" si="85"/>
        <v>0</v>
      </c>
      <c r="N2716" s="82"/>
    </row>
    <row r="2717" spans="1:14" ht="15" customHeight="1">
      <c r="A2717" s="81"/>
      <c r="B2717" s="80"/>
      <c r="C2717" s="80"/>
      <c r="D2717" s="80"/>
      <c r="E2717" s="80"/>
      <c r="F2717" s="80" t="str">
        <f>IFERROR(VLOOKUP(E2717,T_CÓDIGO[],2,FALSE),"")</f>
        <v/>
      </c>
      <c r="G2717" s="80" t="str">
        <f>IFERROR(VLOOKUP(E2717,T_CÓDIGO[],3,FALSE),"")</f>
        <v/>
      </c>
      <c r="H2717" s="80"/>
      <c r="I2717" s="194"/>
      <c r="J2717" s="194">
        <f t="shared" si="84"/>
        <v>0</v>
      </c>
      <c r="K2717" s="85"/>
      <c r="L2717" s="80">
        <f t="shared" si="85"/>
        <v>0</v>
      </c>
      <c r="N2717" s="82"/>
    </row>
    <row r="2718" spans="1:14" ht="15" customHeight="1">
      <c r="A2718" s="81"/>
      <c r="B2718" s="80"/>
      <c r="C2718" s="80"/>
      <c r="D2718" s="80"/>
      <c r="E2718" s="80"/>
      <c r="F2718" s="80" t="str">
        <f>IFERROR(VLOOKUP(E2718,T_CÓDIGO[],2,FALSE),"")</f>
        <v/>
      </c>
      <c r="G2718" s="80" t="str">
        <f>IFERROR(VLOOKUP(E2718,T_CÓDIGO[],3,FALSE),"")</f>
        <v/>
      </c>
      <c r="H2718" s="80"/>
      <c r="I2718" s="194"/>
      <c r="J2718" s="194">
        <f t="shared" si="84"/>
        <v>0</v>
      </c>
      <c r="K2718" s="85"/>
      <c r="L2718" s="80">
        <f t="shared" si="85"/>
        <v>0</v>
      </c>
      <c r="N2718" s="82"/>
    </row>
    <row r="2719" spans="1:14" ht="15" customHeight="1">
      <c r="A2719" s="81"/>
      <c r="B2719" s="80"/>
      <c r="C2719" s="80"/>
      <c r="D2719" s="80"/>
      <c r="E2719" s="80"/>
      <c r="F2719" s="80" t="str">
        <f>IFERROR(VLOOKUP(E2719,T_CÓDIGO[],2,FALSE),"")</f>
        <v/>
      </c>
      <c r="G2719" s="80" t="str">
        <f>IFERROR(VLOOKUP(E2719,T_CÓDIGO[],3,FALSE),"")</f>
        <v/>
      </c>
      <c r="H2719" s="80"/>
      <c r="I2719" s="194"/>
      <c r="J2719" s="194">
        <f t="shared" si="84"/>
        <v>0</v>
      </c>
      <c r="K2719" s="85"/>
      <c r="L2719" s="80">
        <f t="shared" si="85"/>
        <v>0</v>
      </c>
      <c r="N2719" s="82"/>
    </row>
    <row r="2720" spans="1:14" ht="15" customHeight="1">
      <c r="A2720" s="81"/>
      <c r="B2720" s="80"/>
      <c r="C2720" s="80"/>
      <c r="D2720" s="80"/>
      <c r="E2720" s="80"/>
      <c r="F2720" s="80" t="str">
        <f>IFERROR(VLOOKUP(E2720,T_CÓDIGO[],2,FALSE),"")</f>
        <v/>
      </c>
      <c r="G2720" s="80" t="str">
        <f>IFERROR(VLOOKUP(E2720,T_CÓDIGO[],3,FALSE),"")</f>
        <v/>
      </c>
      <c r="H2720" s="80"/>
      <c r="I2720" s="194"/>
      <c r="J2720" s="194">
        <f t="shared" si="84"/>
        <v>0</v>
      </c>
      <c r="K2720" s="85"/>
      <c r="L2720" s="80">
        <f t="shared" si="85"/>
        <v>0</v>
      </c>
      <c r="N2720" s="82"/>
    </row>
    <row r="2721" spans="1:14" ht="15" customHeight="1">
      <c r="A2721" s="81"/>
      <c r="B2721" s="80"/>
      <c r="C2721" s="80"/>
      <c r="D2721" s="80"/>
      <c r="E2721" s="80"/>
      <c r="F2721" s="80" t="str">
        <f>IFERROR(VLOOKUP(E2721,T_CÓDIGO[],2,FALSE),"")</f>
        <v/>
      </c>
      <c r="G2721" s="80" t="str">
        <f>IFERROR(VLOOKUP(E2721,T_CÓDIGO[],3,FALSE),"")</f>
        <v/>
      </c>
      <c r="H2721" s="80"/>
      <c r="I2721" s="194"/>
      <c r="J2721" s="194">
        <f t="shared" si="84"/>
        <v>0</v>
      </c>
      <c r="K2721" s="85"/>
      <c r="L2721" s="80">
        <f t="shared" si="85"/>
        <v>0</v>
      </c>
      <c r="N2721" s="82"/>
    </row>
    <row r="2722" spans="1:14" ht="15" customHeight="1">
      <c r="A2722" s="81"/>
      <c r="B2722" s="80"/>
      <c r="C2722" s="80"/>
      <c r="D2722" s="80"/>
      <c r="E2722" s="80"/>
      <c r="F2722" s="80" t="str">
        <f>IFERROR(VLOOKUP(E2722,T_CÓDIGO[],2,FALSE),"")</f>
        <v/>
      </c>
      <c r="G2722" s="80" t="str">
        <f>IFERROR(VLOOKUP(E2722,T_CÓDIGO[],3,FALSE),"")</f>
        <v/>
      </c>
      <c r="H2722" s="80"/>
      <c r="I2722" s="194"/>
      <c r="J2722" s="194">
        <f t="shared" si="84"/>
        <v>0</v>
      </c>
      <c r="K2722" s="85"/>
      <c r="L2722" s="80">
        <f t="shared" si="85"/>
        <v>0</v>
      </c>
      <c r="N2722" s="82"/>
    </row>
    <row r="2723" spans="1:14" ht="15" customHeight="1">
      <c r="A2723" s="81"/>
      <c r="B2723" s="80"/>
      <c r="C2723" s="80"/>
      <c r="D2723" s="80"/>
      <c r="E2723" s="80"/>
      <c r="F2723" s="80" t="str">
        <f>IFERROR(VLOOKUP(E2723,T_CÓDIGO[],2,FALSE),"")</f>
        <v/>
      </c>
      <c r="G2723" s="80" t="str">
        <f>IFERROR(VLOOKUP(E2723,T_CÓDIGO[],3,FALSE),"")</f>
        <v/>
      </c>
      <c r="H2723" s="80"/>
      <c r="I2723" s="194"/>
      <c r="J2723" s="194">
        <f t="shared" si="84"/>
        <v>0</v>
      </c>
      <c r="K2723" s="85"/>
      <c r="L2723" s="80">
        <f t="shared" si="85"/>
        <v>0</v>
      </c>
      <c r="N2723" s="82"/>
    </row>
    <row r="2724" spans="1:14" ht="15" customHeight="1">
      <c r="A2724" s="81"/>
      <c r="B2724" s="80"/>
      <c r="C2724" s="80"/>
      <c r="D2724" s="80"/>
      <c r="E2724" s="80"/>
      <c r="F2724" s="80" t="str">
        <f>IFERROR(VLOOKUP(E2724,T_CÓDIGO[],2,FALSE),"")</f>
        <v/>
      </c>
      <c r="G2724" s="80" t="str">
        <f>IFERROR(VLOOKUP(E2724,T_CÓDIGO[],3,FALSE),"")</f>
        <v/>
      </c>
      <c r="H2724" s="80"/>
      <c r="I2724" s="194"/>
      <c r="J2724" s="194">
        <f t="shared" si="84"/>
        <v>0</v>
      </c>
      <c r="K2724" s="85"/>
      <c r="L2724" s="80">
        <f t="shared" si="85"/>
        <v>0</v>
      </c>
      <c r="N2724" s="82"/>
    </row>
    <row r="2725" spans="1:14" ht="15" customHeight="1">
      <c r="A2725" s="81"/>
      <c r="B2725" s="80"/>
      <c r="C2725" s="80"/>
      <c r="D2725" s="80"/>
      <c r="E2725" s="80"/>
      <c r="F2725" s="80" t="str">
        <f>IFERROR(VLOOKUP(E2725,T_CÓDIGO[],2,FALSE),"")</f>
        <v/>
      </c>
      <c r="G2725" s="80" t="str">
        <f>IFERROR(VLOOKUP(E2725,T_CÓDIGO[],3,FALSE),"")</f>
        <v/>
      </c>
      <c r="H2725" s="80"/>
      <c r="I2725" s="194"/>
      <c r="J2725" s="194">
        <f t="shared" si="84"/>
        <v>0</v>
      </c>
      <c r="K2725" s="85"/>
      <c r="L2725" s="80">
        <f t="shared" si="85"/>
        <v>0</v>
      </c>
      <c r="N2725" s="82"/>
    </row>
    <row r="2726" spans="1:14" ht="15" customHeight="1">
      <c r="A2726" s="81"/>
      <c r="B2726" s="80"/>
      <c r="C2726" s="80"/>
      <c r="D2726" s="80"/>
      <c r="E2726" s="80"/>
      <c r="F2726" s="80" t="str">
        <f>IFERROR(VLOOKUP(E2726,T_CÓDIGO[],2,FALSE),"")</f>
        <v/>
      </c>
      <c r="G2726" s="80" t="str">
        <f>IFERROR(VLOOKUP(E2726,T_CÓDIGO[],3,FALSE),"")</f>
        <v/>
      </c>
      <c r="H2726" s="80"/>
      <c r="I2726" s="194"/>
      <c r="J2726" s="194">
        <f t="shared" si="84"/>
        <v>0</v>
      </c>
      <c r="K2726" s="85"/>
      <c r="L2726" s="80">
        <f t="shared" si="85"/>
        <v>0</v>
      </c>
      <c r="N2726" s="82"/>
    </row>
    <row r="2727" spans="1:14" ht="15" customHeight="1">
      <c r="A2727" s="81"/>
      <c r="B2727" s="80"/>
      <c r="C2727" s="80"/>
      <c r="D2727" s="80"/>
      <c r="E2727" s="80"/>
      <c r="F2727" s="80" t="str">
        <f>IFERROR(VLOOKUP(E2727,T_CÓDIGO[],2,FALSE),"")</f>
        <v/>
      </c>
      <c r="G2727" s="80" t="str">
        <f>IFERROR(VLOOKUP(E2727,T_CÓDIGO[],3,FALSE),"")</f>
        <v/>
      </c>
      <c r="H2727" s="80"/>
      <c r="I2727" s="194"/>
      <c r="J2727" s="194">
        <f t="shared" si="84"/>
        <v>0</v>
      </c>
      <c r="K2727" s="85"/>
      <c r="L2727" s="80">
        <f t="shared" si="85"/>
        <v>0</v>
      </c>
      <c r="N2727" s="82"/>
    </row>
    <row r="2728" spans="1:14" ht="15" customHeight="1">
      <c r="A2728" s="81"/>
      <c r="B2728" s="80"/>
      <c r="C2728" s="80"/>
      <c r="D2728" s="80"/>
      <c r="E2728" s="80"/>
      <c r="F2728" s="80" t="str">
        <f>IFERROR(VLOOKUP(E2728,T_CÓDIGO[],2,FALSE),"")</f>
        <v/>
      </c>
      <c r="G2728" s="80" t="str">
        <f>IFERROR(VLOOKUP(E2728,T_CÓDIGO[],3,FALSE),"")</f>
        <v/>
      </c>
      <c r="H2728" s="80"/>
      <c r="I2728" s="194"/>
      <c r="J2728" s="194">
        <f t="shared" si="84"/>
        <v>0</v>
      </c>
      <c r="K2728" s="85"/>
      <c r="L2728" s="80">
        <f t="shared" si="85"/>
        <v>0</v>
      </c>
      <c r="N2728" s="82"/>
    </row>
    <row r="2729" spans="1:14" ht="15" customHeight="1">
      <c r="A2729" s="81"/>
      <c r="B2729" s="80"/>
      <c r="C2729" s="80"/>
      <c r="D2729" s="80"/>
      <c r="E2729" s="80"/>
      <c r="F2729" s="80" t="str">
        <f>IFERROR(VLOOKUP(E2729,T_CÓDIGO[],2,FALSE),"")</f>
        <v/>
      </c>
      <c r="G2729" s="80" t="str">
        <f>IFERROR(VLOOKUP(E2729,T_CÓDIGO[],3,FALSE),"")</f>
        <v/>
      </c>
      <c r="H2729" s="80"/>
      <c r="I2729" s="194"/>
      <c r="J2729" s="194">
        <f t="shared" si="84"/>
        <v>0</v>
      </c>
      <c r="K2729" s="85"/>
      <c r="L2729" s="80">
        <f t="shared" si="85"/>
        <v>0</v>
      </c>
      <c r="N2729" s="82"/>
    </row>
    <row r="2730" spans="1:14" ht="15" customHeight="1">
      <c r="A2730" s="81"/>
      <c r="B2730" s="80"/>
      <c r="C2730" s="80"/>
      <c r="D2730" s="80"/>
      <c r="E2730" s="80"/>
      <c r="F2730" s="80" t="str">
        <f>IFERROR(VLOOKUP(E2730,T_CÓDIGO[],2,FALSE),"")</f>
        <v/>
      </c>
      <c r="G2730" s="80" t="str">
        <f>IFERROR(VLOOKUP(E2730,T_CÓDIGO[],3,FALSE),"")</f>
        <v/>
      </c>
      <c r="H2730" s="80"/>
      <c r="I2730" s="194"/>
      <c r="J2730" s="194">
        <f t="shared" si="84"/>
        <v>0</v>
      </c>
      <c r="K2730" s="85"/>
      <c r="L2730" s="80">
        <f t="shared" si="85"/>
        <v>0</v>
      </c>
      <c r="N2730" s="82"/>
    </row>
    <row r="2731" spans="1:14" ht="15" customHeight="1">
      <c r="A2731" s="81"/>
      <c r="B2731" s="80"/>
      <c r="C2731" s="80"/>
      <c r="D2731" s="80"/>
      <c r="E2731" s="80"/>
      <c r="F2731" s="80" t="str">
        <f>IFERROR(VLOOKUP(E2731,T_CÓDIGO[],2,FALSE),"")</f>
        <v/>
      </c>
      <c r="G2731" s="80" t="str">
        <f>IFERROR(VLOOKUP(E2731,T_CÓDIGO[],3,FALSE),"")</f>
        <v/>
      </c>
      <c r="H2731" s="80"/>
      <c r="I2731" s="194"/>
      <c r="J2731" s="194">
        <f t="shared" si="84"/>
        <v>0</v>
      </c>
      <c r="K2731" s="85"/>
      <c r="L2731" s="80">
        <f t="shared" si="85"/>
        <v>0</v>
      </c>
      <c r="N2731" s="82"/>
    </row>
    <row r="2732" spans="1:14" ht="15" customHeight="1">
      <c r="A2732" s="81"/>
      <c r="B2732" s="80"/>
      <c r="C2732" s="80"/>
      <c r="D2732" s="80"/>
      <c r="E2732" s="80"/>
      <c r="F2732" s="80" t="str">
        <f>IFERROR(VLOOKUP(E2732,T_CÓDIGO[],2,FALSE),"")</f>
        <v/>
      </c>
      <c r="G2732" s="80" t="str">
        <f>IFERROR(VLOOKUP(E2732,T_CÓDIGO[],3,FALSE),"")</f>
        <v/>
      </c>
      <c r="H2732" s="80"/>
      <c r="I2732" s="194"/>
      <c r="J2732" s="194">
        <f t="shared" si="84"/>
        <v>0</v>
      </c>
      <c r="K2732" s="85"/>
      <c r="L2732" s="80">
        <f t="shared" si="85"/>
        <v>0</v>
      </c>
      <c r="N2732" s="82"/>
    </row>
    <row r="2733" spans="1:14" ht="15" customHeight="1">
      <c r="A2733" s="81"/>
      <c r="B2733" s="80"/>
      <c r="C2733" s="80"/>
      <c r="D2733" s="80"/>
      <c r="E2733" s="80"/>
      <c r="F2733" s="80" t="str">
        <f>IFERROR(VLOOKUP(E2733,T_CÓDIGO[],2,FALSE),"")</f>
        <v/>
      </c>
      <c r="G2733" s="80" t="str">
        <f>IFERROR(VLOOKUP(E2733,T_CÓDIGO[],3,FALSE),"")</f>
        <v/>
      </c>
      <c r="H2733" s="80"/>
      <c r="I2733" s="194"/>
      <c r="J2733" s="194">
        <f t="shared" si="84"/>
        <v>0</v>
      </c>
      <c r="K2733" s="85"/>
      <c r="L2733" s="80">
        <f t="shared" si="85"/>
        <v>0</v>
      </c>
      <c r="N2733" s="82"/>
    </row>
    <row r="2734" spans="1:14" ht="15" customHeight="1">
      <c r="A2734" s="81"/>
      <c r="B2734" s="80"/>
      <c r="C2734" s="80"/>
      <c r="D2734" s="80"/>
      <c r="E2734" s="80"/>
      <c r="F2734" s="80" t="str">
        <f>IFERROR(VLOOKUP(E2734,T_CÓDIGO[],2,FALSE),"")</f>
        <v/>
      </c>
      <c r="G2734" s="80" t="str">
        <f>IFERROR(VLOOKUP(E2734,T_CÓDIGO[],3,FALSE),"")</f>
        <v/>
      </c>
      <c r="H2734" s="80"/>
      <c r="I2734" s="194"/>
      <c r="J2734" s="194">
        <f t="shared" si="84"/>
        <v>0</v>
      </c>
      <c r="K2734" s="85"/>
      <c r="L2734" s="80">
        <f t="shared" si="85"/>
        <v>0</v>
      </c>
      <c r="N2734" s="82"/>
    </row>
    <row r="2735" spans="1:14" ht="15" customHeight="1">
      <c r="A2735" s="81"/>
      <c r="B2735" s="80"/>
      <c r="C2735" s="80"/>
      <c r="D2735" s="80"/>
      <c r="E2735" s="80"/>
      <c r="F2735" s="80" t="str">
        <f>IFERROR(VLOOKUP(E2735,T_CÓDIGO[],2,FALSE),"")</f>
        <v/>
      </c>
      <c r="G2735" s="80" t="str">
        <f>IFERROR(VLOOKUP(E2735,T_CÓDIGO[],3,FALSE),"")</f>
        <v/>
      </c>
      <c r="H2735" s="80"/>
      <c r="I2735" s="194"/>
      <c r="J2735" s="194">
        <f t="shared" si="84"/>
        <v>0</v>
      </c>
      <c r="K2735" s="85"/>
      <c r="L2735" s="80">
        <f t="shared" si="85"/>
        <v>0</v>
      </c>
      <c r="N2735" s="82"/>
    </row>
    <row r="2736" spans="1:14" ht="15" customHeight="1">
      <c r="A2736" s="81"/>
      <c r="B2736" s="80"/>
      <c r="C2736" s="80"/>
      <c r="D2736" s="80"/>
      <c r="E2736" s="80"/>
      <c r="F2736" s="80" t="str">
        <f>IFERROR(VLOOKUP(E2736,T_CÓDIGO[],2,FALSE),"")</f>
        <v/>
      </c>
      <c r="G2736" s="80" t="str">
        <f>IFERROR(VLOOKUP(E2736,T_CÓDIGO[],3,FALSE),"")</f>
        <v/>
      </c>
      <c r="H2736" s="80"/>
      <c r="I2736" s="194"/>
      <c r="J2736" s="194">
        <f t="shared" si="84"/>
        <v>0</v>
      </c>
      <c r="K2736" s="85"/>
      <c r="L2736" s="80">
        <f t="shared" si="85"/>
        <v>0</v>
      </c>
      <c r="N2736" s="82"/>
    </row>
    <row r="2737" spans="1:14" ht="15" customHeight="1">
      <c r="A2737" s="81"/>
      <c r="B2737" s="80"/>
      <c r="C2737" s="80"/>
      <c r="D2737" s="80"/>
      <c r="E2737" s="80"/>
      <c r="F2737" s="80" t="str">
        <f>IFERROR(VLOOKUP(E2737,T_CÓDIGO[],2,FALSE),"")</f>
        <v/>
      </c>
      <c r="G2737" s="80" t="str">
        <f>IFERROR(VLOOKUP(E2737,T_CÓDIGO[],3,FALSE),"")</f>
        <v/>
      </c>
      <c r="H2737" s="80"/>
      <c r="I2737" s="194"/>
      <c r="J2737" s="194">
        <f t="shared" si="84"/>
        <v>0</v>
      </c>
      <c r="K2737" s="85"/>
      <c r="L2737" s="80">
        <f t="shared" si="85"/>
        <v>0</v>
      </c>
      <c r="N2737" s="82"/>
    </row>
    <row r="2738" spans="1:14" ht="15" customHeight="1">
      <c r="A2738" s="81"/>
      <c r="B2738" s="80"/>
      <c r="C2738" s="80"/>
      <c r="D2738" s="80"/>
      <c r="E2738" s="80"/>
      <c r="F2738" s="80" t="str">
        <f>IFERROR(VLOOKUP(E2738,T_CÓDIGO[],2,FALSE),"")</f>
        <v/>
      </c>
      <c r="G2738" s="80" t="str">
        <f>IFERROR(VLOOKUP(E2738,T_CÓDIGO[],3,FALSE),"")</f>
        <v/>
      </c>
      <c r="H2738" s="80"/>
      <c r="I2738" s="194"/>
      <c r="J2738" s="194">
        <f t="shared" si="84"/>
        <v>0</v>
      </c>
      <c r="K2738" s="85"/>
      <c r="L2738" s="80">
        <f t="shared" si="85"/>
        <v>0</v>
      </c>
      <c r="N2738" s="82"/>
    </row>
    <row r="2739" spans="1:14" ht="15" customHeight="1">
      <c r="A2739" s="81"/>
      <c r="B2739" s="80"/>
      <c r="C2739" s="80"/>
      <c r="D2739" s="80"/>
      <c r="E2739" s="80"/>
      <c r="F2739" s="80" t="str">
        <f>IFERROR(VLOOKUP(E2739,T_CÓDIGO[],2,FALSE),"")</f>
        <v/>
      </c>
      <c r="G2739" s="80" t="str">
        <f>IFERROR(VLOOKUP(E2739,T_CÓDIGO[],3,FALSE),"")</f>
        <v/>
      </c>
      <c r="H2739" s="80"/>
      <c r="I2739" s="194"/>
      <c r="J2739" s="194">
        <f t="shared" si="84"/>
        <v>0</v>
      </c>
      <c r="K2739" s="85"/>
      <c r="L2739" s="80">
        <f t="shared" si="85"/>
        <v>0</v>
      </c>
      <c r="N2739" s="82"/>
    </row>
    <row r="2740" spans="1:14" ht="15" customHeight="1">
      <c r="A2740" s="81"/>
      <c r="B2740" s="80"/>
      <c r="C2740" s="80"/>
      <c r="D2740" s="80"/>
      <c r="E2740" s="80"/>
      <c r="F2740" s="80" t="str">
        <f>IFERROR(VLOOKUP(E2740,T_CÓDIGO[],2,FALSE),"")</f>
        <v/>
      </c>
      <c r="G2740" s="80" t="str">
        <f>IFERROR(VLOOKUP(E2740,T_CÓDIGO[],3,FALSE),"")</f>
        <v/>
      </c>
      <c r="H2740" s="80"/>
      <c r="I2740" s="194"/>
      <c r="J2740" s="194">
        <f t="shared" si="84"/>
        <v>0</v>
      </c>
      <c r="K2740" s="85"/>
      <c r="L2740" s="80">
        <f t="shared" si="85"/>
        <v>0</v>
      </c>
      <c r="N2740" s="82"/>
    </row>
    <row r="2741" spans="1:14" ht="15" customHeight="1">
      <c r="A2741" s="81"/>
      <c r="B2741" s="80"/>
      <c r="C2741" s="80"/>
      <c r="D2741" s="80"/>
      <c r="E2741" s="80"/>
      <c r="F2741" s="80" t="str">
        <f>IFERROR(VLOOKUP(E2741,T_CÓDIGO[],2,FALSE),"")</f>
        <v/>
      </c>
      <c r="G2741" s="80" t="str">
        <f>IFERROR(VLOOKUP(E2741,T_CÓDIGO[],3,FALSE),"")</f>
        <v/>
      </c>
      <c r="H2741" s="80"/>
      <c r="I2741" s="194"/>
      <c r="J2741" s="194">
        <f t="shared" si="84"/>
        <v>0</v>
      </c>
      <c r="K2741" s="85"/>
      <c r="L2741" s="80">
        <f t="shared" si="85"/>
        <v>0</v>
      </c>
      <c r="N2741" s="82"/>
    </row>
    <row r="2742" spans="1:14" ht="15" customHeight="1">
      <c r="A2742" s="81"/>
      <c r="B2742" s="80"/>
      <c r="C2742" s="80"/>
      <c r="D2742" s="80"/>
      <c r="E2742" s="80"/>
      <c r="F2742" s="80" t="str">
        <f>IFERROR(VLOOKUP(E2742,T_CÓDIGO[],2,FALSE),"")</f>
        <v/>
      </c>
      <c r="G2742" s="80" t="str">
        <f>IFERROR(VLOOKUP(E2742,T_CÓDIGO[],3,FALSE),"")</f>
        <v/>
      </c>
      <c r="H2742" s="80"/>
      <c r="I2742" s="194"/>
      <c r="J2742" s="194">
        <f t="shared" si="84"/>
        <v>0</v>
      </c>
      <c r="K2742" s="85"/>
      <c r="L2742" s="80">
        <f t="shared" si="85"/>
        <v>0</v>
      </c>
      <c r="N2742" s="82"/>
    </row>
    <row r="2743" spans="1:14" ht="15" customHeight="1">
      <c r="A2743" s="81"/>
      <c r="B2743" s="80"/>
      <c r="C2743" s="80"/>
      <c r="D2743" s="80"/>
      <c r="E2743" s="80"/>
      <c r="F2743" s="80" t="str">
        <f>IFERROR(VLOOKUP(E2743,T_CÓDIGO[],2,FALSE),"")</f>
        <v/>
      </c>
      <c r="G2743" s="80" t="str">
        <f>IFERROR(VLOOKUP(E2743,T_CÓDIGO[],3,FALSE),"")</f>
        <v/>
      </c>
      <c r="H2743" s="80"/>
      <c r="I2743" s="194"/>
      <c r="J2743" s="194">
        <f t="shared" si="84"/>
        <v>0</v>
      </c>
      <c r="K2743" s="85"/>
      <c r="L2743" s="80">
        <f t="shared" si="85"/>
        <v>0</v>
      </c>
      <c r="N2743" s="82"/>
    </row>
    <row r="2744" spans="1:14" ht="15" customHeight="1">
      <c r="A2744" s="81"/>
      <c r="B2744" s="80"/>
      <c r="C2744" s="80"/>
      <c r="D2744" s="80"/>
      <c r="E2744" s="80"/>
      <c r="F2744" s="80" t="str">
        <f>IFERROR(VLOOKUP(E2744,T_CÓDIGO[],2,FALSE),"")</f>
        <v/>
      </c>
      <c r="G2744" s="80" t="str">
        <f>IFERROR(VLOOKUP(E2744,T_CÓDIGO[],3,FALSE),"")</f>
        <v/>
      </c>
      <c r="H2744" s="80"/>
      <c r="I2744" s="194"/>
      <c r="J2744" s="194">
        <f t="shared" si="84"/>
        <v>0</v>
      </c>
      <c r="K2744" s="85"/>
      <c r="L2744" s="80">
        <f t="shared" si="85"/>
        <v>0</v>
      </c>
      <c r="N2744" s="82"/>
    </row>
    <row r="2745" spans="1:14" ht="15" customHeight="1">
      <c r="A2745" s="81"/>
      <c r="B2745" s="80"/>
      <c r="C2745" s="80"/>
      <c r="D2745" s="80"/>
      <c r="E2745" s="80"/>
      <c r="F2745" s="80" t="str">
        <f>IFERROR(VLOOKUP(E2745,T_CÓDIGO[],2,FALSE),"")</f>
        <v/>
      </c>
      <c r="G2745" s="80" t="str">
        <f>IFERROR(VLOOKUP(E2745,T_CÓDIGO[],3,FALSE),"")</f>
        <v/>
      </c>
      <c r="H2745" s="80"/>
      <c r="I2745" s="194"/>
      <c r="J2745" s="194">
        <f t="shared" si="84"/>
        <v>0</v>
      </c>
      <c r="K2745" s="85"/>
      <c r="L2745" s="80">
        <f t="shared" si="85"/>
        <v>0</v>
      </c>
      <c r="N2745" s="82"/>
    </row>
    <row r="2746" spans="1:14" ht="15" customHeight="1">
      <c r="A2746" s="81"/>
      <c r="B2746" s="80"/>
      <c r="C2746" s="80"/>
      <c r="D2746" s="80"/>
      <c r="E2746" s="80"/>
      <c r="F2746" s="80" t="str">
        <f>IFERROR(VLOOKUP(E2746,T_CÓDIGO[],2,FALSE),"")</f>
        <v/>
      </c>
      <c r="G2746" s="80" t="str">
        <f>IFERROR(VLOOKUP(E2746,T_CÓDIGO[],3,FALSE),"")</f>
        <v/>
      </c>
      <c r="H2746" s="80"/>
      <c r="I2746" s="194"/>
      <c r="J2746" s="194">
        <f t="shared" si="84"/>
        <v>0</v>
      </c>
      <c r="K2746" s="85"/>
      <c r="L2746" s="80">
        <f t="shared" si="85"/>
        <v>0</v>
      </c>
      <c r="N2746" s="82"/>
    </row>
    <row r="2747" spans="1:14" ht="15" customHeight="1">
      <c r="A2747" s="81"/>
      <c r="B2747" s="80"/>
      <c r="C2747" s="80"/>
      <c r="D2747" s="80"/>
      <c r="E2747" s="80"/>
      <c r="F2747" s="80" t="str">
        <f>IFERROR(VLOOKUP(E2747,T_CÓDIGO[],2,FALSE),"")</f>
        <v/>
      </c>
      <c r="G2747" s="80" t="str">
        <f>IFERROR(VLOOKUP(E2747,T_CÓDIGO[],3,FALSE),"")</f>
        <v/>
      </c>
      <c r="H2747" s="80"/>
      <c r="I2747" s="194"/>
      <c r="J2747" s="194">
        <f t="shared" si="84"/>
        <v>0</v>
      </c>
      <c r="K2747" s="85"/>
      <c r="L2747" s="80">
        <f t="shared" si="85"/>
        <v>0</v>
      </c>
      <c r="N2747" s="82"/>
    </row>
    <row r="2748" spans="1:14" ht="15" customHeight="1">
      <c r="A2748" s="81"/>
      <c r="B2748" s="80"/>
      <c r="C2748" s="80"/>
      <c r="D2748" s="80"/>
      <c r="E2748" s="80"/>
      <c r="F2748" s="80" t="str">
        <f>IFERROR(VLOOKUP(E2748,T_CÓDIGO[],2,FALSE),"")</f>
        <v/>
      </c>
      <c r="G2748" s="80" t="str">
        <f>IFERROR(VLOOKUP(E2748,T_CÓDIGO[],3,FALSE),"")</f>
        <v/>
      </c>
      <c r="H2748" s="80"/>
      <c r="I2748" s="194"/>
      <c r="J2748" s="194">
        <f t="shared" si="84"/>
        <v>0</v>
      </c>
      <c r="K2748" s="85"/>
      <c r="L2748" s="80">
        <f t="shared" si="85"/>
        <v>0</v>
      </c>
      <c r="N2748" s="82"/>
    </row>
    <row r="2749" spans="1:14" ht="15" customHeight="1">
      <c r="A2749" s="81"/>
      <c r="B2749" s="80"/>
      <c r="C2749" s="80"/>
      <c r="D2749" s="80"/>
      <c r="E2749" s="80"/>
      <c r="F2749" s="80" t="str">
        <f>IFERROR(VLOOKUP(E2749,T_CÓDIGO[],2,FALSE),"")</f>
        <v/>
      </c>
      <c r="G2749" s="80" t="str">
        <f>IFERROR(VLOOKUP(E2749,T_CÓDIGO[],3,FALSE),"")</f>
        <v/>
      </c>
      <c r="H2749" s="80"/>
      <c r="I2749" s="194"/>
      <c r="J2749" s="194">
        <f t="shared" si="84"/>
        <v>0</v>
      </c>
      <c r="K2749" s="85"/>
      <c r="L2749" s="80">
        <f t="shared" si="85"/>
        <v>0</v>
      </c>
      <c r="N2749" s="82"/>
    </row>
    <row r="2750" spans="1:14" ht="15" customHeight="1">
      <c r="A2750" s="81"/>
      <c r="B2750" s="80"/>
      <c r="C2750" s="80"/>
      <c r="D2750" s="80"/>
      <c r="E2750" s="80"/>
      <c r="F2750" s="80" t="str">
        <f>IFERROR(VLOOKUP(E2750,T_CÓDIGO[],2,FALSE),"")</f>
        <v/>
      </c>
      <c r="G2750" s="80" t="str">
        <f>IFERROR(VLOOKUP(E2750,T_CÓDIGO[],3,FALSE),"")</f>
        <v/>
      </c>
      <c r="H2750" s="80"/>
      <c r="I2750" s="194"/>
      <c r="J2750" s="194">
        <f t="shared" si="84"/>
        <v>0</v>
      </c>
      <c r="K2750" s="85"/>
      <c r="L2750" s="80">
        <f t="shared" si="85"/>
        <v>0</v>
      </c>
      <c r="N2750" s="82"/>
    </row>
    <row r="2751" spans="1:14" ht="15" customHeight="1">
      <c r="A2751" s="81"/>
      <c r="B2751" s="80"/>
      <c r="C2751" s="80"/>
      <c r="D2751" s="80"/>
      <c r="E2751" s="80"/>
      <c r="F2751" s="80" t="str">
        <f>IFERROR(VLOOKUP(E2751,T_CÓDIGO[],2,FALSE),"")</f>
        <v/>
      </c>
      <c r="G2751" s="80" t="str">
        <f>IFERROR(VLOOKUP(E2751,T_CÓDIGO[],3,FALSE),"")</f>
        <v/>
      </c>
      <c r="H2751" s="80"/>
      <c r="I2751" s="194"/>
      <c r="J2751" s="194">
        <f t="shared" si="84"/>
        <v>0</v>
      </c>
      <c r="K2751" s="85"/>
      <c r="L2751" s="80">
        <f t="shared" si="85"/>
        <v>0</v>
      </c>
      <c r="N2751" s="82"/>
    </row>
    <row r="2752" spans="1:14" ht="15" customHeight="1">
      <c r="A2752" s="81"/>
      <c r="B2752" s="80"/>
      <c r="C2752" s="80"/>
      <c r="D2752" s="80"/>
      <c r="E2752" s="80"/>
      <c r="F2752" s="80" t="str">
        <f>IFERROR(VLOOKUP(E2752,T_CÓDIGO[],2,FALSE),"")</f>
        <v/>
      </c>
      <c r="G2752" s="80" t="str">
        <f>IFERROR(VLOOKUP(E2752,T_CÓDIGO[],3,FALSE),"")</f>
        <v/>
      </c>
      <c r="H2752" s="80"/>
      <c r="I2752" s="194"/>
      <c r="J2752" s="194">
        <f t="shared" si="84"/>
        <v>0</v>
      </c>
      <c r="K2752" s="85"/>
      <c r="L2752" s="80">
        <f t="shared" si="85"/>
        <v>0</v>
      </c>
      <c r="N2752" s="82"/>
    </row>
    <row r="2753" spans="1:14" ht="15" customHeight="1">
      <c r="A2753" s="81"/>
      <c r="B2753" s="80"/>
      <c r="C2753" s="80"/>
      <c r="D2753" s="80"/>
      <c r="E2753" s="80"/>
      <c r="F2753" s="80" t="str">
        <f>IFERROR(VLOOKUP(E2753,T_CÓDIGO[],2,FALSE),"")</f>
        <v/>
      </c>
      <c r="G2753" s="80" t="str">
        <f>IFERROR(VLOOKUP(E2753,T_CÓDIGO[],3,FALSE),"")</f>
        <v/>
      </c>
      <c r="H2753" s="80"/>
      <c r="I2753" s="194"/>
      <c r="J2753" s="194">
        <f t="shared" si="84"/>
        <v>0</v>
      </c>
      <c r="K2753" s="85"/>
      <c r="L2753" s="80">
        <f t="shared" si="85"/>
        <v>0</v>
      </c>
      <c r="N2753" s="82"/>
    </row>
    <row r="2754" spans="1:14" ht="15" customHeight="1">
      <c r="A2754" s="81"/>
      <c r="B2754" s="80"/>
      <c r="C2754" s="80"/>
      <c r="D2754" s="80"/>
      <c r="E2754" s="80"/>
      <c r="F2754" s="80" t="str">
        <f>IFERROR(VLOOKUP(E2754,T_CÓDIGO[],2,FALSE),"")</f>
        <v/>
      </c>
      <c r="G2754" s="80" t="str">
        <f>IFERROR(VLOOKUP(E2754,T_CÓDIGO[],3,FALSE),"")</f>
        <v/>
      </c>
      <c r="H2754" s="80"/>
      <c r="I2754" s="194"/>
      <c r="J2754" s="194">
        <f t="shared" si="84"/>
        <v>0</v>
      </c>
      <c r="K2754" s="85"/>
      <c r="L2754" s="80">
        <f t="shared" si="85"/>
        <v>0</v>
      </c>
      <c r="N2754" s="82"/>
    </row>
    <row r="2755" spans="1:14" ht="15" customHeight="1">
      <c r="A2755" s="81"/>
      <c r="B2755" s="80"/>
      <c r="C2755" s="80"/>
      <c r="D2755" s="80"/>
      <c r="E2755" s="80"/>
      <c r="F2755" s="80" t="str">
        <f>IFERROR(VLOOKUP(E2755,T_CÓDIGO[],2,FALSE),"")</f>
        <v/>
      </c>
      <c r="G2755" s="80" t="str">
        <f>IFERROR(VLOOKUP(E2755,T_CÓDIGO[],3,FALSE),"")</f>
        <v/>
      </c>
      <c r="H2755" s="80"/>
      <c r="I2755" s="194"/>
      <c r="J2755" s="194">
        <f t="shared" si="84"/>
        <v>0</v>
      </c>
      <c r="K2755" s="85"/>
      <c r="L2755" s="80">
        <f t="shared" si="85"/>
        <v>0</v>
      </c>
      <c r="N2755" s="82"/>
    </row>
    <row r="2756" spans="1:14" ht="15" customHeight="1">
      <c r="A2756" s="81"/>
      <c r="B2756" s="80"/>
      <c r="C2756" s="80"/>
      <c r="D2756" s="80"/>
      <c r="E2756" s="80"/>
      <c r="F2756" s="80" t="str">
        <f>IFERROR(VLOOKUP(E2756,T_CÓDIGO[],2,FALSE),"")</f>
        <v/>
      </c>
      <c r="G2756" s="80" t="str">
        <f>IFERROR(VLOOKUP(E2756,T_CÓDIGO[],3,FALSE),"")</f>
        <v/>
      </c>
      <c r="H2756" s="80"/>
      <c r="I2756" s="194"/>
      <c r="J2756" s="194">
        <f t="shared" si="84"/>
        <v>0</v>
      </c>
      <c r="K2756" s="85"/>
      <c r="L2756" s="80">
        <f t="shared" si="85"/>
        <v>0</v>
      </c>
      <c r="N2756" s="82"/>
    </row>
    <row r="2757" spans="1:14" ht="15" customHeight="1">
      <c r="A2757" s="81"/>
      <c r="B2757" s="80"/>
      <c r="C2757" s="80"/>
      <c r="D2757" s="80"/>
      <c r="E2757" s="80"/>
      <c r="F2757" s="80" t="str">
        <f>IFERROR(VLOOKUP(E2757,T_CÓDIGO[],2,FALSE),"")</f>
        <v/>
      </c>
      <c r="G2757" s="80" t="str">
        <f>IFERROR(VLOOKUP(E2757,T_CÓDIGO[],3,FALSE),"")</f>
        <v/>
      </c>
      <c r="H2757" s="80"/>
      <c r="I2757" s="194"/>
      <c r="J2757" s="194">
        <f t="shared" si="84"/>
        <v>0</v>
      </c>
      <c r="K2757" s="85"/>
      <c r="L2757" s="80">
        <f t="shared" si="85"/>
        <v>0</v>
      </c>
      <c r="N2757" s="82"/>
    </row>
    <row r="2758" spans="1:14" ht="15" customHeight="1">
      <c r="A2758" s="81"/>
      <c r="B2758" s="80"/>
      <c r="C2758" s="80"/>
      <c r="D2758" s="80"/>
      <c r="E2758" s="80"/>
      <c r="F2758" s="80" t="str">
        <f>IFERROR(VLOOKUP(E2758,T_CÓDIGO[],2,FALSE),"")</f>
        <v/>
      </c>
      <c r="G2758" s="80" t="str">
        <f>IFERROR(VLOOKUP(E2758,T_CÓDIGO[],3,FALSE),"")</f>
        <v/>
      </c>
      <c r="H2758" s="80"/>
      <c r="I2758" s="194"/>
      <c r="J2758" s="194">
        <f t="shared" si="84"/>
        <v>0</v>
      </c>
      <c r="K2758" s="85"/>
      <c r="L2758" s="80">
        <f t="shared" si="85"/>
        <v>0</v>
      </c>
      <c r="N2758" s="82"/>
    </row>
    <row r="2759" spans="1:14" ht="15" customHeight="1">
      <c r="A2759" s="81"/>
      <c r="B2759" s="80"/>
      <c r="C2759" s="80"/>
      <c r="D2759" s="80"/>
      <c r="E2759" s="80"/>
      <c r="F2759" s="80" t="str">
        <f>IFERROR(VLOOKUP(E2759,T_CÓDIGO[],2,FALSE),"")</f>
        <v/>
      </c>
      <c r="G2759" s="80" t="str">
        <f>IFERROR(VLOOKUP(E2759,T_CÓDIGO[],3,FALSE),"")</f>
        <v/>
      </c>
      <c r="H2759" s="80"/>
      <c r="I2759" s="194"/>
      <c r="J2759" s="194">
        <f t="shared" si="84"/>
        <v>0</v>
      </c>
      <c r="K2759" s="85"/>
      <c r="L2759" s="80">
        <f t="shared" si="85"/>
        <v>0</v>
      </c>
      <c r="N2759" s="82"/>
    </row>
    <row r="2760" spans="1:14" ht="15" customHeight="1">
      <c r="A2760" s="81"/>
      <c r="B2760" s="80"/>
      <c r="C2760" s="80"/>
      <c r="D2760" s="80"/>
      <c r="E2760" s="80"/>
      <c r="F2760" s="80" t="str">
        <f>IFERROR(VLOOKUP(E2760,T_CÓDIGO[],2,FALSE),"")</f>
        <v/>
      </c>
      <c r="G2760" s="80" t="str">
        <f>IFERROR(VLOOKUP(E2760,T_CÓDIGO[],3,FALSE),"")</f>
        <v/>
      </c>
      <c r="H2760" s="80"/>
      <c r="I2760" s="194"/>
      <c r="J2760" s="194">
        <f t="shared" ref="J2760:J2784" si="86">H2760*I2760</f>
        <v>0</v>
      </c>
      <c r="K2760" s="85"/>
      <c r="L2760" s="80">
        <f t="shared" ref="L2760:L2784" si="87" xml:space="preserve"> IF(K2760="SI",(J2760*0.12+J2760),J2760)</f>
        <v>0</v>
      </c>
      <c r="N2760" s="82"/>
    </row>
    <row r="2761" spans="1:14" ht="15" customHeight="1">
      <c r="A2761" s="81"/>
      <c r="B2761" s="80"/>
      <c r="C2761" s="80"/>
      <c r="D2761" s="80"/>
      <c r="E2761" s="80"/>
      <c r="F2761" s="80" t="str">
        <f>IFERROR(VLOOKUP(E2761,T_CÓDIGO[],2,FALSE),"")</f>
        <v/>
      </c>
      <c r="G2761" s="80" t="str">
        <f>IFERROR(VLOOKUP(E2761,T_CÓDIGO[],3,FALSE),"")</f>
        <v/>
      </c>
      <c r="H2761" s="80"/>
      <c r="I2761" s="194"/>
      <c r="J2761" s="194">
        <f t="shared" si="86"/>
        <v>0</v>
      </c>
      <c r="K2761" s="85"/>
      <c r="L2761" s="80">
        <f t="shared" si="87"/>
        <v>0</v>
      </c>
      <c r="N2761" s="82"/>
    </row>
    <row r="2762" spans="1:14" ht="15" customHeight="1">
      <c r="A2762" s="81"/>
      <c r="B2762" s="80"/>
      <c r="C2762" s="80"/>
      <c r="D2762" s="80"/>
      <c r="E2762" s="80"/>
      <c r="F2762" s="80" t="str">
        <f>IFERROR(VLOOKUP(E2762,T_CÓDIGO[],2,FALSE),"")</f>
        <v/>
      </c>
      <c r="G2762" s="80" t="str">
        <f>IFERROR(VLOOKUP(E2762,T_CÓDIGO[],3,FALSE),"")</f>
        <v/>
      </c>
      <c r="H2762" s="80"/>
      <c r="I2762" s="194"/>
      <c r="J2762" s="194">
        <f t="shared" si="86"/>
        <v>0</v>
      </c>
      <c r="K2762" s="85"/>
      <c r="L2762" s="80">
        <f t="shared" si="87"/>
        <v>0</v>
      </c>
      <c r="N2762" s="82"/>
    </row>
    <row r="2763" spans="1:14" ht="15" customHeight="1">
      <c r="A2763" s="81"/>
      <c r="B2763" s="80"/>
      <c r="C2763" s="80"/>
      <c r="D2763" s="80"/>
      <c r="E2763" s="80"/>
      <c r="F2763" s="80" t="str">
        <f>IFERROR(VLOOKUP(E2763,T_CÓDIGO[],2,FALSE),"")</f>
        <v/>
      </c>
      <c r="G2763" s="80" t="str">
        <f>IFERROR(VLOOKUP(E2763,T_CÓDIGO[],3,FALSE),"")</f>
        <v/>
      </c>
      <c r="H2763" s="80"/>
      <c r="I2763" s="194"/>
      <c r="J2763" s="194">
        <f t="shared" si="86"/>
        <v>0</v>
      </c>
      <c r="K2763" s="85"/>
      <c r="L2763" s="80">
        <f t="shared" si="87"/>
        <v>0</v>
      </c>
      <c r="N2763" s="82"/>
    </row>
    <row r="2764" spans="1:14" ht="15" customHeight="1">
      <c r="A2764" s="81"/>
      <c r="B2764" s="80"/>
      <c r="C2764" s="80"/>
      <c r="D2764" s="80"/>
      <c r="E2764" s="80"/>
      <c r="F2764" s="80" t="str">
        <f>IFERROR(VLOOKUP(E2764,T_CÓDIGO[],2,FALSE),"")</f>
        <v/>
      </c>
      <c r="G2764" s="80" t="str">
        <f>IFERROR(VLOOKUP(E2764,T_CÓDIGO[],3,FALSE),"")</f>
        <v/>
      </c>
      <c r="H2764" s="80"/>
      <c r="I2764" s="194"/>
      <c r="J2764" s="194">
        <f t="shared" si="86"/>
        <v>0</v>
      </c>
      <c r="K2764" s="85"/>
      <c r="L2764" s="80">
        <f t="shared" si="87"/>
        <v>0</v>
      </c>
      <c r="N2764" s="82"/>
    </row>
    <row r="2765" spans="1:14" ht="15" customHeight="1">
      <c r="A2765" s="81"/>
      <c r="B2765" s="80"/>
      <c r="C2765" s="80"/>
      <c r="D2765" s="80"/>
      <c r="E2765" s="80"/>
      <c r="F2765" s="80" t="str">
        <f>IFERROR(VLOOKUP(E2765,T_CÓDIGO[],2,FALSE),"")</f>
        <v/>
      </c>
      <c r="G2765" s="80" t="str">
        <f>IFERROR(VLOOKUP(E2765,T_CÓDIGO[],3,FALSE),"")</f>
        <v/>
      </c>
      <c r="H2765" s="80"/>
      <c r="I2765" s="194"/>
      <c r="J2765" s="194">
        <f t="shared" si="86"/>
        <v>0</v>
      </c>
      <c r="K2765" s="85"/>
      <c r="L2765" s="80">
        <f t="shared" si="87"/>
        <v>0</v>
      </c>
      <c r="N2765" s="82"/>
    </row>
    <row r="2766" spans="1:14" ht="15" customHeight="1">
      <c r="A2766" s="81"/>
      <c r="B2766" s="80"/>
      <c r="C2766" s="80"/>
      <c r="D2766" s="80"/>
      <c r="E2766" s="80"/>
      <c r="F2766" s="80" t="str">
        <f>IFERROR(VLOOKUP(E2766,T_CÓDIGO[],2,FALSE),"")</f>
        <v/>
      </c>
      <c r="G2766" s="80" t="str">
        <f>IFERROR(VLOOKUP(E2766,T_CÓDIGO[],3,FALSE),"")</f>
        <v/>
      </c>
      <c r="H2766" s="80"/>
      <c r="I2766" s="194"/>
      <c r="J2766" s="194">
        <f t="shared" si="86"/>
        <v>0</v>
      </c>
      <c r="K2766" s="85"/>
      <c r="L2766" s="80">
        <f t="shared" si="87"/>
        <v>0</v>
      </c>
      <c r="N2766" s="82"/>
    </row>
    <row r="2767" spans="1:14" ht="15" customHeight="1">
      <c r="A2767" s="81"/>
      <c r="B2767" s="80"/>
      <c r="C2767" s="80"/>
      <c r="D2767" s="80"/>
      <c r="E2767" s="80"/>
      <c r="F2767" s="80" t="str">
        <f>IFERROR(VLOOKUP(E2767,T_CÓDIGO[],2,FALSE),"")</f>
        <v/>
      </c>
      <c r="G2767" s="80" t="str">
        <f>IFERROR(VLOOKUP(E2767,T_CÓDIGO[],3,FALSE),"")</f>
        <v/>
      </c>
      <c r="H2767" s="80"/>
      <c r="I2767" s="194"/>
      <c r="J2767" s="194">
        <f t="shared" si="86"/>
        <v>0</v>
      </c>
      <c r="K2767" s="85"/>
      <c r="L2767" s="80">
        <f t="shared" si="87"/>
        <v>0</v>
      </c>
      <c r="N2767" s="82"/>
    </row>
    <row r="2768" spans="1:14" ht="15" customHeight="1">
      <c r="A2768" s="81"/>
      <c r="B2768" s="80"/>
      <c r="C2768" s="80"/>
      <c r="D2768" s="80"/>
      <c r="E2768" s="80"/>
      <c r="F2768" s="80" t="str">
        <f>IFERROR(VLOOKUP(E2768,T_CÓDIGO[],2,FALSE),"")</f>
        <v/>
      </c>
      <c r="G2768" s="80" t="str">
        <f>IFERROR(VLOOKUP(E2768,T_CÓDIGO[],3,FALSE),"")</f>
        <v/>
      </c>
      <c r="H2768" s="80"/>
      <c r="I2768" s="194"/>
      <c r="J2768" s="194">
        <f t="shared" si="86"/>
        <v>0</v>
      </c>
      <c r="K2768" s="85"/>
      <c r="L2768" s="80">
        <f t="shared" si="87"/>
        <v>0</v>
      </c>
      <c r="N2768" s="82"/>
    </row>
    <row r="2769" spans="1:14" ht="15" customHeight="1">
      <c r="A2769" s="81"/>
      <c r="B2769" s="80"/>
      <c r="C2769" s="80"/>
      <c r="D2769" s="80"/>
      <c r="E2769" s="80"/>
      <c r="F2769" s="80" t="str">
        <f>IFERROR(VLOOKUP(E2769,T_CÓDIGO[],2,FALSE),"")</f>
        <v/>
      </c>
      <c r="G2769" s="80" t="str">
        <f>IFERROR(VLOOKUP(E2769,T_CÓDIGO[],3,FALSE),"")</f>
        <v/>
      </c>
      <c r="H2769" s="80"/>
      <c r="I2769" s="194"/>
      <c r="J2769" s="194">
        <f t="shared" si="86"/>
        <v>0</v>
      </c>
      <c r="K2769" s="85"/>
      <c r="L2769" s="80">
        <f t="shared" si="87"/>
        <v>0</v>
      </c>
      <c r="N2769" s="82"/>
    </row>
    <row r="2770" spans="1:14" ht="15" customHeight="1">
      <c r="A2770" s="81"/>
      <c r="B2770" s="80"/>
      <c r="C2770" s="80"/>
      <c r="D2770" s="80"/>
      <c r="E2770" s="80"/>
      <c r="F2770" s="80" t="str">
        <f>IFERROR(VLOOKUP(E2770,T_CÓDIGO[],2,FALSE),"")</f>
        <v/>
      </c>
      <c r="G2770" s="80" t="str">
        <f>IFERROR(VLOOKUP(E2770,T_CÓDIGO[],3,FALSE),"")</f>
        <v/>
      </c>
      <c r="H2770" s="80"/>
      <c r="I2770" s="194"/>
      <c r="J2770" s="194">
        <f t="shared" si="86"/>
        <v>0</v>
      </c>
      <c r="K2770" s="85"/>
      <c r="L2770" s="80">
        <f t="shared" si="87"/>
        <v>0</v>
      </c>
      <c r="N2770" s="82"/>
    </row>
    <row r="2771" spans="1:14" ht="15" customHeight="1">
      <c r="A2771" s="81"/>
      <c r="B2771" s="80"/>
      <c r="C2771" s="80"/>
      <c r="D2771" s="80"/>
      <c r="E2771" s="80"/>
      <c r="F2771" s="80" t="str">
        <f>IFERROR(VLOOKUP(E2771,T_CÓDIGO[],2,FALSE),"")</f>
        <v/>
      </c>
      <c r="G2771" s="80" t="str">
        <f>IFERROR(VLOOKUP(E2771,T_CÓDIGO[],3,FALSE),"")</f>
        <v/>
      </c>
      <c r="H2771" s="80"/>
      <c r="I2771" s="194"/>
      <c r="J2771" s="194">
        <f t="shared" si="86"/>
        <v>0</v>
      </c>
      <c r="K2771" s="85"/>
      <c r="L2771" s="80">
        <f t="shared" si="87"/>
        <v>0</v>
      </c>
      <c r="N2771" s="82"/>
    </row>
    <row r="2772" spans="1:14" ht="15" customHeight="1">
      <c r="A2772" s="81"/>
      <c r="B2772" s="80"/>
      <c r="C2772" s="80"/>
      <c r="D2772" s="80"/>
      <c r="E2772" s="80"/>
      <c r="F2772" s="80" t="str">
        <f>IFERROR(VLOOKUP(E2772,T_CÓDIGO[],2,FALSE),"")</f>
        <v/>
      </c>
      <c r="G2772" s="80" t="str">
        <f>IFERROR(VLOOKUP(E2772,T_CÓDIGO[],3,FALSE),"")</f>
        <v/>
      </c>
      <c r="H2772" s="80"/>
      <c r="I2772" s="194"/>
      <c r="J2772" s="194">
        <f t="shared" si="86"/>
        <v>0</v>
      </c>
      <c r="K2772" s="85"/>
      <c r="L2772" s="80">
        <f t="shared" si="87"/>
        <v>0</v>
      </c>
      <c r="N2772" s="82"/>
    </row>
    <row r="2773" spans="1:14" ht="15" customHeight="1">
      <c r="A2773" s="81"/>
      <c r="B2773" s="80"/>
      <c r="C2773" s="80"/>
      <c r="D2773" s="80"/>
      <c r="E2773" s="80"/>
      <c r="F2773" s="80" t="str">
        <f>IFERROR(VLOOKUP(E2773,T_CÓDIGO[],2,FALSE),"")</f>
        <v/>
      </c>
      <c r="G2773" s="80" t="str">
        <f>IFERROR(VLOOKUP(E2773,T_CÓDIGO[],3,FALSE),"")</f>
        <v/>
      </c>
      <c r="H2773" s="80"/>
      <c r="I2773" s="194"/>
      <c r="J2773" s="194">
        <f t="shared" si="86"/>
        <v>0</v>
      </c>
      <c r="K2773" s="85"/>
      <c r="L2773" s="80">
        <f t="shared" si="87"/>
        <v>0</v>
      </c>
      <c r="N2773" s="82"/>
    </row>
    <row r="2774" spans="1:14" ht="15" customHeight="1">
      <c r="A2774" s="81"/>
      <c r="B2774" s="80"/>
      <c r="C2774" s="80"/>
      <c r="D2774" s="80"/>
      <c r="E2774" s="80"/>
      <c r="F2774" s="80" t="str">
        <f>IFERROR(VLOOKUP(E2774,T_CÓDIGO[],2,FALSE),"")</f>
        <v/>
      </c>
      <c r="G2774" s="80" t="str">
        <f>IFERROR(VLOOKUP(E2774,T_CÓDIGO[],3,FALSE),"")</f>
        <v/>
      </c>
      <c r="H2774" s="80"/>
      <c r="I2774" s="194"/>
      <c r="J2774" s="194">
        <f t="shared" si="86"/>
        <v>0</v>
      </c>
      <c r="K2774" s="85"/>
      <c r="L2774" s="80">
        <f t="shared" si="87"/>
        <v>0</v>
      </c>
      <c r="N2774" s="82"/>
    </row>
    <row r="2775" spans="1:14" ht="15" customHeight="1">
      <c r="A2775" s="81"/>
      <c r="B2775" s="80"/>
      <c r="C2775" s="80"/>
      <c r="D2775" s="80"/>
      <c r="E2775" s="80"/>
      <c r="F2775" s="80" t="str">
        <f>IFERROR(VLOOKUP(E2775,T_CÓDIGO[],2,FALSE),"")</f>
        <v/>
      </c>
      <c r="G2775" s="80" t="str">
        <f>IFERROR(VLOOKUP(E2775,T_CÓDIGO[],3,FALSE),"")</f>
        <v/>
      </c>
      <c r="H2775" s="80"/>
      <c r="I2775" s="194"/>
      <c r="J2775" s="194">
        <f t="shared" si="86"/>
        <v>0</v>
      </c>
      <c r="K2775" s="85"/>
      <c r="L2775" s="80">
        <f t="shared" si="87"/>
        <v>0</v>
      </c>
      <c r="N2775" s="82"/>
    </row>
    <row r="2776" spans="1:14" ht="15" customHeight="1">
      <c r="A2776" s="81"/>
      <c r="B2776" s="80"/>
      <c r="C2776" s="80"/>
      <c r="D2776" s="80"/>
      <c r="E2776" s="80"/>
      <c r="F2776" s="80" t="str">
        <f>IFERROR(VLOOKUP(E2776,T_CÓDIGO[],2,FALSE),"")</f>
        <v/>
      </c>
      <c r="G2776" s="80" t="str">
        <f>IFERROR(VLOOKUP(E2776,T_CÓDIGO[],3,FALSE),"")</f>
        <v/>
      </c>
      <c r="H2776" s="80"/>
      <c r="I2776" s="194"/>
      <c r="J2776" s="194">
        <f t="shared" si="86"/>
        <v>0</v>
      </c>
      <c r="K2776" s="85"/>
      <c r="L2776" s="80">
        <f t="shared" si="87"/>
        <v>0</v>
      </c>
      <c r="N2776" s="82"/>
    </row>
    <row r="2777" spans="1:14" ht="15" customHeight="1">
      <c r="A2777" s="81"/>
      <c r="B2777" s="80"/>
      <c r="C2777" s="80"/>
      <c r="D2777" s="80"/>
      <c r="E2777" s="80"/>
      <c r="F2777" s="80" t="str">
        <f>IFERROR(VLOOKUP(E2777,T_CÓDIGO[],2,FALSE),"")</f>
        <v/>
      </c>
      <c r="G2777" s="80" t="str">
        <f>IFERROR(VLOOKUP(E2777,T_CÓDIGO[],3,FALSE),"")</f>
        <v/>
      </c>
      <c r="H2777" s="80"/>
      <c r="I2777" s="194"/>
      <c r="J2777" s="194">
        <f t="shared" si="86"/>
        <v>0</v>
      </c>
      <c r="K2777" s="85"/>
      <c r="L2777" s="80">
        <f t="shared" si="87"/>
        <v>0</v>
      </c>
      <c r="N2777" s="82"/>
    </row>
    <row r="2778" spans="1:14" ht="15" customHeight="1">
      <c r="A2778" s="81"/>
      <c r="B2778" s="80"/>
      <c r="C2778" s="80"/>
      <c r="D2778" s="80"/>
      <c r="E2778" s="80"/>
      <c r="F2778" s="80" t="str">
        <f>IFERROR(VLOOKUP(E2778,T_CÓDIGO[],2,FALSE),"")</f>
        <v/>
      </c>
      <c r="G2778" s="80" t="str">
        <f>IFERROR(VLOOKUP(E2778,T_CÓDIGO[],3,FALSE),"")</f>
        <v/>
      </c>
      <c r="H2778" s="80"/>
      <c r="I2778" s="194"/>
      <c r="J2778" s="194">
        <f t="shared" si="86"/>
        <v>0</v>
      </c>
      <c r="K2778" s="85"/>
      <c r="L2778" s="80">
        <f t="shared" si="87"/>
        <v>0</v>
      </c>
      <c r="N2778" s="82"/>
    </row>
    <row r="2779" spans="1:14" ht="15" customHeight="1">
      <c r="A2779" s="81"/>
      <c r="B2779" s="80"/>
      <c r="C2779" s="80"/>
      <c r="D2779" s="80"/>
      <c r="E2779" s="80"/>
      <c r="F2779" s="80" t="str">
        <f>IFERROR(VLOOKUP(E2779,T_CÓDIGO[],2,FALSE),"")</f>
        <v/>
      </c>
      <c r="G2779" s="80" t="str">
        <f>IFERROR(VLOOKUP(E2779,T_CÓDIGO[],3,FALSE),"")</f>
        <v/>
      </c>
      <c r="H2779" s="80"/>
      <c r="I2779" s="194"/>
      <c r="J2779" s="194">
        <f t="shared" si="86"/>
        <v>0</v>
      </c>
      <c r="K2779" s="85"/>
      <c r="L2779" s="80">
        <f t="shared" si="87"/>
        <v>0</v>
      </c>
      <c r="N2779" s="82"/>
    </row>
    <row r="2780" spans="1:14" ht="15" customHeight="1">
      <c r="A2780" s="81"/>
      <c r="B2780" s="80"/>
      <c r="C2780" s="80"/>
      <c r="D2780" s="80"/>
      <c r="E2780" s="80"/>
      <c r="F2780" s="80" t="str">
        <f>IFERROR(VLOOKUP(E2780,T_CÓDIGO[],2,FALSE),"")</f>
        <v/>
      </c>
      <c r="G2780" s="80" t="str">
        <f>IFERROR(VLOOKUP(E2780,T_CÓDIGO[],3,FALSE),"")</f>
        <v/>
      </c>
      <c r="H2780" s="80"/>
      <c r="I2780" s="194"/>
      <c r="J2780" s="194">
        <f t="shared" si="86"/>
        <v>0</v>
      </c>
      <c r="K2780" s="85"/>
      <c r="L2780" s="80">
        <f t="shared" si="87"/>
        <v>0</v>
      </c>
      <c r="N2780" s="82"/>
    </row>
    <row r="2781" spans="1:14" ht="15" customHeight="1">
      <c r="A2781" s="81"/>
      <c r="B2781" s="80"/>
      <c r="C2781" s="80"/>
      <c r="D2781" s="80"/>
      <c r="E2781" s="80"/>
      <c r="F2781" s="80" t="str">
        <f>IFERROR(VLOOKUP(E2781,T_CÓDIGO[],2,FALSE),"")</f>
        <v/>
      </c>
      <c r="G2781" s="80" t="str">
        <f>IFERROR(VLOOKUP(E2781,T_CÓDIGO[],3,FALSE),"")</f>
        <v/>
      </c>
      <c r="H2781" s="80"/>
      <c r="I2781" s="194"/>
      <c r="J2781" s="194">
        <f t="shared" si="86"/>
        <v>0</v>
      </c>
      <c r="K2781" s="85"/>
      <c r="L2781" s="80">
        <f t="shared" si="87"/>
        <v>0</v>
      </c>
      <c r="N2781" s="82"/>
    </row>
    <row r="2782" spans="1:14" ht="15" customHeight="1">
      <c r="A2782" s="81"/>
      <c r="B2782" s="80"/>
      <c r="C2782" s="80"/>
      <c r="D2782" s="80"/>
      <c r="E2782" s="80"/>
      <c r="F2782" s="80" t="str">
        <f>IFERROR(VLOOKUP(E2782,T_CÓDIGO[],2,FALSE),"")</f>
        <v/>
      </c>
      <c r="G2782" s="80" t="str">
        <f>IFERROR(VLOOKUP(E2782,T_CÓDIGO[],3,FALSE),"")</f>
        <v/>
      </c>
      <c r="H2782" s="80"/>
      <c r="I2782" s="194"/>
      <c r="J2782" s="194">
        <f t="shared" si="86"/>
        <v>0</v>
      </c>
      <c r="K2782" s="85"/>
      <c r="L2782" s="80">
        <f t="shared" si="87"/>
        <v>0</v>
      </c>
      <c r="N2782" s="82"/>
    </row>
    <row r="2783" spans="1:14" ht="15" customHeight="1">
      <c r="A2783" s="81"/>
      <c r="B2783" s="80"/>
      <c r="C2783" s="80"/>
      <c r="D2783" s="80"/>
      <c r="E2783" s="80"/>
      <c r="F2783" s="80" t="str">
        <f>IFERROR(VLOOKUP(E2783,T_CÓDIGO[],2,FALSE),"")</f>
        <v/>
      </c>
      <c r="G2783" s="80" t="str">
        <f>IFERROR(VLOOKUP(E2783,T_CÓDIGO[],3,FALSE),"")</f>
        <v/>
      </c>
      <c r="H2783" s="80"/>
      <c r="I2783" s="194"/>
      <c r="J2783" s="194">
        <f t="shared" si="86"/>
        <v>0</v>
      </c>
      <c r="K2783" s="85"/>
      <c r="L2783" s="80">
        <f t="shared" si="87"/>
        <v>0</v>
      </c>
      <c r="N2783" s="82"/>
    </row>
    <row r="2784" spans="1:14" ht="15" customHeight="1" thickBot="1">
      <c r="A2784" s="84"/>
      <c r="B2784" s="80"/>
      <c r="C2784" s="83"/>
      <c r="D2784" s="83"/>
      <c r="E2784" s="80"/>
      <c r="F2784" s="80" t="str">
        <f>IFERROR(VLOOKUP(E2784,T_CÓDIGO[],2,FALSE),"")</f>
        <v/>
      </c>
      <c r="G2784" s="80" t="str">
        <f>IFERROR(VLOOKUP(E2784,T_CÓDIGO[],3,FALSE),"")</f>
        <v/>
      </c>
      <c r="H2784" s="83"/>
      <c r="I2784" s="195"/>
      <c r="J2784" s="194">
        <f t="shared" si="86"/>
        <v>0</v>
      </c>
      <c r="K2784" s="85"/>
      <c r="L2784" s="80">
        <f t="shared" si="87"/>
        <v>0</v>
      </c>
      <c r="N2784" s="82"/>
    </row>
    <row r="2785" spans="2:14" ht="15" customHeight="1">
      <c r="B2785" s="80"/>
      <c r="E2785" s="80"/>
      <c r="N2785" s="82"/>
    </row>
    <row r="2786" spans="2:14" ht="15" customHeight="1">
      <c r="B2786" s="80"/>
      <c r="E2786" s="80"/>
      <c r="N2786" s="82"/>
    </row>
    <row r="2787" spans="2:14" ht="15" customHeight="1">
      <c r="B2787" s="80"/>
      <c r="E2787" s="80"/>
      <c r="N2787" s="82"/>
    </row>
    <row r="2788" spans="2:14" ht="15" customHeight="1">
      <c r="B2788" s="80"/>
      <c r="E2788" s="80"/>
      <c r="N2788" s="82"/>
    </row>
    <row r="2789" spans="2:14" ht="15" customHeight="1">
      <c r="B2789" s="80"/>
      <c r="E2789" s="80"/>
      <c r="N2789" s="82"/>
    </row>
    <row r="2790" spans="2:14" ht="15" customHeight="1">
      <c r="B2790" s="80"/>
      <c r="E2790" s="80"/>
      <c r="N2790" s="82"/>
    </row>
    <row r="2791" spans="2:14" ht="15" customHeight="1">
      <c r="B2791" s="80"/>
      <c r="E2791" s="80"/>
      <c r="N2791" s="82"/>
    </row>
    <row r="2792" spans="2:14" ht="15" customHeight="1">
      <c r="B2792" s="80"/>
      <c r="E2792" s="80"/>
      <c r="N2792" s="82"/>
    </row>
    <row r="2793" spans="2:14" ht="15" customHeight="1">
      <c r="B2793" s="80"/>
      <c r="E2793" s="80"/>
      <c r="N2793" s="82"/>
    </row>
    <row r="2794" spans="2:14" ht="15" customHeight="1">
      <c r="B2794" s="80"/>
      <c r="E2794" s="80"/>
      <c r="N2794" s="82"/>
    </row>
    <row r="2795" spans="2:14" ht="15" customHeight="1">
      <c r="B2795" s="80"/>
      <c r="E2795" s="80"/>
      <c r="N2795" s="82"/>
    </row>
    <row r="2796" spans="2:14" ht="15" customHeight="1">
      <c r="B2796" s="80"/>
      <c r="E2796" s="80"/>
      <c r="N2796" s="82"/>
    </row>
    <row r="2797" spans="2:14" ht="15" customHeight="1">
      <c r="B2797" s="80"/>
      <c r="E2797" s="80"/>
      <c r="N2797" s="82"/>
    </row>
    <row r="2798" spans="2:14" ht="15" customHeight="1">
      <c r="B2798" s="80"/>
      <c r="E2798" s="80"/>
      <c r="N2798" s="82"/>
    </row>
    <row r="2799" spans="2:14" ht="15" customHeight="1">
      <c r="B2799" s="80"/>
      <c r="E2799" s="80"/>
      <c r="N2799" s="82"/>
    </row>
    <row r="2800" spans="2:14" ht="15" customHeight="1">
      <c r="B2800" s="80"/>
      <c r="E2800" s="80"/>
      <c r="N2800" s="82"/>
    </row>
    <row r="2801" spans="2:14" ht="15" customHeight="1">
      <c r="B2801" s="80"/>
      <c r="E2801" s="80"/>
      <c r="N2801" s="82"/>
    </row>
    <row r="2802" spans="2:14" ht="15" customHeight="1">
      <c r="B2802" s="80"/>
      <c r="E2802" s="80"/>
      <c r="N2802" s="82"/>
    </row>
    <row r="2803" spans="2:14" ht="15" customHeight="1">
      <c r="B2803" s="80"/>
      <c r="E2803" s="80"/>
      <c r="N2803" s="82"/>
    </row>
    <row r="2804" spans="2:14" ht="15" customHeight="1">
      <c r="B2804" s="80"/>
      <c r="E2804" s="80"/>
      <c r="N2804" s="82"/>
    </row>
    <row r="2805" spans="2:14" ht="15" customHeight="1">
      <c r="B2805" s="80"/>
      <c r="E2805" s="80"/>
      <c r="N2805" s="82"/>
    </row>
    <row r="2806" spans="2:14" ht="15" customHeight="1">
      <c r="B2806" s="80"/>
      <c r="E2806" s="80"/>
      <c r="N2806" s="82"/>
    </row>
    <row r="2807" spans="2:14" ht="15" customHeight="1">
      <c r="B2807" s="80"/>
      <c r="E2807" s="80"/>
      <c r="N2807" s="82"/>
    </row>
    <row r="2808" spans="2:14" ht="15" customHeight="1">
      <c r="B2808" s="80"/>
      <c r="E2808" s="80"/>
      <c r="N2808" s="82"/>
    </row>
    <row r="2809" spans="2:14" ht="15" customHeight="1">
      <c r="B2809" s="80"/>
      <c r="E2809" s="80"/>
      <c r="N2809" s="82"/>
    </row>
    <row r="2810" spans="2:14" ht="15" customHeight="1">
      <c r="B2810" s="80"/>
      <c r="E2810" s="80"/>
      <c r="N2810" s="82"/>
    </row>
    <row r="2811" spans="2:14" ht="15" customHeight="1">
      <c r="B2811" s="80"/>
      <c r="E2811" s="80"/>
      <c r="N2811" s="82"/>
    </row>
    <row r="2812" spans="2:14" ht="15" customHeight="1">
      <c r="B2812" s="80"/>
      <c r="E2812" s="80"/>
      <c r="N2812" s="82"/>
    </row>
    <row r="2813" spans="2:14" ht="15" customHeight="1">
      <c r="B2813" s="80"/>
      <c r="E2813" s="80"/>
      <c r="N2813" s="82"/>
    </row>
    <row r="2814" spans="2:14" ht="15" customHeight="1">
      <c r="B2814" s="80"/>
      <c r="E2814" s="80"/>
      <c r="N2814" s="82"/>
    </row>
    <row r="2815" spans="2:14" ht="15" customHeight="1">
      <c r="B2815" s="80"/>
      <c r="E2815" s="80"/>
      <c r="N2815" s="82"/>
    </row>
    <row r="2816" spans="2:14" ht="15" customHeight="1">
      <c r="B2816" s="80"/>
      <c r="E2816" s="80"/>
      <c r="N2816" s="82"/>
    </row>
    <row r="2817" spans="2:14" ht="15" customHeight="1">
      <c r="B2817" s="80"/>
      <c r="E2817" s="80"/>
      <c r="N2817" s="82"/>
    </row>
    <row r="2818" spans="2:14" ht="15" customHeight="1">
      <c r="B2818" s="80"/>
      <c r="E2818" s="80"/>
      <c r="N2818" s="82"/>
    </row>
    <row r="2819" spans="2:14" ht="15" customHeight="1">
      <c r="B2819" s="80"/>
      <c r="E2819" s="80"/>
      <c r="N2819" s="82"/>
    </row>
    <row r="2820" spans="2:14" ht="15" customHeight="1">
      <c r="B2820" s="80"/>
      <c r="E2820" s="80"/>
      <c r="N2820" s="82"/>
    </row>
    <row r="2821" spans="2:14" ht="15" customHeight="1">
      <c r="B2821" s="80"/>
      <c r="E2821" s="80"/>
      <c r="N2821" s="82"/>
    </row>
    <row r="2822" spans="2:14" ht="15" customHeight="1">
      <c r="B2822" s="80"/>
      <c r="E2822" s="80"/>
      <c r="N2822" s="82"/>
    </row>
    <row r="2823" spans="2:14" ht="15" customHeight="1">
      <c r="B2823" s="80"/>
      <c r="E2823" s="80"/>
      <c r="N2823" s="82"/>
    </row>
    <row r="2824" spans="2:14" ht="15" customHeight="1">
      <c r="B2824" s="80"/>
      <c r="E2824" s="80"/>
      <c r="N2824" s="82"/>
    </row>
    <row r="2825" spans="2:14" ht="15" customHeight="1">
      <c r="B2825" s="80"/>
      <c r="E2825" s="80"/>
      <c r="N2825" s="82"/>
    </row>
    <row r="2826" spans="2:14" ht="15" customHeight="1">
      <c r="B2826" s="80"/>
      <c r="E2826" s="80"/>
      <c r="N2826" s="82"/>
    </row>
    <row r="2827" spans="2:14" ht="15" customHeight="1">
      <c r="B2827" s="80"/>
      <c r="E2827" s="80"/>
      <c r="N2827" s="82"/>
    </row>
    <row r="2828" spans="2:14" ht="15" customHeight="1">
      <c r="B2828" s="80"/>
      <c r="E2828" s="80"/>
      <c r="N2828" s="82"/>
    </row>
    <row r="2829" spans="2:14" ht="15" customHeight="1">
      <c r="B2829" s="80"/>
      <c r="E2829" s="80"/>
      <c r="N2829" s="82"/>
    </row>
    <row r="2830" spans="2:14" ht="15" customHeight="1">
      <c r="B2830" s="80"/>
      <c r="E2830" s="80"/>
      <c r="N2830" s="82"/>
    </row>
    <row r="2831" spans="2:14" ht="15" customHeight="1">
      <c r="B2831" s="80"/>
      <c r="E2831" s="80"/>
      <c r="N2831" s="82"/>
    </row>
    <row r="2832" spans="2:14" ht="15" customHeight="1">
      <c r="B2832" s="80"/>
      <c r="E2832" s="80"/>
      <c r="N2832" s="82"/>
    </row>
    <row r="2833" spans="2:14" ht="15" customHeight="1">
      <c r="B2833" s="80"/>
      <c r="E2833" s="80"/>
      <c r="N2833" s="82"/>
    </row>
    <row r="2834" spans="2:14" ht="15" customHeight="1">
      <c r="B2834" s="80"/>
      <c r="E2834" s="80"/>
      <c r="N2834" s="82"/>
    </row>
    <row r="2835" spans="2:14" ht="15" customHeight="1">
      <c r="B2835" s="80"/>
      <c r="E2835" s="80"/>
      <c r="N2835" s="82"/>
    </row>
    <row r="2836" spans="2:14" ht="15" customHeight="1">
      <c r="B2836" s="80"/>
      <c r="E2836" s="80"/>
      <c r="N2836" s="82"/>
    </row>
    <row r="2837" spans="2:14" ht="15" customHeight="1">
      <c r="B2837" s="80"/>
      <c r="E2837" s="80"/>
      <c r="N2837" s="82"/>
    </row>
    <row r="2838" spans="2:14" ht="15" customHeight="1">
      <c r="B2838" s="80"/>
      <c r="E2838" s="80"/>
      <c r="N2838" s="82"/>
    </row>
    <row r="2839" spans="2:14" ht="15" customHeight="1">
      <c r="B2839" s="80"/>
      <c r="E2839" s="80"/>
      <c r="N2839" s="82"/>
    </row>
    <row r="2840" spans="2:14" ht="15" customHeight="1">
      <c r="B2840" s="80"/>
      <c r="E2840" s="80"/>
      <c r="N2840" s="82"/>
    </row>
    <row r="2841" spans="2:14" ht="15" customHeight="1">
      <c r="B2841" s="80"/>
      <c r="E2841" s="80"/>
      <c r="N2841" s="82"/>
    </row>
    <row r="2842" spans="2:14" ht="15" customHeight="1">
      <c r="B2842" s="80"/>
      <c r="E2842" s="80"/>
      <c r="N2842" s="82"/>
    </row>
    <row r="2843" spans="2:14" ht="15" customHeight="1">
      <c r="B2843" s="80"/>
      <c r="E2843" s="80"/>
      <c r="N2843" s="82"/>
    </row>
    <row r="2844" spans="2:14" ht="15" customHeight="1">
      <c r="B2844" s="80"/>
      <c r="E2844" s="80"/>
      <c r="N2844" s="82"/>
    </row>
    <row r="2845" spans="2:14" ht="15" customHeight="1">
      <c r="B2845" s="80"/>
      <c r="E2845" s="80"/>
      <c r="N2845" s="82"/>
    </row>
    <row r="2846" spans="2:14" ht="15" customHeight="1">
      <c r="B2846" s="80"/>
      <c r="E2846" s="80"/>
      <c r="N2846" s="82"/>
    </row>
    <row r="2847" spans="2:14" ht="15" customHeight="1">
      <c r="B2847" s="80"/>
      <c r="E2847" s="80"/>
      <c r="N2847" s="82"/>
    </row>
    <row r="2848" spans="2:14" ht="15" customHeight="1">
      <c r="B2848" s="80"/>
      <c r="E2848" s="80"/>
      <c r="N2848" s="82"/>
    </row>
    <row r="2849" spans="2:14" ht="15" customHeight="1">
      <c r="B2849" s="80"/>
      <c r="E2849" s="80"/>
      <c r="N2849" s="82"/>
    </row>
    <row r="2850" spans="2:14" ht="15" customHeight="1">
      <c r="B2850" s="80"/>
      <c r="E2850" s="80"/>
      <c r="N2850" s="82"/>
    </row>
    <row r="2851" spans="2:14" ht="15" customHeight="1">
      <c r="E2851" s="80"/>
      <c r="N2851" s="82"/>
    </row>
    <row r="2852" spans="2:14" ht="15" customHeight="1">
      <c r="E2852" s="80"/>
      <c r="N2852" s="82"/>
    </row>
    <row r="2853" spans="2:14" ht="15" customHeight="1">
      <c r="E2853" s="80"/>
      <c r="N2853" s="82"/>
    </row>
    <row r="2854" spans="2:14" ht="15" customHeight="1">
      <c r="E2854" s="80"/>
      <c r="N2854" s="82"/>
    </row>
    <row r="2855" spans="2:14" ht="15" customHeight="1">
      <c r="E2855" s="80"/>
      <c r="N2855" s="82"/>
    </row>
    <row r="2856" spans="2:14" ht="15" customHeight="1">
      <c r="E2856" s="80"/>
      <c r="N2856" s="82"/>
    </row>
    <row r="2857" spans="2:14" ht="15" customHeight="1">
      <c r="E2857" s="80"/>
      <c r="N2857" s="82"/>
    </row>
    <row r="2858" spans="2:14" ht="15" customHeight="1">
      <c r="E2858" s="80"/>
      <c r="N2858" s="82"/>
    </row>
    <row r="2859" spans="2:14" ht="15" customHeight="1">
      <c r="E2859" s="80"/>
      <c r="N2859" s="82"/>
    </row>
    <row r="2860" spans="2:14" ht="15" customHeight="1">
      <c r="E2860" s="80"/>
      <c r="N2860" s="82"/>
    </row>
    <row r="2861" spans="2:14" ht="15" customHeight="1">
      <c r="E2861" s="80"/>
      <c r="N2861" s="82"/>
    </row>
    <row r="2862" spans="2:14" ht="15" customHeight="1">
      <c r="E2862" s="80"/>
      <c r="N2862" s="82"/>
    </row>
    <row r="2863" spans="2:14" ht="15" customHeight="1">
      <c r="E2863" s="80"/>
      <c r="N2863" s="82"/>
    </row>
    <row r="2864" spans="2:14" ht="15" customHeight="1">
      <c r="E2864" s="80"/>
      <c r="N2864" s="82"/>
    </row>
    <row r="2865" spans="5:14" ht="15" customHeight="1">
      <c r="E2865" s="80"/>
      <c r="N2865" s="82"/>
    </row>
    <row r="2866" spans="5:14" ht="15" customHeight="1">
      <c r="E2866" s="80"/>
      <c r="N2866" s="82"/>
    </row>
    <row r="2867" spans="5:14" ht="15" customHeight="1">
      <c r="E2867" s="80"/>
      <c r="N2867" s="82"/>
    </row>
    <row r="2868" spans="5:14" ht="15" customHeight="1">
      <c r="E2868" s="80"/>
      <c r="N2868" s="82"/>
    </row>
    <row r="2869" spans="5:14" ht="15" customHeight="1">
      <c r="E2869" s="80"/>
      <c r="N2869" s="82"/>
    </row>
    <row r="2870" spans="5:14" ht="15" customHeight="1">
      <c r="E2870" s="80"/>
      <c r="N2870" s="82"/>
    </row>
    <row r="2871" spans="5:14" ht="15" customHeight="1">
      <c r="E2871" s="80"/>
      <c r="N2871" s="82"/>
    </row>
    <row r="2872" spans="5:14" ht="15" customHeight="1">
      <c r="E2872" s="80"/>
      <c r="N2872" s="82"/>
    </row>
    <row r="2873" spans="5:14" ht="15" customHeight="1">
      <c r="E2873" s="80"/>
      <c r="N2873" s="82"/>
    </row>
    <row r="2874" spans="5:14" ht="15" customHeight="1">
      <c r="E2874" s="80"/>
      <c r="N2874" s="82"/>
    </row>
    <row r="2875" spans="5:14" ht="15" customHeight="1">
      <c r="E2875" s="80"/>
      <c r="N2875" s="82"/>
    </row>
    <row r="2876" spans="5:14" ht="15" customHeight="1">
      <c r="E2876" s="80"/>
      <c r="N2876" s="82"/>
    </row>
    <row r="2877" spans="5:14" ht="15" customHeight="1">
      <c r="E2877" s="80"/>
      <c r="N2877" s="82"/>
    </row>
    <row r="2878" spans="5:14" ht="15" customHeight="1">
      <c r="E2878" s="80"/>
      <c r="N2878" s="82"/>
    </row>
    <row r="2879" spans="5:14" ht="15" customHeight="1">
      <c r="E2879" s="80"/>
      <c r="N2879" s="82"/>
    </row>
    <row r="2880" spans="5:14" ht="15" customHeight="1">
      <c r="E2880" s="80"/>
      <c r="N2880" s="82"/>
    </row>
    <row r="2881" spans="5:14" ht="15" customHeight="1">
      <c r="E2881" s="80"/>
      <c r="N2881" s="82"/>
    </row>
    <row r="2882" spans="5:14" ht="15" customHeight="1">
      <c r="E2882" s="80"/>
      <c r="N2882" s="82"/>
    </row>
    <row r="2883" spans="5:14" ht="15" customHeight="1">
      <c r="E2883" s="80"/>
      <c r="N2883" s="82"/>
    </row>
    <row r="2884" spans="5:14" ht="15" customHeight="1">
      <c r="E2884" s="80"/>
      <c r="N2884" s="82"/>
    </row>
    <row r="2885" spans="5:14" ht="15" customHeight="1">
      <c r="E2885" s="80"/>
      <c r="N2885" s="82"/>
    </row>
    <row r="2886" spans="5:14" ht="15" customHeight="1">
      <c r="E2886" s="80"/>
      <c r="N2886" s="82"/>
    </row>
    <row r="2887" spans="5:14" ht="15" customHeight="1">
      <c r="E2887" s="80"/>
      <c r="N2887" s="82"/>
    </row>
    <row r="2888" spans="5:14" ht="15" customHeight="1">
      <c r="E2888" s="80"/>
      <c r="N2888" s="82"/>
    </row>
    <row r="2889" spans="5:14" ht="15" customHeight="1">
      <c r="E2889" s="80"/>
      <c r="N2889" s="82"/>
    </row>
    <row r="2890" spans="5:14" ht="15" customHeight="1">
      <c r="E2890" s="80"/>
      <c r="N2890" s="82"/>
    </row>
    <row r="2891" spans="5:14" ht="15" customHeight="1">
      <c r="E2891" s="80"/>
      <c r="N2891" s="82"/>
    </row>
    <row r="2892" spans="5:14" ht="15" customHeight="1">
      <c r="E2892" s="80"/>
      <c r="N2892" s="82"/>
    </row>
    <row r="2893" spans="5:14" ht="15" customHeight="1">
      <c r="E2893" s="80"/>
      <c r="N2893" s="82"/>
    </row>
    <row r="2894" spans="5:14" ht="15" customHeight="1">
      <c r="E2894" s="80"/>
      <c r="N2894" s="82"/>
    </row>
    <row r="2895" spans="5:14" ht="15" customHeight="1">
      <c r="E2895" s="80"/>
      <c r="N2895" s="82"/>
    </row>
    <row r="2896" spans="5:14" ht="15" customHeight="1">
      <c r="E2896" s="80"/>
      <c r="N2896" s="82"/>
    </row>
    <row r="2897" spans="5:14" ht="15" customHeight="1">
      <c r="E2897" s="80"/>
      <c r="N2897" s="82"/>
    </row>
    <row r="2898" spans="5:14" ht="15" customHeight="1">
      <c r="E2898" s="80"/>
      <c r="N2898" s="82"/>
    </row>
    <row r="2899" spans="5:14" ht="15" customHeight="1">
      <c r="E2899" s="80"/>
      <c r="N2899" s="82"/>
    </row>
    <row r="2900" spans="5:14" ht="15" customHeight="1">
      <c r="E2900" s="80"/>
      <c r="N2900" s="82"/>
    </row>
    <row r="2901" spans="5:14" ht="15" customHeight="1">
      <c r="E2901" s="80"/>
      <c r="N2901" s="82"/>
    </row>
    <row r="2902" spans="5:14" ht="15" customHeight="1">
      <c r="E2902" s="80"/>
      <c r="N2902" s="82"/>
    </row>
    <row r="2903" spans="5:14" ht="15" customHeight="1">
      <c r="E2903" s="80"/>
      <c r="N2903" s="82"/>
    </row>
    <row r="2904" spans="5:14" ht="15" customHeight="1">
      <c r="E2904" s="80"/>
      <c r="N2904" s="82"/>
    </row>
    <row r="2905" spans="5:14" ht="15" customHeight="1">
      <c r="E2905" s="80"/>
      <c r="N2905" s="82"/>
    </row>
    <row r="2906" spans="5:14" ht="15" customHeight="1">
      <c r="E2906" s="80"/>
      <c r="N2906" s="82"/>
    </row>
    <row r="2907" spans="5:14" ht="15" customHeight="1">
      <c r="E2907" s="80"/>
      <c r="N2907" s="82"/>
    </row>
    <row r="2908" spans="5:14" ht="15" customHeight="1">
      <c r="E2908" s="80"/>
      <c r="N2908" s="82"/>
    </row>
    <row r="2909" spans="5:14" ht="15" customHeight="1">
      <c r="E2909" s="80"/>
      <c r="N2909" s="82"/>
    </row>
    <row r="2910" spans="5:14" ht="15" customHeight="1">
      <c r="E2910" s="80"/>
      <c r="N2910" s="82"/>
    </row>
    <row r="2911" spans="5:14" ht="15" customHeight="1">
      <c r="E2911" s="80"/>
      <c r="N2911" s="82"/>
    </row>
    <row r="2912" spans="5:14" ht="15" customHeight="1">
      <c r="E2912" s="80"/>
      <c r="N2912" s="82"/>
    </row>
    <row r="2913" spans="5:14" ht="15" customHeight="1">
      <c r="E2913" s="80"/>
      <c r="N2913" s="82"/>
    </row>
    <row r="2914" spans="5:14" ht="15" customHeight="1">
      <c r="E2914" s="80"/>
      <c r="N2914" s="82"/>
    </row>
    <row r="2915" spans="5:14" ht="15" customHeight="1">
      <c r="E2915" s="80"/>
      <c r="N2915" s="82"/>
    </row>
    <row r="2916" spans="5:14" ht="15" customHeight="1">
      <c r="E2916" s="80"/>
      <c r="N2916" s="82"/>
    </row>
    <row r="2917" spans="5:14" ht="15" customHeight="1">
      <c r="E2917" s="80"/>
      <c r="N2917" s="82"/>
    </row>
    <row r="2918" spans="5:14" ht="15" customHeight="1">
      <c r="E2918" s="80"/>
      <c r="N2918" s="82"/>
    </row>
    <row r="2919" spans="5:14" ht="15" customHeight="1">
      <c r="E2919" s="80"/>
      <c r="N2919" s="82"/>
    </row>
    <row r="2920" spans="5:14" ht="15" customHeight="1">
      <c r="E2920" s="80"/>
      <c r="N2920" s="82"/>
    </row>
    <row r="2921" spans="5:14" ht="15" customHeight="1">
      <c r="E2921" s="80"/>
      <c r="N2921" s="82"/>
    </row>
    <row r="2922" spans="5:14" ht="15" customHeight="1">
      <c r="E2922" s="80"/>
      <c r="N2922" s="82"/>
    </row>
    <row r="2923" spans="5:14" ht="15" customHeight="1">
      <c r="E2923" s="80"/>
      <c r="N2923" s="82"/>
    </row>
    <row r="2924" spans="5:14" ht="15" customHeight="1">
      <c r="E2924" s="80"/>
      <c r="N2924" s="82"/>
    </row>
    <row r="2925" spans="5:14" ht="15" customHeight="1">
      <c r="E2925" s="80"/>
      <c r="N2925" s="82"/>
    </row>
    <row r="2926" spans="5:14" ht="15" customHeight="1">
      <c r="E2926" s="80"/>
      <c r="N2926" s="82"/>
    </row>
    <row r="2927" spans="5:14" ht="15" customHeight="1">
      <c r="E2927" s="80"/>
      <c r="N2927" s="82"/>
    </row>
    <row r="2928" spans="5:14" ht="15" customHeight="1">
      <c r="E2928" s="80"/>
      <c r="N2928" s="82"/>
    </row>
    <row r="2929" spans="5:14" ht="15" customHeight="1">
      <c r="E2929" s="80"/>
      <c r="N2929" s="82"/>
    </row>
    <row r="2930" spans="5:14" ht="15" customHeight="1">
      <c r="E2930" s="80"/>
      <c r="N2930" s="82"/>
    </row>
    <row r="2931" spans="5:14" ht="15" customHeight="1">
      <c r="E2931" s="80"/>
      <c r="N2931" s="82"/>
    </row>
    <row r="2932" spans="5:14" ht="15" customHeight="1">
      <c r="E2932" s="80"/>
      <c r="N2932" s="82"/>
    </row>
    <row r="2933" spans="5:14" ht="15" customHeight="1">
      <c r="E2933" s="80"/>
      <c r="N2933" s="82"/>
    </row>
    <row r="2934" spans="5:14" ht="15" customHeight="1">
      <c r="E2934" s="80"/>
      <c r="N2934" s="82"/>
    </row>
    <row r="2935" spans="5:14" ht="15" customHeight="1">
      <c r="E2935" s="80"/>
      <c r="N2935" s="82"/>
    </row>
    <row r="2936" spans="5:14" ht="15" customHeight="1">
      <c r="E2936" s="80"/>
      <c r="N2936" s="82"/>
    </row>
    <row r="2937" spans="5:14" ht="15" customHeight="1">
      <c r="E2937" s="80"/>
      <c r="N2937" s="82"/>
    </row>
    <row r="2938" spans="5:14" ht="15" customHeight="1">
      <c r="E2938" s="80"/>
      <c r="N2938" s="82"/>
    </row>
    <row r="2939" spans="5:14" ht="15" customHeight="1">
      <c r="E2939" s="80"/>
      <c r="N2939" s="82"/>
    </row>
    <row r="2940" spans="5:14" ht="15" customHeight="1">
      <c r="E2940" s="80"/>
      <c r="N2940" s="82"/>
    </row>
    <row r="2941" spans="5:14" ht="15" customHeight="1">
      <c r="E2941" s="80"/>
      <c r="N2941" s="82"/>
    </row>
    <row r="2942" spans="5:14" ht="15" customHeight="1">
      <c r="E2942" s="80"/>
      <c r="N2942" s="82"/>
    </row>
    <row r="2943" spans="5:14" ht="15" customHeight="1">
      <c r="E2943" s="80"/>
      <c r="N2943" s="82"/>
    </row>
    <row r="2944" spans="5:14" ht="15" customHeight="1">
      <c r="E2944" s="80"/>
      <c r="N2944" s="82"/>
    </row>
    <row r="2945" spans="5:14" ht="15" customHeight="1">
      <c r="E2945" s="80"/>
      <c r="N2945" s="82"/>
    </row>
    <row r="2946" spans="5:14" ht="15" customHeight="1">
      <c r="E2946" s="80"/>
      <c r="N2946" s="82"/>
    </row>
    <row r="2947" spans="5:14" ht="15" customHeight="1">
      <c r="E2947" s="80"/>
      <c r="N2947" s="82"/>
    </row>
    <row r="2948" spans="5:14" ht="15" customHeight="1">
      <c r="E2948" s="80"/>
      <c r="N2948" s="82"/>
    </row>
    <row r="2949" spans="5:14" ht="15" customHeight="1">
      <c r="E2949" s="80"/>
      <c r="N2949" s="82"/>
    </row>
    <row r="2950" spans="5:14" ht="15" customHeight="1">
      <c r="E2950" s="80"/>
      <c r="N2950" s="82"/>
    </row>
    <row r="2951" spans="5:14" ht="15" customHeight="1">
      <c r="E2951" s="80"/>
      <c r="N2951" s="82"/>
    </row>
    <row r="2952" spans="5:14" ht="15" customHeight="1">
      <c r="E2952" s="80"/>
      <c r="N2952" s="82"/>
    </row>
    <row r="2953" spans="5:14" ht="15" customHeight="1">
      <c r="E2953" s="80"/>
      <c r="N2953" s="82"/>
    </row>
    <row r="2954" spans="5:14" ht="15" customHeight="1">
      <c r="E2954" s="80"/>
      <c r="N2954" s="82"/>
    </row>
    <row r="2955" spans="5:14" ht="15" customHeight="1">
      <c r="E2955" s="80"/>
      <c r="N2955" s="82"/>
    </row>
    <row r="2956" spans="5:14" ht="15" customHeight="1">
      <c r="E2956" s="80"/>
      <c r="N2956" s="82"/>
    </row>
    <row r="2957" spans="5:14" ht="15" customHeight="1">
      <c r="E2957" s="80"/>
      <c r="N2957" s="82"/>
    </row>
    <row r="2958" spans="5:14" ht="15" customHeight="1">
      <c r="E2958" s="80"/>
      <c r="N2958" s="82"/>
    </row>
    <row r="2959" spans="5:14" ht="15" customHeight="1">
      <c r="E2959" s="80"/>
      <c r="N2959" s="82"/>
    </row>
    <row r="2960" spans="5:14" ht="15" customHeight="1">
      <c r="E2960" s="80"/>
      <c r="N2960" s="82"/>
    </row>
    <row r="2961" spans="5:14" ht="15" customHeight="1">
      <c r="E2961" s="80"/>
      <c r="N2961" s="82"/>
    </row>
    <row r="2962" spans="5:14" ht="15" customHeight="1">
      <c r="E2962" s="80"/>
      <c r="N2962" s="82"/>
    </row>
    <row r="2963" spans="5:14" ht="15" customHeight="1">
      <c r="E2963" s="80"/>
      <c r="N2963" s="82"/>
    </row>
    <row r="2964" spans="5:14" ht="15" customHeight="1">
      <c r="E2964" s="80"/>
      <c r="N2964" s="82"/>
    </row>
    <row r="2965" spans="5:14" ht="15" customHeight="1">
      <c r="E2965" s="80"/>
      <c r="N2965" s="82"/>
    </row>
    <row r="2966" spans="5:14" ht="15" customHeight="1">
      <c r="E2966" s="80"/>
      <c r="N2966" s="82"/>
    </row>
    <row r="2967" spans="5:14" ht="15" customHeight="1">
      <c r="E2967" s="80"/>
      <c r="N2967" s="82"/>
    </row>
    <row r="2968" spans="5:14" ht="15" customHeight="1">
      <c r="E2968" s="80"/>
      <c r="N2968" s="82"/>
    </row>
    <row r="2969" spans="5:14" ht="15" customHeight="1">
      <c r="E2969" s="80"/>
      <c r="N2969" s="82"/>
    </row>
    <row r="2970" spans="5:14" ht="15" customHeight="1">
      <c r="E2970" s="80"/>
      <c r="N2970" s="82"/>
    </row>
    <row r="2971" spans="5:14" ht="15" customHeight="1">
      <c r="E2971" s="80"/>
      <c r="N2971" s="82"/>
    </row>
    <row r="2972" spans="5:14" ht="15" customHeight="1">
      <c r="E2972" s="80"/>
      <c r="N2972" s="82"/>
    </row>
    <row r="2973" spans="5:14" ht="15" customHeight="1">
      <c r="E2973" s="80"/>
      <c r="N2973" s="82"/>
    </row>
    <row r="2974" spans="5:14" ht="15" customHeight="1">
      <c r="E2974" s="80"/>
      <c r="N2974" s="82"/>
    </row>
    <row r="2975" spans="5:14" ht="15" customHeight="1">
      <c r="E2975" s="80"/>
      <c r="N2975" s="82"/>
    </row>
    <row r="2976" spans="5:14" ht="15" customHeight="1">
      <c r="E2976" s="80"/>
      <c r="N2976" s="82"/>
    </row>
    <row r="2977" spans="5:14" ht="15" customHeight="1">
      <c r="E2977" s="80"/>
      <c r="N2977" s="82"/>
    </row>
    <row r="2978" spans="5:14" ht="15" customHeight="1">
      <c r="E2978" s="80"/>
      <c r="N2978" s="82"/>
    </row>
    <row r="2979" spans="5:14" ht="15" customHeight="1">
      <c r="E2979" s="80"/>
      <c r="N2979" s="82"/>
    </row>
    <row r="2980" spans="5:14" ht="15" customHeight="1">
      <c r="E2980" s="80"/>
      <c r="N2980" s="82"/>
    </row>
    <row r="2981" spans="5:14" ht="15" customHeight="1">
      <c r="E2981" s="80"/>
      <c r="N2981" s="82"/>
    </row>
    <row r="2982" spans="5:14" ht="15" customHeight="1">
      <c r="E2982" s="80"/>
      <c r="N2982" s="82"/>
    </row>
    <row r="2983" spans="5:14" ht="15" customHeight="1">
      <c r="E2983" s="80"/>
      <c r="N2983" s="82"/>
    </row>
    <row r="2984" spans="5:14" ht="15" customHeight="1">
      <c r="E2984" s="80"/>
      <c r="N2984" s="82"/>
    </row>
    <row r="2985" spans="5:14" ht="15" customHeight="1">
      <c r="E2985" s="80"/>
      <c r="N2985" s="82"/>
    </row>
    <row r="2986" spans="5:14" ht="15" customHeight="1">
      <c r="E2986" s="80"/>
      <c r="N2986" s="82"/>
    </row>
    <row r="2987" spans="5:14" ht="15" customHeight="1">
      <c r="E2987" s="80"/>
      <c r="N2987" s="82"/>
    </row>
    <row r="2988" spans="5:14" ht="15" customHeight="1">
      <c r="E2988" s="80"/>
      <c r="N2988" s="82"/>
    </row>
    <row r="2989" spans="5:14" ht="15" customHeight="1">
      <c r="E2989" s="80"/>
      <c r="N2989" s="82"/>
    </row>
    <row r="2990" spans="5:14" ht="15" customHeight="1">
      <c r="E2990" s="80"/>
      <c r="N2990" s="82"/>
    </row>
    <row r="2991" spans="5:14" ht="15" customHeight="1">
      <c r="E2991" s="80"/>
      <c r="N2991" s="82"/>
    </row>
    <row r="2992" spans="5:14" ht="15" customHeight="1">
      <c r="E2992" s="80"/>
      <c r="N2992" s="82"/>
    </row>
    <row r="2993" spans="5:14" ht="15" customHeight="1">
      <c r="E2993" s="80"/>
      <c r="N2993" s="82"/>
    </row>
    <row r="2994" spans="5:14" ht="15" customHeight="1">
      <c r="E2994" s="80"/>
      <c r="N2994" s="82"/>
    </row>
    <row r="2995" spans="5:14" ht="15" customHeight="1">
      <c r="E2995" s="80"/>
      <c r="N2995" s="82"/>
    </row>
    <row r="2996" spans="5:14" ht="15" customHeight="1">
      <c r="E2996" s="80"/>
      <c r="N2996" s="82"/>
    </row>
    <row r="2997" spans="5:14" ht="15" customHeight="1">
      <c r="E2997" s="80"/>
      <c r="N2997" s="82"/>
    </row>
    <row r="2998" spans="5:14" ht="15" customHeight="1">
      <c r="E2998" s="80"/>
      <c r="N2998" s="82"/>
    </row>
    <row r="2999" spans="5:14" ht="15" customHeight="1">
      <c r="E2999" s="80"/>
      <c r="N2999" s="82"/>
    </row>
    <row r="3000" spans="5:14" ht="15" customHeight="1">
      <c r="E3000" s="80"/>
      <c r="N3000" s="82"/>
    </row>
    <row r="3001" spans="5:14" ht="15" customHeight="1">
      <c r="E3001" s="80"/>
      <c r="N3001" s="82"/>
    </row>
    <row r="3002" spans="5:14" ht="15" customHeight="1">
      <c r="E3002" s="80"/>
      <c r="N3002" s="82"/>
    </row>
    <row r="3003" spans="5:14" ht="15" customHeight="1">
      <c r="E3003" s="80"/>
      <c r="N3003" s="82"/>
    </row>
    <row r="3004" spans="5:14" ht="15" customHeight="1">
      <c r="E3004" s="80"/>
      <c r="N3004" s="82"/>
    </row>
    <row r="3005" spans="5:14" ht="15" customHeight="1">
      <c r="E3005" s="80"/>
      <c r="N3005" s="82"/>
    </row>
    <row r="3006" spans="5:14" ht="15" customHeight="1">
      <c r="E3006" s="80"/>
      <c r="N3006" s="82"/>
    </row>
    <row r="3007" spans="5:14" ht="15" customHeight="1">
      <c r="E3007" s="80"/>
      <c r="N3007" s="82"/>
    </row>
    <row r="3008" spans="5:14" ht="15" customHeight="1">
      <c r="E3008" s="80"/>
      <c r="N3008" s="82"/>
    </row>
    <row r="3009" spans="5:14" ht="15" customHeight="1">
      <c r="E3009" s="80"/>
      <c r="N3009" s="82"/>
    </row>
    <row r="3010" spans="5:14" ht="15" customHeight="1">
      <c r="E3010" s="80"/>
      <c r="N3010" s="82"/>
    </row>
    <row r="3011" spans="5:14" ht="15" customHeight="1">
      <c r="E3011" s="80"/>
      <c r="N3011" s="82"/>
    </row>
    <row r="3012" spans="5:14" ht="15" customHeight="1">
      <c r="E3012" s="80"/>
      <c r="N3012" s="82"/>
    </row>
    <row r="3013" spans="5:14" ht="15" customHeight="1">
      <c r="E3013" s="80"/>
      <c r="N3013" s="82"/>
    </row>
    <row r="3014" spans="5:14" ht="15" customHeight="1">
      <c r="E3014" s="80"/>
      <c r="N3014" s="82"/>
    </row>
    <row r="3015" spans="5:14" ht="15" customHeight="1">
      <c r="E3015" s="80"/>
      <c r="N3015" s="82"/>
    </row>
    <row r="3016" spans="5:14" ht="15" customHeight="1">
      <c r="E3016" s="80"/>
      <c r="N3016" s="82"/>
    </row>
    <row r="3017" spans="5:14" ht="15" customHeight="1">
      <c r="E3017" s="80"/>
      <c r="N3017" s="82"/>
    </row>
    <row r="3018" spans="5:14" ht="15" customHeight="1">
      <c r="E3018" s="80"/>
      <c r="N3018" s="82"/>
    </row>
    <row r="3019" spans="5:14" ht="15" customHeight="1">
      <c r="E3019" s="80"/>
      <c r="N3019" s="82"/>
    </row>
    <row r="3020" spans="5:14" ht="15" customHeight="1">
      <c r="E3020" s="80"/>
      <c r="N3020" s="82"/>
    </row>
    <row r="3021" spans="5:14" ht="15" customHeight="1">
      <c r="E3021" s="80"/>
      <c r="N3021" s="82"/>
    </row>
    <row r="3022" spans="5:14" ht="15" customHeight="1">
      <c r="E3022" s="80"/>
      <c r="N3022" s="82"/>
    </row>
    <row r="3023" spans="5:14" ht="15" customHeight="1">
      <c r="E3023" s="80"/>
      <c r="N3023" s="82"/>
    </row>
    <row r="3024" spans="5:14" ht="15" customHeight="1">
      <c r="E3024" s="80"/>
      <c r="N3024" s="82"/>
    </row>
    <row r="3025" spans="5:14" ht="15" customHeight="1">
      <c r="E3025" s="80"/>
      <c r="N3025" s="82"/>
    </row>
    <row r="3026" spans="5:14" ht="15" customHeight="1">
      <c r="E3026" s="80"/>
      <c r="N3026" s="82"/>
    </row>
    <row r="3027" spans="5:14" ht="15" customHeight="1">
      <c r="E3027" s="80"/>
      <c r="N3027" s="82"/>
    </row>
    <row r="3028" spans="5:14" ht="15" customHeight="1">
      <c r="E3028" s="80"/>
      <c r="N3028" s="82"/>
    </row>
    <row r="3029" spans="5:14" ht="15" customHeight="1">
      <c r="E3029" s="80"/>
      <c r="N3029" s="82"/>
    </row>
    <row r="3030" spans="5:14" ht="15" customHeight="1">
      <c r="E3030" s="80"/>
      <c r="N3030" s="82"/>
    </row>
    <row r="3031" spans="5:14" ht="15" customHeight="1">
      <c r="E3031" s="80"/>
      <c r="N3031" s="82"/>
    </row>
    <row r="3032" spans="5:14" ht="15" customHeight="1">
      <c r="E3032" s="80"/>
      <c r="N3032" s="82"/>
    </row>
    <row r="3033" spans="5:14" ht="15" customHeight="1">
      <c r="E3033" s="80"/>
      <c r="N3033" s="82"/>
    </row>
    <row r="3034" spans="5:14" ht="15" customHeight="1">
      <c r="E3034" s="80"/>
      <c r="N3034" s="82"/>
    </row>
    <row r="3035" spans="5:14" ht="15" customHeight="1">
      <c r="E3035" s="80"/>
      <c r="N3035" s="82"/>
    </row>
    <row r="3036" spans="5:14" ht="15" customHeight="1">
      <c r="E3036" s="80"/>
      <c r="N3036" s="82"/>
    </row>
    <row r="3037" spans="5:14" ht="15" customHeight="1">
      <c r="E3037" s="80"/>
      <c r="N3037" s="82"/>
    </row>
    <row r="3038" spans="5:14" ht="15" customHeight="1">
      <c r="E3038" s="80"/>
      <c r="N3038" s="82"/>
    </row>
    <row r="3039" spans="5:14" ht="15" customHeight="1">
      <c r="E3039" s="80"/>
      <c r="N3039" s="82"/>
    </row>
    <row r="3040" spans="5:14" ht="15" customHeight="1">
      <c r="E3040" s="80"/>
      <c r="N3040" s="82"/>
    </row>
    <row r="3041" spans="5:14" ht="15" customHeight="1">
      <c r="E3041" s="80"/>
      <c r="N3041" s="82"/>
    </row>
    <row r="3042" spans="5:14" ht="15" customHeight="1">
      <c r="E3042" s="80"/>
      <c r="N3042" s="82"/>
    </row>
    <row r="3043" spans="5:14" ht="15" customHeight="1">
      <c r="E3043" s="80"/>
      <c r="N3043" s="82"/>
    </row>
    <row r="3044" spans="5:14" ht="15" customHeight="1">
      <c r="E3044" s="80"/>
      <c r="N3044" s="82"/>
    </row>
    <row r="3045" spans="5:14" ht="15" customHeight="1">
      <c r="E3045" s="80"/>
      <c r="N3045" s="82"/>
    </row>
    <row r="3046" spans="5:14" ht="15" customHeight="1">
      <c r="E3046" s="80"/>
      <c r="N3046" s="82"/>
    </row>
    <row r="3047" spans="5:14" ht="15" customHeight="1">
      <c r="E3047" s="80"/>
      <c r="N3047" s="82"/>
    </row>
    <row r="3048" spans="5:14" ht="15" customHeight="1">
      <c r="E3048" s="80"/>
      <c r="N3048" s="82"/>
    </row>
    <row r="3049" spans="5:14" ht="15" customHeight="1">
      <c r="E3049" s="80"/>
      <c r="N3049" s="82"/>
    </row>
    <row r="3050" spans="5:14" ht="15" customHeight="1">
      <c r="E3050" s="80"/>
      <c r="N3050" s="82"/>
    </row>
    <row r="3051" spans="5:14" ht="15" customHeight="1">
      <c r="E3051" s="80"/>
      <c r="N3051" s="82"/>
    </row>
    <row r="3052" spans="5:14" ht="15" customHeight="1">
      <c r="E3052" s="80"/>
      <c r="N3052" s="82"/>
    </row>
    <row r="3053" spans="5:14" ht="15" customHeight="1">
      <c r="E3053" s="80"/>
      <c r="N3053" s="82"/>
    </row>
    <row r="3054" spans="5:14" ht="15" customHeight="1">
      <c r="E3054" s="80"/>
      <c r="N3054" s="82"/>
    </row>
    <row r="3055" spans="5:14" ht="15" customHeight="1">
      <c r="E3055" s="80"/>
      <c r="N3055" s="82"/>
    </row>
    <row r="3056" spans="5:14" ht="15" customHeight="1">
      <c r="E3056" s="80"/>
      <c r="N3056" s="82"/>
    </row>
    <row r="3057" spans="5:14" ht="15" customHeight="1">
      <c r="E3057" s="80"/>
      <c r="N3057" s="82"/>
    </row>
    <row r="3058" spans="5:14" ht="15" customHeight="1">
      <c r="E3058" s="80"/>
      <c r="N3058" s="82"/>
    </row>
    <row r="3059" spans="5:14" ht="15" customHeight="1">
      <c r="E3059" s="80"/>
      <c r="N3059" s="82"/>
    </row>
    <row r="3060" spans="5:14" ht="15" customHeight="1">
      <c r="E3060" s="80"/>
      <c r="N3060" s="82"/>
    </row>
    <row r="3061" spans="5:14" ht="15" customHeight="1">
      <c r="E3061" s="80"/>
      <c r="N3061" s="82"/>
    </row>
    <row r="3062" spans="5:14" ht="15" customHeight="1">
      <c r="E3062" s="80"/>
      <c r="N3062" s="82"/>
    </row>
    <row r="3063" spans="5:14" ht="15" customHeight="1">
      <c r="E3063" s="80"/>
      <c r="N3063" s="82"/>
    </row>
    <row r="3064" spans="5:14" ht="15" customHeight="1">
      <c r="E3064" s="80"/>
      <c r="N3064" s="82"/>
    </row>
    <row r="3065" spans="5:14" ht="15" customHeight="1">
      <c r="E3065" s="80"/>
      <c r="N3065" s="82"/>
    </row>
    <row r="3066" spans="5:14" ht="15" customHeight="1">
      <c r="E3066" s="80"/>
      <c r="N3066" s="82"/>
    </row>
    <row r="3067" spans="5:14" ht="15" customHeight="1">
      <c r="E3067" s="80"/>
      <c r="N3067" s="82"/>
    </row>
    <row r="3068" spans="5:14" ht="15" customHeight="1">
      <c r="E3068" s="80"/>
      <c r="N3068" s="82"/>
    </row>
    <row r="3069" spans="5:14" ht="15" customHeight="1">
      <c r="E3069" s="80"/>
      <c r="N3069" s="82"/>
    </row>
    <row r="3070" spans="5:14" ht="15" customHeight="1">
      <c r="E3070" s="80"/>
      <c r="N3070" s="82"/>
    </row>
    <row r="3071" spans="5:14" ht="15" customHeight="1">
      <c r="E3071" s="80"/>
      <c r="N3071" s="82"/>
    </row>
    <row r="3072" spans="5:14" ht="15" customHeight="1">
      <c r="E3072" s="80"/>
      <c r="N3072" s="82"/>
    </row>
    <row r="3073" spans="5:14" ht="15" customHeight="1">
      <c r="E3073" s="80"/>
      <c r="N3073" s="82"/>
    </row>
    <row r="3074" spans="5:14" ht="15" customHeight="1">
      <c r="E3074" s="80"/>
      <c r="N3074" s="82"/>
    </row>
    <row r="3075" spans="5:14" ht="15" customHeight="1">
      <c r="E3075" s="80"/>
      <c r="N3075" s="82"/>
    </row>
    <row r="3076" spans="5:14" ht="15" customHeight="1">
      <c r="E3076" s="80"/>
      <c r="N3076" s="82"/>
    </row>
    <row r="3077" spans="5:14" ht="15" customHeight="1">
      <c r="E3077" s="80"/>
      <c r="N3077" s="82"/>
    </row>
    <row r="3078" spans="5:14" ht="15" customHeight="1">
      <c r="E3078" s="80"/>
      <c r="N3078" s="82"/>
    </row>
    <row r="3079" spans="5:14" ht="15" customHeight="1">
      <c r="E3079" s="80"/>
      <c r="N3079" s="82"/>
    </row>
    <row r="3080" spans="5:14" ht="15" customHeight="1">
      <c r="E3080" s="80"/>
      <c r="N3080" s="82"/>
    </row>
    <row r="3081" spans="5:14" ht="15" customHeight="1">
      <c r="E3081" s="80"/>
      <c r="N3081" s="82"/>
    </row>
    <row r="3082" spans="5:14" ht="15" customHeight="1">
      <c r="E3082" s="80"/>
      <c r="N3082" s="82"/>
    </row>
    <row r="3083" spans="5:14" ht="15" customHeight="1">
      <c r="E3083" s="80"/>
      <c r="N3083" s="82"/>
    </row>
    <row r="3084" spans="5:14" ht="15" customHeight="1">
      <c r="E3084" s="80"/>
      <c r="N3084" s="82"/>
    </row>
    <row r="3085" spans="5:14" ht="15" customHeight="1">
      <c r="E3085" s="80"/>
      <c r="N3085" s="82"/>
    </row>
    <row r="3086" spans="5:14" ht="15" customHeight="1">
      <c r="E3086" s="80"/>
      <c r="N3086" s="82"/>
    </row>
    <row r="3087" spans="5:14" ht="15" customHeight="1">
      <c r="E3087" s="80"/>
      <c r="N3087" s="82"/>
    </row>
    <row r="3088" spans="5:14" ht="15" customHeight="1">
      <c r="E3088" s="80"/>
      <c r="N3088" s="82"/>
    </row>
    <row r="3089" spans="5:14" ht="15" customHeight="1">
      <c r="E3089" s="80"/>
      <c r="N3089" s="82"/>
    </row>
    <row r="3090" spans="5:14" ht="15" customHeight="1">
      <c r="E3090" s="80"/>
      <c r="N3090" s="82"/>
    </row>
    <row r="3091" spans="5:14" ht="15" customHeight="1">
      <c r="E3091" s="80"/>
      <c r="N3091" s="82"/>
    </row>
    <row r="3092" spans="5:14" ht="15" customHeight="1">
      <c r="E3092" s="80"/>
      <c r="N3092" s="82"/>
    </row>
    <row r="3093" spans="5:14" ht="15" customHeight="1">
      <c r="E3093" s="80"/>
      <c r="N3093" s="82"/>
    </row>
    <row r="3094" spans="5:14" ht="15" customHeight="1">
      <c r="E3094" s="80"/>
      <c r="N3094" s="82"/>
    </row>
    <row r="3095" spans="5:14" ht="15" customHeight="1">
      <c r="E3095" s="80"/>
      <c r="N3095" s="82"/>
    </row>
    <row r="3096" spans="5:14" ht="15" customHeight="1">
      <c r="E3096" s="80"/>
      <c r="N3096" s="82"/>
    </row>
    <row r="3097" spans="5:14" ht="15" customHeight="1">
      <c r="E3097" s="80"/>
      <c r="N3097" s="82"/>
    </row>
    <row r="3098" spans="5:14" ht="15" customHeight="1">
      <c r="E3098" s="80"/>
      <c r="N3098" s="82"/>
    </row>
    <row r="3099" spans="5:14" ht="15" customHeight="1">
      <c r="E3099" s="80"/>
      <c r="N3099" s="82"/>
    </row>
    <row r="3100" spans="5:14" ht="15" customHeight="1">
      <c r="E3100" s="80"/>
      <c r="N3100" s="82"/>
    </row>
    <row r="3101" spans="5:14" ht="15" customHeight="1">
      <c r="E3101" s="80"/>
      <c r="N3101" s="82"/>
    </row>
    <row r="3102" spans="5:14" ht="15" customHeight="1">
      <c r="E3102" s="80"/>
      <c r="N3102" s="82"/>
    </row>
    <row r="3103" spans="5:14" ht="15" customHeight="1">
      <c r="E3103" s="80"/>
      <c r="N3103" s="82"/>
    </row>
    <row r="3104" spans="5:14" ht="15" customHeight="1">
      <c r="E3104" s="80"/>
      <c r="N3104" s="82"/>
    </row>
    <row r="3105" spans="5:14" ht="15" customHeight="1">
      <c r="E3105" s="80"/>
      <c r="N3105" s="82"/>
    </row>
    <row r="3106" spans="5:14" ht="15" customHeight="1">
      <c r="E3106" s="80"/>
      <c r="N3106" s="82"/>
    </row>
    <row r="3107" spans="5:14" ht="15" customHeight="1">
      <c r="E3107" s="80"/>
      <c r="N3107" s="82"/>
    </row>
    <row r="3108" spans="5:14" ht="15" customHeight="1">
      <c r="E3108" s="80"/>
      <c r="N3108" s="82"/>
    </row>
    <row r="3109" spans="5:14" ht="15" customHeight="1">
      <c r="E3109" s="80"/>
      <c r="N3109" s="82"/>
    </row>
    <row r="3110" spans="5:14" ht="15" customHeight="1">
      <c r="E3110" s="80"/>
      <c r="N3110" s="82"/>
    </row>
    <row r="3111" spans="5:14" ht="15" customHeight="1">
      <c r="E3111" s="80"/>
      <c r="N3111" s="82"/>
    </row>
    <row r="3112" spans="5:14" ht="15" customHeight="1">
      <c r="E3112" s="80"/>
      <c r="N3112" s="82"/>
    </row>
    <row r="3113" spans="5:14" ht="15" customHeight="1">
      <c r="E3113" s="80"/>
      <c r="N3113" s="82"/>
    </row>
    <row r="3114" spans="5:14" ht="15" customHeight="1">
      <c r="E3114" s="80"/>
      <c r="N3114" s="82"/>
    </row>
    <row r="3115" spans="5:14" ht="15" customHeight="1">
      <c r="E3115" s="80"/>
      <c r="N3115" s="82"/>
    </row>
    <row r="3116" spans="5:14" ht="15" customHeight="1">
      <c r="E3116" s="80"/>
      <c r="N3116" s="82"/>
    </row>
    <row r="3117" spans="5:14" ht="15" customHeight="1">
      <c r="E3117" s="80"/>
      <c r="N3117" s="82"/>
    </row>
    <row r="3118" spans="5:14" ht="15" customHeight="1">
      <c r="E3118" s="80"/>
      <c r="N3118" s="82"/>
    </row>
    <row r="3119" spans="5:14" ht="15" customHeight="1">
      <c r="E3119" s="80"/>
      <c r="N3119" s="82"/>
    </row>
    <row r="3120" spans="5:14" ht="15" customHeight="1">
      <c r="E3120" s="80"/>
      <c r="N3120" s="82"/>
    </row>
    <row r="3121" spans="5:14" ht="15" customHeight="1">
      <c r="E3121" s="80"/>
      <c r="N3121" s="82"/>
    </row>
    <row r="3122" spans="5:14" ht="15" customHeight="1">
      <c r="E3122" s="80"/>
      <c r="N3122" s="82"/>
    </row>
    <row r="3123" spans="5:14" ht="15" customHeight="1">
      <c r="E3123" s="80"/>
      <c r="N3123" s="82"/>
    </row>
    <row r="3124" spans="5:14" ht="15" customHeight="1">
      <c r="E3124" s="80"/>
      <c r="N3124" s="82"/>
    </row>
    <row r="3125" spans="5:14" ht="15" customHeight="1">
      <c r="E3125" s="80"/>
      <c r="N3125" s="82"/>
    </row>
    <row r="3126" spans="5:14" ht="15" customHeight="1">
      <c r="E3126" s="80"/>
      <c r="N3126" s="82"/>
    </row>
    <row r="3127" spans="5:14" ht="15" customHeight="1">
      <c r="E3127" s="80"/>
      <c r="N3127" s="82"/>
    </row>
    <row r="3128" spans="5:14" ht="15" customHeight="1">
      <c r="E3128" s="80"/>
      <c r="N3128" s="82"/>
    </row>
    <row r="3129" spans="5:14" ht="15" customHeight="1">
      <c r="E3129" s="80"/>
      <c r="N3129" s="82"/>
    </row>
    <row r="3130" spans="5:14" ht="15" customHeight="1">
      <c r="E3130" s="80"/>
      <c r="N3130" s="82"/>
    </row>
    <row r="3131" spans="5:14" ht="15" customHeight="1">
      <c r="E3131" s="80"/>
      <c r="N3131" s="82"/>
    </row>
    <row r="3132" spans="5:14" ht="15" customHeight="1">
      <c r="E3132" s="80"/>
      <c r="N3132" s="82"/>
    </row>
    <row r="3133" spans="5:14" ht="15" customHeight="1">
      <c r="E3133" s="80"/>
      <c r="N3133" s="82"/>
    </row>
    <row r="3134" spans="5:14" ht="15" customHeight="1">
      <c r="E3134" s="80"/>
      <c r="N3134" s="82"/>
    </row>
    <row r="3135" spans="5:14" ht="15" customHeight="1">
      <c r="E3135" s="80"/>
      <c r="N3135" s="82"/>
    </row>
    <row r="3136" spans="5:14" ht="15" customHeight="1">
      <c r="E3136" s="80"/>
      <c r="N3136" s="82"/>
    </row>
    <row r="3137" spans="5:14" ht="15" customHeight="1">
      <c r="E3137" s="80"/>
      <c r="N3137" s="82"/>
    </row>
    <row r="3138" spans="5:14" ht="15" customHeight="1">
      <c r="E3138" s="80"/>
      <c r="N3138" s="82"/>
    </row>
    <row r="3139" spans="5:14" ht="15" customHeight="1">
      <c r="E3139" s="80"/>
      <c r="N3139" s="82"/>
    </row>
    <row r="3140" spans="5:14" ht="15" customHeight="1">
      <c r="E3140" s="80"/>
      <c r="N3140" s="82"/>
    </row>
    <row r="3141" spans="5:14" ht="15" customHeight="1">
      <c r="E3141" s="80"/>
      <c r="N3141" s="82"/>
    </row>
    <row r="3142" spans="5:14" ht="15" customHeight="1">
      <c r="E3142" s="80"/>
      <c r="N3142" s="82"/>
    </row>
    <row r="3143" spans="5:14" ht="15" customHeight="1">
      <c r="E3143" s="80"/>
      <c r="N3143" s="82"/>
    </row>
    <row r="3144" spans="5:14" ht="15" customHeight="1">
      <c r="E3144" s="80"/>
      <c r="N3144" s="82"/>
    </row>
    <row r="3145" spans="5:14" ht="15" customHeight="1">
      <c r="E3145" s="80"/>
      <c r="N3145" s="82"/>
    </row>
    <row r="3146" spans="5:14" ht="15" customHeight="1">
      <c r="E3146" s="80"/>
      <c r="N3146" s="82"/>
    </row>
    <row r="3147" spans="5:14" ht="15" customHeight="1">
      <c r="E3147" s="80"/>
      <c r="N3147" s="82"/>
    </row>
    <row r="3148" spans="5:14" ht="15" customHeight="1">
      <c r="E3148" s="80"/>
      <c r="N3148" s="82"/>
    </row>
    <row r="3149" spans="5:14" ht="15" customHeight="1">
      <c r="E3149" s="80"/>
      <c r="N3149" s="82"/>
    </row>
    <row r="3150" spans="5:14" ht="15" customHeight="1">
      <c r="E3150" s="80"/>
      <c r="N3150" s="82"/>
    </row>
    <row r="3151" spans="5:14" ht="15" customHeight="1">
      <c r="E3151" s="80"/>
      <c r="N3151" s="82"/>
    </row>
    <row r="3152" spans="5:14" ht="15" customHeight="1">
      <c r="E3152" s="80"/>
      <c r="N3152" s="82"/>
    </row>
    <row r="3153" spans="5:14" ht="15" customHeight="1">
      <c r="E3153" s="80"/>
      <c r="N3153" s="82"/>
    </row>
    <row r="3154" spans="5:14" ht="15" customHeight="1">
      <c r="E3154" s="80"/>
      <c r="N3154" s="82"/>
    </row>
    <row r="3155" spans="5:14" ht="15" customHeight="1">
      <c r="E3155" s="80"/>
      <c r="N3155" s="82"/>
    </row>
    <row r="3156" spans="5:14" ht="15" customHeight="1">
      <c r="E3156" s="80"/>
      <c r="N3156" s="82"/>
    </row>
    <row r="3157" spans="5:14" ht="15" customHeight="1">
      <c r="E3157" s="80"/>
      <c r="N3157" s="82"/>
    </row>
    <row r="3158" spans="5:14" ht="15" customHeight="1">
      <c r="E3158" s="80"/>
      <c r="N3158" s="82"/>
    </row>
    <row r="3159" spans="5:14" ht="15" customHeight="1">
      <c r="E3159" s="80"/>
      <c r="N3159" s="82"/>
    </row>
    <row r="3160" spans="5:14" ht="15" customHeight="1">
      <c r="E3160" s="80"/>
      <c r="N3160" s="82"/>
    </row>
    <row r="3161" spans="5:14" ht="15" customHeight="1">
      <c r="E3161" s="80"/>
      <c r="N3161" s="82"/>
    </row>
    <row r="3162" spans="5:14" ht="15" customHeight="1">
      <c r="E3162" s="80"/>
      <c r="N3162" s="82"/>
    </row>
    <row r="3163" spans="5:14" ht="15" customHeight="1">
      <c r="E3163" s="80"/>
      <c r="N3163" s="82"/>
    </row>
    <row r="3164" spans="5:14" ht="15" customHeight="1">
      <c r="E3164" s="80"/>
      <c r="N3164" s="82"/>
    </row>
    <row r="3165" spans="5:14" ht="15" customHeight="1">
      <c r="E3165" s="80"/>
      <c r="N3165" s="82"/>
    </row>
    <row r="3166" spans="5:14" ht="15" customHeight="1">
      <c r="E3166" s="80"/>
      <c r="N3166" s="82"/>
    </row>
    <row r="3167" spans="5:14" ht="15" customHeight="1">
      <c r="E3167" s="80"/>
      <c r="N3167" s="82"/>
    </row>
    <row r="3168" spans="5:14" ht="15" customHeight="1">
      <c r="E3168" s="80"/>
      <c r="N3168" s="82"/>
    </row>
    <row r="3169" spans="5:14" ht="15" customHeight="1">
      <c r="E3169" s="80"/>
      <c r="N3169" s="82"/>
    </row>
    <row r="3170" spans="5:14" ht="15" customHeight="1">
      <c r="E3170" s="80"/>
      <c r="N3170" s="82"/>
    </row>
    <row r="3171" spans="5:14" ht="15" customHeight="1">
      <c r="E3171" s="80"/>
    </row>
    <row r="3172" spans="5:14" ht="15" customHeight="1">
      <c r="E3172" s="80"/>
    </row>
    <row r="3173" spans="5:14" ht="15" customHeight="1">
      <c r="E3173" s="80"/>
    </row>
  </sheetData>
  <mergeCells count="3">
    <mergeCell ref="A1:C5"/>
    <mergeCell ref="N1:N5"/>
    <mergeCell ref="D1:M5"/>
  </mergeCells>
  <phoneticPr fontId="16" type="noConversion"/>
  <pageMargins left="0.7" right="0.7" top="0.75" bottom="0.75" header="0.3" footer="0.3"/>
  <pageSetup orientation="portrait" r:id="rId1"/>
  <drawing r:id="rId2"/>
  <tableParts count="1">
    <tablePart r:id="rId3"/>
  </tableParts>
  <extLst>
    <ext xmlns:x14="http://schemas.microsoft.com/office/spreadsheetml/2009/9/main" uri="{CCE6A557-97BC-4b89-ADB6-D9C93CAAB3DF}">
      <x14:dataValidations xmlns:xm="http://schemas.microsoft.com/office/excel/2006/main" disablePrompts="1" count="2">
        <x14:dataValidation type="list" allowBlank="1" showInputMessage="1" showErrorMessage="1" xr:uid="{34B68B40-9796-4358-9F6C-F5C90D335E77}">
          <x14:formula1>
            <xm:f>BASE!$A$7:$A$141</xm:f>
          </x14:formula1>
          <xm:sqref>E7:E3173</xm:sqref>
        </x14:dataValidation>
        <x14:dataValidation type="list" allowBlank="1" showInputMessage="1" showErrorMessage="1" xr:uid="{CAADA84C-062E-4B71-83C3-749AE658B77D}">
          <x14:formula1>
            <xm:f>LISTAS_D!$B$6:$B$7</xm:f>
          </x14:formula1>
          <xm:sqref>K7:K2784</xm:sqref>
        </x14:dataValidation>
      </x14:dataValidation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A8048D-A881-428D-AA13-8C2CF4DA83B1}">
  <dimension ref="A1:XFD1048576"/>
  <sheetViews>
    <sheetView showGridLines="0" view="pageBreakPreview" zoomScale="80" zoomScaleNormal="70" zoomScaleSheetLayoutView="80" workbookViewId="0">
      <pane ySplit="9" topLeftCell="A10" activePane="bottomLeft" state="frozen"/>
      <selection pane="bottomLeft" activeCell="A9" sqref="A9"/>
      <selection activeCell="O27" sqref="O27"/>
    </sheetView>
  </sheetViews>
  <sheetFormatPr defaultColWidth="11.42578125" defaultRowHeight="14.45"/>
  <cols>
    <col min="1" max="1" width="13" style="18" customWidth="1"/>
    <col min="2" max="2" width="14.28515625" style="18" customWidth="1"/>
    <col min="3" max="3" width="35.42578125" style="18" customWidth="1"/>
    <col min="4" max="4" width="39.42578125" style="18" customWidth="1"/>
    <col min="5" max="5" width="22.5703125" style="19" customWidth="1"/>
    <col min="6" max="6" width="26.5703125" style="18" customWidth="1"/>
    <col min="7" max="7" width="57.7109375" style="20" customWidth="1"/>
    <col min="8" max="8" width="21.28515625" style="18" customWidth="1"/>
    <col min="9" max="9" width="12.85546875" style="19" customWidth="1"/>
    <col min="10" max="10" width="13.140625" style="18" customWidth="1"/>
    <col min="11" max="11" width="44.28515625" style="18" customWidth="1"/>
    <col min="12" max="12" width="65.140625" style="27" customWidth="1"/>
    <col min="13" max="13" width="6.7109375" style="27" customWidth="1"/>
    <col min="14" max="33" width="11.42578125" style="27"/>
    <col min="42" max="44" width="11.42578125" customWidth="1"/>
  </cols>
  <sheetData>
    <row r="1" spans="1:33 16384:16384" ht="15" customHeight="1">
      <c r="A1" s="342"/>
      <c r="B1" s="342"/>
      <c r="C1" s="342"/>
      <c r="D1" s="345" t="s">
        <v>0</v>
      </c>
      <c r="E1" s="345"/>
      <c r="F1" s="345"/>
      <c r="G1" s="345"/>
      <c r="H1" s="345"/>
      <c r="I1" s="345"/>
      <c r="J1" s="345"/>
      <c r="K1" s="345"/>
      <c r="L1" s="343" t="s">
        <v>1</v>
      </c>
      <c r="M1"/>
      <c r="N1"/>
      <c r="O1"/>
      <c r="P1"/>
      <c r="Q1"/>
      <c r="R1"/>
      <c r="S1"/>
      <c r="T1"/>
      <c r="U1"/>
      <c r="V1"/>
      <c r="W1"/>
      <c r="X1"/>
      <c r="Y1"/>
      <c r="Z1"/>
      <c r="AA1"/>
      <c r="AB1"/>
      <c r="AC1"/>
      <c r="AD1"/>
      <c r="AE1"/>
      <c r="AF1"/>
      <c r="AG1"/>
    </row>
    <row r="2" spans="1:33 16384:16384" ht="15" customHeight="1">
      <c r="A2" s="342"/>
      <c r="B2" s="342"/>
      <c r="C2" s="342"/>
      <c r="D2" s="345"/>
      <c r="E2" s="345"/>
      <c r="F2" s="345"/>
      <c r="G2" s="345"/>
      <c r="H2" s="345"/>
      <c r="I2" s="345"/>
      <c r="J2" s="345"/>
      <c r="K2" s="345"/>
      <c r="L2" s="344"/>
      <c r="M2"/>
      <c r="N2"/>
      <c r="O2"/>
      <c r="P2"/>
      <c r="Q2"/>
      <c r="R2"/>
      <c r="S2"/>
      <c r="T2"/>
      <c r="U2"/>
      <c r="V2"/>
      <c r="W2"/>
      <c r="X2"/>
      <c r="Y2"/>
      <c r="Z2"/>
      <c r="AA2"/>
      <c r="AB2"/>
      <c r="AC2"/>
      <c r="AD2"/>
      <c r="AE2"/>
      <c r="AF2"/>
      <c r="AG2"/>
    </row>
    <row r="3" spans="1:33 16384:16384" ht="15" customHeight="1">
      <c r="A3" s="342"/>
      <c r="B3" s="342"/>
      <c r="C3" s="342"/>
      <c r="D3" s="345"/>
      <c r="E3" s="345"/>
      <c r="F3" s="345"/>
      <c r="G3" s="345"/>
      <c r="H3" s="345"/>
      <c r="I3" s="345"/>
      <c r="J3" s="345"/>
      <c r="K3" s="345"/>
      <c r="L3" s="344"/>
      <c r="M3"/>
      <c r="N3"/>
      <c r="O3"/>
      <c r="P3"/>
      <c r="Q3"/>
      <c r="R3"/>
      <c r="S3"/>
      <c r="T3"/>
      <c r="U3"/>
      <c r="V3"/>
      <c r="W3"/>
      <c r="X3"/>
      <c r="Y3"/>
      <c r="Z3"/>
      <c r="AA3"/>
      <c r="AB3"/>
      <c r="AC3"/>
      <c r="AD3"/>
      <c r="AE3"/>
      <c r="AF3"/>
      <c r="AG3"/>
    </row>
    <row r="4" spans="1:33 16384:16384" ht="30.75" customHeight="1">
      <c r="A4" s="342"/>
      <c r="B4" s="342"/>
      <c r="C4" s="342"/>
      <c r="D4" s="345"/>
      <c r="E4" s="345"/>
      <c r="F4" s="345"/>
      <c r="G4" s="345"/>
      <c r="H4" s="345"/>
      <c r="I4" s="345"/>
      <c r="J4" s="345"/>
      <c r="K4" s="345"/>
      <c r="L4" s="344"/>
      <c r="M4"/>
      <c r="N4"/>
      <c r="O4"/>
      <c r="P4"/>
      <c r="Q4"/>
      <c r="R4"/>
      <c r="S4"/>
      <c r="T4"/>
      <c r="U4"/>
      <c r="V4"/>
      <c r="W4"/>
      <c r="X4"/>
      <c r="Y4"/>
      <c r="Z4"/>
      <c r="AA4"/>
      <c r="AB4"/>
      <c r="AC4"/>
      <c r="AD4"/>
      <c r="AE4"/>
      <c r="AF4"/>
      <c r="AG4"/>
    </row>
    <row r="5" spans="1:33 16384:16384" ht="15.75" customHeight="1">
      <c r="A5" s="49"/>
      <c r="B5" s="49"/>
      <c r="C5" s="49"/>
      <c r="D5" s="49"/>
      <c r="E5" s="50"/>
      <c r="F5" s="49"/>
      <c r="G5" s="147"/>
      <c r="H5" s="49"/>
      <c r="I5" s="50"/>
      <c r="J5" s="49"/>
      <c r="K5" s="49"/>
      <c r="L5" s="49"/>
      <c r="M5"/>
      <c r="N5"/>
      <c r="O5"/>
      <c r="P5"/>
      <c r="Q5"/>
      <c r="R5"/>
      <c r="S5"/>
      <c r="T5"/>
      <c r="U5"/>
      <c r="V5"/>
      <c r="W5"/>
      <c r="X5"/>
      <c r="Y5"/>
      <c r="Z5"/>
      <c r="AA5"/>
      <c r="AB5"/>
      <c r="AC5"/>
      <c r="AD5"/>
      <c r="AE5"/>
      <c r="AF5"/>
      <c r="AG5"/>
    </row>
    <row r="6" spans="1:33 16384:16384" ht="15.6">
      <c r="A6" s="21" t="s">
        <v>2</v>
      </c>
      <c r="B6" s="22">
        <v>2024</v>
      </c>
      <c r="L6" s="18"/>
      <c r="M6"/>
      <c r="N6"/>
      <c r="O6"/>
      <c r="P6"/>
      <c r="Q6"/>
      <c r="R6"/>
      <c r="S6"/>
      <c r="T6"/>
      <c r="U6"/>
      <c r="V6"/>
      <c r="W6"/>
      <c r="X6"/>
      <c r="Y6"/>
      <c r="Z6"/>
      <c r="AA6"/>
      <c r="AB6"/>
      <c r="AC6"/>
      <c r="AD6"/>
      <c r="AE6"/>
      <c r="AF6"/>
      <c r="AG6"/>
    </row>
    <row r="7" spans="1:33 16384:16384" ht="15.6">
      <c r="A7" s="21" t="s">
        <v>3</v>
      </c>
      <c r="B7" s="22" t="s">
        <v>338</v>
      </c>
      <c r="L7" s="18"/>
      <c r="M7"/>
      <c r="N7"/>
      <c r="O7"/>
      <c r="P7"/>
      <c r="Q7"/>
      <c r="R7"/>
      <c r="S7"/>
      <c r="T7"/>
      <c r="U7"/>
      <c r="V7"/>
      <c r="W7"/>
      <c r="X7"/>
      <c r="Y7"/>
      <c r="Z7"/>
      <c r="AA7"/>
      <c r="AB7"/>
      <c r="AC7"/>
      <c r="AD7"/>
      <c r="AE7"/>
      <c r="AF7"/>
      <c r="AG7"/>
    </row>
    <row r="8" spans="1:33 16384:16384" ht="19.5" customHeight="1">
      <c r="L8" s="18"/>
      <c r="M8"/>
      <c r="N8"/>
      <c r="O8"/>
      <c r="P8"/>
      <c r="Q8"/>
      <c r="R8"/>
      <c r="S8"/>
      <c r="T8"/>
      <c r="U8"/>
      <c r="V8"/>
      <c r="W8"/>
      <c r="X8"/>
      <c r="Y8"/>
      <c r="Z8"/>
      <c r="AA8"/>
      <c r="AB8"/>
      <c r="AC8"/>
      <c r="AD8"/>
      <c r="AE8"/>
      <c r="AF8"/>
      <c r="AG8"/>
    </row>
    <row r="9" spans="1:33 16384:16384" ht="15.6">
      <c r="A9" s="51" t="s">
        <v>5</v>
      </c>
      <c r="B9" s="52" t="s">
        <v>6</v>
      </c>
      <c r="C9" s="51" t="s">
        <v>339</v>
      </c>
      <c r="D9" s="52" t="s">
        <v>328</v>
      </c>
      <c r="E9" s="53" t="s">
        <v>48</v>
      </c>
      <c r="F9" s="52" t="s">
        <v>7</v>
      </c>
      <c r="G9" s="52" t="s">
        <v>8</v>
      </c>
      <c r="H9" s="52" t="s">
        <v>9</v>
      </c>
      <c r="I9" s="53" t="s">
        <v>10</v>
      </c>
      <c r="J9" s="52" t="s">
        <v>36</v>
      </c>
      <c r="K9" s="52" t="s">
        <v>340</v>
      </c>
      <c r="L9" s="52" t="s">
        <v>39</v>
      </c>
      <c r="M9"/>
      <c r="N9"/>
      <c r="O9"/>
      <c r="P9"/>
      <c r="Q9"/>
      <c r="R9"/>
      <c r="S9"/>
      <c r="T9"/>
      <c r="U9"/>
      <c r="V9"/>
      <c r="W9"/>
      <c r="X9"/>
      <c r="Y9"/>
      <c r="Z9"/>
      <c r="AA9"/>
      <c r="AB9"/>
      <c r="AC9"/>
      <c r="AD9"/>
      <c r="AE9"/>
      <c r="AF9"/>
      <c r="AG9"/>
    </row>
    <row r="10" spans="1:33 16384:16384">
      <c r="A10" s="28"/>
      <c r="B10" s="18">
        <f t="shared" ref="B10:B73" si="0">MONTH(A10)</f>
        <v>1</v>
      </c>
      <c r="D10" s="18" t="str">
        <f>IFERROR(VLOOKUP(C10,T_Listado_Personal_KDE[],2,FALSE),"")</f>
        <v/>
      </c>
      <c r="E10" s="19" t="str">
        <f>IFERROR(VLOOKUP(C10,T_Listado_Personal_KDE[],3,FALSE),"")</f>
        <v/>
      </c>
      <c r="F10" s="18" t="str">
        <f>IFERROR(VLOOKUP(G10,T_CÓDIGO[],2,FALSE),"")</f>
        <v/>
      </c>
      <c r="H10" s="18" t="str">
        <f>IFERROR(VLOOKUP(G10,T_CÓDIGO[],3,FALSE),"")</f>
        <v/>
      </c>
      <c r="L10" s="18"/>
      <c r="M10"/>
      <c r="N10"/>
      <c r="O10"/>
      <c r="P10"/>
      <c r="Q10"/>
      <c r="R10"/>
      <c r="S10"/>
      <c r="T10"/>
      <c r="U10"/>
      <c r="V10"/>
      <c r="W10"/>
      <c r="X10"/>
      <c r="Y10"/>
      <c r="Z10"/>
      <c r="AA10"/>
      <c r="AB10"/>
      <c r="AC10"/>
      <c r="AD10"/>
      <c r="AE10"/>
      <c r="AF10"/>
      <c r="AG10"/>
      <c r="XFD10">
        <f t="shared" ref="XFD10:XFD73" si="1">SUM(B10:XFC10)</f>
        <v>1</v>
      </c>
    </row>
    <row r="11" spans="1:33 16384:16384">
      <c r="A11" s="28"/>
      <c r="B11" s="18">
        <f t="shared" si="0"/>
        <v>1</v>
      </c>
      <c r="D11" s="18" t="str">
        <f>IFERROR(VLOOKUP(C11,T_Listado_Personal_KDE[],2,FALSE),"")</f>
        <v/>
      </c>
      <c r="E11" s="19" t="str">
        <f>IFERROR(VLOOKUP(C11,T_Listado_Personal_KDE[],3,FALSE),"")</f>
        <v/>
      </c>
      <c r="F11" s="18" t="str">
        <f>IFERROR(VLOOKUP(G11,T_CÓDIGO[],2,FALSE),"")</f>
        <v/>
      </c>
      <c r="H11" s="18" t="str">
        <f>IFERROR(VLOOKUP(G11,T_CÓDIGO[],3,FALSE),"")</f>
        <v/>
      </c>
      <c r="L11" s="18"/>
      <c r="M11"/>
      <c r="N11"/>
      <c r="O11"/>
      <c r="P11"/>
      <c r="Q11"/>
      <c r="R11"/>
      <c r="S11"/>
      <c r="T11"/>
      <c r="U11"/>
      <c r="V11"/>
      <c r="W11"/>
      <c r="X11"/>
      <c r="Y11"/>
      <c r="Z11"/>
      <c r="AA11"/>
      <c r="AB11"/>
      <c r="AC11"/>
      <c r="AD11"/>
      <c r="AE11"/>
      <c r="AF11"/>
      <c r="AG11"/>
      <c r="XFD11">
        <f t="shared" si="1"/>
        <v>1</v>
      </c>
    </row>
    <row r="12" spans="1:33 16384:16384">
      <c r="A12" s="28"/>
      <c r="B12" s="18">
        <f t="shared" si="0"/>
        <v>1</v>
      </c>
      <c r="D12" s="18" t="str">
        <f>IFERROR(VLOOKUP(C12,T_Listado_Personal_KDE[],2,FALSE),"")</f>
        <v/>
      </c>
      <c r="E12" s="19" t="str">
        <f>IFERROR(VLOOKUP(C12,T_Listado_Personal_KDE[],3,FALSE),"")</f>
        <v/>
      </c>
      <c r="F12" s="18" t="str">
        <f>IFERROR(VLOOKUP(G12,T_CÓDIGO[],2,FALSE),"")</f>
        <v/>
      </c>
      <c r="H12" s="18" t="str">
        <f>IFERROR(VLOOKUP(G12,T_CÓDIGO[],3,FALSE),"")</f>
        <v/>
      </c>
      <c r="L12" s="18"/>
      <c r="M12"/>
      <c r="N12"/>
      <c r="O12"/>
      <c r="P12"/>
      <c r="Q12"/>
      <c r="R12"/>
      <c r="S12"/>
      <c r="T12"/>
      <c r="U12"/>
      <c r="V12"/>
      <c r="W12"/>
      <c r="X12"/>
      <c r="Y12"/>
      <c r="Z12"/>
      <c r="AA12"/>
      <c r="AB12"/>
      <c r="AC12"/>
      <c r="AD12"/>
      <c r="AE12"/>
      <c r="AF12"/>
      <c r="AG12"/>
      <c r="XFD12">
        <f t="shared" si="1"/>
        <v>1</v>
      </c>
    </row>
    <row r="13" spans="1:33 16384:16384" ht="13.9" customHeight="1">
      <c r="A13" s="28"/>
      <c r="B13" s="18">
        <f t="shared" si="0"/>
        <v>1</v>
      </c>
      <c r="D13" s="18" t="str">
        <f>IFERROR(VLOOKUP(C13,T_Listado_Personal_KDE[],2,FALSE),"")</f>
        <v/>
      </c>
      <c r="E13" s="19" t="str">
        <f>IFERROR(VLOOKUP(C13,T_Listado_Personal_KDE[],3,FALSE),"")</f>
        <v/>
      </c>
      <c r="F13" s="18" t="str">
        <f>IFERROR(VLOOKUP(G13,T_CÓDIGO[],2,FALSE),"")</f>
        <v/>
      </c>
      <c r="H13" s="18" t="str">
        <f>IFERROR(VLOOKUP(G13,T_CÓDIGO[],3,FALSE),"")</f>
        <v/>
      </c>
      <c r="L13" s="18"/>
      <c r="M13"/>
      <c r="N13"/>
      <c r="O13"/>
      <c r="P13"/>
      <c r="Q13"/>
      <c r="R13"/>
      <c r="S13"/>
      <c r="T13"/>
      <c r="U13"/>
      <c r="V13"/>
      <c r="W13"/>
      <c r="X13"/>
      <c r="Y13"/>
      <c r="Z13"/>
      <c r="AA13"/>
      <c r="AB13"/>
      <c r="AC13"/>
      <c r="AD13"/>
      <c r="AE13"/>
      <c r="AF13"/>
      <c r="AG13"/>
      <c r="XFD13">
        <f t="shared" si="1"/>
        <v>1</v>
      </c>
    </row>
    <row r="14" spans="1:33 16384:16384">
      <c r="A14" s="28"/>
      <c r="B14" s="18">
        <f t="shared" si="0"/>
        <v>1</v>
      </c>
      <c r="D14" s="18" t="str">
        <f>IFERROR(VLOOKUP(C14,T_Listado_Personal_KDE[],2,FALSE),"")</f>
        <v/>
      </c>
      <c r="E14" s="19" t="str">
        <f>IFERROR(VLOOKUP(C14,T_Listado_Personal_KDE[],3,FALSE),"")</f>
        <v/>
      </c>
      <c r="F14" s="18" t="str">
        <f>IFERROR(VLOOKUP(G14,T_CÓDIGO[],2,FALSE),"")</f>
        <v/>
      </c>
      <c r="H14" s="18" t="str">
        <f>IFERROR(VLOOKUP(G14,T_CÓDIGO[],3,FALSE),"")</f>
        <v/>
      </c>
      <c r="L14" s="18"/>
      <c r="M14"/>
      <c r="N14"/>
      <c r="O14"/>
      <c r="P14"/>
      <c r="Q14"/>
      <c r="R14"/>
      <c r="S14"/>
      <c r="T14"/>
      <c r="U14"/>
      <c r="V14"/>
      <c r="W14"/>
      <c r="X14"/>
      <c r="Y14"/>
      <c r="Z14"/>
      <c r="AA14"/>
      <c r="AB14"/>
      <c r="AC14"/>
      <c r="AD14"/>
      <c r="AE14"/>
      <c r="AF14"/>
      <c r="AG14"/>
      <c r="XFD14">
        <f t="shared" si="1"/>
        <v>1</v>
      </c>
    </row>
    <row r="15" spans="1:33 16384:16384">
      <c r="A15" s="28"/>
      <c r="B15" s="18">
        <f t="shared" si="0"/>
        <v>1</v>
      </c>
      <c r="D15" s="18" t="str">
        <f>IFERROR(VLOOKUP(C15,T_Listado_Personal_KDE[],2,FALSE),"")</f>
        <v/>
      </c>
      <c r="E15" s="19" t="str">
        <f>IFERROR(VLOOKUP(C15,T_Listado_Personal_KDE[],3,FALSE),"")</f>
        <v/>
      </c>
      <c r="F15" s="18" t="str">
        <f>IFERROR(VLOOKUP(G15,T_CÓDIGO[],2,FALSE),"")</f>
        <v/>
      </c>
      <c r="H15" s="18" t="str">
        <f>IFERROR(VLOOKUP(G15,T_CÓDIGO[],3,FALSE),"")</f>
        <v/>
      </c>
      <c r="L15" s="18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  <c r="AD15"/>
      <c r="AE15"/>
      <c r="AF15"/>
      <c r="AG15"/>
      <c r="XFD15">
        <f t="shared" si="1"/>
        <v>1</v>
      </c>
    </row>
    <row r="16" spans="1:33 16384:16384">
      <c r="A16" s="28"/>
      <c r="B16" s="18">
        <f t="shared" si="0"/>
        <v>1</v>
      </c>
      <c r="D16" s="18" t="str">
        <f>IFERROR(VLOOKUP(C16,T_Listado_Personal_KDE[],2,FALSE),"")</f>
        <v/>
      </c>
      <c r="E16" s="19" t="str">
        <f>IFERROR(VLOOKUP(C16,T_Listado_Personal_KDE[],3,FALSE),"")</f>
        <v/>
      </c>
      <c r="F16" s="18" t="str">
        <f>IFERROR(VLOOKUP(G16,T_CÓDIGO[],2,FALSE),"")</f>
        <v/>
      </c>
      <c r="H16" s="18" t="str">
        <f>IFERROR(VLOOKUP(G16,T_CÓDIGO[],3,FALSE),"")</f>
        <v/>
      </c>
      <c r="L16" s="18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  <c r="AD16"/>
      <c r="AE16"/>
      <c r="AF16"/>
      <c r="AG16"/>
      <c r="XFD16">
        <f t="shared" si="1"/>
        <v>1</v>
      </c>
    </row>
    <row r="17" spans="1:33 16384:16384">
      <c r="A17" s="28"/>
      <c r="B17" s="18">
        <f t="shared" si="0"/>
        <v>1</v>
      </c>
      <c r="D17" s="18" t="str">
        <f>IFERROR(VLOOKUP(C17,T_Listado_Personal_KDE[],2,FALSE),"")</f>
        <v/>
      </c>
      <c r="E17" s="19" t="str">
        <f>IFERROR(VLOOKUP(C17,T_Listado_Personal_KDE[],3,FALSE),"")</f>
        <v/>
      </c>
      <c r="F17" s="18" t="str">
        <f>IFERROR(VLOOKUP(G17,T_CÓDIGO[],2,FALSE),"")</f>
        <v/>
      </c>
      <c r="H17" s="18" t="str">
        <f>IFERROR(VLOOKUP(G17,T_CÓDIGO[],3,FALSE),"")</f>
        <v/>
      </c>
      <c r="L17" s="18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  <c r="AD17"/>
      <c r="AE17"/>
      <c r="AF17"/>
      <c r="AG17"/>
      <c r="XFD17">
        <f t="shared" si="1"/>
        <v>1</v>
      </c>
    </row>
    <row r="18" spans="1:33 16384:16384">
      <c r="A18" s="28"/>
      <c r="B18" s="18">
        <f t="shared" si="0"/>
        <v>1</v>
      </c>
      <c r="D18" s="18" t="str">
        <f>IFERROR(VLOOKUP(C18,T_Listado_Personal_KDE[],2,FALSE),"")</f>
        <v/>
      </c>
      <c r="E18" s="19" t="str">
        <f>IFERROR(VLOOKUP(C18,T_Listado_Personal_KDE[],3,FALSE),"")</f>
        <v/>
      </c>
      <c r="F18" s="18" t="str">
        <f>IFERROR(VLOOKUP(G18,T_CÓDIGO[],2,FALSE),"")</f>
        <v/>
      </c>
      <c r="H18" s="18" t="str">
        <f>IFERROR(VLOOKUP(G18,T_CÓDIGO[],3,FALSE),"")</f>
        <v/>
      </c>
      <c r="L18" s="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  <c r="AD18"/>
      <c r="AE18"/>
      <c r="AF18"/>
      <c r="AG18"/>
      <c r="XFD18">
        <f t="shared" si="1"/>
        <v>1</v>
      </c>
    </row>
    <row r="19" spans="1:33 16384:16384">
      <c r="A19" s="28"/>
      <c r="B19" s="18">
        <f t="shared" si="0"/>
        <v>1</v>
      </c>
      <c r="D19" s="18" t="str">
        <f>IFERROR(VLOOKUP(C19,T_Listado_Personal_KDE[],2,FALSE),"")</f>
        <v/>
      </c>
      <c r="E19" s="19" t="str">
        <f>IFERROR(VLOOKUP(C19,T_Listado_Personal_KDE[],3,FALSE),"")</f>
        <v/>
      </c>
      <c r="F19" s="18" t="str">
        <f>IFERROR(VLOOKUP(G19,T_CÓDIGO[],2,FALSE),"")</f>
        <v/>
      </c>
      <c r="H19" s="18" t="str">
        <f>IFERROR(VLOOKUP(G19,T_CÓDIGO[],3,FALSE),"")</f>
        <v/>
      </c>
      <c r="L19" s="18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  <c r="AD19"/>
      <c r="AE19"/>
      <c r="AF19"/>
      <c r="AG19"/>
      <c r="XFD19">
        <f t="shared" si="1"/>
        <v>1</v>
      </c>
    </row>
    <row r="20" spans="1:33 16384:16384">
      <c r="A20" s="28"/>
      <c r="B20" s="18">
        <f t="shared" si="0"/>
        <v>1</v>
      </c>
      <c r="D20" s="18" t="str">
        <f>IFERROR(VLOOKUP(C20,T_Listado_Personal_KDE[],2,FALSE),"")</f>
        <v/>
      </c>
      <c r="E20" s="19" t="str">
        <f>IFERROR(VLOOKUP(C20,T_Listado_Personal_KDE[],3,FALSE),"")</f>
        <v/>
      </c>
      <c r="F20" s="18" t="str">
        <f>IFERROR(VLOOKUP(G20,T_CÓDIGO[],2,FALSE),"")</f>
        <v/>
      </c>
      <c r="H20" s="18" t="str">
        <f>IFERROR(VLOOKUP(G20,T_CÓDIGO[],3,FALSE),"")</f>
        <v/>
      </c>
      <c r="L20" s="18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  <c r="AD20"/>
      <c r="AE20"/>
      <c r="AF20"/>
      <c r="AG20"/>
      <c r="XFD20">
        <f t="shared" si="1"/>
        <v>1</v>
      </c>
    </row>
    <row r="21" spans="1:33 16384:16384">
      <c r="A21" s="28"/>
      <c r="B21" s="18">
        <f t="shared" si="0"/>
        <v>1</v>
      </c>
      <c r="D21" s="18" t="str">
        <f>IFERROR(VLOOKUP(C21,T_Listado_Personal_KDE[],2,FALSE),"")</f>
        <v/>
      </c>
      <c r="E21" s="19" t="str">
        <f>IFERROR(VLOOKUP(C21,T_Listado_Personal_KDE[],3,FALSE),"")</f>
        <v/>
      </c>
      <c r="F21" s="18" t="str">
        <f>IFERROR(VLOOKUP(G21,T_CÓDIGO[],2,FALSE),"")</f>
        <v/>
      </c>
      <c r="H21" s="18" t="str">
        <f>IFERROR(VLOOKUP(G21,T_CÓDIGO[],3,FALSE),"")</f>
        <v/>
      </c>
      <c r="L21" s="18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  <c r="AD21"/>
      <c r="AE21"/>
      <c r="AF21"/>
      <c r="AG21"/>
      <c r="XFD21">
        <f t="shared" si="1"/>
        <v>1</v>
      </c>
    </row>
    <row r="22" spans="1:33 16384:16384">
      <c r="A22" s="28"/>
      <c r="B22" s="18">
        <f t="shared" si="0"/>
        <v>1</v>
      </c>
      <c r="D22" s="18" t="str">
        <f>IFERROR(VLOOKUP(C22,T_Listado_Personal_KDE[],2,FALSE),"")</f>
        <v/>
      </c>
      <c r="E22" s="19" t="str">
        <f>IFERROR(VLOOKUP(C22,T_Listado_Personal_KDE[],3,FALSE),"")</f>
        <v/>
      </c>
      <c r="F22" s="18" t="str">
        <f>IFERROR(VLOOKUP(G22,T_CÓDIGO[],2,FALSE),"")</f>
        <v/>
      </c>
      <c r="H22" s="18" t="str">
        <f>IFERROR(VLOOKUP(G22,T_CÓDIGO[],3,FALSE),"")</f>
        <v/>
      </c>
      <c r="L22" s="18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XFD22">
        <f t="shared" si="1"/>
        <v>1</v>
      </c>
    </row>
    <row r="23" spans="1:33 16384:16384">
      <c r="A23" s="28"/>
      <c r="B23" s="18">
        <f t="shared" si="0"/>
        <v>1</v>
      </c>
      <c r="D23" s="18" t="str">
        <f>IFERROR(VLOOKUP(C23,T_Listado_Personal_KDE[],2,FALSE),"")</f>
        <v/>
      </c>
      <c r="E23" s="19" t="str">
        <f>IFERROR(VLOOKUP(C23,T_Listado_Personal_KDE[],3,FALSE),"")</f>
        <v/>
      </c>
      <c r="F23" s="18" t="str">
        <f>IFERROR(VLOOKUP(G23,T_CÓDIGO[],2,FALSE),"")</f>
        <v/>
      </c>
      <c r="H23" s="18" t="str">
        <f>IFERROR(VLOOKUP(G23,T_CÓDIGO[],3,FALSE),"")</f>
        <v/>
      </c>
      <c r="L23" s="18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XFD23">
        <f t="shared" si="1"/>
        <v>1</v>
      </c>
    </row>
    <row r="24" spans="1:33 16384:16384">
      <c r="A24" s="28"/>
      <c r="B24" s="18">
        <f t="shared" si="0"/>
        <v>1</v>
      </c>
      <c r="D24" s="18" t="str">
        <f>IFERROR(VLOOKUP(C24,T_Listado_Personal_KDE[],2,FALSE),"")</f>
        <v/>
      </c>
      <c r="E24" s="19" t="str">
        <f>IFERROR(VLOOKUP(C24,T_Listado_Personal_KDE[],3,FALSE),"")</f>
        <v/>
      </c>
      <c r="F24" s="18" t="str">
        <f>IFERROR(VLOOKUP(G24,T_CÓDIGO[],2,FALSE),"")</f>
        <v/>
      </c>
      <c r="H24" s="18" t="str">
        <f>IFERROR(VLOOKUP(G24,T_CÓDIGO[],3,FALSE),"")</f>
        <v/>
      </c>
      <c r="L24" s="18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XFD24">
        <f t="shared" si="1"/>
        <v>1</v>
      </c>
    </row>
    <row r="25" spans="1:33 16384:16384">
      <c r="A25" s="28"/>
      <c r="B25" s="18">
        <f t="shared" si="0"/>
        <v>1</v>
      </c>
      <c r="D25" s="18" t="str">
        <f>IFERROR(VLOOKUP(C25,T_Listado_Personal_KDE[],2,FALSE),"")</f>
        <v/>
      </c>
      <c r="E25" s="19" t="str">
        <f>IFERROR(VLOOKUP(C25,T_Listado_Personal_KDE[],3,FALSE),"")</f>
        <v/>
      </c>
      <c r="F25" s="18" t="str">
        <f>IFERROR(VLOOKUP(G25,T_CÓDIGO[],2,FALSE),"")</f>
        <v/>
      </c>
      <c r="H25" s="18" t="str">
        <f>IFERROR(VLOOKUP(G25,T_CÓDIGO[],3,FALSE),"")</f>
        <v/>
      </c>
      <c r="L25" s="18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XFD25">
        <f t="shared" si="1"/>
        <v>1</v>
      </c>
    </row>
    <row r="26" spans="1:33 16384:16384">
      <c r="A26" s="28"/>
      <c r="B26" s="18">
        <f t="shared" si="0"/>
        <v>1</v>
      </c>
      <c r="D26" s="18" t="str">
        <f>IFERROR(VLOOKUP(C26,T_Listado_Personal_KDE[],2,FALSE),"")</f>
        <v/>
      </c>
      <c r="E26" s="19" t="str">
        <f>IFERROR(VLOOKUP(C26,T_Listado_Personal_KDE[],3,FALSE),"")</f>
        <v/>
      </c>
      <c r="F26" s="18" t="str">
        <f>IFERROR(VLOOKUP(G26,T_CÓDIGO[],2,FALSE),"")</f>
        <v/>
      </c>
      <c r="H26" s="18" t="str">
        <f>IFERROR(VLOOKUP(G26,T_CÓDIGO[],3,FALSE),"")</f>
        <v/>
      </c>
      <c r="L26" s="18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XFD26">
        <f t="shared" si="1"/>
        <v>1</v>
      </c>
    </row>
    <row r="27" spans="1:33 16384:16384">
      <c r="A27" s="28"/>
      <c r="B27" s="18">
        <f t="shared" si="0"/>
        <v>1</v>
      </c>
      <c r="D27" s="18" t="str">
        <f>IFERROR(VLOOKUP(C27,T_Listado_Personal_KDE[],2,FALSE),"")</f>
        <v/>
      </c>
      <c r="E27" s="19" t="str">
        <f>IFERROR(VLOOKUP(C27,T_Listado_Personal_KDE[],3,FALSE),"")</f>
        <v/>
      </c>
      <c r="F27" s="18" t="str">
        <f>IFERROR(VLOOKUP(G27,T_CÓDIGO[],2,FALSE),"")</f>
        <v/>
      </c>
      <c r="H27" s="18" t="str">
        <f>IFERROR(VLOOKUP(G27,T_CÓDIGO[],3,FALSE),"")</f>
        <v/>
      </c>
      <c r="L27" s="18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  <c r="XFD27">
        <f t="shared" si="1"/>
        <v>1</v>
      </c>
    </row>
    <row r="28" spans="1:33 16384:16384">
      <c r="A28" s="28"/>
      <c r="B28" s="18">
        <f t="shared" si="0"/>
        <v>1</v>
      </c>
      <c r="D28" s="18" t="str">
        <f>IFERROR(VLOOKUP(C28,T_Listado_Personal_KDE[],2,FALSE),"")</f>
        <v/>
      </c>
      <c r="E28" s="19" t="str">
        <f>IFERROR(VLOOKUP(C28,T_Listado_Personal_KDE[],3,FALSE),"")</f>
        <v/>
      </c>
      <c r="F28" s="18" t="str">
        <f>IFERROR(VLOOKUP(G28,T_CÓDIGO[],2,FALSE),"")</f>
        <v/>
      </c>
      <c r="H28" s="18" t="str">
        <f>IFERROR(VLOOKUP(G28,T_CÓDIGO[],3,FALSE),"")</f>
        <v/>
      </c>
      <c r="L28" s="1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XFD28">
        <f t="shared" si="1"/>
        <v>1</v>
      </c>
    </row>
    <row r="29" spans="1:33 16384:16384">
      <c r="A29" s="28"/>
      <c r="B29" s="18">
        <f t="shared" si="0"/>
        <v>1</v>
      </c>
      <c r="D29" s="18" t="str">
        <f>IFERROR(VLOOKUP(C29,T_Listado_Personal_KDE[],2,FALSE),"")</f>
        <v/>
      </c>
      <c r="E29" s="19" t="str">
        <f>IFERROR(VLOOKUP(C29,T_Listado_Personal_KDE[],3,FALSE),"")</f>
        <v/>
      </c>
      <c r="F29" s="18" t="str">
        <f>IFERROR(VLOOKUP(G29,T_CÓDIGO[],2,FALSE),"")</f>
        <v/>
      </c>
      <c r="H29" s="18" t="str">
        <f>IFERROR(VLOOKUP(G29,T_CÓDIGO[],3,FALSE),"")</f>
        <v/>
      </c>
      <c r="L29" s="18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XFD29">
        <f t="shared" si="1"/>
        <v>1</v>
      </c>
    </row>
    <row r="30" spans="1:33 16384:16384">
      <c r="A30" s="28"/>
      <c r="B30" s="18">
        <f t="shared" si="0"/>
        <v>1</v>
      </c>
      <c r="D30" s="18" t="str">
        <f>IFERROR(VLOOKUP(C30,T_Listado_Personal_KDE[],2,FALSE),"")</f>
        <v/>
      </c>
      <c r="E30" s="19" t="str">
        <f>IFERROR(VLOOKUP(C30,T_Listado_Personal_KDE[],3,FALSE),"")</f>
        <v/>
      </c>
      <c r="F30" s="18" t="str">
        <f>IFERROR(VLOOKUP(G30,T_CÓDIGO[],2,FALSE),"")</f>
        <v/>
      </c>
      <c r="H30" s="18" t="str">
        <f>IFERROR(VLOOKUP(G30,T_CÓDIGO[],3,FALSE),"")</f>
        <v/>
      </c>
      <c r="L30" s="18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  <c r="XFD30">
        <f t="shared" si="1"/>
        <v>1</v>
      </c>
    </row>
    <row r="31" spans="1:33 16384:16384">
      <c r="A31" s="28"/>
      <c r="B31" s="18">
        <f t="shared" si="0"/>
        <v>1</v>
      </c>
      <c r="D31" s="18" t="str">
        <f>IFERROR(VLOOKUP(C31,T_Listado_Personal_KDE[],2,FALSE),"")</f>
        <v/>
      </c>
      <c r="E31" s="19" t="str">
        <f>IFERROR(VLOOKUP(C31,T_Listado_Personal_KDE[],3,FALSE),"")</f>
        <v/>
      </c>
      <c r="F31" s="18" t="str">
        <f>IFERROR(VLOOKUP(G31,T_CÓDIGO[],2,FALSE),"")</f>
        <v/>
      </c>
      <c r="H31" s="18" t="str">
        <f>IFERROR(VLOOKUP(G31,T_CÓDIGO[],3,FALSE),"")</f>
        <v/>
      </c>
      <c r="L31" s="18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  <c r="AD31"/>
      <c r="AE31"/>
      <c r="AF31"/>
      <c r="AG31"/>
      <c r="XFD31">
        <f t="shared" si="1"/>
        <v>1</v>
      </c>
    </row>
    <row r="32" spans="1:33 16384:16384">
      <c r="A32" s="28"/>
      <c r="B32" s="18">
        <f t="shared" si="0"/>
        <v>1</v>
      </c>
      <c r="D32" s="18" t="str">
        <f>IFERROR(VLOOKUP(C32,T_Listado_Personal_KDE[],2,FALSE),"")</f>
        <v/>
      </c>
      <c r="E32" s="19" t="str">
        <f>IFERROR(VLOOKUP(C32,T_Listado_Personal_KDE[],3,FALSE),"")</f>
        <v/>
      </c>
      <c r="F32" s="18" t="str">
        <f>IFERROR(VLOOKUP(G32,T_CÓDIGO[],2,FALSE),"")</f>
        <v/>
      </c>
      <c r="H32" s="18" t="str">
        <f>IFERROR(VLOOKUP(G32,T_CÓDIGO[],3,FALSE),"")</f>
        <v/>
      </c>
      <c r="L32" s="18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  <c r="AD32"/>
      <c r="AE32"/>
      <c r="AF32"/>
      <c r="AG32"/>
      <c r="XFD32">
        <f t="shared" si="1"/>
        <v>1</v>
      </c>
    </row>
    <row r="33" spans="1:33 16384:16384">
      <c r="A33" s="28"/>
      <c r="B33" s="18">
        <f t="shared" si="0"/>
        <v>1</v>
      </c>
      <c r="D33" s="18" t="str">
        <f>IFERROR(VLOOKUP(C33,T_Listado_Personal_KDE[],2,FALSE),"")</f>
        <v/>
      </c>
      <c r="E33" s="19" t="str">
        <f>IFERROR(VLOOKUP(C33,T_Listado_Personal_KDE[],3,FALSE),"")</f>
        <v/>
      </c>
      <c r="F33" s="18" t="str">
        <f>IFERROR(VLOOKUP(G33,T_CÓDIGO[],2,FALSE),"")</f>
        <v/>
      </c>
      <c r="H33" s="18" t="str">
        <f>IFERROR(VLOOKUP(G33,T_CÓDIGO[],3,FALSE),"")</f>
        <v/>
      </c>
      <c r="L33" s="18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  <c r="AD33"/>
      <c r="AE33"/>
      <c r="AF33"/>
      <c r="AG33"/>
      <c r="XFD33">
        <f t="shared" si="1"/>
        <v>1</v>
      </c>
    </row>
    <row r="34" spans="1:33 16384:16384">
      <c r="A34" s="28"/>
      <c r="B34" s="18">
        <f t="shared" si="0"/>
        <v>1</v>
      </c>
      <c r="D34" s="18" t="str">
        <f>IFERROR(VLOOKUP(C34,T_Listado_Personal_KDE[],2,FALSE),"")</f>
        <v/>
      </c>
      <c r="E34" s="19" t="str">
        <f>IFERROR(VLOOKUP(C34,T_Listado_Personal_KDE[],3,FALSE),"")</f>
        <v/>
      </c>
      <c r="F34" s="18" t="str">
        <f>IFERROR(VLOOKUP(G34,T_CÓDIGO[],2,FALSE),"")</f>
        <v/>
      </c>
      <c r="H34" s="18" t="str">
        <f>IFERROR(VLOOKUP(G34,T_CÓDIGO[],3,FALSE),"")</f>
        <v/>
      </c>
      <c r="L34" s="18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  <c r="AD34"/>
      <c r="AE34"/>
      <c r="AF34"/>
      <c r="AG34"/>
      <c r="XFD34">
        <f t="shared" si="1"/>
        <v>1</v>
      </c>
    </row>
    <row r="35" spans="1:33 16384:16384">
      <c r="A35" s="28"/>
      <c r="B35" s="18">
        <f t="shared" si="0"/>
        <v>1</v>
      </c>
      <c r="D35" s="18" t="str">
        <f>IFERROR(VLOOKUP(C35,T_Listado_Personal_KDE[],2,FALSE),"")</f>
        <v/>
      </c>
      <c r="E35" s="19" t="str">
        <f>IFERROR(VLOOKUP(C35,T_Listado_Personal_KDE[],3,FALSE),"")</f>
        <v/>
      </c>
      <c r="F35" s="18" t="str">
        <f>IFERROR(VLOOKUP(G35,T_CÓDIGO[],2,FALSE),"")</f>
        <v/>
      </c>
      <c r="H35" s="18" t="str">
        <f>IFERROR(VLOOKUP(G35,T_CÓDIGO[],3,FALSE),"")</f>
        <v/>
      </c>
      <c r="L35" s="18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  <c r="AD35"/>
      <c r="AE35"/>
      <c r="AF35"/>
      <c r="AG35"/>
      <c r="XFD35">
        <f t="shared" si="1"/>
        <v>1</v>
      </c>
    </row>
    <row r="36" spans="1:33 16384:16384">
      <c r="A36" s="28"/>
      <c r="B36" s="18">
        <f t="shared" si="0"/>
        <v>1</v>
      </c>
      <c r="D36" s="18" t="str">
        <f>IFERROR(VLOOKUP(C36,T_Listado_Personal_KDE[],2,FALSE),"")</f>
        <v/>
      </c>
      <c r="E36" s="19" t="str">
        <f>IFERROR(VLOOKUP(C36,T_Listado_Personal_KDE[],3,FALSE),"")</f>
        <v/>
      </c>
      <c r="F36" s="18" t="str">
        <f>IFERROR(VLOOKUP(G36,T_CÓDIGO[],2,FALSE),"")</f>
        <v/>
      </c>
      <c r="H36" s="18" t="str">
        <f>IFERROR(VLOOKUP(G36,T_CÓDIGO[],3,FALSE),"")</f>
        <v/>
      </c>
      <c r="L36" s="18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  <c r="AD36"/>
      <c r="AE36"/>
      <c r="AF36"/>
      <c r="AG36"/>
      <c r="XFD36">
        <f t="shared" si="1"/>
        <v>1</v>
      </c>
    </row>
    <row r="37" spans="1:33 16384:16384">
      <c r="A37" s="28"/>
      <c r="B37" s="18">
        <f t="shared" si="0"/>
        <v>1</v>
      </c>
      <c r="D37" s="18" t="str">
        <f>IFERROR(VLOOKUP(C37,T_Listado_Personal_KDE[],2,FALSE),"")</f>
        <v/>
      </c>
      <c r="E37" s="19" t="str">
        <f>IFERROR(VLOOKUP(C37,T_Listado_Personal_KDE[],3,FALSE),"")</f>
        <v/>
      </c>
      <c r="F37" s="18" t="str">
        <f>IFERROR(VLOOKUP(G37,T_CÓDIGO[],2,FALSE),"")</f>
        <v/>
      </c>
      <c r="H37" s="18" t="str">
        <f>IFERROR(VLOOKUP(G37,T_CÓDIGO[],3,FALSE),"")</f>
        <v/>
      </c>
      <c r="L37" s="18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  <c r="AD37"/>
      <c r="AE37"/>
      <c r="AF37"/>
      <c r="AG37"/>
      <c r="XFD37">
        <f t="shared" si="1"/>
        <v>1</v>
      </c>
    </row>
    <row r="38" spans="1:33 16384:16384">
      <c r="A38" s="28"/>
      <c r="B38" s="18">
        <f t="shared" si="0"/>
        <v>1</v>
      </c>
      <c r="D38" s="18" t="str">
        <f>IFERROR(VLOOKUP(C38,T_Listado_Personal_KDE[],2,FALSE),"")</f>
        <v/>
      </c>
      <c r="E38" s="19" t="str">
        <f>IFERROR(VLOOKUP(C38,T_Listado_Personal_KDE[],3,FALSE),"")</f>
        <v/>
      </c>
      <c r="F38" s="18" t="str">
        <f>IFERROR(VLOOKUP(G38,T_CÓDIGO[],2,FALSE),"")</f>
        <v/>
      </c>
      <c r="H38" s="18" t="str">
        <f>IFERROR(VLOOKUP(G38,T_CÓDIGO[],3,FALSE),"")</f>
        <v/>
      </c>
      <c r="L38" s="1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  <c r="AD38"/>
      <c r="AE38"/>
      <c r="AF38"/>
      <c r="AG38"/>
      <c r="XFD38">
        <f t="shared" si="1"/>
        <v>1</v>
      </c>
    </row>
    <row r="39" spans="1:33 16384:16384">
      <c r="A39" s="28"/>
      <c r="B39" s="18">
        <f t="shared" si="0"/>
        <v>1</v>
      </c>
      <c r="D39" s="18" t="str">
        <f>IFERROR(VLOOKUP(C39,T_Listado_Personal_KDE[],2,FALSE),"")</f>
        <v/>
      </c>
      <c r="E39" s="19" t="str">
        <f>IFERROR(VLOOKUP(C39,T_Listado_Personal_KDE[],3,FALSE),"")</f>
        <v/>
      </c>
      <c r="F39" s="18" t="str">
        <f>IFERROR(VLOOKUP(G39,T_CÓDIGO[],2,FALSE),"")</f>
        <v/>
      </c>
      <c r="H39" s="18" t="str">
        <f>IFERROR(VLOOKUP(G39,T_CÓDIGO[],3,FALSE),"")</f>
        <v/>
      </c>
      <c r="L39" s="18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  <c r="AD39"/>
      <c r="AE39"/>
      <c r="AF39"/>
      <c r="AG39"/>
      <c r="XFD39">
        <f t="shared" si="1"/>
        <v>1</v>
      </c>
    </row>
    <row r="40" spans="1:33 16384:16384">
      <c r="A40" s="28"/>
      <c r="B40" s="18">
        <f t="shared" si="0"/>
        <v>1</v>
      </c>
      <c r="D40" s="18" t="str">
        <f>IFERROR(VLOOKUP(C40,T_Listado_Personal_KDE[],2,FALSE),"")</f>
        <v/>
      </c>
      <c r="E40" s="19" t="str">
        <f>IFERROR(VLOOKUP(C40,T_Listado_Personal_KDE[],3,FALSE),"")</f>
        <v/>
      </c>
      <c r="F40" s="18" t="str">
        <f>IFERROR(VLOOKUP(G40,T_CÓDIGO[],2,FALSE),"")</f>
        <v/>
      </c>
      <c r="H40" s="18" t="str">
        <f>IFERROR(VLOOKUP(G40,T_CÓDIGO[],3,FALSE),"")</f>
        <v/>
      </c>
      <c r="L40" s="18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  <c r="AD40"/>
      <c r="AE40"/>
      <c r="AF40"/>
      <c r="AG40"/>
      <c r="XFD40">
        <f t="shared" si="1"/>
        <v>1</v>
      </c>
    </row>
    <row r="41" spans="1:33 16384:16384">
      <c r="A41" s="28"/>
      <c r="B41" s="18">
        <f t="shared" si="0"/>
        <v>1</v>
      </c>
      <c r="D41" s="18" t="str">
        <f>IFERROR(VLOOKUP(C41,T_Listado_Personal_KDE[],2,FALSE),"")</f>
        <v/>
      </c>
      <c r="E41" s="19" t="str">
        <f>IFERROR(VLOOKUP(C41,T_Listado_Personal_KDE[],3,FALSE),"")</f>
        <v/>
      </c>
      <c r="F41" s="18" t="str">
        <f>IFERROR(VLOOKUP(G41,T_CÓDIGO[],2,FALSE),"")</f>
        <v/>
      </c>
      <c r="H41" s="18" t="str">
        <f>IFERROR(VLOOKUP(G41,T_CÓDIGO[],3,FALSE),"")</f>
        <v/>
      </c>
      <c r="L41" s="18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  <c r="AD41"/>
      <c r="AE41"/>
      <c r="AF41"/>
      <c r="AG41"/>
      <c r="XFD41">
        <f t="shared" si="1"/>
        <v>1</v>
      </c>
    </row>
    <row r="42" spans="1:33 16384:16384">
      <c r="A42" s="28"/>
      <c r="B42" s="18">
        <f t="shared" si="0"/>
        <v>1</v>
      </c>
      <c r="D42" s="18" t="str">
        <f>IFERROR(VLOOKUP(C42,T_Listado_Personal_KDE[],2,FALSE),"")</f>
        <v/>
      </c>
      <c r="E42" s="19" t="str">
        <f>IFERROR(VLOOKUP(C42,T_Listado_Personal_KDE[],3,FALSE),"")</f>
        <v/>
      </c>
      <c r="F42" s="18" t="str">
        <f>IFERROR(VLOOKUP(G42,T_CÓDIGO[],2,FALSE),"")</f>
        <v/>
      </c>
      <c r="H42" s="18" t="str">
        <f>IFERROR(VLOOKUP(G42,T_CÓDIGO[],3,FALSE),"")</f>
        <v/>
      </c>
      <c r="L42" s="18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  <c r="AD42"/>
      <c r="AE42"/>
      <c r="AF42"/>
      <c r="AG42"/>
      <c r="XFD42">
        <f t="shared" si="1"/>
        <v>1</v>
      </c>
    </row>
    <row r="43" spans="1:33 16384:16384">
      <c r="A43" s="28"/>
      <c r="B43" s="18">
        <f t="shared" si="0"/>
        <v>1</v>
      </c>
      <c r="D43" s="18" t="str">
        <f>IFERROR(VLOOKUP(C43,T_Listado_Personal_KDE[],2,FALSE),"")</f>
        <v/>
      </c>
      <c r="E43" s="19" t="str">
        <f>IFERROR(VLOOKUP(C43,T_Listado_Personal_KDE[],3,FALSE),"")</f>
        <v/>
      </c>
      <c r="F43" s="18" t="str">
        <f>IFERROR(VLOOKUP(G43,T_CÓDIGO[],2,FALSE),"")</f>
        <v/>
      </c>
      <c r="H43" s="18" t="str">
        <f>IFERROR(VLOOKUP(G43,T_CÓDIGO[],3,FALSE),"")</f>
        <v/>
      </c>
      <c r="L43" s="18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  <c r="AD43"/>
      <c r="AE43"/>
      <c r="AF43"/>
      <c r="AG43"/>
      <c r="XFD43">
        <f t="shared" si="1"/>
        <v>1</v>
      </c>
    </row>
    <row r="44" spans="1:33 16384:16384" ht="14.45" customHeight="1">
      <c r="A44" s="28"/>
      <c r="B44" s="18">
        <f t="shared" si="0"/>
        <v>1</v>
      </c>
      <c r="D44" s="18" t="str">
        <f>IFERROR(VLOOKUP(C44,T_Listado_Personal_KDE[],2,FALSE),"")</f>
        <v/>
      </c>
      <c r="E44" s="19" t="str">
        <f>IFERROR(VLOOKUP(C44,T_Listado_Personal_KDE[],3,FALSE),"")</f>
        <v/>
      </c>
      <c r="F44" s="18" t="str">
        <f>IFERROR(VLOOKUP(G44,T_CÓDIGO[],2,FALSE),"")</f>
        <v/>
      </c>
      <c r="H44" s="18" t="str">
        <f>IFERROR(VLOOKUP(G44,T_CÓDIGO[],3,FALSE),"")</f>
        <v/>
      </c>
      <c r="L44" s="18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  <c r="AD44"/>
      <c r="AE44"/>
      <c r="AF44"/>
      <c r="AG44"/>
      <c r="XFD44">
        <f t="shared" si="1"/>
        <v>1</v>
      </c>
    </row>
    <row r="45" spans="1:33 16384:16384" ht="14.45" customHeight="1">
      <c r="A45" s="28"/>
      <c r="B45" s="18">
        <f t="shared" si="0"/>
        <v>1</v>
      </c>
      <c r="D45" s="18" t="str">
        <f>IFERROR(VLOOKUP(C45,T_Listado_Personal_KDE[],2,FALSE),"")</f>
        <v/>
      </c>
      <c r="E45" s="19" t="str">
        <f>IFERROR(VLOOKUP(C45,T_Listado_Personal_KDE[],3,FALSE),"")</f>
        <v/>
      </c>
      <c r="F45" s="18" t="str">
        <f>IFERROR(VLOOKUP(G45,T_CÓDIGO[],2,FALSE),"")</f>
        <v/>
      </c>
      <c r="H45" s="18" t="str">
        <f>IFERROR(VLOOKUP(G45,T_CÓDIGO[],3,FALSE),"")</f>
        <v/>
      </c>
      <c r="L45" s="18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  <c r="AD45"/>
      <c r="AE45"/>
      <c r="AF45"/>
      <c r="AG45"/>
      <c r="XFD45">
        <f t="shared" si="1"/>
        <v>1</v>
      </c>
    </row>
    <row r="46" spans="1:33 16384:16384">
      <c r="A46" s="28"/>
      <c r="B46" s="18">
        <f t="shared" si="0"/>
        <v>1</v>
      </c>
      <c r="D46" s="18" t="str">
        <f>IFERROR(VLOOKUP(C46,T_Listado_Personal_KDE[],2,FALSE),"")</f>
        <v/>
      </c>
      <c r="E46" s="19" t="str">
        <f>IFERROR(VLOOKUP(C46,T_Listado_Personal_KDE[],3,FALSE),"")</f>
        <v/>
      </c>
      <c r="F46" s="18" t="str">
        <f>IFERROR(VLOOKUP(G46,T_CÓDIGO[],2,FALSE),"")</f>
        <v/>
      </c>
      <c r="H46" s="18" t="str">
        <f>IFERROR(VLOOKUP(G46,T_CÓDIGO[],3,FALSE),"")</f>
        <v/>
      </c>
      <c r="L46" s="18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  <c r="AD46"/>
      <c r="AE46"/>
      <c r="AF46"/>
      <c r="AG46"/>
      <c r="XFD46">
        <f t="shared" si="1"/>
        <v>1</v>
      </c>
    </row>
    <row r="47" spans="1:33 16384:16384" ht="14.45" customHeight="1">
      <c r="A47" s="28"/>
      <c r="B47" s="18">
        <f t="shared" si="0"/>
        <v>1</v>
      </c>
      <c r="D47" s="18" t="str">
        <f>IFERROR(VLOOKUP(C47,T_Listado_Personal_KDE[],2,FALSE),"")</f>
        <v/>
      </c>
      <c r="E47" s="19" t="str">
        <f>IFERROR(VLOOKUP(C47,T_Listado_Personal_KDE[],3,FALSE),"")</f>
        <v/>
      </c>
      <c r="F47" s="18" t="str">
        <f>IFERROR(VLOOKUP(G47,T_CÓDIGO[],2,FALSE),"")</f>
        <v/>
      </c>
      <c r="H47" s="18" t="str">
        <f>IFERROR(VLOOKUP(G47,T_CÓDIGO[],3,FALSE),"")</f>
        <v/>
      </c>
      <c r="L47" s="18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  <c r="AD47"/>
      <c r="AE47"/>
      <c r="AF47"/>
      <c r="AG47"/>
      <c r="XFD47">
        <f t="shared" si="1"/>
        <v>1</v>
      </c>
    </row>
    <row r="48" spans="1:33 16384:16384" s="26" customFormat="1" ht="15" customHeight="1" thickBot="1">
      <c r="A48" s="28"/>
      <c r="B48" s="18">
        <f t="shared" si="0"/>
        <v>1</v>
      </c>
      <c r="C48" s="18"/>
      <c r="D48" s="18" t="str">
        <f>IFERROR(VLOOKUP(C48,T_Listado_Personal_KDE[],2,FALSE),"")</f>
        <v/>
      </c>
      <c r="E48" s="19" t="str">
        <f>IFERROR(VLOOKUP(C48,T_Listado_Personal_KDE[],3,FALSE),"")</f>
        <v/>
      </c>
      <c r="F48" s="18" t="str">
        <f>IFERROR(VLOOKUP(G48,T_CÓDIGO[],2,FALSE),"")</f>
        <v/>
      </c>
      <c r="G48" s="20"/>
      <c r="H48" s="18" t="str">
        <f>IFERROR(VLOOKUP(G48,T_CÓDIGO[],3,FALSE),"")</f>
        <v/>
      </c>
      <c r="I48" s="19"/>
      <c r="J48" s="18"/>
      <c r="K48" s="18"/>
      <c r="L48" s="1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  <c r="AD48"/>
      <c r="AE48"/>
      <c r="AF48"/>
      <c r="AG48"/>
      <c r="XFD48" s="26">
        <f t="shared" si="1"/>
        <v>1</v>
      </c>
    </row>
    <row r="49" spans="1:33 16384:16384">
      <c r="A49" s="28"/>
      <c r="B49" s="18">
        <f t="shared" si="0"/>
        <v>1</v>
      </c>
      <c r="D49" s="18" t="str">
        <f>IFERROR(VLOOKUP(C49,T_Listado_Personal_KDE[],2,FALSE),"")</f>
        <v/>
      </c>
      <c r="E49" s="19" t="str">
        <f>IFERROR(VLOOKUP(C49,T_Listado_Personal_KDE[],3,FALSE),"")</f>
        <v/>
      </c>
      <c r="F49" s="18" t="str">
        <f>IFERROR(VLOOKUP(G49,T_CÓDIGO[],2,FALSE),"")</f>
        <v/>
      </c>
      <c r="H49" s="18" t="str">
        <f>IFERROR(VLOOKUP(G49,T_CÓDIGO[],3,FALSE),"")</f>
        <v/>
      </c>
      <c r="K49" s="198"/>
      <c r="L49" s="198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  <c r="AD49"/>
      <c r="AE49"/>
      <c r="AF49"/>
      <c r="AG49"/>
      <c r="XFD49">
        <f t="shared" si="1"/>
        <v>1</v>
      </c>
    </row>
    <row r="50" spans="1:33 16384:16384">
      <c r="A50" s="28"/>
      <c r="B50" s="18">
        <f t="shared" si="0"/>
        <v>1</v>
      </c>
      <c r="D50" s="18" t="str">
        <f>IFERROR(VLOOKUP(C50,T_Listado_Personal_KDE[],2,FALSE),"")</f>
        <v/>
      </c>
      <c r="E50" s="19" t="str">
        <f>IFERROR(VLOOKUP(C50,T_Listado_Personal_KDE[],3,FALSE),"")</f>
        <v/>
      </c>
      <c r="F50" s="18" t="str">
        <f>IFERROR(VLOOKUP(G50,T_CÓDIGO[],2,FALSE),"")</f>
        <v/>
      </c>
      <c r="H50" s="18" t="str">
        <f>IFERROR(VLOOKUP(G50,T_CÓDIGO[],3,FALSE),"")</f>
        <v/>
      </c>
      <c r="K50" s="198"/>
      <c r="L50" s="198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  <c r="AD50"/>
      <c r="AE50"/>
      <c r="AF50"/>
      <c r="AG50"/>
      <c r="XFD50">
        <f t="shared" si="1"/>
        <v>1</v>
      </c>
    </row>
    <row r="51" spans="1:33 16384:16384">
      <c r="A51" s="28"/>
      <c r="B51" s="18">
        <f t="shared" si="0"/>
        <v>1</v>
      </c>
      <c r="D51" s="18" t="str">
        <f>IFERROR(VLOOKUP(C51,T_Listado_Personal_KDE[],2,FALSE),"")</f>
        <v/>
      </c>
      <c r="E51" s="19" t="str">
        <f>IFERROR(VLOOKUP(C51,T_Listado_Personal_KDE[],3,FALSE),"")</f>
        <v/>
      </c>
      <c r="F51" s="18" t="str">
        <f>IFERROR(VLOOKUP(G51,T_CÓDIGO[],2,FALSE),"")</f>
        <v/>
      </c>
      <c r="H51" s="18" t="str">
        <f>IFERROR(VLOOKUP(G51,T_CÓDIGO[],3,FALSE),"")</f>
        <v/>
      </c>
      <c r="K51" s="198"/>
      <c r="L51" s="198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XFD51">
        <f t="shared" si="1"/>
        <v>1</v>
      </c>
    </row>
    <row r="52" spans="1:33 16384:16384">
      <c r="A52" s="28"/>
      <c r="B52" s="18">
        <f t="shared" si="0"/>
        <v>1</v>
      </c>
      <c r="D52" s="18" t="str">
        <f>IFERROR(VLOOKUP(C52,T_Listado_Personal_KDE[],2,FALSE),"")</f>
        <v/>
      </c>
      <c r="E52" s="19" t="str">
        <f>IFERROR(VLOOKUP(C52,T_Listado_Personal_KDE[],3,FALSE),"")</f>
        <v/>
      </c>
      <c r="F52" s="18" t="str">
        <f>IFERROR(VLOOKUP(G52,T_CÓDIGO[],2,FALSE),"")</f>
        <v/>
      </c>
      <c r="H52" s="18" t="str">
        <f>IFERROR(VLOOKUP(G52,T_CÓDIGO[],3,FALSE),"")</f>
        <v/>
      </c>
      <c r="K52" s="198"/>
      <c r="L52" s="198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XFD52">
        <f t="shared" si="1"/>
        <v>1</v>
      </c>
    </row>
    <row r="53" spans="1:33 16384:16384">
      <c r="A53" s="28"/>
      <c r="B53" s="18">
        <f t="shared" si="0"/>
        <v>1</v>
      </c>
      <c r="D53" s="18" t="str">
        <f>IFERROR(VLOOKUP(C53,T_Listado_Personal_KDE[],2,FALSE),"")</f>
        <v/>
      </c>
      <c r="E53" s="19" t="str">
        <f>IFERROR(VLOOKUP(C53,T_Listado_Personal_KDE[],3,FALSE),"")</f>
        <v/>
      </c>
      <c r="F53" s="18" t="str">
        <f>IFERROR(VLOOKUP(G53,T_CÓDIGO[],2,FALSE),"")</f>
        <v/>
      </c>
      <c r="H53" s="18" t="str">
        <f>IFERROR(VLOOKUP(G53,T_CÓDIGO[],3,FALSE),"")</f>
        <v/>
      </c>
      <c r="K53" s="198"/>
      <c r="L53" s="198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XFD53">
        <f t="shared" si="1"/>
        <v>1</v>
      </c>
    </row>
    <row r="54" spans="1:33 16384:16384">
      <c r="A54" s="28"/>
      <c r="B54" s="18">
        <f t="shared" si="0"/>
        <v>1</v>
      </c>
      <c r="D54" s="18" t="str">
        <f>IFERROR(VLOOKUP(C54,T_Listado_Personal_KDE[],2,FALSE),"")</f>
        <v/>
      </c>
      <c r="E54" s="19" t="str">
        <f>IFERROR(VLOOKUP(C54,T_Listado_Personal_KDE[],3,FALSE),"")</f>
        <v/>
      </c>
      <c r="F54" s="18" t="str">
        <f>IFERROR(VLOOKUP(G54,T_CÓDIGO[],2,FALSE),"")</f>
        <v/>
      </c>
      <c r="H54" s="18" t="str">
        <f>IFERROR(VLOOKUP(G54,T_CÓDIGO[],3,FALSE),"")</f>
        <v/>
      </c>
      <c r="K54" s="198"/>
      <c r="L54" s="198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XFD54">
        <f t="shared" si="1"/>
        <v>1</v>
      </c>
    </row>
    <row r="55" spans="1:33 16384:16384">
      <c r="A55" s="28"/>
      <c r="B55" s="18">
        <f t="shared" si="0"/>
        <v>1</v>
      </c>
      <c r="D55" s="18" t="str">
        <f>IFERROR(VLOOKUP(C55,T_Listado_Personal_KDE[],2,FALSE),"")</f>
        <v/>
      </c>
      <c r="E55" s="19" t="str">
        <f>IFERROR(VLOOKUP(C55,T_Listado_Personal_KDE[],3,FALSE),"")</f>
        <v/>
      </c>
      <c r="F55" s="18" t="str">
        <f>IFERROR(VLOOKUP(G55,T_CÓDIGO[],2,FALSE),"")</f>
        <v/>
      </c>
      <c r="H55" s="18" t="str">
        <f>IFERROR(VLOOKUP(G55,T_CÓDIGO[],3,FALSE),"")</f>
        <v/>
      </c>
      <c r="K55" s="198"/>
      <c r="L55" s="198"/>
      <c r="M55"/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XFD55">
        <f t="shared" si="1"/>
        <v>1</v>
      </c>
    </row>
    <row r="56" spans="1:33 16384:16384">
      <c r="A56" s="28"/>
      <c r="B56" s="18">
        <f t="shared" si="0"/>
        <v>1</v>
      </c>
      <c r="D56" s="18" t="str">
        <f>IFERROR(VLOOKUP(C56,T_Listado_Personal_KDE[],2,FALSE),"")</f>
        <v/>
      </c>
      <c r="E56" s="19" t="str">
        <f>IFERROR(VLOOKUP(C56,T_Listado_Personal_KDE[],3,FALSE),"")</f>
        <v/>
      </c>
      <c r="F56" s="18" t="str">
        <f>IFERROR(VLOOKUP(G56,T_CÓDIGO[],2,FALSE),"")</f>
        <v/>
      </c>
      <c r="H56" s="18" t="str">
        <f>IFERROR(VLOOKUP(G56,T_CÓDIGO[],3,FALSE),"")</f>
        <v/>
      </c>
      <c r="K56" s="198"/>
      <c r="L56" s="198"/>
      <c r="M56"/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XFD56">
        <f t="shared" si="1"/>
        <v>1</v>
      </c>
    </row>
    <row r="57" spans="1:33 16384:16384">
      <c r="A57" s="28"/>
      <c r="B57" s="18">
        <f t="shared" si="0"/>
        <v>1</v>
      </c>
      <c r="D57" s="18" t="str">
        <f>IFERROR(VLOOKUP(C57,T_Listado_Personal_KDE[],2,FALSE),"")</f>
        <v/>
      </c>
      <c r="E57" s="19" t="str">
        <f>IFERROR(VLOOKUP(C57,T_Listado_Personal_KDE[],3,FALSE),"")</f>
        <v/>
      </c>
      <c r="F57" s="18" t="str">
        <f>IFERROR(VLOOKUP(G57,T_CÓDIGO[],2,FALSE),"")</f>
        <v/>
      </c>
      <c r="H57" s="18" t="str">
        <f>IFERROR(VLOOKUP(G57,T_CÓDIGO[],3,FALSE),"")</f>
        <v/>
      </c>
      <c r="K57" s="198"/>
      <c r="L57" s="198"/>
      <c r="M57"/>
      <c r="N57"/>
      <c r="O57"/>
      <c r="P57"/>
      <c r="Q57"/>
      <c r="R57"/>
      <c r="S57"/>
      <c r="T57"/>
      <c r="U57"/>
      <c r="V57"/>
      <c r="W57"/>
      <c r="X57"/>
      <c r="Y57"/>
      <c r="Z57"/>
      <c r="AA57"/>
      <c r="AB57"/>
      <c r="AC57"/>
      <c r="AD57"/>
      <c r="AE57"/>
      <c r="AF57"/>
      <c r="AG57"/>
      <c r="XFD57">
        <f t="shared" si="1"/>
        <v>1</v>
      </c>
    </row>
    <row r="58" spans="1:33 16384:16384">
      <c r="A58" s="28"/>
      <c r="B58" s="18">
        <f t="shared" si="0"/>
        <v>1</v>
      </c>
      <c r="D58" s="18" t="str">
        <f>IFERROR(VLOOKUP(C58,T_Listado_Personal_KDE[],2,FALSE),"")</f>
        <v/>
      </c>
      <c r="E58" s="19" t="str">
        <f>IFERROR(VLOOKUP(C58,T_Listado_Personal_KDE[],3,FALSE),"")</f>
        <v/>
      </c>
      <c r="F58" s="18" t="str">
        <f>IFERROR(VLOOKUP(G58,T_CÓDIGO[],2,FALSE),"")</f>
        <v/>
      </c>
      <c r="H58" s="18" t="str">
        <f>IFERROR(VLOOKUP(G58,T_CÓDIGO[],3,FALSE),"")</f>
        <v/>
      </c>
      <c r="K58" s="198"/>
      <c r="L58" s="198"/>
      <c r="M58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XFD58">
        <f t="shared" si="1"/>
        <v>1</v>
      </c>
    </row>
    <row r="59" spans="1:33 16384:16384" ht="14.45" customHeight="1">
      <c r="A59" s="28"/>
      <c r="B59" s="18">
        <f t="shared" si="0"/>
        <v>1</v>
      </c>
      <c r="D59" s="18" t="str">
        <f>IFERROR(VLOOKUP(C59,T_Listado_Personal_KDE[],2,FALSE),"")</f>
        <v/>
      </c>
      <c r="E59" s="19" t="str">
        <f>IFERROR(VLOOKUP(C59,T_Listado_Personal_KDE[],3,FALSE),"")</f>
        <v/>
      </c>
      <c r="F59" s="18" t="str">
        <f>IFERROR(VLOOKUP(G59,T_CÓDIGO[],2,FALSE),"")</f>
        <v/>
      </c>
      <c r="H59" s="18" t="str">
        <f>IFERROR(VLOOKUP(G59,T_CÓDIGO[],3,FALSE),"")</f>
        <v/>
      </c>
      <c r="K59" s="198"/>
      <c r="L59" s="198"/>
      <c r="M59"/>
      <c r="N59"/>
      <c r="O59"/>
      <c r="P59"/>
      <c r="Q59"/>
      <c r="R59"/>
      <c r="S59"/>
      <c r="T59"/>
      <c r="U59"/>
      <c r="V59"/>
      <c r="W59"/>
      <c r="X59"/>
      <c r="Y59"/>
      <c r="Z59"/>
      <c r="AA59"/>
      <c r="AB59"/>
      <c r="AC59"/>
      <c r="AD59"/>
      <c r="AE59"/>
      <c r="AF59"/>
      <c r="AG59"/>
      <c r="XFD59">
        <f t="shared" si="1"/>
        <v>1</v>
      </c>
    </row>
    <row r="60" spans="1:33 16384:16384" ht="14.45" customHeight="1">
      <c r="A60" s="28"/>
      <c r="B60" s="18">
        <f t="shared" si="0"/>
        <v>1</v>
      </c>
      <c r="D60" s="18" t="str">
        <f>IFERROR(VLOOKUP(C60,T_Listado_Personal_KDE[],2,FALSE),"")</f>
        <v/>
      </c>
      <c r="E60" s="19" t="str">
        <f>IFERROR(VLOOKUP(C60,T_Listado_Personal_KDE[],3,FALSE),"")</f>
        <v/>
      </c>
      <c r="F60" s="18" t="str">
        <f>IFERROR(VLOOKUP(G60,T_CÓDIGO[],2,FALSE),"")</f>
        <v/>
      </c>
      <c r="H60" s="18" t="str">
        <f>IFERROR(VLOOKUP(G60,T_CÓDIGO[],3,FALSE),"")</f>
        <v/>
      </c>
      <c r="K60" s="198"/>
      <c r="L60" s="198"/>
      <c r="M60"/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XFD60">
        <f t="shared" si="1"/>
        <v>1</v>
      </c>
    </row>
    <row r="61" spans="1:33 16384:16384" ht="13.9" customHeight="1">
      <c r="A61" s="28"/>
      <c r="B61" s="18">
        <f t="shared" si="0"/>
        <v>1</v>
      </c>
      <c r="D61" s="18" t="str">
        <f>IFERROR(VLOOKUP(C61,T_Listado_Personal_KDE[],2,FALSE),"")</f>
        <v/>
      </c>
      <c r="E61" s="19" t="str">
        <f>IFERROR(VLOOKUP(C61,T_Listado_Personal_KDE[],3,FALSE),"")</f>
        <v/>
      </c>
      <c r="F61" s="18" t="str">
        <f>IFERROR(VLOOKUP(G61,T_CÓDIGO[],2,FALSE),"")</f>
        <v/>
      </c>
      <c r="H61" s="18" t="str">
        <f>IFERROR(VLOOKUP(G61,T_CÓDIGO[],3,FALSE),"")</f>
        <v/>
      </c>
      <c r="K61" s="198"/>
      <c r="L61" s="198"/>
      <c r="M61"/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XFD61">
        <f t="shared" si="1"/>
        <v>1</v>
      </c>
    </row>
    <row r="62" spans="1:33 16384:16384" ht="14.45" customHeight="1">
      <c r="A62" s="28"/>
      <c r="B62" s="18">
        <f t="shared" si="0"/>
        <v>1</v>
      </c>
      <c r="D62" s="18" t="str">
        <f>IFERROR(VLOOKUP(C62,T_Listado_Personal_KDE[],2,FALSE),"")</f>
        <v/>
      </c>
      <c r="E62" s="19" t="str">
        <f>IFERROR(VLOOKUP(C62,T_Listado_Personal_KDE[],3,FALSE),"")</f>
        <v/>
      </c>
      <c r="F62" s="18" t="str">
        <f>IFERROR(VLOOKUP(G62,T_CÓDIGO[],2,FALSE),"")</f>
        <v/>
      </c>
      <c r="H62" s="18" t="str">
        <f>IFERROR(VLOOKUP(G62,T_CÓDIGO[],3,FALSE),"")</f>
        <v/>
      </c>
      <c r="K62" s="198"/>
      <c r="L62" s="198"/>
      <c r="M62"/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XFD62">
        <f t="shared" si="1"/>
        <v>1</v>
      </c>
    </row>
    <row r="63" spans="1:33 16384:16384" s="26" customFormat="1" ht="15" customHeight="1" thickBot="1">
      <c r="A63" s="28"/>
      <c r="B63" s="18">
        <f t="shared" si="0"/>
        <v>1</v>
      </c>
      <c r="C63" s="18"/>
      <c r="D63" s="18" t="str">
        <f>IFERROR(VLOOKUP(C63,T_Listado_Personal_KDE[],2,FALSE),"")</f>
        <v/>
      </c>
      <c r="E63" s="19" t="str">
        <f>IFERROR(VLOOKUP(C63,T_Listado_Personal_KDE[],3,FALSE),"")</f>
        <v/>
      </c>
      <c r="F63" s="18" t="str">
        <f>IFERROR(VLOOKUP(G63,T_CÓDIGO[],2,FALSE),"")</f>
        <v/>
      </c>
      <c r="G63" s="20"/>
      <c r="H63" s="18" t="str">
        <f>IFERROR(VLOOKUP(G63,T_CÓDIGO[],3,FALSE),"")</f>
        <v/>
      </c>
      <c r="I63" s="19"/>
      <c r="J63" s="18"/>
      <c r="K63" s="198"/>
      <c r="L63" s="198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XFD63" s="26">
        <f t="shared" si="1"/>
        <v>1</v>
      </c>
    </row>
    <row r="64" spans="1:33 16384:16384">
      <c r="A64" s="28"/>
      <c r="B64" s="18">
        <f t="shared" si="0"/>
        <v>1</v>
      </c>
      <c r="D64" s="18" t="str">
        <f>IFERROR(VLOOKUP(C64,T_Listado_Personal_KDE[],2,FALSE),"")</f>
        <v/>
      </c>
      <c r="E64" s="19" t="str">
        <f>IFERROR(VLOOKUP(C64,T_Listado_Personal_KDE[],3,FALSE),"")</f>
        <v/>
      </c>
      <c r="F64" s="18" t="str">
        <f>IFERROR(VLOOKUP(G64,T_CÓDIGO[],2,FALSE),"")</f>
        <v/>
      </c>
      <c r="H64" s="18" t="str">
        <f>IFERROR(VLOOKUP(G64,T_CÓDIGO[],3,FALSE),"")</f>
        <v/>
      </c>
      <c r="K64" s="198"/>
      <c r="L64" s="198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XFD64">
        <f t="shared" si="1"/>
        <v>1</v>
      </c>
    </row>
    <row r="65" spans="1:33 16384:16384">
      <c r="A65" s="28"/>
      <c r="B65" s="18">
        <f t="shared" si="0"/>
        <v>1</v>
      </c>
      <c r="D65" s="18" t="str">
        <f>IFERROR(VLOOKUP(C65,T_Listado_Personal_KDE[],2,FALSE),"")</f>
        <v/>
      </c>
      <c r="E65" s="19" t="str">
        <f>IFERROR(VLOOKUP(C65,T_Listado_Personal_KDE[],3,FALSE),"")</f>
        <v/>
      </c>
      <c r="F65" s="18" t="str">
        <f>IFERROR(VLOOKUP(G65,T_CÓDIGO[],2,FALSE),"")</f>
        <v/>
      </c>
      <c r="H65" s="18" t="str">
        <f>IFERROR(VLOOKUP(G65,T_CÓDIGO[],3,FALSE),"")</f>
        <v/>
      </c>
      <c r="K65" s="198"/>
      <c r="L65" s="198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  <c r="AD65"/>
      <c r="AE65"/>
      <c r="AF65"/>
      <c r="AG65"/>
      <c r="XFD65">
        <f t="shared" si="1"/>
        <v>1</v>
      </c>
    </row>
    <row r="66" spans="1:33 16384:16384">
      <c r="A66" s="28"/>
      <c r="B66" s="18">
        <f t="shared" si="0"/>
        <v>1</v>
      </c>
      <c r="D66" s="18" t="str">
        <f>IFERROR(VLOOKUP(C66,T_Listado_Personal_KDE[],2,FALSE),"")</f>
        <v/>
      </c>
      <c r="E66" s="19" t="str">
        <f>IFERROR(VLOOKUP(C66,T_Listado_Personal_KDE[],3,FALSE),"")</f>
        <v/>
      </c>
      <c r="F66" s="18" t="str">
        <f>IFERROR(VLOOKUP(G66,T_CÓDIGO[],2,FALSE),"")</f>
        <v/>
      </c>
      <c r="H66" s="18" t="str">
        <f>IFERROR(VLOOKUP(G66,T_CÓDIGO[],3,FALSE),"")</f>
        <v/>
      </c>
      <c r="K66" s="198"/>
      <c r="L66" s="198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  <c r="AD66"/>
      <c r="AE66"/>
      <c r="AF66"/>
      <c r="AG66"/>
      <c r="XFD66">
        <f t="shared" si="1"/>
        <v>1</v>
      </c>
    </row>
    <row r="67" spans="1:33 16384:16384">
      <c r="A67" s="28"/>
      <c r="B67" s="18">
        <f t="shared" si="0"/>
        <v>1</v>
      </c>
      <c r="D67" s="18" t="str">
        <f>IFERROR(VLOOKUP(C67,T_Listado_Personal_KDE[],2,FALSE),"")</f>
        <v/>
      </c>
      <c r="E67" s="19" t="str">
        <f>IFERROR(VLOOKUP(C67,T_Listado_Personal_KDE[],3,FALSE),"")</f>
        <v/>
      </c>
      <c r="F67" s="18" t="str">
        <f>IFERROR(VLOOKUP(G67,T_CÓDIGO[],2,FALSE),"")</f>
        <v/>
      </c>
      <c r="H67" s="18" t="str">
        <f>IFERROR(VLOOKUP(G67,T_CÓDIGO[],3,FALSE),"")</f>
        <v/>
      </c>
      <c r="K67" s="198"/>
      <c r="L67" s="198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  <c r="AD67"/>
      <c r="AE67"/>
      <c r="AF67"/>
      <c r="AG67"/>
      <c r="XFD67">
        <f t="shared" si="1"/>
        <v>1</v>
      </c>
    </row>
    <row r="68" spans="1:33 16384:16384">
      <c r="A68" s="28"/>
      <c r="B68" s="18">
        <f t="shared" si="0"/>
        <v>1</v>
      </c>
      <c r="D68" s="18" t="str">
        <f>IFERROR(VLOOKUP(C68,T_Listado_Personal_KDE[],2,FALSE),"")</f>
        <v/>
      </c>
      <c r="E68" s="19" t="str">
        <f>IFERROR(VLOOKUP(C68,T_Listado_Personal_KDE[],3,FALSE),"")</f>
        <v/>
      </c>
      <c r="F68" s="18" t="str">
        <f>IFERROR(VLOOKUP(G68,T_CÓDIGO[],2,FALSE),"")</f>
        <v/>
      </c>
      <c r="H68" s="18" t="str">
        <f>IFERROR(VLOOKUP(G68,T_CÓDIGO[],3,FALSE),"")</f>
        <v/>
      </c>
      <c r="K68" s="198"/>
      <c r="L68" s="19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  <c r="AD68"/>
      <c r="AE68"/>
      <c r="AF68"/>
      <c r="AG68"/>
      <c r="XFD68">
        <f t="shared" si="1"/>
        <v>1</v>
      </c>
    </row>
    <row r="69" spans="1:33 16384:16384">
      <c r="A69" s="28"/>
      <c r="B69" s="18">
        <f t="shared" si="0"/>
        <v>1</v>
      </c>
      <c r="D69" s="18" t="str">
        <f>IFERROR(VLOOKUP(C69,T_Listado_Personal_KDE[],2,FALSE),"")</f>
        <v/>
      </c>
      <c r="E69" s="19" t="str">
        <f>IFERROR(VLOOKUP(C69,T_Listado_Personal_KDE[],3,FALSE),"")</f>
        <v/>
      </c>
      <c r="F69" s="18" t="str">
        <f>IFERROR(VLOOKUP(G69,T_CÓDIGO[],2,FALSE),"")</f>
        <v/>
      </c>
      <c r="H69" s="18" t="str">
        <f>IFERROR(VLOOKUP(G69,T_CÓDIGO[],3,FALSE),"")</f>
        <v/>
      </c>
      <c r="K69" s="198"/>
      <c r="L69" s="198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  <c r="AD69"/>
      <c r="AE69"/>
      <c r="AF69"/>
      <c r="AG69"/>
      <c r="XFD69">
        <f t="shared" si="1"/>
        <v>1</v>
      </c>
    </row>
    <row r="70" spans="1:33 16384:16384">
      <c r="A70" s="28"/>
      <c r="B70" s="18">
        <f t="shared" si="0"/>
        <v>1</v>
      </c>
      <c r="D70" s="18" t="str">
        <f>IFERROR(VLOOKUP(C70,T_Listado_Personal_KDE[],2,FALSE),"")</f>
        <v/>
      </c>
      <c r="E70" s="19" t="str">
        <f>IFERROR(VLOOKUP(C70,T_Listado_Personal_KDE[],3,FALSE),"")</f>
        <v/>
      </c>
      <c r="F70" s="18" t="str">
        <f>IFERROR(VLOOKUP(G70,T_CÓDIGO[],2,FALSE),"")</f>
        <v/>
      </c>
      <c r="H70" s="18" t="str">
        <f>IFERROR(VLOOKUP(G70,T_CÓDIGO[],3,FALSE),"")</f>
        <v/>
      </c>
      <c r="K70" s="198"/>
      <c r="L70" s="198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  <c r="AD70"/>
      <c r="AE70"/>
      <c r="AF70"/>
      <c r="AG70"/>
      <c r="XFD70">
        <f t="shared" si="1"/>
        <v>1</v>
      </c>
    </row>
    <row r="71" spans="1:33 16384:16384">
      <c r="A71" s="28"/>
      <c r="B71" s="18">
        <f t="shared" si="0"/>
        <v>1</v>
      </c>
      <c r="D71" s="18" t="str">
        <f>IFERROR(VLOOKUP(C71,T_Listado_Personal_KDE[],2,FALSE),"")</f>
        <v/>
      </c>
      <c r="E71" s="19" t="str">
        <f>IFERROR(VLOOKUP(C71,T_Listado_Personal_KDE[],3,FALSE),"")</f>
        <v/>
      </c>
      <c r="F71" s="18" t="str">
        <f>IFERROR(VLOOKUP(G71,T_CÓDIGO[],2,FALSE),"")</f>
        <v/>
      </c>
      <c r="H71" s="18" t="str">
        <f>IFERROR(VLOOKUP(G71,T_CÓDIGO[],3,FALSE),"")</f>
        <v/>
      </c>
      <c r="K71" s="198"/>
      <c r="L71" s="198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  <c r="AD71"/>
      <c r="AE71"/>
      <c r="AF71"/>
      <c r="AG71"/>
      <c r="XFD71">
        <f t="shared" si="1"/>
        <v>1</v>
      </c>
    </row>
    <row r="72" spans="1:33 16384:16384">
      <c r="A72" s="28"/>
      <c r="B72" s="18">
        <f t="shared" si="0"/>
        <v>1</v>
      </c>
      <c r="D72" s="18" t="str">
        <f>IFERROR(VLOOKUP(C72,T_Listado_Personal_KDE[],2,FALSE),"")</f>
        <v/>
      </c>
      <c r="E72" s="19" t="str">
        <f>IFERROR(VLOOKUP(C72,T_Listado_Personal_KDE[],3,FALSE),"")</f>
        <v/>
      </c>
      <c r="F72" s="18" t="str">
        <f>IFERROR(VLOOKUP(G72,T_CÓDIGO[],2,FALSE),"")</f>
        <v/>
      </c>
      <c r="H72" s="18" t="str">
        <f>IFERROR(VLOOKUP(G72,T_CÓDIGO[],3,FALSE),"")</f>
        <v/>
      </c>
      <c r="K72" s="198"/>
      <c r="L72" s="198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  <c r="AD72"/>
      <c r="AE72"/>
      <c r="AF72"/>
      <c r="AG72"/>
      <c r="XFD72">
        <f t="shared" si="1"/>
        <v>1</v>
      </c>
    </row>
    <row r="73" spans="1:33 16384:16384">
      <c r="A73" s="28"/>
      <c r="B73" s="18">
        <f t="shared" si="0"/>
        <v>1</v>
      </c>
      <c r="D73" s="18" t="str">
        <f>IFERROR(VLOOKUP(C73,T_Listado_Personal_KDE[],2,FALSE),"")</f>
        <v/>
      </c>
      <c r="E73" s="19" t="str">
        <f>IFERROR(VLOOKUP(C73,T_Listado_Personal_KDE[],3,FALSE),"")</f>
        <v/>
      </c>
      <c r="F73" s="18" t="str">
        <f>IFERROR(VLOOKUP(G73,T_CÓDIGO[],2,FALSE),"")</f>
        <v/>
      </c>
      <c r="H73" s="18" t="str">
        <f>IFERROR(VLOOKUP(G73,T_CÓDIGO[],3,FALSE),"")</f>
        <v/>
      </c>
      <c r="K73" s="198"/>
      <c r="L73" s="198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  <c r="AD73"/>
      <c r="AE73"/>
      <c r="AF73"/>
      <c r="AG73"/>
      <c r="XFD73">
        <f t="shared" si="1"/>
        <v>1</v>
      </c>
    </row>
    <row r="74" spans="1:33 16384:16384">
      <c r="A74" s="28"/>
      <c r="B74" s="18">
        <f t="shared" ref="B74:B106" si="2">MONTH(A74)</f>
        <v>1</v>
      </c>
      <c r="D74" s="18" t="str">
        <f>IFERROR(VLOOKUP(C74,T_Listado_Personal_KDE[],2,FALSE),"")</f>
        <v/>
      </c>
      <c r="E74" s="19" t="str">
        <f>IFERROR(VLOOKUP(C74,T_Listado_Personal_KDE[],3,FALSE),"")</f>
        <v/>
      </c>
      <c r="F74" s="18" t="str">
        <f>IFERROR(VLOOKUP(G74,T_CÓDIGO[],2,FALSE),"")</f>
        <v/>
      </c>
      <c r="H74" s="18" t="str">
        <f>IFERROR(VLOOKUP(G74,T_CÓDIGO[],3,FALSE),"")</f>
        <v/>
      </c>
      <c r="K74" s="198"/>
      <c r="L74" s="198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  <c r="AD74"/>
      <c r="AE74"/>
      <c r="AF74"/>
      <c r="AG74"/>
      <c r="XFD74">
        <f t="shared" ref="XFD74:XFD137" si="3">SUM(B74:XFC74)</f>
        <v>1</v>
      </c>
    </row>
    <row r="75" spans="1:33 16384:16384">
      <c r="A75" s="28"/>
      <c r="B75" s="18">
        <f t="shared" si="2"/>
        <v>1</v>
      </c>
      <c r="D75" s="18" t="str">
        <f>IFERROR(VLOOKUP(C75,T_Listado_Personal_KDE[],2,FALSE),"")</f>
        <v/>
      </c>
      <c r="E75" s="19" t="str">
        <f>IFERROR(VLOOKUP(C75,T_Listado_Personal_KDE[],3,FALSE),"")</f>
        <v/>
      </c>
      <c r="F75" s="18" t="str">
        <f>IFERROR(VLOOKUP(G75,T_CÓDIGO[],2,FALSE),"")</f>
        <v/>
      </c>
      <c r="H75" s="18" t="str">
        <f>IFERROR(VLOOKUP(G75,T_CÓDIGO[],3,FALSE),"")</f>
        <v/>
      </c>
      <c r="K75" s="198"/>
      <c r="L75" s="198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  <c r="AD75"/>
      <c r="AE75"/>
      <c r="AF75"/>
      <c r="AG75"/>
      <c r="XFD75">
        <f t="shared" si="3"/>
        <v>1</v>
      </c>
    </row>
    <row r="76" spans="1:33 16384:16384">
      <c r="A76" s="28"/>
      <c r="B76" s="18">
        <f t="shared" si="2"/>
        <v>1</v>
      </c>
      <c r="D76" s="18" t="str">
        <f>IFERROR(VLOOKUP(C76,T_Listado_Personal_KDE[],2,FALSE),"")</f>
        <v/>
      </c>
      <c r="E76" s="19" t="str">
        <f>IFERROR(VLOOKUP(C76,T_Listado_Personal_KDE[],3,FALSE),"")</f>
        <v/>
      </c>
      <c r="F76" s="18" t="str">
        <f>IFERROR(VLOOKUP(G76,T_CÓDIGO[],2,FALSE),"")</f>
        <v/>
      </c>
      <c r="H76" s="18" t="str">
        <f>IFERROR(VLOOKUP(G76,T_CÓDIGO[],3,FALSE),"")</f>
        <v/>
      </c>
      <c r="K76" s="198"/>
      <c r="L76" s="198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  <c r="AD76"/>
      <c r="AE76"/>
      <c r="AF76"/>
      <c r="AG76"/>
      <c r="XFD76">
        <f t="shared" si="3"/>
        <v>1</v>
      </c>
    </row>
    <row r="77" spans="1:33 16384:16384">
      <c r="A77" s="28"/>
      <c r="B77" s="18">
        <f t="shared" si="2"/>
        <v>1</v>
      </c>
      <c r="D77" s="18" t="str">
        <f>IFERROR(VLOOKUP(C77,T_Listado_Personal_KDE[],2,FALSE),"")</f>
        <v/>
      </c>
      <c r="E77" s="19" t="str">
        <f>IFERROR(VLOOKUP(C77,T_Listado_Personal_KDE[],3,FALSE),"")</f>
        <v/>
      </c>
      <c r="F77" s="18" t="str">
        <f>IFERROR(VLOOKUP(G77,T_CÓDIGO[],2,FALSE),"")</f>
        <v/>
      </c>
      <c r="H77" s="18" t="str">
        <f>IFERROR(VLOOKUP(G77,T_CÓDIGO[],3,FALSE),"")</f>
        <v/>
      </c>
      <c r="K77" s="198"/>
      <c r="L77" s="198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  <c r="AD77"/>
      <c r="AE77"/>
      <c r="AF77"/>
      <c r="AG77"/>
      <c r="XFD77">
        <f t="shared" si="3"/>
        <v>1</v>
      </c>
    </row>
    <row r="78" spans="1:33 16384:16384">
      <c r="A78" s="28"/>
      <c r="B78" s="18">
        <f t="shared" si="2"/>
        <v>1</v>
      </c>
      <c r="D78" s="18" t="str">
        <f>IFERROR(VLOOKUP(C78,T_Listado_Personal_KDE[],2,FALSE),"")</f>
        <v/>
      </c>
      <c r="E78" s="19" t="str">
        <f>IFERROR(VLOOKUP(C78,T_Listado_Personal_KDE[],3,FALSE),"")</f>
        <v/>
      </c>
      <c r="F78" s="18" t="str">
        <f>IFERROR(VLOOKUP(G78,T_CÓDIGO[],2,FALSE),"")</f>
        <v/>
      </c>
      <c r="H78" s="18" t="str">
        <f>IFERROR(VLOOKUP(G78,T_CÓDIGO[],3,FALSE),"")</f>
        <v/>
      </c>
      <c r="K78" s="198"/>
      <c r="L78" s="19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  <c r="AD78"/>
      <c r="AE78"/>
      <c r="AF78"/>
      <c r="AG78"/>
      <c r="XFD78">
        <f t="shared" si="3"/>
        <v>1</v>
      </c>
    </row>
    <row r="79" spans="1:33 16384:16384">
      <c r="A79" s="28"/>
      <c r="B79" s="18">
        <f t="shared" si="2"/>
        <v>1</v>
      </c>
      <c r="D79" s="18" t="str">
        <f>IFERROR(VLOOKUP(C79,T_Listado_Personal_KDE[],2,FALSE),"")</f>
        <v/>
      </c>
      <c r="E79" s="19" t="str">
        <f>IFERROR(VLOOKUP(C79,T_Listado_Personal_KDE[],3,FALSE),"")</f>
        <v/>
      </c>
      <c r="F79" s="18" t="str">
        <f>IFERROR(VLOOKUP(G79,T_CÓDIGO[],2,FALSE),"")</f>
        <v/>
      </c>
      <c r="H79" s="18" t="str">
        <f>IFERROR(VLOOKUP(G79,T_CÓDIGO[],3,FALSE),"")</f>
        <v/>
      </c>
      <c r="K79" s="198"/>
      <c r="L79" s="198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  <c r="AD79"/>
      <c r="AE79"/>
      <c r="AF79"/>
      <c r="AG79"/>
      <c r="XFD79">
        <f t="shared" si="3"/>
        <v>1</v>
      </c>
    </row>
    <row r="80" spans="1:33 16384:16384">
      <c r="A80" s="28"/>
      <c r="B80" s="18">
        <f t="shared" si="2"/>
        <v>1</v>
      </c>
      <c r="D80" s="18" t="str">
        <f>IFERROR(VLOOKUP(C80,T_Listado_Personal_KDE[],2,FALSE),"")</f>
        <v/>
      </c>
      <c r="E80" s="19" t="str">
        <f>IFERROR(VLOOKUP(C80,T_Listado_Personal_KDE[],3,FALSE),"")</f>
        <v/>
      </c>
      <c r="F80" s="18" t="str">
        <f>IFERROR(VLOOKUP(G80,T_CÓDIGO[],2,FALSE),"")</f>
        <v/>
      </c>
      <c r="H80" s="18" t="str">
        <f>IFERROR(VLOOKUP(G80,T_CÓDIGO[],3,FALSE),"")</f>
        <v/>
      </c>
      <c r="K80" s="198"/>
      <c r="L80" s="198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  <c r="AD80"/>
      <c r="AE80"/>
      <c r="AF80"/>
      <c r="AG80"/>
      <c r="XFD80">
        <f t="shared" si="3"/>
        <v>1</v>
      </c>
    </row>
    <row r="81" spans="1:33 16384:16384">
      <c r="A81" s="28"/>
      <c r="B81" s="18">
        <f t="shared" si="2"/>
        <v>1</v>
      </c>
      <c r="D81" s="18" t="str">
        <f>IFERROR(VLOOKUP(C81,T_Listado_Personal_KDE[],2,FALSE),"")</f>
        <v/>
      </c>
      <c r="E81" s="19" t="str">
        <f>IFERROR(VLOOKUP(C81,T_Listado_Personal_KDE[],3,FALSE),"")</f>
        <v/>
      </c>
      <c r="F81" s="18" t="str">
        <f>IFERROR(VLOOKUP(G81,T_CÓDIGO[],2,FALSE),"")</f>
        <v/>
      </c>
      <c r="H81" s="18" t="str">
        <f>IFERROR(VLOOKUP(G81,T_CÓDIGO[],3,FALSE),"")</f>
        <v/>
      </c>
      <c r="K81" s="198"/>
      <c r="L81" s="198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  <c r="AD81"/>
      <c r="AE81"/>
      <c r="AF81"/>
      <c r="AG81"/>
      <c r="XFD81">
        <f t="shared" si="3"/>
        <v>1</v>
      </c>
    </row>
    <row r="82" spans="1:33 16384:16384">
      <c r="A82" s="28"/>
      <c r="B82" s="18">
        <f t="shared" si="2"/>
        <v>1</v>
      </c>
      <c r="D82" s="18" t="str">
        <f>IFERROR(VLOOKUP(C82,T_Listado_Personal_KDE[],2,FALSE),"")</f>
        <v/>
      </c>
      <c r="E82" s="19" t="str">
        <f>IFERROR(VLOOKUP(C82,T_Listado_Personal_KDE[],3,FALSE),"")</f>
        <v/>
      </c>
      <c r="F82" s="18" t="str">
        <f>IFERROR(VLOOKUP(G82,T_CÓDIGO[],2,FALSE),"")</f>
        <v/>
      </c>
      <c r="H82" s="18" t="str">
        <f>IFERROR(VLOOKUP(G82,T_CÓDIGO[],3,FALSE),"")</f>
        <v/>
      </c>
      <c r="K82" s="198"/>
      <c r="L82" s="198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  <c r="AD82"/>
      <c r="AE82"/>
      <c r="AF82"/>
      <c r="AG82"/>
      <c r="XFD82">
        <f t="shared" si="3"/>
        <v>1</v>
      </c>
    </row>
    <row r="83" spans="1:33 16384:16384">
      <c r="A83" s="28"/>
      <c r="B83" s="18">
        <f t="shared" si="2"/>
        <v>1</v>
      </c>
      <c r="D83" s="18" t="str">
        <f>IFERROR(VLOOKUP(C83,T_Listado_Personal_KDE[],2,FALSE),"")</f>
        <v/>
      </c>
      <c r="E83" s="19" t="str">
        <f>IFERROR(VLOOKUP(C83,T_Listado_Personal_KDE[],3,FALSE),"")</f>
        <v/>
      </c>
      <c r="F83" s="18" t="str">
        <f>IFERROR(VLOOKUP(G83,T_CÓDIGO[],2,FALSE),"")</f>
        <v/>
      </c>
      <c r="H83" s="18" t="str">
        <f>IFERROR(VLOOKUP(G83,T_CÓDIGO[],3,FALSE),"")</f>
        <v/>
      </c>
      <c r="K83" s="198"/>
      <c r="L83" s="198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  <c r="AD83"/>
      <c r="AE83"/>
      <c r="AF83"/>
      <c r="AG83"/>
      <c r="XFD83">
        <f t="shared" si="3"/>
        <v>1</v>
      </c>
    </row>
    <row r="84" spans="1:33 16384:16384">
      <c r="A84" s="28"/>
      <c r="B84" s="18">
        <f t="shared" si="2"/>
        <v>1</v>
      </c>
      <c r="D84" s="18" t="str">
        <f>IFERROR(VLOOKUP(C84,T_Listado_Personal_KDE[],2,FALSE),"")</f>
        <v/>
      </c>
      <c r="E84" s="19" t="str">
        <f>IFERROR(VLOOKUP(C84,T_Listado_Personal_KDE[],3,FALSE),"")</f>
        <v/>
      </c>
      <c r="F84" s="18" t="str">
        <f>IFERROR(VLOOKUP(G84,T_CÓDIGO[],2,FALSE),"")</f>
        <v/>
      </c>
      <c r="H84" s="18" t="str">
        <f>IFERROR(VLOOKUP(G84,T_CÓDIGO[],3,FALSE),"")</f>
        <v/>
      </c>
      <c r="K84" s="198"/>
      <c r="L84" s="198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  <c r="AD84"/>
      <c r="AE84"/>
      <c r="AF84"/>
      <c r="AG84"/>
      <c r="XFD84">
        <f t="shared" si="3"/>
        <v>1</v>
      </c>
    </row>
    <row r="85" spans="1:33 16384:16384">
      <c r="A85" s="28"/>
      <c r="B85" s="18">
        <f t="shared" si="2"/>
        <v>1</v>
      </c>
      <c r="D85" s="18" t="str">
        <f>IFERROR(VLOOKUP(C85,T_Listado_Personal_KDE[],2,FALSE),"")</f>
        <v/>
      </c>
      <c r="E85" s="19" t="str">
        <f>IFERROR(VLOOKUP(C85,T_Listado_Personal_KDE[],3,FALSE),"")</f>
        <v/>
      </c>
      <c r="F85" s="18" t="str">
        <f>IFERROR(VLOOKUP(G85,T_CÓDIGO[],2,FALSE),"")</f>
        <v/>
      </c>
      <c r="H85" s="18" t="str">
        <f>IFERROR(VLOOKUP(G85,T_CÓDIGO[],3,FALSE),"")</f>
        <v/>
      </c>
      <c r="K85" s="198"/>
      <c r="L85" s="198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  <c r="AD85"/>
      <c r="AE85"/>
      <c r="AF85"/>
      <c r="AG85"/>
      <c r="XFD85">
        <f t="shared" si="3"/>
        <v>1</v>
      </c>
    </row>
    <row r="86" spans="1:33 16384:16384">
      <c r="A86" s="28"/>
      <c r="B86" s="18">
        <f t="shared" si="2"/>
        <v>1</v>
      </c>
      <c r="D86" s="18" t="str">
        <f>IFERROR(VLOOKUP(C86,T_Listado_Personal_KDE[],2,FALSE),"")</f>
        <v/>
      </c>
      <c r="E86" s="19" t="str">
        <f>IFERROR(VLOOKUP(C86,T_Listado_Personal_KDE[],3,FALSE),"")</f>
        <v/>
      </c>
      <c r="F86" s="18" t="str">
        <f>IFERROR(VLOOKUP(G86,T_CÓDIGO[],2,FALSE),"")</f>
        <v/>
      </c>
      <c r="H86" s="18" t="str">
        <f>IFERROR(VLOOKUP(G86,T_CÓDIGO[],3,FALSE),"")</f>
        <v/>
      </c>
      <c r="K86" s="198"/>
      <c r="L86" s="198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  <c r="AD86"/>
      <c r="AE86"/>
      <c r="AF86"/>
      <c r="AG86"/>
      <c r="XFD86">
        <f t="shared" si="3"/>
        <v>1</v>
      </c>
    </row>
    <row r="87" spans="1:33 16384:16384">
      <c r="A87" s="28"/>
      <c r="B87" s="18">
        <f t="shared" si="2"/>
        <v>1</v>
      </c>
      <c r="D87" s="18" t="str">
        <f>IFERROR(VLOOKUP(C87,T_Listado_Personal_KDE[],2,FALSE),"")</f>
        <v/>
      </c>
      <c r="E87" s="19" t="str">
        <f>IFERROR(VLOOKUP(C87,T_Listado_Personal_KDE[],3,FALSE),"")</f>
        <v/>
      </c>
      <c r="F87" s="18" t="str">
        <f>IFERROR(VLOOKUP(G87,T_CÓDIGO[],2,FALSE),"")</f>
        <v/>
      </c>
      <c r="H87" s="18" t="str">
        <f>IFERROR(VLOOKUP(G87,T_CÓDIGO[],3,FALSE),"")</f>
        <v/>
      </c>
      <c r="K87" s="198"/>
      <c r="L87" s="198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  <c r="AD87"/>
      <c r="AE87"/>
      <c r="AF87"/>
      <c r="AG87"/>
      <c r="XFD87">
        <f t="shared" si="3"/>
        <v>1</v>
      </c>
    </row>
    <row r="88" spans="1:33 16384:16384">
      <c r="A88" s="28"/>
      <c r="B88" s="18">
        <f t="shared" si="2"/>
        <v>1</v>
      </c>
      <c r="D88" s="18" t="str">
        <f>IFERROR(VLOOKUP(C88,T_Listado_Personal_KDE[],2,FALSE),"")</f>
        <v/>
      </c>
      <c r="E88" s="19" t="str">
        <f>IFERROR(VLOOKUP(C88,T_Listado_Personal_KDE[],3,FALSE),"")</f>
        <v/>
      </c>
      <c r="F88" s="18" t="str">
        <f>IFERROR(VLOOKUP(G88,T_CÓDIGO[],2,FALSE),"")</f>
        <v/>
      </c>
      <c r="H88" s="18" t="str">
        <f>IFERROR(VLOOKUP(G88,T_CÓDIGO[],3,FALSE),"")</f>
        <v/>
      </c>
      <c r="K88" s="198"/>
      <c r="L88" s="19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  <c r="AD88"/>
      <c r="AE88"/>
      <c r="AF88"/>
      <c r="AG88"/>
      <c r="XFD88">
        <f t="shared" si="3"/>
        <v>1</v>
      </c>
    </row>
    <row r="89" spans="1:33 16384:16384">
      <c r="A89" s="28"/>
      <c r="B89" s="18">
        <f t="shared" si="2"/>
        <v>1</v>
      </c>
      <c r="D89" s="18" t="str">
        <f>IFERROR(VLOOKUP(C89,T_Listado_Personal_KDE[],2,FALSE),"")</f>
        <v/>
      </c>
      <c r="E89" s="19" t="str">
        <f>IFERROR(VLOOKUP(C89,T_Listado_Personal_KDE[],3,FALSE),"")</f>
        <v/>
      </c>
      <c r="F89" s="18" t="str">
        <f>IFERROR(VLOOKUP(G89,T_CÓDIGO[],2,FALSE),"")</f>
        <v/>
      </c>
      <c r="H89" s="18" t="str">
        <f>IFERROR(VLOOKUP(G89,T_CÓDIGO[],3,FALSE),"")</f>
        <v/>
      </c>
      <c r="K89" s="198"/>
      <c r="L89" s="198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  <c r="AD89"/>
      <c r="AE89"/>
      <c r="AF89"/>
      <c r="AG89"/>
      <c r="XFD89">
        <f t="shared" si="3"/>
        <v>1</v>
      </c>
    </row>
    <row r="90" spans="1:33 16384:16384">
      <c r="A90" s="28"/>
      <c r="B90" s="18">
        <f t="shared" si="2"/>
        <v>1</v>
      </c>
      <c r="D90" s="18" t="str">
        <f>IFERROR(VLOOKUP(C90,T_Listado_Personal_KDE[],2,FALSE),"")</f>
        <v/>
      </c>
      <c r="E90" s="19" t="str">
        <f>IFERROR(VLOOKUP(C90,T_Listado_Personal_KDE[],3,FALSE),"")</f>
        <v/>
      </c>
      <c r="F90" s="18" t="str">
        <f>IFERROR(VLOOKUP(G90,T_CÓDIGO[],2,FALSE),"")</f>
        <v/>
      </c>
      <c r="H90" s="18" t="str">
        <f>IFERROR(VLOOKUP(G90,T_CÓDIGO[],3,FALSE),"")</f>
        <v/>
      </c>
      <c r="K90" s="198"/>
      <c r="L90" s="198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  <c r="AD90"/>
      <c r="AE90"/>
      <c r="AF90"/>
      <c r="AG90"/>
      <c r="XFD90">
        <f t="shared" si="3"/>
        <v>1</v>
      </c>
    </row>
    <row r="91" spans="1:33 16384:16384" ht="14.45" customHeight="1">
      <c r="A91" s="28"/>
      <c r="B91" s="18">
        <f t="shared" si="2"/>
        <v>1</v>
      </c>
      <c r="D91" s="18" t="str">
        <f>IFERROR(VLOOKUP(C91,T_Listado_Personal_KDE[],2,FALSE),"")</f>
        <v/>
      </c>
      <c r="E91" s="19" t="str">
        <f>IFERROR(VLOOKUP(C91,T_Listado_Personal_KDE[],3,FALSE),"")</f>
        <v/>
      </c>
      <c r="F91" s="18" t="str">
        <f>IFERROR(VLOOKUP(G91,T_CÓDIGO[],2,FALSE),"")</f>
        <v/>
      </c>
      <c r="H91" s="18" t="str">
        <f>IFERROR(VLOOKUP(G91,T_CÓDIGO[],3,FALSE),"")</f>
        <v/>
      </c>
      <c r="K91" s="198"/>
      <c r="L91" s="198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  <c r="AD91"/>
      <c r="AE91"/>
      <c r="AF91"/>
      <c r="AG91"/>
      <c r="XFD91">
        <f t="shared" si="3"/>
        <v>1</v>
      </c>
    </row>
    <row r="92" spans="1:33 16384:16384" ht="14.45" customHeight="1">
      <c r="A92" s="28"/>
      <c r="B92" s="18">
        <f t="shared" si="2"/>
        <v>1</v>
      </c>
      <c r="D92" s="18" t="str">
        <f>IFERROR(VLOOKUP(C92,T_Listado_Personal_KDE[],2,FALSE),"")</f>
        <v/>
      </c>
      <c r="E92" s="19" t="str">
        <f>IFERROR(VLOOKUP(C92,T_Listado_Personal_KDE[],3,FALSE),"")</f>
        <v/>
      </c>
      <c r="F92" s="18" t="str">
        <f>IFERROR(VLOOKUP(G92,T_CÓDIGO[],2,FALSE),"")</f>
        <v/>
      </c>
      <c r="H92" s="18" t="str">
        <f>IFERROR(VLOOKUP(G92,T_CÓDIGO[],3,FALSE),"")</f>
        <v/>
      </c>
      <c r="K92" s="198"/>
      <c r="L92" s="198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  <c r="AD92"/>
      <c r="AE92"/>
      <c r="AF92"/>
      <c r="AG92"/>
      <c r="XFD92">
        <f t="shared" si="3"/>
        <v>1</v>
      </c>
    </row>
    <row r="93" spans="1:33 16384:16384">
      <c r="A93" s="28"/>
      <c r="B93" s="18">
        <f t="shared" si="2"/>
        <v>1</v>
      </c>
      <c r="D93" s="18" t="str">
        <f>IFERROR(VLOOKUP(C93,T_Listado_Personal_KDE[],2,FALSE),"")</f>
        <v/>
      </c>
      <c r="E93" s="19" t="str">
        <f>IFERROR(VLOOKUP(C93,T_Listado_Personal_KDE[],3,FALSE),"")</f>
        <v/>
      </c>
      <c r="F93" s="18" t="str">
        <f>IFERROR(VLOOKUP(G93,T_CÓDIGO[],2,FALSE),"")</f>
        <v/>
      </c>
      <c r="H93" s="18" t="str">
        <f>IFERROR(VLOOKUP(G93,T_CÓDIGO[],3,FALSE),"")</f>
        <v/>
      </c>
      <c r="L93" s="18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  <c r="AD93"/>
      <c r="AE93"/>
      <c r="AF93"/>
      <c r="AG93"/>
      <c r="XFD93">
        <f t="shared" si="3"/>
        <v>1</v>
      </c>
    </row>
    <row r="94" spans="1:33 16384:16384" ht="14.45" customHeight="1">
      <c r="A94" s="28"/>
      <c r="B94" s="18">
        <f t="shared" si="2"/>
        <v>1</v>
      </c>
      <c r="D94" s="18" t="str">
        <f>IFERROR(VLOOKUP(C94,T_Listado_Personal_KDE[],2,FALSE),"")</f>
        <v/>
      </c>
      <c r="E94" s="19" t="str">
        <f>IFERROR(VLOOKUP(C94,T_Listado_Personal_KDE[],3,FALSE),"")</f>
        <v/>
      </c>
      <c r="F94" s="18" t="str">
        <f>IFERROR(VLOOKUP(G94,T_CÓDIGO[],2,FALSE),"")</f>
        <v/>
      </c>
      <c r="H94" s="18" t="str">
        <f>IFERROR(VLOOKUP(G94,T_CÓDIGO[],3,FALSE),"")</f>
        <v/>
      </c>
      <c r="L94" s="18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  <c r="AD94"/>
      <c r="AE94"/>
      <c r="AF94"/>
      <c r="AG94"/>
      <c r="XFD94">
        <f t="shared" si="3"/>
        <v>1</v>
      </c>
    </row>
    <row r="95" spans="1:33 16384:16384" s="26" customFormat="1" ht="15" customHeight="1" thickBot="1">
      <c r="A95" s="28"/>
      <c r="B95" s="18">
        <f t="shared" si="2"/>
        <v>1</v>
      </c>
      <c r="C95" s="18"/>
      <c r="D95" s="18" t="str">
        <f>IFERROR(VLOOKUP(C95,T_Listado_Personal_KDE[],2,FALSE),"")</f>
        <v/>
      </c>
      <c r="E95" s="19" t="str">
        <f>IFERROR(VLOOKUP(C95,T_Listado_Personal_KDE[],3,FALSE),"")</f>
        <v/>
      </c>
      <c r="F95" s="18" t="str">
        <f>IFERROR(VLOOKUP(G95,T_CÓDIGO[],2,FALSE),"")</f>
        <v/>
      </c>
      <c r="G95" s="20"/>
      <c r="H95" s="18" t="str">
        <f>IFERROR(VLOOKUP(G95,T_CÓDIGO[],3,FALSE),"")</f>
        <v/>
      </c>
      <c r="I95" s="19"/>
      <c r="J95" s="18"/>
      <c r="K95" s="198"/>
      <c r="L95" s="198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  <c r="AD95"/>
      <c r="AE95"/>
      <c r="AF95"/>
      <c r="AG95"/>
      <c r="XFD95" s="26">
        <f t="shared" si="3"/>
        <v>1</v>
      </c>
    </row>
    <row r="96" spans="1:33 16384:16384">
      <c r="A96" s="28"/>
      <c r="B96" s="18">
        <f t="shared" si="2"/>
        <v>1</v>
      </c>
      <c r="D96" s="18" t="str">
        <f>IFERROR(VLOOKUP(C96,T_Listado_Personal_KDE[],2,FALSE),"")</f>
        <v/>
      </c>
      <c r="E96" s="19" t="str">
        <f>IFERROR(VLOOKUP(C96,T_Listado_Personal_KDE[],3,FALSE),"")</f>
        <v/>
      </c>
      <c r="F96" s="18" t="str">
        <f>IFERROR(VLOOKUP(G96,T_CÓDIGO[],2,FALSE),"")</f>
        <v/>
      </c>
      <c r="H96" s="18" t="str">
        <f>IFERROR(VLOOKUP(G96,T_CÓDIGO[],3,FALSE),"")</f>
        <v/>
      </c>
      <c r="K96" s="198"/>
      <c r="L96" s="198"/>
      <c r="M96"/>
      <c r="N96"/>
      <c r="O96"/>
      <c r="P96"/>
      <c r="Q96"/>
      <c r="R96"/>
      <c r="S96"/>
      <c r="T96"/>
      <c r="U96"/>
      <c r="V96"/>
      <c r="W96"/>
      <c r="X96"/>
      <c r="Y96"/>
      <c r="Z96"/>
      <c r="AA96"/>
      <c r="AB96"/>
      <c r="AC96"/>
      <c r="AD96"/>
      <c r="AE96"/>
      <c r="AF96"/>
      <c r="AG96"/>
      <c r="XFD96">
        <f t="shared" si="3"/>
        <v>1</v>
      </c>
    </row>
    <row r="97" spans="1:33 16384:16384">
      <c r="A97" s="28"/>
      <c r="B97" s="18">
        <f t="shared" si="2"/>
        <v>1</v>
      </c>
      <c r="D97" s="18" t="str">
        <f>IFERROR(VLOOKUP(C97,T_Listado_Personal_KDE[],2,FALSE),"")</f>
        <v/>
      </c>
      <c r="E97" s="19" t="str">
        <f>IFERROR(VLOOKUP(C97,T_Listado_Personal_KDE[],3,FALSE),"")</f>
        <v/>
      </c>
      <c r="F97" s="18" t="str">
        <f>IFERROR(VLOOKUP(G97,T_CÓDIGO[],2,FALSE),"")</f>
        <v/>
      </c>
      <c r="H97" s="18" t="str">
        <f>IFERROR(VLOOKUP(G97,T_CÓDIGO[],3,FALSE),"")</f>
        <v/>
      </c>
      <c r="K97" s="198"/>
      <c r="L97" s="198"/>
      <c r="M97"/>
      <c r="N97"/>
      <c r="O97"/>
      <c r="P97"/>
      <c r="Q97"/>
      <c r="R97"/>
      <c r="S97"/>
      <c r="T97"/>
      <c r="U97"/>
      <c r="V97"/>
      <c r="W97"/>
      <c r="X97"/>
      <c r="Y97"/>
      <c r="Z97"/>
      <c r="AA97"/>
      <c r="AB97"/>
      <c r="AC97"/>
      <c r="AD97"/>
      <c r="AE97"/>
      <c r="AF97"/>
      <c r="AG97"/>
      <c r="XFD97">
        <f t="shared" si="3"/>
        <v>1</v>
      </c>
    </row>
    <row r="98" spans="1:33 16384:16384">
      <c r="A98" s="28"/>
      <c r="B98" s="18">
        <f t="shared" si="2"/>
        <v>1</v>
      </c>
      <c r="D98" s="18" t="str">
        <f>IFERROR(VLOOKUP(C98,T_Listado_Personal_KDE[],2,FALSE),"")</f>
        <v/>
      </c>
      <c r="E98" s="19" t="str">
        <f>IFERROR(VLOOKUP(C98,T_Listado_Personal_KDE[],3,FALSE),"")</f>
        <v/>
      </c>
      <c r="F98" s="18" t="str">
        <f>IFERROR(VLOOKUP(G98,T_CÓDIGO[],2,FALSE),"")</f>
        <v/>
      </c>
      <c r="H98" s="18" t="str">
        <f>IFERROR(VLOOKUP(G98,T_CÓDIGO[],3,FALSE),"")</f>
        <v/>
      </c>
      <c r="K98" s="198"/>
      <c r="L98" s="198"/>
      <c r="M98"/>
      <c r="N98"/>
      <c r="O98"/>
      <c r="P98"/>
      <c r="Q98"/>
      <c r="R98"/>
      <c r="S98"/>
      <c r="T98"/>
      <c r="U98"/>
      <c r="V98"/>
      <c r="W98"/>
      <c r="X98"/>
      <c r="Y98"/>
      <c r="Z98"/>
      <c r="AA98"/>
      <c r="AB98"/>
      <c r="AC98"/>
      <c r="AD98"/>
      <c r="AE98"/>
      <c r="AF98"/>
      <c r="AG98"/>
      <c r="XFD98">
        <f t="shared" si="3"/>
        <v>1</v>
      </c>
    </row>
    <row r="99" spans="1:33 16384:16384">
      <c r="A99" s="28"/>
      <c r="B99" s="18">
        <f t="shared" si="2"/>
        <v>1</v>
      </c>
      <c r="D99" s="18" t="str">
        <f>IFERROR(VLOOKUP(C99,T_Listado_Personal_KDE[],2,FALSE),"")</f>
        <v/>
      </c>
      <c r="E99" s="19" t="str">
        <f>IFERROR(VLOOKUP(C99,T_Listado_Personal_KDE[],3,FALSE),"")</f>
        <v/>
      </c>
      <c r="F99" s="18" t="str">
        <f>IFERROR(VLOOKUP(G99,T_CÓDIGO[],2,FALSE),"")</f>
        <v/>
      </c>
      <c r="H99" s="18" t="str">
        <f>IFERROR(VLOOKUP(G99,T_CÓDIGO[],3,FALSE),"")</f>
        <v/>
      </c>
      <c r="K99" s="198"/>
      <c r="L99" s="198"/>
      <c r="M99"/>
      <c r="N99"/>
      <c r="O99"/>
      <c r="P99"/>
      <c r="Q99"/>
      <c r="R99"/>
      <c r="S99"/>
      <c r="T99"/>
      <c r="U99"/>
      <c r="V99"/>
      <c r="W99"/>
      <c r="X99"/>
      <c r="Y99"/>
      <c r="Z99"/>
      <c r="AA99"/>
      <c r="AB99"/>
      <c r="AC99"/>
      <c r="AD99"/>
      <c r="AE99"/>
      <c r="AF99"/>
      <c r="AG99"/>
      <c r="XFD99">
        <f t="shared" si="3"/>
        <v>1</v>
      </c>
    </row>
    <row r="100" spans="1:33 16384:16384">
      <c r="A100" s="28"/>
      <c r="B100" s="18">
        <f t="shared" si="2"/>
        <v>1</v>
      </c>
      <c r="D100" s="18" t="str">
        <f>IFERROR(VLOOKUP(C100,T_Listado_Personal_KDE[],2,FALSE),"")</f>
        <v/>
      </c>
      <c r="E100" s="19" t="str">
        <f>IFERROR(VLOOKUP(C100,T_Listado_Personal_KDE[],3,FALSE),"")</f>
        <v/>
      </c>
      <c r="F100" s="18" t="str">
        <f>IFERROR(VLOOKUP(G100,T_CÓDIGO[],2,FALSE),"")</f>
        <v/>
      </c>
      <c r="H100" s="18" t="str">
        <f>IFERROR(VLOOKUP(G100,T_CÓDIGO[],3,FALSE),"")</f>
        <v/>
      </c>
      <c r="K100" s="198"/>
      <c r="L100" s="198"/>
      <c r="M100"/>
      <c r="N100"/>
      <c r="O100"/>
      <c r="P100"/>
      <c r="Q100"/>
      <c r="R100"/>
      <c r="S100"/>
      <c r="T100"/>
      <c r="U100"/>
      <c r="V100"/>
      <c r="W100"/>
      <c r="X100"/>
      <c r="Y100"/>
      <c r="Z100"/>
      <c r="AA100"/>
      <c r="AB100"/>
      <c r="AC100"/>
      <c r="AD100"/>
      <c r="AE100"/>
      <c r="AF100"/>
      <c r="AG100"/>
      <c r="XFD100">
        <f t="shared" si="3"/>
        <v>1</v>
      </c>
    </row>
    <row r="101" spans="1:33 16384:16384">
      <c r="A101" s="28"/>
      <c r="B101" s="18">
        <f t="shared" si="2"/>
        <v>1</v>
      </c>
      <c r="D101" s="18" t="str">
        <f>IFERROR(VLOOKUP(C101,T_Listado_Personal_KDE[],2,FALSE),"")</f>
        <v/>
      </c>
      <c r="E101" s="19" t="str">
        <f>IFERROR(VLOOKUP(C101,T_Listado_Personal_KDE[],3,FALSE),"")</f>
        <v/>
      </c>
      <c r="F101" s="18" t="str">
        <f>IFERROR(VLOOKUP(G101,T_CÓDIGO[],2,FALSE),"")</f>
        <v/>
      </c>
      <c r="H101" s="18" t="str">
        <f>IFERROR(VLOOKUP(G101,T_CÓDIGO[],3,FALSE),"")</f>
        <v/>
      </c>
      <c r="K101" s="198"/>
      <c r="L101" s="198"/>
      <c r="M101"/>
      <c r="N101"/>
      <c r="O101"/>
      <c r="P101"/>
      <c r="Q101"/>
      <c r="R101"/>
      <c r="S101"/>
      <c r="T101"/>
      <c r="U101"/>
      <c r="V101"/>
      <c r="W101"/>
      <c r="X101"/>
      <c r="Y101"/>
      <c r="Z101"/>
      <c r="AA101"/>
      <c r="AB101"/>
      <c r="AC101"/>
      <c r="AD101"/>
      <c r="AE101"/>
      <c r="AF101"/>
      <c r="AG101"/>
      <c r="XFD101">
        <f t="shared" si="3"/>
        <v>1</v>
      </c>
    </row>
    <row r="102" spans="1:33 16384:16384">
      <c r="A102" s="28"/>
      <c r="B102" s="18">
        <f t="shared" si="2"/>
        <v>1</v>
      </c>
      <c r="D102" s="18" t="str">
        <f>IFERROR(VLOOKUP(C102,T_Listado_Personal_KDE[],2,FALSE),"")</f>
        <v/>
      </c>
      <c r="E102" s="19" t="str">
        <f>IFERROR(VLOOKUP(C102,T_Listado_Personal_KDE[],3,FALSE),"")</f>
        <v/>
      </c>
      <c r="F102" s="18" t="str">
        <f>IFERROR(VLOOKUP(G102,T_CÓDIGO[],2,FALSE),"")</f>
        <v/>
      </c>
      <c r="H102" s="18" t="str">
        <f>IFERROR(VLOOKUP(G102,T_CÓDIGO[],3,FALSE),"")</f>
        <v/>
      </c>
      <c r="K102" s="198"/>
      <c r="L102" s="198"/>
      <c r="M102"/>
      <c r="N102"/>
      <c r="O102"/>
      <c r="P102"/>
      <c r="Q102"/>
      <c r="R102"/>
      <c r="S102"/>
      <c r="T102"/>
      <c r="U102"/>
      <c r="V102"/>
      <c r="W102"/>
      <c r="X102"/>
      <c r="Y102"/>
      <c r="Z102"/>
      <c r="AA102"/>
      <c r="AB102"/>
      <c r="AC102"/>
      <c r="AD102"/>
      <c r="AE102"/>
      <c r="AF102"/>
      <c r="AG102"/>
      <c r="XFD102">
        <f t="shared" si="3"/>
        <v>1</v>
      </c>
    </row>
    <row r="103" spans="1:33 16384:16384">
      <c r="A103" s="28"/>
      <c r="B103" s="18">
        <f t="shared" si="2"/>
        <v>1</v>
      </c>
      <c r="D103" s="18" t="str">
        <f>IFERROR(VLOOKUP(C103,T_Listado_Personal_KDE[],2,FALSE),"")</f>
        <v/>
      </c>
      <c r="E103" s="19" t="str">
        <f>IFERROR(VLOOKUP(C103,T_Listado_Personal_KDE[],3,FALSE),"")</f>
        <v/>
      </c>
      <c r="F103" s="18" t="str">
        <f>IFERROR(VLOOKUP(G103,T_CÓDIGO[],2,FALSE),"")</f>
        <v/>
      </c>
      <c r="H103" s="18" t="str">
        <f>IFERROR(VLOOKUP(G103,T_CÓDIGO[],3,FALSE),"")</f>
        <v/>
      </c>
      <c r="K103" s="198"/>
      <c r="L103" s="198"/>
      <c r="M103"/>
      <c r="N103"/>
      <c r="O103"/>
      <c r="P103"/>
      <c r="Q103"/>
      <c r="R103"/>
      <c r="S103"/>
      <c r="T103"/>
      <c r="U103"/>
      <c r="V103"/>
      <c r="W103"/>
      <c r="X103"/>
      <c r="Y103"/>
      <c r="Z103"/>
      <c r="AA103"/>
      <c r="AB103"/>
      <c r="AC103"/>
      <c r="AD103"/>
      <c r="AE103"/>
      <c r="AF103"/>
      <c r="AG103"/>
      <c r="XFD103">
        <f t="shared" si="3"/>
        <v>1</v>
      </c>
    </row>
    <row r="104" spans="1:33 16384:16384" ht="14.45" customHeight="1">
      <c r="A104" s="28"/>
      <c r="B104" s="18">
        <f t="shared" si="2"/>
        <v>1</v>
      </c>
      <c r="D104" s="18" t="str">
        <f>IFERROR(VLOOKUP(C104,T_Listado_Personal_KDE[],2,FALSE),"")</f>
        <v/>
      </c>
      <c r="E104" s="19" t="str">
        <f>IFERROR(VLOOKUP(C104,T_Listado_Personal_KDE[],3,FALSE),"")</f>
        <v/>
      </c>
      <c r="F104" s="18" t="str">
        <f>IFERROR(VLOOKUP(G104,T_CÓDIGO[],2,FALSE),"")</f>
        <v/>
      </c>
      <c r="H104" s="18" t="str">
        <f>IFERROR(VLOOKUP(G104,T_CÓDIGO[],3,FALSE),"")</f>
        <v/>
      </c>
      <c r="K104" s="198"/>
      <c r="L104" s="198"/>
      <c r="M104"/>
      <c r="N104"/>
      <c r="O104"/>
      <c r="P104"/>
      <c r="Q104"/>
      <c r="R104"/>
      <c r="S104"/>
      <c r="T104"/>
      <c r="U104"/>
      <c r="V104"/>
      <c r="W104"/>
      <c r="X104"/>
      <c r="Y104"/>
      <c r="Z104"/>
      <c r="AA104"/>
      <c r="AB104"/>
      <c r="AC104"/>
      <c r="AD104"/>
      <c r="AE104"/>
      <c r="AF104"/>
      <c r="AG104"/>
      <c r="XFD104">
        <f t="shared" si="3"/>
        <v>1</v>
      </c>
    </row>
    <row r="105" spans="1:33 16384:16384" ht="14.45" customHeight="1">
      <c r="A105" s="28"/>
      <c r="B105" s="18">
        <f t="shared" si="2"/>
        <v>1</v>
      </c>
      <c r="D105" s="18" t="str">
        <f>IFERROR(VLOOKUP(C105,T_Listado_Personal_KDE[],2,FALSE),"")</f>
        <v/>
      </c>
      <c r="E105" s="19" t="str">
        <f>IFERROR(VLOOKUP(C105,T_Listado_Personal_KDE[],3,FALSE),"")</f>
        <v/>
      </c>
      <c r="F105" s="18" t="str">
        <f>IFERROR(VLOOKUP(G105,T_CÓDIGO[],2,FALSE),"")</f>
        <v/>
      </c>
      <c r="H105" s="18" t="str">
        <f>IFERROR(VLOOKUP(G105,T_CÓDIGO[],3,FALSE),"")</f>
        <v/>
      </c>
      <c r="K105" s="198"/>
      <c r="L105" s="198"/>
      <c r="M105"/>
      <c r="N105"/>
      <c r="O105"/>
      <c r="P105"/>
      <c r="Q105"/>
      <c r="R105"/>
      <c r="S105"/>
      <c r="T105"/>
      <c r="U105"/>
      <c r="V105"/>
      <c r="W105"/>
      <c r="X105"/>
      <c r="Y105"/>
      <c r="Z105"/>
      <c r="AA105"/>
      <c r="AB105"/>
      <c r="AC105"/>
      <c r="AD105"/>
      <c r="AE105"/>
      <c r="AF105"/>
      <c r="AG105"/>
      <c r="XFD105">
        <f t="shared" si="3"/>
        <v>1</v>
      </c>
    </row>
    <row r="106" spans="1:33 16384:16384">
      <c r="A106" s="28"/>
      <c r="B106" s="18">
        <f t="shared" si="2"/>
        <v>1</v>
      </c>
      <c r="D106" s="18" t="str">
        <f>IFERROR(VLOOKUP(C106,T_Listado_Personal_KDE[],2,FALSE),"")</f>
        <v/>
      </c>
      <c r="E106" s="19" t="str">
        <f>IFERROR(VLOOKUP(C106,T_Listado_Personal_KDE[],3,FALSE),"")</f>
        <v/>
      </c>
      <c r="F106" s="18" t="str">
        <f>IFERROR(VLOOKUP(G106,T_CÓDIGO[],2,FALSE),"")</f>
        <v/>
      </c>
      <c r="H106" s="18" t="str">
        <f>IFERROR(VLOOKUP(G106,T_CÓDIGO[],3,FALSE),"")</f>
        <v/>
      </c>
      <c r="K106" s="198"/>
      <c r="L106" s="198"/>
      <c r="M106"/>
      <c r="N106"/>
      <c r="O106"/>
      <c r="P106"/>
      <c r="Q106"/>
      <c r="R106"/>
      <c r="S106"/>
      <c r="T106"/>
      <c r="U106"/>
      <c r="V106"/>
      <c r="W106"/>
      <c r="X106"/>
      <c r="Y106"/>
      <c r="Z106"/>
      <c r="AA106"/>
      <c r="AB106"/>
      <c r="AC106"/>
      <c r="AD106"/>
      <c r="AE106"/>
      <c r="AF106"/>
      <c r="AG106"/>
      <c r="XFD106">
        <f t="shared" si="3"/>
        <v>1</v>
      </c>
    </row>
    <row r="107" spans="1:33 16384:16384" ht="14.45" customHeight="1">
      <c r="A107" s="28"/>
      <c r="B107" s="18">
        <v>1</v>
      </c>
      <c r="D107" s="18" t="str">
        <f>IFERROR(VLOOKUP(C107,T_Listado_Personal_KDE[],2,FALSE),"")</f>
        <v/>
      </c>
      <c r="E107" s="19" t="str">
        <f>IFERROR(VLOOKUP(C107,T_Listado_Personal_KDE[],3,FALSE),"")</f>
        <v/>
      </c>
      <c r="F107" s="18" t="str">
        <f>IFERROR(VLOOKUP(G107,T_CÓDIGO[],2,FALSE),"")</f>
        <v/>
      </c>
      <c r="H107" s="18" t="str">
        <f>IFERROR(VLOOKUP(G107,T_CÓDIGO[],3,FALSE),"")</f>
        <v/>
      </c>
      <c r="K107" s="198"/>
      <c r="L107" s="198"/>
      <c r="M107"/>
      <c r="N107"/>
      <c r="O107"/>
      <c r="P107"/>
      <c r="Q107"/>
      <c r="R107"/>
      <c r="S107"/>
      <c r="T107"/>
      <c r="U107"/>
      <c r="V107"/>
      <c r="W107"/>
      <c r="X107"/>
      <c r="Y107"/>
      <c r="Z107"/>
      <c r="AA107"/>
      <c r="AB107"/>
      <c r="AC107"/>
      <c r="AD107"/>
      <c r="AE107"/>
      <c r="AF107"/>
      <c r="AG107"/>
      <c r="XFD107">
        <f t="shared" si="3"/>
        <v>1</v>
      </c>
    </row>
    <row r="108" spans="1:33 16384:16384" s="26" customFormat="1" ht="15" customHeight="1" thickBot="1">
      <c r="A108" s="28"/>
      <c r="B108" s="18">
        <f t="shared" ref="B108:B171" si="4">MONTH(A108)</f>
        <v>1</v>
      </c>
      <c r="C108" s="18"/>
      <c r="D108" s="18" t="str">
        <f>IFERROR(VLOOKUP(C108,T_Listado_Personal_KDE[],2,FALSE),"")</f>
        <v/>
      </c>
      <c r="E108" s="19" t="str">
        <f>IFERROR(VLOOKUP(C108,T_Listado_Personal_KDE[],3,FALSE),"")</f>
        <v/>
      </c>
      <c r="F108" s="18" t="str">
        <f>IFERROR(VLOOKUP(G108,T_CÓDIGO[],2,FALSE),"")</f>
        <v/>
      </c>
      <c r="G108" s="20"/>
      <c r="H108" s="18" t="str">
        <f>IFERROR(VLOOKUP(G108,T_CÓDIGO[],3,FALSE),"")</f>
        <v/>
      </c>
      <c r="I108" s="19"/>
      <c r="J108" s="18"/>
      <c r="K108" s="18"/>
      <c r="L108" s="18"/>
      <c r="M108"/>
      <c r="N108"/>
      <c r="O108"/>
      <c r="P108"/>
      <c r="Q108"/>
      <c r="R108"/>
      <c r="S108"/>
      <c r="T108"/>
      <c r="U108"/>
      <c r="V108"/>
      <c r="W108"/>
      <c r="X108"/>
      <c r="Y108"/>
      <c r="Z108"/>
      <c r="AA108"/>
      <c r="AB108"/>
      <c r="AC108"/>
      <c r="AD108"/>
      <c r="AE108"/>
      <c r="AF108"/>
      <c r="AG108"/>
      <c r="XFD108" s="26">
        <f t="shared" si="3"/>
        <v>1</v>
      </c>
    </row>
    <row r="109" spans="1:33 16384:16384">
      <c r="A109" s="28"/>
      <c r="B109" s="18">
        <f t="shared" si="4"/>
        <v>1</v>
      </c>
      <c r="D109" s="18" t="str">
        <f>IFERROR(VLOOKUP(C109,T_Listado_Personal_KDE[],2,FALSE),"")</f>
        <v/>
      </c>
      <c r="E109" s="19" t="str">
        <f>IFERROR(VLOOKUP(C109,T_Listado_Personal_KDE[],3,FALSE),"")</f>
        <v/>
      </c>
      <c r="F109" s="18" t="str">
        <f>IFERROR(VLOOKUP(G109,T_CÓDIGO[],2,FALSE),"")</f>
        <v/>
      </c>
      <c r="H109" s="18" t="str">
        <f>IFERROR(VLOOKUP(G109,T_CÓDIGO[],3,FALSE),"")</f>
        <v/>
      </c>
      <c r="L109" s="18"/>
      <c r="M109"/>
      <c r="N109"/>
      <c r="O109"/>
      <c r="P109"/>
      <c r="Q109"/>
      <c r="R109"/>
      <c r="S109"/>
      <c r="T109"/>
      <c r="U109"/>
      <c r="V109"/>
      <c r="W109"/>
      <c r="X109"/>
      <c r="Y109"/>
      <c r="Z109"/>
      <c r="AA109"/>
      <c r="AB109"/>
      <c r="AC109"/>
      <c r="AD109"/>
      <c r="AE109"/>
      <c r="AF109"/>
      <c r="AG109"/>
      <c r="XFD109">
        <f t="shared" si="3"/>
        <v>1</v>
      </c>
    </row>
    <row r="110" spans="1:33 16384:16384">
      <c r="A110" s="28"/>
      <c r="B110" s="18">
        <f t="shared" si="4"/>
        <v>1</v>
      </c>
      <c r="D110" s="18" t="str">
        <f>IFERROR(VLOOKUP(C110,T_Listado_Personal_KDE[],2,FALSE),"")</f>
        <v/>
      </c>
      <c r="E110" s="19" t="str">
        <f>IFERROR(VLOOKUP(C110,T_Listado_Personal_KDE[],3,FALSE),"")</f>
        <v/>
      </c>
      <c r="F110" s="18" t="str">
        <f>IFERROR(VLOOKUP(G110,T_CÓDIGO[],2,FALSE),"")</f>
        <v/>
      </c>
      <c r="H110" s="18" t="str">
        <f>IFERROR(VLOOKUP(G110,T_CÓDIGO[],3,FALSE),"")</f>
        <v/>
      </c>
      <c r="L110" s="18"/>
      <c r="M110"/>
      <c r="N110"/>
      <c r="O110"/>
      <c r="P110"/>
      <c r="Q110"/>
      <c r="R110"/>
      <c r="S110"/>
      <c r="T110"/>
      <c r="U110"/>
      <c r="V110"/>
      <c r="W110"/>
      <c r="X110"/>
      <c r="Y110"/>
      <c r="Z110"/>
      <c r="AA110"/>
      <c r="AB110"/>
      <c r="AC110"/>
      <c r="AD110"/>
      <c r="AE110"/>
      <c r="AF110"/>
      <c r="AG110"/>
      <c r="XFD110">
        <f t="shared" si="3"/>
        <v>1</v>
      </c>
    </row>
    <row r="111" spans="1:33 16384:16384">
      <c r="A111" s="28"/>
      <c r="B111" s="18">
        <f t="shared" si="4"/>
        <v>1</v>
      </c>
      <c r="D111" s="18" t="str">
        <f>IFERROR(VLOOKUP(C111,T_Listado_Personal_KDE[],2,FALSE),"")</f>
        <v/>
      </c>
      <c r="E111" s="19" t="str">
        <f>IFERROR(VLOOKUP(C111,T_Listado_Personal_KDE[],3,FALSE),"")</f>
        <v/>
      </c>
      <c r="F111" s="18" t="str">
        <f>IFERROR(VLOOKUP(G111,T_CÓDIGO[],2,FALSE),"")</f>
        <v/>
      </c>
      <c r="H111" s="18" t="str">
        <f>IFERROR(VLOOKUP(G111,T_CÓDIGO[],3,FALSE),"")</f>
        <v/>
      </c>
      <c r="L111" s="18"/>
      <c r="M111"/>
      <c r="N111"/>
      <c r="O111"/>
      <c r="P111"/>
      <c r="Q111"/>
      <c r="R111"/>
      <c r="S111"/>
      <c r="T111"/>
      <c r="U111"/>
      <c r="V111"/>
      <c r="W111"/>
      <c r="X111"/>
      <c r="Y111"/>
      <c r="Z111"/>
      <c r="AA111"/>
      <c r="AB111"/>
      <c r="AC111"/>
      <c r="AD111"/>
      <c r="AE111"/>
      <c r="AF111"/>
      <c r="AG111"/>
      <c r="XFD111">
        <f t="shared" si="3"/>
        <v>1</v>
      </c>
    </row>
    <row r="112" spans="1:33 16384:16384">
      <c r="A112" s="28"/>
      <c r="B112" s="18">
        <f t="shared" si="4"/>
        <v>1</v>
      </c>
      <c r="D112" s="18" t="str">
        <f>IFERROR(VLOOKUP(C112,T_Listado_Personal_KDE[],2,FALSE),"")</f>
        <v/>
      </c>
      <c r="E112" s="19" t="str">
        <f>IFERROR(VLOOKUP(C112,T_Listado_Personal_KDE[],3,FALSE),"")</f>
        <v/>
      </c>
      <c r="F112" s="18" t="str">
        <f>IFERROR(VLOOKUP(G112,T_CÓDIGO[],2,FALSE),"")</f>
        <v/>
      </c>
      <c r="H112" s="18" t="str">
        <f>IFERROR(VLOOKUP(G112,T_CÓDIGO[],3,FALSE),"")</f>
        <v/>
      </c>
      <c r="K112" s="199"/>
      <c r="L112" s="199"/>
      <c r="M112"/>
      <c r="N112"/>
      <c r="O112"/>
      <c r="P112"/>
      <c r="Q112"/>
      <c r="R112"/>
      <c r="S112"/>
      <c r="T112"/>
      <c r="U112"/>
      <c r="V112"/>
      <c r="W112"/>
      <c r="X112"/>
      <c r="Y112"/>
      <c r="Z112"/>
      <c r="AA112"/>
      <c r="AB112"/>
      <c r="AC112"/>
      <c r="AD112"/>
      <c r="AE112"/>
      <c r="AF112"/>
      <c r="AG112"/>
      <c r="XFD112">
        <f t="shared" si="3"/>
        <v>1</v>
      </c>
    </row>
    <row r="113" spans="1:33 16384:16384">
      <c r="A113" s="28"/>
      <c r="B113" s="18">
        <f t="shared" si="4"/>
        <v>1</v>
      </c>
      <c r="D113" s="18" t="str">
        <f>IFERROR(VLOOKUP(C113,T_Listado_Personal_KDE[],2,FALSE),"")</f>
        <v/>
      </c>
      <c r="E113" s="19" t="str">
        <f>IFERROR(VLOOKUP(C113,T_Listado_Personal_KDE[],3,FALSE),"")</f>
        <v/>
      </c>
      <c r="F113" s="18" t="str">
        <f>IFERROR(VLOOKUP(G113,T_CÓDIGO[],2,FALSE),"")</f>
        <v/>
      </c>
      <c r="H113" s="18" t="str">
        <f>IFERROR(VLOOKUP(G113,T_CÓDIGO[],3,FALSE),"")</f>
        <v/>
      </c>
      <c r="L113" s="18"/>
      <c r="M113"/>
      <c r="N113"/>
      <c r="O113"/>
      <c r="P113"/>
      <c r="Q113"/>
      <c r="R113"/>
      <c r="S113"/>
      <c r="T113"/>
      <c r="U113"/>
      <c r="V113"/>
      <c r="W113"/>
      <c r="X113"/>
      <c r="Y113"/>
      <c r="Z113"/>
      <c r="AA113"/>
      <c r="AB113"/>
      <c r="AC113"/>
      <c r="AD113"/>
      <c r="AE113"/>
      <c r="AF113"/>
      <c r="AG113"/>
      <c r="XFD113">
        <f t="shared" si="3"/>
        <v>1</v>
      </c>
    </row>
    <row r="114" spans="1:33 16384:16384">
      <c r="A114" s="28"/>
      <c r="B114" s="18">
        <f t="shared" si="4"/>
        <v>1</v>
      </c>
      <c r="D114" s="18" t="str">
        <f>IFERROR(VLOOKUP(C114,T_Listado_Personal_KDE[],2,FALSE),"")</f>
        <v/>
      </c>
      <c r="E114" s="19" t="str">
        <f>IFERROR(VLOOKUP(C114,T_Listado_Personal_KDE[],3,FALSE),"")</f>
        <v/>
      </c>
      <c r="F114" s="18" t="str">
        <f>IFERROR(VLOOKUP(G114,T_CÓDIGO[],2,FALSE),"")</f>
        <v/>
      </c>
      <c r="H114" s="18" t="str">
        <f>IFERROR(VLOOKUP(G114,T_CÓDIGO[],3,FALSE),"")</f>
        <v/>
      </c>
      <c r="L114" s="18"/>
      <c r="M114"/>
      <c r="N114"/>
      <c r="O114"/>
      <c r="P114"/>
      <c r="Q114"/>
      <c r="R114"/>
      <c r="S114"/>
      <c r="T114"/>
      <c r="U114"/>
      <c r="V114"/>
      <c r="W114"/>
      <c r="X114"/>
      <c r="Y114"/>
      <c r="Z114"/>
      <c r="AA114"/>
      <c r="AB114"/>
      <c r="AC114"/>
      <c r="AD114"/>
      <c r="AE114"/>
      <c r="AF114"/>
      <c r="AG114"/>
      <c r="XFD114">
        <f t="shared" si="3"/>
        <v>1</v>
      </c>
    </row>
    <row r="115" spans="1:33 16384:16384">
      <c r="A115" s="28"/>
      <c r="B115" s="18">
        <f t="shared" si="4"/>
        <v>1</v>
      </c>
      <c r="D115" s="18" t="str">
        <f>IFERROR(VLOOKUP(C115,T_Listado_Personal_KDE[],2,FALSE),"")</f>
        <v/>
      </c>
      <c r="E115" s="19" t="str">
        <f>IFERROR(VLOOKUP(C115,T_Listado_Personal_KDE[],3,FALSE),"")</f>
        <v/>
      </c>
      <c r="F115" s="18" t="str">
        <f>IFERROR(VLOOKUP(G115,T_CÓDIGO[],2,FALSE),"")</f>
        <v/>
      </c>
      <c r="H115" s="18" t="str">
        <f>IFERROR(VLOOKUP(G115,T_CÓDIGO[],3,FALSE),"")</f>
        <v/>
      </c>
      <c r="L115" s="18"/>
      <c r="M115"/>
      <c r="N115"/>
      <c r="O115"/>
      <c r="P115"/>
      <c r="Q115"/>
      <c r="R115"/>
      <c r="S115"/>
      <c r="T115"/>
      <c r="U115"/>
      <c r="V115"/>
      <c r="W115"/>
      <c r="X115"/>
      <c r="Y115"/>
      <c r="Z115"/>
      <c r="AA115"/>
      <c r="AB115"/>
      <c r="AC115"/>
      <c r="AD115"/>
      <c r="AE115"/>
      <c r="AF115"/>
      <c r="AG115"/>
      <c r="XFD115">
        <f t="shared" si="3"/>
        <v>1</v>
      </c>
    </row>
    <row r="116" spans="1:33 16384:16384">
      <c r="A116" s="28"/>
      <c r="B116" s="18">
        <f t="shared" si="4"/>
        <v>1</v>
      </c>
      <c r="D116" s="18" t="str">
        <f>IFERROR(VLOOKUP(C116,T_Listado_Personal_KDE[],2,FALSE),"")</f>
        <v/>
      </c>
      <c r="E116" s="19" t="str">
        <f>IFERROR(VLOOKUP(C116,T_Listado_Personal_KDE[],3,FALSE),"")</f>
        <v/>
      </c>
      <c r="F116" s="18" t="str">
        <f>IFERROR(VLOOKUP(G116,T_CÓDIGO[],2,FALSE),"")</f>
        <v/>
      </c>
      <c r="H116" s="18" t="str">
        <f>IFERROR(VLOOKUP(G116,T_CÓDIGO[],3,FALSE),"")</f>
        <v/>
      </c>
      <c r="L116" s="18"/>
      <c r="M116"/>
      <c r="N116"/>
      <c r="O116"/>
      <c r="P116"/>
      <c r="Q116"/>
      <c r="R116"/>
      <c r="S116"/>
      <c r="T116"/>
      <c r="U116"/>
      <c r="V116"/>
      <c r="W116"/>
      <c r="X116"/>
      <c r="Y116"/>
      <c r="Z116"/>
      <c r="AA116"/>
      <c r="AB116"/>
      <c r="AC116"/>
      <c r="AD116"/>
      <c r="AE116"/>
      <c r="AF116"/>
      <c r="AG116"/>
      <c r="XFD116">
        <f t="shared" si="3"/>
        <v>1</v>
      </c>
    </row>
    <row r="117" spans="1:33 16384:16384">
      <c r="A117" s="28"/>
      <c r="B117" s="18">
        <f t="shared" si="4"/>
        <v>1</v>
      </c>
      <c r="D117" s="18" t="str">
        <f>IFERROR(VLOOKUP(C117,T_Listado_Personal_KDE[],2,FALSE),"")</f>
        <v/>
      </c>
      <c r="E117" s="19" t="str">
        <f>IFERROR(VLOOKUP(C117,T_Listado_Personal_KDE[],3,FALSE),"")</f>
        <v/>
      </c>
      <c r="F117" s="18" t="str">
        <f>IFERROR(VLOOKUP(G117,T_CÓDIGO[],2,FALSE),"")</f>
        <v/>
      </c>
      <c r="H117" s="18" t="str">
        <f>IFERROR(VLOOKUP(G117,T_CÓDIGO[],3,FALSE),"")</f>
        <v/>
      </c>
      <c r="L117" s="18"/>
      <c r="M117"/>
      <c r="N117"/>
      <c r="O117"/>
      <c r="P117"/>
      <c r="Q117"/>
      <c r="R117"/>
      <c r="S117"/>
      <c r="T117"/>
      <c r="U117"/>
      <c r="V117"/>
      <c r="W117"/>
      <c r="X117"/>
      <c r="Y117"/>
      <c r="Z117"/>
      <c r="AA117"/>
      <c r="AB117"/>
      <c r="AC117"/>
      <c r="AD117"/>
      <c r="AE117"/>
      <c r="AF117"/>
      <c r="AG117"/>
      <c r="XFD117">
        <f t="shared" si="3"/>
        <v>1</v>
      </c>
    </row>
    <row r="118" spans="1:33 16384:16384">
      <c r="A118" s="28"/>
      <c r="B118" s="18">
        <f t="shared" si="4"/>
        <v>1</v>
      </c>
      <c r="D118" s="18" t="str">
        <f>IFERROR(VLOOKUP(C118,T_Listado_Personal_KDE[],2,FALSE),"")</f>
        <v/>
      </c>
      <c r="E118" s="19" t="str">
        <f>IFERROR(VLOOKUP(C118,T_Listado_Personal_KDE[],3,FALSE),"")</f>
        <v/>
      </c>
      <c r="F118" s="18" t="str">
        <f>IFERROR(VLOOKUP(G118,T_CÓDIGO[],2,FALSE),"")</f>
        <v/>
      </c>
      <c r="H118" s="18" t="str">
        <f>IFERROR(VLOOKUP(G118,T_CÓDIGO[],3,FALSE),"")</f>
        <v/>
      </c>
      <c r="L118" s="18"/>
      <c r="M118"/>
      <c r="N118"/>
      <c r="O118"/>
      <c r="P118"/>
      <c r="Q118"/>
      <c r="R118"/>
      <c r="S118"/>
      <c r="T118"/>
      <c r="U118"/>
      <c r="V118"/>
      <c r="W118"/>
      <c r="X118"/>
      <c r="Y118"/>
      <c r="Z118"/>
      <c r="AA118"/>
      <c r="AB118"/>
      <c r="AC118"/>
      <c r="AD118"/>
      <c r="AE118"/>
      <c r="AF118"/>
      <c r="AG118"/>
      <c r="XFD118">
        <f t="shared" si="3"/>
        <v>1</v>
      </c>
    </row>
    <row r="119" spans="1:33 16384:16384" ht="14.45" customHeight="1">
      <c r="A119" s="28"/>
      <c r="B119" s="18">
        <f t="shared" si="4"/>
        <v>1</v>
      </c>
      <c r="D119" s="18" t="str">
        <f>IFERROR(VLOOKUP(C119,T_Listado_Personal_KDE[],2,FALSE),"")</f>
        <v/>
      </c>
      <c r="E119" s="19" t="str">
        <f>IFERROR(VLOOKUP(C119,T_Listado_Personal_KDE[],3,FALSE),"")</f>
        <v/>
      </c>
      <c r="F119" s="18" t="str">
        <f>IFERROR(VLOOKUP(G119,T_CÓDIGO[],2,FALSE),"")</f>
        <v/>
      </c>
      <c r="H119" s="18" t="str">
        <f>IFERROR(VLOOKUP(G119,T_CÓDIGO[],3,FALSE),"")</f>
        <v/>
      </c>
      <c r="L119" s="18"/>
      <c r="M119"/>
      <c r="N119"/>
      <c r="O119"/>
      <c r="P119"/>
      <c r="Q119"/>
      <c r="R119"/>
      <c r="S119"/>
      <c r="T119"/>
      <c r="U119"/>
      <c r="V119"/>
      <c r="W119"/>
      <c r="X119"/>
      <c r="Y119"/>
      <c r="Z119"/>
      <c r="AA119"/>
      <c r="AB119"/>
      <c r="AC119"/>
      <c r="AD119"/>
      <c r="AE119"/>
      <c r="AF119"/>
      <c r="AG119"/>
      <c r="XFD119">
        <f t="shared" si="3"/>
        <v>1</v>
      </c>
    </row>
    <row r="120" spans="1:33 16384:16384" ht="14.45" customHeight="1">
      <c r="A120" s="28"/>
      <c r="B120" s="18">
        <f t="shared" si="4"/>
        <v>1</v>
      </c>
      <c r="D120" s="18" t="str">
        <f>IFERROR(VLOOKUP(C120,T_Listado_Personal_KDE[],2,FALSE),"")</f>
        <v/>
      </c>
      <c r="E120" s="19" t="str">
        <f>IFERROR(VLOOKUP(C120,T_Listado_Personal_KDE[],3,FALSE),"")</f>
        <v/>
      </c>
      <c r="F120" s="18" t="str">
        <f>IFERROR(VLOOKUP(G120,T_CÓDIGO[],2,FALSE),"")</f>
        <v/>
      </c>
      <c r="H120" s="18" t="str">
        <f>IFERROR(VLOOKUP(G120,T_CÓDIGO[],3,FALSE),"")</f>
        <v/>
      </c>
      <c r="L120" s="18"/>
      <c r="M120"/>
      <c r="N120"/>
      <c r="O120"/>
      <c r="P120"/>
      <c r="Q120"/>
      <c r="R120"/>
      <c r="S120"/>
      <c r="T120"/>
      <c r="U120"/>
      <c r="V120"/>
      <c r="W120"/>
      <c r="X120"/>
      <c r="Y120"/>
      <c r="Z120"/>
      <c r="AA120"/>
      <c r="AB120"/>
      <c r="AC120"/>
      <c r="AD120"/>
      <c r="AE120"/>
      <c r="AF120"/>
      <c r="AG120"/>
      <c r="XFD120">
        <f t="shared" si="3"/>
        <v>1</v>
      </c>
    </row>
    <row r="121" spans="1:33 16384:16384">
      <c r="A121" s="28"/>
      <c r="B121" s="18">
        <f t="shared" si="4"/>
        <v>1</v>
      </c>
      <c r="D121" s="18" t="str">
        <f>IFERROR(VLOOKUP(C121,T_Listado_Personal_KDE[],2,FALSE),"")</f>
        <v/>
      </c>
      <c r="E121" s="19" t="str">
        <f>IFERROR(VLOOKUP(C121,T_Listado_Personal_KDE[],3,FALSE),"")</f>
        <v/>
      </c>
      <c r="F121" s="18" t="str">
        <f>IFERROR(VLOOKUP(G121,T_CÓDIGO[],2,FALSE),"")</f>
        <v/>
      </c>
      <c r="H121" s="18" t="str">
        <f>IFERROR(VLOOKUP(G121,T_CÓDIGO[],3,FALSE),"")</f>
        <v/>
      </c>
      <c r="L121" s="18"/>
      <c r="M121"/>
      <c r="N121"/>
      <c r="O121"/>
      <c r="P121"/>
      <c r="Q121"/>
      <c r="R121"/>
      <c r="S121"/>
      <c r="T121"/>
      <c r="U121"/>
      <c r="V121"/>
      <c r="W121"/>
      <c r="X121"/>
      <c r="Y121"/>
      <c r="Z121"/>
      <c r="AA121"/>
      <c r="AB121"/>
      <c r="AC121"/>
      <c r="AD121"/>
      <c r="AE121"/>
      <c r="AF121"/>
      <c r="AG121"/>
      <c r="XFD121">
        <f t="shared" si="3"/>
        <v>1</v>
      </c>
    </row>
    <row r="122" spans="1:33 16384:16384" ht="14.45" customHeight="1">
      <c r="A122" s="28"/>
      <c r="B122" s="18">
        <f t="shared" si="4"/>
        <v>1</v>
      </c>
      <c r="D122" s="18" t="str">
        <f>IFERROR(VLOOKUP(C122,T_Listado_Personal_KDE[],2,FALSE),"")</f>
        <v/>
      </c>
      <c r="E122" s="19" t="str">
        <f>IFERROR(VLOOKUP(C122,T_Listado_Personal_KDE[],3,FALSE),"")</f>
        <v/>
      </c>
      <c r="F122" s="18" t="str">
        <f>IFERROR(VLOOKUP(G122,T_CÓDIGO[],2,FALSE),"")</f>
        <v/>
      </c>
      <c r="H122" s="18" t="str">
        <f>IFERROR(VLOOKUP(G122,T_CÓDIGO[],3,FALSE),"")</f>
        <v/>
      </c>
      <c r="L122" s="18"/>
      <c r="M122"/>
      <c r="N122"/>
      <c r="O122"/>
      <c r="P122"/>
      <c r="Q122"/>
      <c r="R122"/>
      <c r="S122"/>
      <c r="T122"/>
      <c r="U122"/>
      <c r="V122"/>
      <c r="W122"/>
      <c r="X122"/>
      <c r="Y122"/>
      <c r="Z122"/>
      <c r="AA122"/>
      <c r="AB122"/>
      <c r="AC122"/>
      <c r="AD122"/>
      <c r="AE122"/>
      <c r="AF122"/>
      <c r="AG122"/>
      <c r="XFD122">
        <f t="shared" si="3"/>
        <v>1</v>
      </c>
    </row>
    <row r="123" spans="1:33 16384:16384" s="26" customFormat="1" ht="15" customHeight="1" thickBot="1">
      <c r="A123" s="28"/>
      <c r="B123" s="18">
        <f t="shared" si="4"/>
        <v>1</v>
      </c>
      <c r="C123" s="18"/>
      <c r="D123" s="18" t="str">
        <f>IFERROR(VLOOKUP(C123,T_Listado_Personal_KDE[],2,FALSE),"")</f>
        <v/>
      </c>
      <c r="E123" s="19" t="str">
        <f>IFERROR(VLOOKUP(C123,T_Listado_Personal_KDE[],3,FALSE),"")</f>
        <v/>
      </c>
      <c r="F123" s="18" t="str">
        <f>IFERROR(VLOOKUP(G123,T_CÓDIGO[],2,FALSE),"")</f>
        <v/>
      </c>
      <c r="G123" s="20"/>
      <c r="H123" s="18" t="str">
        <f>IFERROR(VLOOKUP(G123,T_CÓDIGO[],3,FALSE),"")</f>
        <v/>
      </c>
      <c r="I123" s="19"/>
      <c r="J123" s="18"/>
      <c r="K123" s="18"/>
      <c r="L123" s="18"/>
      <c r="M123"/>
      <c r="N123"/>
      <c r="O123"/>
      <c r="P123"/>
      <c r="Q123"/>
      <c r="R123"/>
      <c r="S123"/>
      <c r="T123"/>
      <c r="U123"/>
      <c r="V123"/>
      <c r="W123"/>
      <c r="X123"/>
      <c r="Y123"/>
      <c r="Z123"/>
      <c r="AA123"/>
      <c r="AB123"/>
      <c r="AC123"/>
      <c r="AD123"/>
      <c r="AE123"/>
      <c r="AF123"/>
      <c r="AG123"/>
      <c r="XFD123" s="26">
        <f t="shared" si="3"/>
        <v>1</v>
      </c>
    </row>
    <row r="124" spans="1:33 16384:16384">
      <c r="A124" s="28"/>
      <c r="B124" s="18">
        <f t="shared" si="4"/>
        <v>1</v>
      </c>
      <c r="D124" s="18" t="str">
        <f>IFERROR(VLOOKUP(C124,T_Listado_Personal_KDE[],2,FALSE),"")</f>
        <v/>
      </c>
      <c r="E124" s="19" t="str">
        <f>IFERROR(VLOOKUP(C124,T_Listado_Personal_KDE[],3,FALSE),"")</f>
        <v/>
      </c>
      <c r="F124" s="18" t="str">
        <f>IFERROR(VLOOKUP(G124,T_CÓDIGO[],2,FALSE),"")</f>
        <v/>
      </c>
      <c r="H124" s="18" t="str">
        <f>IFERROR(VLOOKUP(G124,T_CÓDIGO[],3,FALSE),"")</f>
        <v/>
      </c>
      <c r="L124" s="18"/>
      <c r="M124"/>
      <c r="N124"/>
      <c r="O124"/>
      <c r="P124"/>
      <c r="Q124"/>
      <c r="R124"/>
      <c r="S124"/>
      <c r="T124"/>
      <c r="U124"/>
      <c r="V124"/>
      <c r="W124"/>
      <c r="X124"/>
      <c r="Y124"/>
      <c r="Z124"/>
      <c r="AA124"/>
      <c r="AB124"/>
      <c r="AC124"/>
      <c r="AD124"/>
      <c r="AE124"/>
      <c r="AF124"/>
      <c r="AG124"/>
      <c r="XFD124">
        <f t="shared" si="3"/>
        <v>1</v>
      </c>
    </row>
    <row r="125" spans="1:33 16384:16384">
      <c r="A125" s="28"/>
      <c r="B125" s="18">
        <f t="shared" si="4"/>
        <v>1</v>
      </c>
      <c r="D125" s="18" t="str">
        <f>IFERROR(VLOOKUP(C125,T_Listado_Personal_KDE[],2,FALSE),"")</f>
        <v/>
      </c>
      <c r="E125" s="19" t="str">
        <f>IFERROR(VLOOKUP(C125,T_Listado_Personal_KDE[],3,FALSE),"")</f>
        <v/>
      </c>
      <c r="F125" s="18" t="str">
        <f>IFERROR(VLOOKUP(G125,T_CÓDIGO[],2,FALSE),"")</f>
        <v/>
      </c>
      <c r="H125" s="18" t="str">
        <f>IFERROR(VLOOKUP(G125,T_CÓDIGO[],3,FALSE),"")</f>
        <v/>
      </c>
      <c r="L125" s="18"/>
      <c r="M125"/>
      <c r="N125"/>
      <c r="O125"/>
      <c r="P125"/>
      <c r="Q125"/>
      <c r="R125"/>
      <c r="S125"/>
      <c r="T125"/>
      <c r="U125"/>
      <c r="V125"/>
      <c r="W125"/>
      <c r="X125"/>
      <c r="Y125"/>
      <c r="Z125"/>
      <c r="AA125"/>
      <c r="AB125"/>
      <c r="AC125"/>
      <c r="AD125"/>
      <c r="AE125"/>
      <c r="AF125"/>
      <c r="AG125"/>
      <c r="XFD125">
        <f t="shared" si="3"/>
        <v>1</v>
      </c>
    </row>
    <row r="126" spans="1:33 16384:16384">
      <c r="A126" s="28"/>
      <c r="B126" s="18">
        <f t="shared" si="4"/>
        <v>1</v>
      </c>
      <c r="D126" s="18" t="str">
        <f>IFERROR(VLOOKUP(C126,T_Listado_Personal_KDE[],2,FALSE),"")</f>
        <v/>
      </c>
      <c r="E126" s="19" t="str">
        <f>IFERROR(VLOOKUP(C126,T_Listado_Personal_KDE[],3,FALSE),"")</f>
        <v/>
      </c>
      <c r="F126" s="18" t="str">
        <f>IFERROR(VLOOKUP(G126,T_CÓDIGO[],2,FALSE),"")</f>
        <v/>
      </c>
      <c r="H126" s="18" t="str">
        <f>IFERROR(VLOOKUP(G126,T_CÓDIGO[],3,FALSE),"")</f>
        <v/>
      </c>
      <c r="L126" s="18"/>
      <c r="M126"/>
      <c r="N126"/>
      <c r="O126"/>
      <c r="P126"/>
      <c r="Q126"/>
      <c r="R126"/>
      <c r="S126"/>
      <c r="T126"/>
      <c r="U126"/>
      <c r="V126"/>
      <c r="W126"/>
      <c r="X126"/>
      <c r="Y126"/>
      <c r="Z126"/>
      <c r="AA126"/>
      <c r="AB126"/>
      <c r="AC126"/>
      <c r="AD126"/>
      <c r="AE126"/>
      <c r="AF126"/>
      <c r="AG126"/>
      <c r="XFD126">
        <f t="shared" si="3"/>
        <v>1</v>
      </c>
    </row>
    <row r="127" spans="1:33 16384:16384">
      <c r="A127" s="28"/>
      <c r="B127" s="18">
        <f t="shared" si="4"/>
        <v>1</v>
      </c>
      <c r="D127" s="18" t="str">
        <f>IFERROR(VLOOKUP(C127,T_Listado_Personal_KDE[],2,FALSE),"")</f>
        <v/>
      </c>
      <c r="E127" s="19" t="str">
        <f>IFERROR(VLOOKUP(C127,T_Listado_Personal_KDE[],3,FALSE),"")</f>
        <v/>
      </c>
      <c r="F127" s="18" t="str">
        <f>IFERROR(VLOOKUP(G127,T_CÓDIGO[],2,FALSE),"")</f>
        <v/>
      </c>
      <c r="H127" s="18" t="str">
        <f>IFERROR(VLOOKUP(G127,T_CÓDIGO[],3,FALSE),"")</f>
        <v/>
      </c>
      <c r="L127" s="18"/>
      <c r="M127"/>
      <c r="N127"/>
      <c r="O127"/>
      <c r="P127"/>
      <c r="Q127"/>
      <c r="R127"/>
      <c r="S127"/>
      <c r="T127"/>
      <c r="U127"/>
      <c r="V127"/>
      <c r="W127"/>
      <c r="X127"/>
      <c r="Y127"/>
      <c r="Z127"/>
      <c r="AA127"/>
      <c r="AB127"/>
      <c r="AC127"/>
      <c r="AD127"/>
      <c r="AE127"/>
      <c r="AF127"/>
      <c r="AG127"/>
      <c r="XFD127">
        <f t="shared" si="3"/>
        <v>1</v>
      </c>
    </row>
    <row r="128" spans="1:33 16384:16384">
      <c r="A128" s="28"/>
      <c r="B128" s="18">
        <f t="shared" si="4"/>
        <v>1</v>
      </c>
      <c r="D128" s="18" t="str">
        <f>IFERROR(VLOOKUP(C128,T_Listado_Personal_KDE[],2,FALSE),"")</f>
        <v/>
      </c>
      <c r="E128" s="19" t="str">
        <f>IFERROR(VLOOKUP(C128,T_Listado_Personal_KDE[],3,FALSE),"")</f>
        <v/>
      </c>
      <c r="F128" s="18" t="str">
        <f>IFERROR(VLOOKUP(G128,T_CÓDIGO[],2,FALSE),"")</f>
        <v/>
      </c>
      <c r="H128" s="18" t="str">
        <f>IFERROR(VLOOKUP(G128,T_CÓDIGO[],3,FALSE),"")</f>
        <v/>
      </c>
      <c r="L128" s="18"/>
      <c r="M128"/>
      <c r="N128"/>
      <c r="O128"/>
      <c r="P128"/>
      <c r="Q128"/>
      <c r="R128"/>
      <c r="S128"/>
      <c r="T128"/>
      <c r="U128"/>
      <c r="V128"/>
      <c r="W128"/>
      <c r="X128"/>
      <c r="Y128"/>
      <c r="Z128"/>
      <c r="AA128"/>
      <c r="AB128"/>
      <c r="AC128"/>
      <c r="AD128"/>
      <c r="AE128"/>
      <c r="AF128"/>
      <c r="AG128"/>
      <c r="XFD128">
        <f t="shared" si="3"/>
        <v>1</v>
      </c>
    </row>
    <row r="129" spans="1:33 16384:16384">
      <c r="A129" s="28"/>
      <c r="B129" s="18">
        <f t="shared" si="4"/>
        <v>1</v>
      </c>
      <c r="D129" s="18" t="str">
        <f>IFERROR(VLOOKUP(C129,T_Listado_Personal_KDE[],2,FALSE),"")</f>
        <v/>
      </c>
      <c r="E129" s="19" t="str">
        <f>IFERROR(VLOOKUP(C129,T_Listado_Personal_KDE[],3,FALSE),"")</f>
        <v/>
      </c>
      <c r="F129" s="18" t="str">
        <f>IFERROR(VLOOKUP(G129,T_CÓDIGO[],2,FALSE),"")</f>
        <v/>
      </c>
      <c r="H129" s="18" t="str">
        <f>IFERROR(VLOOKUP(G129,T_CÓDIGO[],3,FALSE),"")</f>
        <v/>
      </c>
      <c r="L129" s="18"/>
      <c r="M129"/>
      <c r="N129"/>
      <c r="O129"/>
      <c r="P129"/>
      <c r="Q129"/>
      <c r="R129"/>
      <c r="S129"/>
      <c r="T129"/>
      <c r="U129"/>
      <c r="V129"/>
      <c r="W129"/>
      <c r="X129"/>
      <c r="Y129"/>
      <c r="Z129"/>
      <c r="AA129"/>
      <c r="AB129"/>
      <c r="AC129"/>
      <c r="AD129"/>
      <c r="AE129"/>
      <c r="AF129"/>
      <c r="AG129"/>
      <c r="XFD129">
        <f t="shared" si="3"/>
        <v>1</v>
      </c>
    </row>
    <row r="130" spans="1:33 16384:16384">
      <c r="A130" s="28"/>
      <c r="B130" s="18">
        <f t="shared" si="4"/>
        <v>1</v>
      </c>
      <c r="D130" s="18" t="str">
        <f>IFERROR(VLOOKUP(C130,T_Listado_Personal_KDE[],2,FALSE),"")</f>
        <v/>
      </c>
      <c r="E130" s="19" t="str">
        <f>IFERROR(VLOOKUP(C130,T_Listado_Personal_KDE[],3,FALSE),"")</f>
        <v/>
      </c>
      <c r="F130" s="18" t="str">
        <f>IFERROR(VLOOKUP(G130,T_CÓDIGO[],2,FALSE),"")</f>
        <v/>
      </c>
      <c r="H130" s="18" t="str">
        <f>IFERROR(VLOOKUP(G130,T_CÓDIGO[],3,FALSE),"")</f>
        <v/>
      </c>
      <c r="L130" s="18"/>
      <c r="M130"/>
      <c r="N130"/>
      <c r="O130"/>
      <c r="P130"/>
      <c r="Q130"/>
      <c r="R130"/>
      <c r="S130"/>
      <c r="T130"/>
      <c r="U130"/>
      <c r="V130"/>
      <c r="W130"/>
      <c r="X130"/>
      <c r="Y130"/>
      <c r="Z130"/>
      <c r="AA130"/>
      <c r="AB130"/>
      <c r="AC130"/>
      <c r="AD130"/>
      <c r="AE130"/>
      <c r="AF130"/>
      <c r="AG130"/>
      <c r="XFD130">
        <f t="shared" si="3"/>
        <v>1</v>
      </c>
    </row>
    <row r="131" spans="1:33 16384:16384">
      <c r="A131" s="28"/>
      <c r="B131" s="18">
        <f t="shared" si="4"/>
        <v>1</v>
      </c>
      <c r="D131" s="18" t="str">
        <f>IFERROR(VLOOKUP(C131,T_Listado_Personal_KDE[],2,FALSE),"")</f>
        <v/>
      </c>
      <c r="E131" s="19" t="str">
        <f>IFERROR(VLOOKUP(C131,T_Listado_Personal_KDE[],3,FALSE),"")</f>
        <v/>
      </c>
      <c r="F131" s="18" t="str">
        <f>IFERROR(VLOOKUP(G131,T_CÓDIGO[],2,FALSE),"")</f>
        <v/>
      </c>
      <c r="H131" s="18" t="str">
        <f>IFERROR(VLOOKUP(G131,T_CÓDIGO[],3,FALSE),"")</f>
        <v/>
      </c>
      <c r="L131" s="18"/>
      <c r="M131"/>
      <c r="N131"/>
      <c r="O131"/>
      <c r="P131"/>
      <c r="Q131"/>
      <c r="R131"/>
      <c r="S131"/>
      <c r="T131"/>
      <c r="U131"/>
      <c r="V131"/>
      <c r="W131"/>
      <c r="X131"/>
      <c r="Y131"/>
      <c r="Z131"/>
      <c r="AA131"/>
      <c r="AB131"/>
      <c r="AC131"/>
      <c r="AD131"/>
      <c r="AE131"/>
      <c r="AF131"/>
      <c r="AG131"/>
      <c r="XFD131">
        <f t="shared" si="3"/>
        <v>1</v>
      </c>
    </row>
    <row r="132" spans="1:33 16384:16384">
      <c r="A132" s="28"/>
      <c r="B132" s="18">
        <f t="shared" si="4"/>
        <v>1</v>
      </c>
      <c r="D132" s="18" t="str">
        <f>IFERROR(VLOOKUP(C132,T_Listado_Personal_KDE[],2,FALSE),"")</f>
        <v/>
      </c>
      <c r="E132" s="19" t="str">
        <f>IFERROR(VLOOKUP(C132,T_Listado_Personal_KDE[],3,FALSE),"")</f>
        <v/>
      </c>
      <c r="F132" s="18" t="str">
        <f>IFERROR(VLOOKUP(G132,T_CÓDIGO[],2,FALSE),"")</f>
        <v/>
      </c>
      <c r="H132" s="18" t="str">
        <f>IFERROR(VLOOKUP(G132,T_CÓDIGO[],3,FALSE),"")</f>
        <v/>
      </c>
      <c r="L132" s="18"/>
      <c r="M132"/>
      <c r="N132"/>
      <c r="O132"/>
      <c r="P132"/>
      <c r="Q132"/>
      <c r="R132"/>
      <c r="S132"/>
      <c r="T132"/>
      <c r="U132"/>
      <c r="V132"/>
      <c r="W132"/>
      <c r="X132"/>
      <c r="Y132"/>
      <c r="Z132"/>
      <c r="AA132"/>
      <c r="AB132"/>
      <c r="AC132"/>
      <c r="AD132"/>
      <c r="AE132"/>
      <c r="AF132"/>
      <c r="AG132"/>
      <c r="XFD132">
        <f t="shared" si="3"/>
        <v>1</v>
      </c>
    </row>
    <row r="133" spans="1:33 16384:16384">
      <c r="A133" s="28"/>
      <c r="B133" s="18">
        <f t="shared" si="4"/>
        <v>1</v>
      </c>
      <c r="D133" s="18" t="str">
        <f>IFERROR(VLOOKUP(C133,T_Listado_Personal_KDE[],2,FALSE),"")</f>
        <v/>
      </c>
      <c r="E133" s="19" t="str">
        <f>IFERROR(VLOOKUP(C133,T_Listado_Personal_KDE[],3,FALSE),"")</f>
        <v/>
      </c>
      <c r="F133" s="18" t="str">
        <f>IFERROR(VLOOKUP(G133,T_CÓDIGO[],2,FALSE),"")</f>
        <v/>
      </c>
      <c r="H133" s="18" t="str">
        <f>IFERROR(VLOOKUP(G133,T_CÓDIGO[],3,FALSE),"")</f>
        <v/>
      </c>
      <c r="L133" s="18"/>
      <c r="M133"/>
      <c r="N133"/>
      <c r="O133"/>
      <c r="P133"/>
      <c r="Q133"/>
      <c r="R133"/>
      <c r="S133"/>
      <c r="T133"/>
      <c r="U133"/>
      <c r="V133"/>
      <c r="W133"/>
      <c r="X133"/>
      <c r="Y133"/>
      <c r="Z133"/>
      <c r="AA133"/>
      <c r="AB133"/>
      <c r="AC133"/>
      <c r="AD133"/>
      <c r="AE133"/>
      <c r="AF133"/>
      <c r="AG133"/>
      <c r="XFD133">
        <f t="shared" si="3"/>
        <v>1</v>
      </c>
    </row>
    <row r="134" spans="1:33 16384:16384">
      <c r="A134" s="28"/>
      <c r="B134" s="18">
        <f t="shared" si="4"/>
        <v>1</v>
      </c>
      <c r="D134" s="18" t="str">
        <f>IFERROR(VLOOKUP(C134,T_Listado_Personal_KDE[],2,FALSE),"")</f>
        <v/>
      </c>
      <c r="E134" s="19" t="str">
        <f>IFERROR(VLOOKUP(C134,T_Listado_Personal_KDE[],3,FALSE),"")</f>
        <v/>
      </c>
      <c r="F134" s="18" t="str">
        <f>IFERROR(VLOOKUP(G134,T_CÓDIGO[],2,FALSE),"")</f>
        <v/>
      </c>
      <c r="H134" s="18" t="str">
        <f>IFERROR(VLOOKUP(G134,T_CÓDIGO[],3,FALSE),"")</f>
        <v/>
      </c>
      <c r="L134" s="18"/>
      <c r="M134"/>
      <c r="N134"/>
      <c r="O134"/>
      <c r="P134"/>
      <c r="Q134"/>
      <c r="R134"/>
      <c r="S134"/>
      <c r="T134"/>
      <c r="U134"/>
      <c r="V134"/>
      <c r="W134"/>
      <c r="X134"/>
      <c r="Y134"/>
      <c r="Z134"/>
      <c r="AA134"/>
      <c r="AB134"/>
      <c r="AC134"/>
      <c r="AD134"/>
      <c r="AE134"/>
      <c r="AF134"/>
      <c r="AG134"/>
      <c r="XFD134">
        <f t="shared" si="3"/>
        <v>1</v>
      </c>
    </row>
    <row r="135" spans="1:33 16384:16384">
      <c r="A135" s="28"/>
      <c r="B135" s="18">
        <f t="shared" si="4"/>
        <v>1</v>
      </c>
      <c r="D135" s="18" t="str">
        <f>IFERROR(VLOOKUP(C135,T_Listado_Personal_KDE[],2,FALSE),"")</f>
        <v/>
      </c>
      <c r="E135" s="19" t="str">
        <f>IFERROR(VLOOKUP(C135,T_Listado_Personal_KDE[],3,FALSE),"")</f>
        <v/>
      </c>
      <c r="F135" s="18" t="str">
        <f>IFERROR(VLOOKUP(G135,T_CÓDIGO[],2,FALSE),"")</f>
        <v/>
      </c>
      <c r="H135" s="18" t="str">
        <f>IFERROR(VLOOKUP(G135,T_CÓDIGO[],3,FALSE),"")</f>
        <v/>
      </c>
      <c r="L135" s="18"/>
      <c r="M135"/>
      <c r="N135"/>
      <c r="O135"/>
      <c r="P135"/>
      <c r="Q135"/>
      <c r="R135"/>
      <c r="S135"/>
      <c r="T135"/>
      <c r="U135"/>
      <c r="V135"/>
      <c r="W135"/>
      <c r="X135"/>
      <c r="Y135"/>
      <c r="Z135"/>
      <c r="AA135"/>
      <c r="AB135"/>
      <c r="AC135"/>
      <c r="AD135"/>
      <c r="AE135"/>
      <c r="AF135"/>
      <c r="AG135"/>
      <c r="XFD135">
        <f t="shared" si="3"/>
        <v>1</v>
      </c>
    </row>
    <row r="136" spans="1:33 16384:16384">
      <c r="A136" s="28"/>
      <c r="B136" s="18">
        <f t="shared" si="4"/>
        <v>1</v>
      </c>
      <c r="D136" s="18" t="str">
        <f>IFERROR(VLOOKUP(C136,T_Listado_Personal_KDE[],2,FALSE),"")</f>
        <v/>
      </c>
      <c r="E136" s="19" t="str">
        <f>IFERROR(VLOOKUP(C136,T_Listado_Personal_KDE[],3,FALSE),"")</f>
        <v/>
      </c>
      <c r="F136" s="18" t="str">
        <f>IFERROR(VLOOKUP(G136,T_CÓDIGO[],2,FALSE),"")</f>
        <v/>
      </c>
      <c r="H136" s="18" t="str">
        <f>IFERROR(VLOOKUP(G136,T_CÓDIGO[],3,FALSE),"")</f>
        <v/>
      </c>
      <c r="L136" s="18"/>
      <c r="M136"/>
      <c r="N136"/>
      <c r="O136"/>
      <c r="P136"/>
      <c r="Q136"/>
      <c r="R136"/>
      <c r="S136"/>
      <c r="T136"/>
      <c r="U136"/>
      <c r="V136"/>
      <c r="W136"/>
      <c r="X136"/>
      <c r="Y136"/>
      <c r="Z136"/>
      <c r="AA136"/>
      <c r="AB136"/>
      <c r="AC136"/>
      <c r="AD136"/>
      <c r="AE136"/>
      <c r="AF136"/>
      <c r="AG136"/>
      <c r="XFD136">
        <f t="shared" si="3"/>
        <v>1</v>
      </c>
    </row>
    <row r="137" spans="1:33 16384:16384">
      <c r="A137" s="28"/>
      <c r="B137" s="18">
        <f t="shared" si="4"/>
        <v>1</v>
      </c>
      <c r="D137" s="18" t="str">
        <f>IFERROR(VLOOKUP(C137,T_Listado_Personal_KDE[],2,FALSE),"")</f>
        <v/>
      </c>
      <c r="E137" s="19" t="str">
        <f>IFERROR(VLOOKUP(C137,T_Listado_Personal_KDE[],3,FALSE),"")</f>
        <v/>
      </c>
      <c r="F137" s="18" t="str">
        <f>IFERROR(VLOOKUP(G137,T_CÓDIGO[],2,FALSE),"")</f>
        <v/>
      </c>
      <c r="H137" s="18" t="str">
        <f>IFERROR(VLOOKUP(G137,T_CÓDIGO[],3,FALSE),"")</f>
        <v/>
      </c>
      <c r="L137" s="18"/>
      <c r="M137"/>
      <c r="N137"/>
      <c r="O137"/>
      <c r="P137"/>
      <c r="Q137"/>
      <c r="R137"/>
      <c r="S137"/>
      <c r="T137"/>
      <c r="U137"/>
      <c r="V137"/>
      <c r="W137"/>
      <c r="X137"/>
      <c r="Y137"/>
      <c r="Z137"/>
      <c r="AA137"/>
      <c r="AB137"/>
      <c r="AC137"/>
      <c r="AD137"/>
      <c r="AE137"/>
      <c r="AF137"/>
      <c r="AG137"/>
      <c r="XFD137">
        <f t="shared" si="3"/>
        <v>1</v>
      </c>
    </row>
    <row r="138" spans="1:33 16384:16384">
      <c r="A138" s="28"/>
      <c r="B138" s="18">
        <f t="shared" si="4"/>
        <v>1</v>
      </c>
      <c r="D138" s="18" t="str">
        <f>IFERROR(VLOOKUP(C138,T_Listado_Personal_KDE[],2,FALSE),"")</f>
        <v/>
      </c>
      <c r="E138" s="19" t="str">
        <f>IFERROR(VLOOKUP(C138,T_Listado_Personal_KDE[],3,FALSE),"")</f>
        <v/>
      </c>
      <c r="F138" s="18" t="str">
        <f>IFERROR(VLOOKUP(G138,T_CÓDIGO[],2,FALSE),"")</f>
        <v/>
      </c>
      <c r="H138" s="18" t="str">
        <f>IFERROR(VLOOKUP(G138,T_CÓDIGO[],3,FALSE),"")</f>
        <v/>
      </c>
      <c r="L138" s="18"/>
      <c r="M138"/>
      <c r="N138"/>
      <c r="O138"/>
      <c r="P138"/>
      <c r="Q138"/>
      <c r="R138"/>
      <c r="S138"/>
      <c r="T138"/>
      <c r="U138"/>
      <c r="V138"/>
      <c r="W138"/>
      <c r="X138"/>
      <c r="Y138"/>
      <c r="Z138"/>
      <c r="AA138"/>
      <c r="AB138"/>
      <c r="AC138"/>
      <c r="AD138"/>
      <c r="AE138"/>
      <c r="AF138"/>
      <c r="AG138"/>
      <c r="XFD138">
        <f t="shared" ref="XFD138:XFD201" si="5">SUM(B138:XFC138)</f>
        <v>1</v>
      </c>
    </row>
    <row r="139" spans="1:33 16384:16384">
      <c r="A139" s="28"/>
      <c r="B139" s="18">
        <f t="shared" si="4"/>
        <v>1</v>
      </c>
      <c r="D139" s="18" t="str">
        <f>IFERROR(VLOOKUP(C139,T_Listado_Personal_KDE[],2,FALSE),"")</f>
        <v/>
      </c>
      <c r="E139" s="19" t="str">
        <f>IFERROR(VLOOKUP(C139,T_Listado_Personal_KDE[],3,FALSE),"")</f>
        <v/>
      </c>
      <c r="F139" s="18" t="str">
        <f>IFERROR(VLOOKUP(G139,T_CÓDIGO[],2,FALSE),"")</f>
        <v/>
      </c>
      <c r="H139" s="18" t="str">
        <f>IFERROR(VLOOKUP(G139,T_CÓDIGO[],3,FALSE),"")</f>
        <v/>
      </c>
      <c r="L139" s="18"/>
      <c r="M139"/>
      <c r="N139"/>
      <c r="O139"/>
      <c r="P139"/>
      <c r="Q139"/>
      <c r="R139"/>
      <c r="S139"/>
      <c r="T139"/>
      <c r="U139"/>
      <c r="V139"/>
      <c r="W139"/>
      <c r="X139"/>
      <c r="Y139"/>
      <c r="Z139"/>
      <c r="AA139"/>
      <c r="AB139"/>
      <c r="AC139"/>
      <c r="AD139"/>
      <c r="AE139"/>
      <c r="AF139"/>
      <c r="AG139"/>
      <c r="XFD139">
        <f t="shared" si="5"/>
        <v>1</v>
      </c>
    </row>
    <row r="140" spans="1:33 16384:16384">
      <c r="A140" s="28"/>
      <c r="B140" s="18">
        <f t="shared" si="4"/>
        <v>1</v>
      </c>
      <c r="D140" s="18" t="str">
        <f>IFERROR(VLOOKUP(C140,T_Listado_Personal_KDE[],2,FALSE),"")</f>
        <v/>
      </c>
      <c r="E140" s="19" t="str">
        <f>IFERROR(VLOOKUP(C140,T_Listado_Personal_KDE[],3,FALSE),"")</f>
        <v/>
      </c>
      <c r="F140" s="18" t="str">
        <f>IFERROR(VLOOKUP(G140,T_CÓDIGO[],2,FALSE),"")</f>
        <v/>
      </c>
      <c r="H140" s="18" t="str">
        <f>IFERROR(VLOOKUP(G140,T_CÓDIGO[],3,FALSE),"")</f>
        <v/>
      </c>
      <c r="L140" s="18"/>
      <c r="M140"/>
      <c r="N140"/>
      <c r="O140"/>
      <c r="P140"/>
      <c r="Q140"/>
      <c r="R140"/>
      <c r="S140"/>
      <c r="T140"/>
      <c r="U140"/>
      <c r="V140"/>
      <c r="W140"/>
      <c r="X140"/>
      <c r="Y140"/>
      <c r="Z140"/>
      <c r="AA140"/>
      <c r="AB140"/>
      <c r="AC140"/>
      <c r="AD140"/>
      <c r="AE140"/>
      <c r="AF140"/>
      <c r="AG140"/>
      <c r="XFD140">
        <f t="shared" si="5"/>
        <v>1</v>
      </c>
    </row>
    <row r="141" spans="1:33 16384:16384">
      <c r="A141" s="28"/>
      <c r="B141" s="18">
        <f t="shared" si="4"/>
        <v>1</v>
      </c>
      <c r="D141" s="18" t="str">
        <f>IFERROR(VLOOKUP(C141,T_Listado_Personal_KDE[],2,FALSE),"")</f>
        <v/>
      </c>
      <c r="E141" s="19" t="str">
        <f>IFERROR(VLOOKUP(C141,T_Listado_Personal_KDE[],3,FALSE),"")</f>
        <v/>
      </c>
      <c r="F141" s="18" t="str">
        <f>IFERROR(VLOOKUP(G141,T_CÓDIGO[],2,FALSE),"")</f>
        <v/>
      </c>
      <c r="H141" s="18" t="str">
        <f>IFERROR(VLOOKUP(G141,T_CÓDIGO[],3,FALSE),"")</f>
        <v/>
      </c>
      <c r="L141" s="18"/>
      <c r="M141"/>
      <c r="N141"/>
      <c r="O141"/>
      <c r="P141"/>
      <c r="Q141"/>
      <c r="R141"/>
      <c r="S141"/>
      <c r="T141"/>
      <c r="U141"/>
      <c r="V141"/>
      <c r="W141"/>
      <c r="X141"/>
      <c r="Y141"/>
      <c r="Z141"/>
      <c r="AA141"/>
      <c r="AB141"/>
      <c r="AC141"/>
      <c r="AD141"/>
      <c r="AE141"/>
      <c r="AF141"/>
      <c r="AG141"/>
      <c r="XFD141">
        <f t="shared" si="5"/>
        <v>1</v>
      </c>
    </row>
    <row r="142" spans="1:33 16384:16384">
      <c r="A142" s="28"/>
      <c r="B142" s="18">
        <f t="shared" si="4"/>
        <v>1</v>
      </c>
      <c r="D142" s="18" t="str">
        <f>IFERROR(VLOOKUP(C142,T_Listado_Personal_KDE[],2,FALSE),"")</f>
        <v/>
      </c>
      <c r="E142" s="19" t="str">
        <f>IFERROR(VLOOKUP(C142,T_Listado_Personal_KDE[],3,FALSE),"")</f>
        <v/>
      </c>
      <c r="F142" s="18" t="str">
        <f>IFERROR(VLOOKUP(G142,T_CÓDIGO[],2,FALSE),"")</f>
        <v/>
      </c>
      <c r="H142" s="18" t="str">
        <f>IFERROR(VLOOKUP(G142,T_CÓDIGO[],3,FALSE),"")</f>
        <v/>
      </c>
      <c r="L142" s="18"/>
      <c r="M142"/>
      <c r="N142"/>
      <c r="O142"/>
      <c r="P142"/>
      <c r="Q142"/>
      <c r="R142"/>
      <c r="S142"/>
      <c r="T142"/>
      <c r="U142"/>
      <c r="V142"/>
      <c r="W142"/>
      <c r="X142"/>
      <c r="Y142"/>
      <c r="Z142"/>
      <c r="AA142"/>
      <c r="AB142"/>
      <c r="AC142"/>
      <c r="AD142"/>
      <c r="AE142"/>
      <c r="AF142"/>
      <c r="AG142"/>
      <c r="XFD142">
        <f t="shared" si="5"/>
        <v>1</v>
      </c>
    </row>
    <row r="143" spans="1:33 16384:16384">
      <c r="A143" s="28"/>
      <c r="B143" s="18">
        <f t="shared" si="4"/>
        <v>1</v>
      </c>
      <c r="D143" s="18" t="str">
        <f>IFERROR(VLOOKUP(C143,T_Listado_Personal_KDE[],2,FALSE),"")</f>
        <v/>
      </c>
      <c r="E143" s="19" t="str">
        <f>IFERROR(VLOOKUP(C143,T_Listado_Personal_KDE[],3,FALSE),"")</f>
        <v/>
      </c>
      <c r="F143" s="18" t="str">
        <f>IFERROR(VLOOKUP(G143,T_CÓDIGO[],2,FALSE),"")</f>
        <v/>
      </c>
      <c r="H143" s="18" t="str">
        <f>IFERROR(VLOOKUP(G143,T_CÓDIGO[],3,FALSE),"")</f>
        <v/>
      </c>
      <c r="L143" s="18"/>
      <c r="M143"/>
      <c r="N143"/>
      <c r="O143"/>
      <c r="P143"/>
      <c r="Q143"/>
      <c r="R143"/>
      <c r="S143"/>
      <c r="T143"/>
      <c r="U143"/>
      <c r="V143"/>
      <c r="W143"/>
      <c r="X143"/>
      <c r="Y143"/>
      <c r="Z143"/>
      <c r="AA143"/>
      <c r="AB143"/>
      <c r="AC143"/>
      <c r="AD143"/>
      <c r="AE143"/>
      <c r="AF143"/>
      <c r="AG143"/>
      <c r="XFD143">
        <f t="shared" si="5"/>
        <v>1</v>
      </c>
    </row>
    <row r="144" spans="1:33 16384:16384">
      <c r="A144" s="28"/>
      <c r="B144" s="18">
        <f t="shared" si="4"/>
        <v>1</v>
      </c>
      <c r="D144" s="18" t="str">
        <f>IFERROR(VLOOKUP(C144,T_Listado_Personal_KDE[],2,FALSE),"")</f>
        <v/>
      </c>
      <c r="E144" s="19" t="str">
        <f>IFERROR(VLOOKUP(C144,T_Listado_Personal_KDE[],3,FALSE),"")</f>
        <v/>
      </c>
      <c r="F144" s="18" t="str">
        <f>IFERROR(VLOOKUP(G144,T_CÓDIGO[],2,FALSE),"")</f>
        <v/>
      </c>
      <c r="H144" s="18" t="str">
        <f>IFERROR(VLOOKUP(G144,T_CÓDIGO[],3,FALSE),"")</f>
        <v/>
      </c>
      <c r="L144" s="18"/>
      <c r="M144"/>
      <c r="N144"/>
      <c r="O144"/>
      <c r="P144"/>
      <c r="Q144"/>
      <c r="R144"/>
      <c r="S144"/>
      <c r="T144"/>
      <c r="U144"/>
      <c r="V144"/>
      <c r="W144"/>
      <c r="X144"/>
      <c r="Y144"/>
      <c r="Z144"/>
      <c r="AA144"/>
      <c r="AB144"/>
      <c r="AC144"/>
      <c r="AD144"/>
      <c r="AE144"/>
      <c r="AF144"/>
      <c r="AG144"/>
      <c r="XFD144">
        <f t="shared" si="5"/>
        <v>1</v>
      </c>
    </row>
    <row r="145" spans="1:33 16384:16384">
      <c r="A145" s="28"/>
      <c r="B145" s="18">
        <f t="shared" si="4"/>
        <v>1</v>
      </c>
      <c r="D145" s="18" t="str">
        <f>IFERROR(VLOOKUP(C145,T_Listado_Personal_KDE[],2,FALSE),"")</f>
        <v/>
      </c>
      <c r="E145" s="19" t="str">
        <f>IFERROR(VLOOKUP(C145,T_Listado_Personal_KDE[],3,FALSE),"")</f>
        <v/>
      </c>
      <c r="F145" s="18" t="str">
        <f>IFERROR(VLOOKUP(G145,T_CÓDIGO[],2,FALSE),"")</f>
        <v/>
      </c>
      <c r="H145" s="18" t="str">
        <f>IFERROR(VLOOKUP(G145,T_CÓDIGO[],3,FALSE),"")</f>
        <v/>
      </c>
      <c r="L145" s="18"/>
      <c r="M145"/>
      <c r="N145"/>
      <c r="O145"/>
      <c r="P145"/>
      <c r="Q145"/>
      <c r="R145"/>
      <c r="S145"/>
      <c r="T145"/>
      <c r="U145"/>
      <c r="V145"/>
      <c r="W145"/>
      <c r="X145"/>
      <c r="Y145"/>
      <c r="Z145"/>
      <c r="AA145"/>
      <c r="AB145"/>
      <c r="AC145"/>
      <c r="AD145"/>
      <c r="AE145"/>
      <c r="AF145"/>
      <c r="AG145"/>
      <c r="XFD145">
        <f t="shared" si="5"/>
        <v>1</v>
      </c>
    </row>
    <row r="146" spans="1:33 16384:16384">
      <c r="A146" s="28"/>
      <c r="B146" s="18">
        <f t="shared" si="4"/>
        <v>1</v>
      </c>
      <c r="D146" s="18" t="str">
        <f>IFERROR(VLOOKUP(C146,T_Listado_Personal_KDE[],2,FALSE),"")</f>
        <v/>
      </c>
      <c r="E146" s="19" t="str">
        <f>IFERROR(VLOOKUP(C146,T_Listado_Personal_KDE[],3,FALSE),"")</f>
        <v/>
      </c>
      <c r="F146" s="18" t="str">
        <f>IFERROR(VLOOKUP(G146,T_CÓDIGO[],2,FALSE),"")</f>
        <v/>
      </c>
      <c r="H146" s="18" t="str">
        <f>IFERROR(VLOOKUP(G146,T_CÓDIGO[],3,FALSE),"")</f>
        <v/>
      </c>
      <c r="L146" s="18"/>
      <c r="M146"/>
      <c r="N146"/>
      <c r="O146"/>
      <c r="P146"/>
      <c r="Q146"/>
      <c r="R146"/>
      <c r="S146"/>
      <c r="T146"/>
      <c r="U146"/>
      <c r="V146"/>
      <c r="W146"/>
      <c r="X146"/>
      <c r="Y146"/>
      <c r="Z146"/>
      <c r="AA146"/>
      <c r="AB146"/>
      <c r="AC146"/>
      <c r="AD146"/>
      <c r="AE146"/>
      <c r="AF146"/>
      <c r="AG146"/>
      <c r="XFD146">
        <f t="shared" si="5"/>
        <v>1</v>
      </c>
    </row>
    <row r="147" spans="1:33 16384:16384">
      <c r="A147" s="28"/>
      <c r="B147" s="18">
        <f t="shared" si="4"/>
        <v>1</v>
      </c>
      <c r="D147" s="18" t="str">
        <f>IFERROR(VLOOKUP(C147,T_Listado_Personal_KDE[],2,FALSE),"")</f>
        <v/>
      </c>
      <c r="E147" s="19" t="str">
        <f>IFERROR(VLOOKUP(C147,T_Listado_Personal_KDE[],3,FALSE),"")</f>
        <v/>
      </c>
      <c r="F147" s="18" t="str">
        <f>IFERROR(VLOOKUP(G147,T_CÓDIGO[],2,FALSE),"")</f>
        <v/>
      </c>
      <c r="H147" s="18" t="str">
        <f>IFERROR(VLOOKUP(G147,T_CÓDIGO[],3,FALSE),"")</f>
        <v/>
      </c>
      <c r="L147" s="18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  <c r="AD147"/>
      <c r="AE147"/>
      <c r="AF147"/>
      <c r="AG147"/>
      <c r="XFD147">
        <f t="shared" si="5"/>
        <v>1</v>
      </c>
    </row>
    <row r="148" spans="1:33 16384:16384">
      <c r="A148" s="28"/>
      <c r="B148" s="18">
        <f t="shared" si="4"/>
        <v>1</v>
      </c>
      <c r="D148" s="18" t="str">
        <f>IFERROR(VLOOKUP(C148,T_Listado_Personal_KDE[],2,FALSE),"")</f>
        <v/>
      </c>
      <c r="E148" s="19" t="str">
        <f>IFERROR(VLOOKUP(C148,T_Listado_Personal_KDE[],3,FALSE),"")</f>
        <v/>
      </c>
      <c r="F148" s="18" t="str">
        <f>IFERROR(VLOOKUP(G148,T_CÓDIGO[],2,FALSE),"")</f>
        <v/>
      </c>
      <c r="H148" s="18" t="str">
        <f>IFERROR(VLOOKUP(G148,T_CÓDIGO[],3,FALSE),"")</f>
        <v/>
      </c>
      <c r="L148" s="1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  <c r="AD148"/>
      <c r="AE148"/>
      <c r="AF148"/>
      <c r="AG148"/>
      <c r="XFD148">
        <f t="shared" si="5"/>
        <v>1</v>
      </c>
    </row>
    <row r="149" spans="1:33 16384:16384">
      <c r="A149" s="28"/>
      <c r="B149" s="18">
        <f t="shared" si="4"/>
        <v>1</v>
      </c>
      <c r="D149" s="18" t="str">
        <f>IFERROR(VLOOKUP(C149,T_Listado_Personal_KDE[],2,FALSE),"")</f>
        <v/>
      </c>
      <c r="E149" s="19" t="str">
        <f>IFERROR(VLOOKUP(C149,T_Listado_Personal_KDE[],3,FALSE),"")</f>
        <v/>
      </c>
      <c r="F149" s="18" t="str">
        <f>IFERROR(VLOOKUP(G149,T_CÓDIGO[],2,FALSE),"")</f>
        <v/>
      </c>
      <c r="H149" s="18" t="str">
        <f>IFERROR(VLOOKUP(G149,T_CÓDIGO[],3,FALSE),"")</f>
        <v/>
      </c>
      <c r="L149" s="18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  <c r="AD149"/>
      <c r="AE149"/>
      <c r="AF149"/>
      <c r="AG149"/>
      <c r="XFD149">
        <f t="shared" si="5"/>
        <v>1</v>
      </c>
    </row>
    <row r="150" spans="1:33 16384:16384">
      <c r="A150" s="28"/>
      <c r="B150" s="18">
        <f t="shared" si="4"/>
        <v>1</v>
      </c>
      <c r="D150" s="18" t="str">
        <f>IFERROR(VLOOKUP(C150,T_Listado_Personal_KDE[],2,FALSE),"")</f>
        <v/>
      </c>
      <c r="E150" s="19" t="str">
        <f>IFERROR(VLOOKUP(C150,T_Listado_Personal_KDE[],3,FALSE),"")</f>
        <v/>
      </c>
      <c r="F150" s="18" t="str">
        <f>IFERROR(VLOOKUP(G150,T_CÓDIGO[],2,FALSE),"")</f>
        <v/>
      </c>
      <c r="H150" s="18" t="str">
        <f>IFERROR(VLOOKUP(G150,T_CÓDIGO[],3,FALSE),"")</f>
        <v/>
      </c>
      <c r="L150" s="18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  <c r="AD150"/>
      <c r="AE150"/>
      <c r="AF150"/>
      <c r="AG150"/>
      <c r="XFD150">
        <f t="shared" si="5"/>
        <v>1</v>
      </c>
    </row>
    <row r="151" spans="1:33 16384:16384">
      <c r="A151" s="28"/>
      <c r="B151" s="18">
        <f t="shared" si="4"/>
        <v>1</v>
      </c>
      <c r="D151" s="18" t="str">
        <f>IFERROR(VLOOKUP(C151,T_Listado_Personal_KDE[],2,FALSE),"")</f>
        <v/>
      </c>
      <c r="E151" s="19" t="str">
        <f>IFERROR(VLOOKUP(C151,T_Listado_Personal_KDE[],3,FALSE),"")</f>
        <v/>
      </c>
      <c r="F151" s="18" t="str">
        <f>IFERROR(VLOOKUP(G151,T_CÓDIGO[],2,FALSE),"")</f>
        <v/>
      </c>
      <c r="H151" s="18" t="str">
        <f>IFERROR(VLOOKUP(G151,T_CÓDIGO[],3,FALSE),"")</f>
        <v/>
      </c>
      <c r="L151" s="18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  <c r="AD151"/>
      <c r="AE151"/>
      <c r="AF151"/>
      <c r="AG151"/>
      <c r="XFD151">
        <f t="shared" si="5"/>
        <v>1</v>
      </c>
    </row>
    <row r="152" spans="1:33 16384:16384">
      <c r="A152" s="28"/>
      <c r="B152" s="18">
        <f t="shared" si="4"/>
        <v>1</v>
      </c>
      <c r="D152" s="18" t="str">
        <f>IFERROR(VLOOKUP(C152,T_Listado_Personal_KDE[],2,FALSE),"")</f>
        <v/>
      </c>
      <c r="E152" s="19" t="str">
        <f>IFERROR(VLOOKUP(C152,T_Listado_Personal_KDE[],3,FALSE),"")</f>
        <v/>
      </c>
      <c r="F152" s="18" t="str">
        <f>IFERROR(VLOOKUP(G152,T_CÓDIGO[],2,FALSE),"")</f>
        <v/>
      </c>
      <c r="H152" s="18" t="str">
        <f>IFERROR(VLOOKUP(G152,T_CÓDIGO[],3,FALSE),"")</f>
        <v/>
      </c>
      <c r="L152" s="18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  <c r="AD152"/>
      <c r="AE152"/>
      <c r="AF152"/>
      <c r="AG152"/>
      <c r="XFD152">
        <f t="shared" si="5"/>
        <v>1</v>
      </c>
    </row>
    <row r="153" spans="1:33 16384:16384">
      <c r="A153" s="28"/>
      <c r="B153" s="18">
        <f t="shared" si="4"/>
        <v>1</v>
      </c>
      <c r="D153" s="18" t="str">
        <f>IFERROR(VLOOKUP(C153,T_Listado_Personal_KDE[],2,FALSE),"")</f>
        <v/>
      </c>
      <c r="E153" s="19" t="str">
        <f>IFERROR(VLOOKUP(C153,T_Listado_Personal_KDE[],3,FALSE),"")</f>
        <v/>
      </c>
      <c r="F153" s="18" t="str">
        <f>IFERROR(VLOOKUP(G153,T_CÓDIGO[],2,FALSE),"")</f>
        <v/>
      </c>
      <c r="H153" s="18" t="str">
        <f>IFERROR(VLOOKUP(G153,T_CÓDIGO[],3,FALSE),"")</f>
        <v/>
      </c>
      <c r="L153" s="18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  <c r="AD153"/>
      <c r="AE153"/>
      <c r="AF153"/>
      <c r="AG153"/>
      <c r="XFD153">
        <f t="shared" si="5"/>
        <v>1</v>
      </c>
    </row>
    <row r="154" spans="1:33 16384:16384">
      <c r="A154" s="28"/>
      <c r="B154" s="18">
        <f t="shared" si="4"/>
        <v>1</v>
      </c>
      <c r="D154" s="18" t="str">
        <f>IFERROR(VLOOKUP(C154,T_Listado_Personal_KDE[],2,FALSE),"")</f>
        <v/>
      </c>
      <c r="E154" s="19" t="str">
        <f>IFERROR(VLOOKUP(C154,T_Listado_Personal_KDE[],3,FALSE),"")</f>
        <v/>
      </c>
      <c r="F154" s="18" t="str">
        <f>IFERROR(VLOOKUP(G154,T_CÓDIGO[],2,FALSE),"")</f>
        <v/>
      </c>
      <c r="H154" s="18" t="str">
        <f>IFERROR(VLOOKUP(G154,T_CÓDIGO[],3,FALSE),"")</f>
        <v/>
      </c>
      <c r="L154" s="18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  <c r="AD154"/>
      <c r="AE154"/>
      <c r="AF154"/>
      <c r="AG154"/>
      <c r="XFD154">
        <f t="shared" si="5"/>
        <v>1</v>
      </c>
    </row>
    <row r="155" spans="1:33 16384:16384">
      <c r="A155" s="28"/>
      <c r="B155" s="18">
        <f t="shared" si="4"/>
        <v>1</v>
      </c>
      <c r="D155" s="18" t="str">
        <f>IFERROR(VLOOKUP(C155,T_Listado_Personal_KDE[],2,FALSE),"")</f>
        <v/>
      </c>
      <c r="E155" s="19" t="str">
        <f>IFERROR(VLOOKUP(C155,T_Listado_Personal_KDE[],3,FALSE),"")</f>
        <v/>
      </c>
      <c r="F155" s="18" t="str">
        <f>IFERROR(VLOOKUP(G155,T_CÓDIGO[],2,FALSE),"")</f>
        <v/>
      </c>
      <c r="H155" s="18" t="str">
        <f>IFERROR(VLOOKUP(G155,T_CÓDIGO[],3,FALSE),"")</f>
        <v/>
      </c>
      <c r="L155" s="18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  <c r="AD155"/>
      <c r="AE155"/>
      <c r="AF155"/>
      <c r="AG155"/>
      <c r="XFD155">
        <f t="shared" si="5"/>
        <v>1</v>
      </c>
    </row>
    <row r="156" spans="1:33 16384:16384">
      <c r="A156" s="28"/>
      <c r="B156" s="18">
        <f t="shared" si="4"/>
        <v>1</v>
      </c>
      <c r="D156" s="18" t="str">
        <f>IFERROR(VLOOKUP(C156,T_Listado_Personal_KDE[],2,FALSE),"")</f>
        <v/>
      </c>
      <c r="E156" s="19" t="str">
        <f>IFERROR(VLOOKUP(C156,T_Listado_Personal_KDE[],3,FALSE),"")</f>
        <v/>
      </c>
      <c r="F156" s="18" t="str">
        <f>IFERROR(VLOOKUP(G156,T_CÓDIGO[],2,FALSE),"")</f>
        <v/>
      </c>
      <c r="H156" s="18" t="str">
        <f>IFERROR(VLOOKUP(G156,T_CÓDIGO[],3,FALSE),"")</f>
        <v/>
      </c>
      <c r="L156" s="18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  <c r="AD156"/>
      <c r="AE156"/>
      <c r="AF156"/>
      <c r="AG156"/>
      <c r="XFD156">
        <f t="shared" si="5"/>
        <v>1</v>
      </c>
    </row>
    <row r="157" spans="1:33 16384:16384">
      <c r="A157" s="28"/>
      <c r="B157" s="18">
        <f t="shared" si="4"/>
        <v>1</v>
      </c>
      <c r="D157" s="18" t="str">
        <f>IFERROR(VLOOKUP(C157,T_Listado_Personal_KDE[],2,FALSE),"")</f>
        <v/>
      </c>
      <c r="E157" s="19" t="str">
        <f>IFERROR(VLOOKUP(C157,T_Listado_Personal_KDE[],3,FALSE),"")</f>
        <v/>
      </c>
      <c r="F157" s="18" t="str">
        <f>IFERROR(VLOOKUP(G157,T_CÓDIGO[],2,FALSE),"")</f>
        <v/>
      </c>
      <c r="H157" s="18" t="str">
        <f>IFERROR(VLOOKUP(G157,T_CÓDIGO[],3,FALSE),"")</f>
        <v/>
      </c>
      <c r="L157" s="18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  <c r="AD157"/>
      <c r="AE157"/>
      <c r="AF157"/>
      <c r="AG157"/>
      <c r="XFD157">
        <f t="shared" si="5"/>
        <v>1</v>
      </c>
    </row>
    <row r="158" spans="1:33 16384:16384">
      <c r="A158" s="28"/>
      <c r="B158" s="18">
        <f t="shared" si="4"/>
        <v>1</v>
      </c>
      <c r="D158" s="18" t="str">
        <f>IFERROR(VLOOKUP(C158,T_Listado_Personal_KDE[],2,FALSE),"")</f>
        <v/>
      </c>
      <c r="E158" s="19" t="str">
        <f>IFERROR(VLOOKUP(C158,T_Listado_Personal_KDE[],3,FALSE),"")</f>
        <v/>
      </c>
      <c r="F158" s="18" t="str">
        <f>IFERROR(VLOOKUP(G158,T_CÓDIGO[],2,FALSE),"")</f>
        <v/>
      </c>
      <c r="H158" s="18" t="str">
        <f>IFERROR(VLOOKUP(G158,T_CÓDIGO[],3,FALSE),"")</f>
        <v/>
      </c>
      <c r="L158" s="1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  <c r="AD158"/>
      <c r="AE158"/>
      <c r="AF158"/>
      <c r="AG158"/>
      <c r="XFD158">
        <f t="shared" si="5"/>
        <v>1</v>
      </c>
    </row>
    <row r="159" spans="1:33 16384:16384">
      <c r="A159" s="28"/>
      <c r="B159" s="18">
        <f t="shared" si="4"/>
        <v>1</v>
      </c>
      <c r="D159" s="18" t="str">
        <f>IFERROR(VLOOKUP(C159,T_Listado_Personal_KDE[],2,FALSE),"")</f>
        <v/>
      </c>
      <c r="E159" s="19" t="str">
        <f>IFERROR(VLOOKUP(C159,T_Listado_Personal_KDE[],3,FALSE),"")</f>
        <v/>
      </c>
      <c r="F159" s="18" t="str">
        <f>IFERROR(VLOOKUP(G159,T_CÓDIGO[],2,FALSE),"")</f>
        <v/>
      </c>
      <c r="H159" s="18" t="str">
        <f>IFERROR(VLOOKUP(G159,T_CÓDIGO[],3,FALSE),"")</f>
        <v/>
      </c>
      <c r="L159" s="18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  <c r="AD159"/>
      <c r="AE159"/>
      <c r="AF159"/>
      <c r="AG159"/>
      <c r="XFD159">
        <f t="shared" si="5"/>
        <v>1</v>
      </c>
    </row>
    <row r="160" spans="1:33 16384:16384">
      <c r="A160" s="28"/>
      <c r="B160" s="18">
        <f t="shared" si="4"/>
        <v>1</v>
      </c>
      <c r="D160" s="18" t="str">
        <f>IFERROR(VLOOKUP(C160,T_Listado_Personal_KDE[],2,FALSE),"")</f>
        <v/>
      </c>
      <c r="E160" s="19" t="str">
        <f>IFERROR(VLOOKUP(C160,T_Listado_Personal_KDE[],3,FALSE),"")</f>
        <v/>
      </c>
      <c r="F160" s="18" t="str">
        <f>IFERROR(VLOOKUP(G160,T_CÓDIGO[],2,FALSE),"")</f>
        <v/>
      </c>
      <c r="H160" s="18" t="str">
        <f>IFERROR(VLOOKUP(G160,T_CÓDIGO[],3,FALSE),"")</f>
        <v/>
      </c>
      <c r="L160" s="18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  <c r="AD160"/>
      <c r="AE160"/>
      <c r="AF160"/>
      <c r="AG160"/>
      <c r="XFD160">
        <f t="shared" si="5"/>
        <v>1</v>
      </c>
    </row>
    <row r="161" spans="1:33 16384:16384">
      <c r="A161" s="28"/>
      <c r="B161" s="18">
        <f t="shared" si="4"/>
        <v>1</v>
      </c>
      <c r="D161" s="18" t="str">
        <f>IFERROR(VLOOKUP(C161,T_Listado_Personal_KDE[],2,FALSE),"")</f>
        <v/>
      </c>
      <c r="E161" s="19" t="str">
        <f>IFERROR(VLOOKUP(C161,T_Listado_Personal_KDE[],3,FALSE),"")</f>
        <v/>
      </c>
      <c r="F161" s="18" t="str">
        <f>IFERROR(VLOOKUP(G161,T_CÓDIGO[],2,FALSE),"")</f>
        <v/>
      </c>
      <c r="H161" s="18" t="str">
        <f>IFERROR(VLOOKUP(G161,T_CÓDIGO[],3,FALSE),"")</f>
        <v/>
      </c>
      <c r="L161" s="18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  <c r="AD161"/>
      <c r="AE161"/>
      <c r="AF161"/>
      <c r="AG161"/>
      <c r="XFD161">
        <f t="shared" si="5"/>
        <v>1</v>
      </c>
    </row>
    <row r="162" spans="1:33 16384:16384">
      <c r="A162" s="28"/>
      <c r="B162" s="18">
        <f t="shared" si="4"/>
        <v>1</v>
      </c>
      <c r="D162" s="18" t="str">
        <f>IFERROR(VLOOKUP(C162,T_Listado_Personal_KDE[],2,FALSE),"")</f>
        <v/>
      </c>
      <c r="E162" s="19" t="str">
        <f>IFERROR(VLOOKUP(C162,T_Listado_Personal_KDE[],3,FALSE),"")</f>
        <v/>
      </c>
      <c r="F162" s="18" t="str">
        <f>IFERROR(VLOOKUP(G162,T_CÓDIGO[],2,FALSE),"")</f>
        <v/>
      </c>
      <c r="H162" s="18" t="str">
        <f>IFERROR(VLOOKUP(G162,T_CÓDIGO[],3,FALSE),"")</f>
        <v/>
      </c>
      <c r="L162" s="18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  <c r="AD162"/>
      <c r="AE162"/>
      <c r="AF162"/>
      <c r="AG162"/>
      <c r="XFD162">
        <f t="shared" si="5"/>
        <v>1</v>
      </c>
    </row>
    <row r="163" spans="1:33 16384:16384">
      <c r="A163" s="28"/>
      <c r="B163" s="18">
        <f t="shared" si="4"/>
        <v>1</v>
      </c>
      <c r="D163" s="18" t="str">
        <f>IFERROR(VLOOKUP(C163,T_Listado_Personal_KDE[],2,FALSE),"")</f>
        <v/>
      </c>
      <c r="E163" s="19" t="str">
        <f>IFERROR(VLOOKUP(C163,T_Listado_Personal_KDE[],3,FALSE),"")</f>
        <v/>
      </c>
      <c r="F163" s="18" t="str">
        <f>IFERROR(VLOOKUP(G163,T_CÓDIGO[],2,FALSE),"")</f>
        <v/>
      </c>
      <c r="H163" s="18" t="str">
        <f>IFERROR(VLOOKUP(G163,T_CÓDIGO[],3,FALSE),"")</f>
        <v/>
      </c>
      <c r="L163" s="18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  <c r="AD163"/>
      <c r="AE163"/>
      <c r="AF163"/>
      <c r="AG163"/>
      <c r="XFD163">
        <f t="shared" si="5"/>
        <v>1</v>
      </c>
    </row>
    <row r="164" spans="1:33 16384:16384">
      <c r="A164" s="28"/>
      <c r="B164" s="18">
        <f t="shared" si="4"/>
        <v>1</v>
      </c>
      <c r="D164" s="18" t="str">
        <f>IFERROR(VLOOKUP(C164,T_Listado_Personal_KDE[],2,FALSE),"")</f>
        <v/>
      </c>
      <c r="E164" s="19" t="str">
        <f>IFERROR(VLOOKUP(C164,T_Listado_Personal_KDE[],3,FALSE),"")</f>
        <v/>
      </c>
      <c r="F164" s="18" t="str">
        <f>IFERROR(VLOOKUP(G164,T_CÓDIGO[],2,FALSE),"")</f>
        <v/>
      </c>
      <c r="H164" s="18" t="str">
        <f>IFERROR(VLOOKUP(G164,T_CÓDIGO[],3,FALSE),"")</f>
        <v/>
      </c>
      <c r="L164" s="18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  <c r="AD164"/>
      <c r="AE164"/>
      <c r="AF164"/>
      <c r="AG164"/>
      <c r="XFD164">
        <f t="shared" si="5"/>
        <v>1</v>
      </c>
    </row>
    <row r="165" spans="1:33 16384:16384">
      <c r="A165" s="28"/>
      <c r="B165" s="18">
        <f t="shared" si="4"/>
        <v>1</v>
      </c>
      <c r="D165" s="18" t="str">
        <f>IFERROR(VLOOKUP(C165,T_Listado_Personal_KDE[],2,FALSE),"")</f>
        <v/>
      </c>
      <c r="E165" s="19" t="str">
        <f>IFERROR(VLOOKUP(C165,T_Listado_Personal_KDE[],3,FALSE),"")</f>
        <v/>
      </c>
      <c r="F165" s="18" t="str">
        <f>IFERROR(VLOOKUP(G165,T_CÓDIGO[],2,FALSE),"")</f>
        <v/>
      </c>
      <c r="H165" s="18" t="str">
        <f>IFERROR(VLOOKUP(G165,T_CÓDIGO[],3,FALSE),"")</f>
        <v/>
      </c>
      <c r="L165" s="18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  <c r="AD165"/>
      <c r="AE165"/>
      <c r="AF165"/>
      <c r="AG165"/>
      <c r="XFD165">
        <f t="shared" si="5"/>
        <v>1</v>
      </c>
    </row>
    <row r="166" spans="1:33 16384:16384">
      <c r="A166" s="28"/>
      <c r="B166" s="18">
        <f t="shared" si="4"/>
        <v>1</v>
      </c>
      <c r="D166" s="18" t="str">
        <f>IFERROR(VLOOKUP(C166,T_Listado_Personal_KDE[],2,FALSE),"")</f>
        <v/>
      </c>
      <c r="E166" s="19" t="str">
        <f>IFERROR(VLOOKUP(C166,T_Listado_Personal_KDE[],3,FALSE),"")</f>
        <v/>
      </c>
      <c r="F166" s="18" t="str">
        <f>IFERROR(VLOOKUP(G166,T_CÓDIGO[],2,FALSE),"")</f>
        <v/>
      </c>
      <c r="H166" s="18" t="str">
        <f>IFERROR(VLOOKUP(G166,T_CÓDIGO[],3,FALSE),"")</f>
        <v/>
      </c>
      <c r="L166" s="18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  <c r="AD166"/>
      <c r="AE166"/>
      <c r="AF166"/>
      <c r="AG166"/>
      <c r="XFD166">
        <f t="shared" si="5"/>
        <v>1</v>
      </c>
    </row>
    <row r="167" spans="1:33 16384:16384">
      <c r="A167" s="28"/>
      <c r="B167" s="18">
        <f t="shared" si="4"/>
        <v>1</v>
      </c>
      <c r="D167" s="18" t="str">
        <f>IFERROR(VLOOKUP(C167,T_Listado_Personal_KDE[],2,FALSE),"")</f>
        <v/>
      </c>
      <c r="E167" s="19" t="str">
        <f>IFERROR(VLOOKUP(C167,T_Listado_Personal_KDE[],3,FALSE),"")</f>
        <v/>
      </c>
      <c r="F167" s="18" t="str">
        <f>IFERROR(VLOOKUP(G167,T_CÓDIGO[],2,FALSE),"")</f>
        <v/>
      </c>
      <c r="H167" s="18" t="str">
        <f>IFERROR(VLOOKUP(G167,T_CÓDIGO[],3,FALSE),"")</f>
        <v/>
      </c>
      <c r="L167" s="18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  <c r="AD167"/>
      <c r="AE167"/>
      <c r="AF167"/>
      <c r="AG167"/>
      <c r="XFD167">
        <f t="shared" si="5"/>
        <v>1</v>
      </c>
    </row>
    <row r="168" spans="1:33 16384:16384">
      <c r="A168" s="28"/>
      <c r="B168" s="18">
        <f t="shared" si="4"/>
        <v>1</v>
      </c>
      <c r="D168" s="18" t="str">
        <f>IFERROR(VLOOKUP(C168,T_Listado_Personal_KDE[],2,FALSE),"")</f>
        <v/>
      </c>
      <c r="E168" s="19" t="str">
        <f>IFERROR(VLOOKUP(C168,T_Listado_Personal_KDE[],3,FALSE),"")</f>
        <v/>
      </c>
      <c r="F168" s="18" t="str">
        <f>IFERROR(VLOOKUP(G168,T_CÓDIGO[],2,FALSE),"")</f>
        <v/>
      </c>
      <c r="H168" s="18" t="str">
        <f>IFERROR(VLOOKUP(G168,T_CÓDIGO[],3,FALSE),"")</f>
        <v/>
      </c>
      <c r="L168" s="1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  <c r="AD168"/>
      <c r="AE168"/>
      <c r="AF168"/>
      <c r="AG168"/>
      <c r="XFD168">
        <f t="shared" si="5"/>
        <v>1</v>
      </c>
    </row>
    <row r="169" spans="1:33 16384:16384">
      <c r="A169" s="28"/>
      <c r="B169" s="18">
        <f t="shared" si="4"/>
        <v>1</v>
      </c>
      <c r="D169" s="18" t="str">
        <f>IFERROR(VLOOKUP(C169,T_Listado_Personal_KDE[],2,FALSE),"")</f>
        <v/>
      </c>
      <c r="E169" s="19" t="str">
        <f>IFERROR(VLOOKUP(C169,T_Listado_Personal_KDE[],3,FALSE),"")</f>
        <v/>
      </c>
      <c r="F169" s="18" t="str">
        <f>IFERROR(VLOOKUP(G169,T_CÓDIGO[],2,FALSE),"")</f>
        <v/>
      </c>
      <c r="H169" s="18" t="str">
        <f>IFERROR(VLOOKUP(G169,T_CÓDIGO[],3,FALSE),"")</f>
        <v/>
      </c>
      <c r="L169" s="18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  <c r="AD169"/>
      <c r="AE169"/>
      <c r="AF169"/>
      <c r="AG169"/>
      <c r="XFD169">
        <f t="shared" si="5"/>
        <v>1</v>
      </c>
    </row>
    <row r="170" spans="1:33 16384:16384">
      <c r="A170" s="28"/>
      <c r="B170" s="18">
        <f t="shared" si="4"/>
        <v>1</v>
      </c>
      <c r="D170" s="18" t="str">
        <f>IFERROR(VLOOKUP(C170,T_Listado_Personal_KDE[],2,FALSE),"")</f>
        <v/>
      </c>
      <c r="E170" s="19" t="str">
        <f>IFERROR(VLOOKUP(C170,T_Listado_Personal_KDE[],3,FALSE),"")</f>
        <v/>
      </c>
      <c r="F170" s="18" t="str">
        <f>IFERROR(VLOOKUP(G170,T_CÓDIGO[],2,FALSE),"")</f>
        <v/>
      </c>
      <c r="H170" s="18" t="str">
        <f>IFERROR(VLOOKUP(G170,T_CÓDIGO[],3,FALSE),"")</f>
        <v/>
      </c>
      <c r="L170" s="18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  <c r="AD170"/>
      <c r="AE170"/>
      <c r="AF170"/>
      <c r="AG170"/>
      <c r="XFD170">
        <f t="shared" si="5"/>
        <v>1</v>
      </c>
    </row>
    <row r="171" spans="1:33 16384:16384">
      <c r="A171" s="28"/>
      <c r="B171" s="18">
        <f t="shared" si="4"/>
        <v>1</v>
      </c>
      <c r="D171" s="18" t="str">
        <f>IFERROR(VLOOKUP(C171,T_Listado_Personal_KDE[],2,FALSE),"")</f>
        <v/>
      </c>
      <c r="E171" s="19" t="str">
        <f>IFERROR(VLOOKUP(C171,T_Listado_Personal_KDE[],3,FALSE),"")</f>
        <v/>
      </c>
      <c r="F171" s="18" t="str">
        <f>IFERROR(VLOOKUP(G171,T_CÓDIGO[],2,FALSE),"")</f>
        <v/>
      </c>
      <c r="H171" s="18" t="str">
        <f>IFERROR(VLOOKUP(G171,T_CÓDIGO[],3,FALSE),"")</f>
        <v/>
      </c>
      <c r="L171" s="18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  <c r="AD171"/>
      <c r="AE171"/>
      <c r="AF171"/>
      <c r="AG171"/>
      <c r="XFD171">
        <f t="shared" si="5"/>
        <v>1</v>
      </c>
    </row>
    <row r="172" spans="1:33 16384:16384">
      <c r="A172" s="28"/>
      <c r="B172" s="18">
        <f t="shared" ref="B172:B235" si="6">MONTH(A172)</f>
        <v>1</v>
      </c>
      <c r="D172" s="18" t="str">
        <f>IFERROR(VLOOKUP(C172,T_Listado_Personal_KDE[],2,FALSE),"")</f>
        <v/>
      </c>
      <c r="E172" s="19" t="str">
        <f>IFERROR(VLOOKUP(C172,T_Listado_Personal_KDE[],3,FALSE),"")</f>
        <v/>
      </c>
      <c r="F172" s="18" t="str">
        <f>IFERROR(VLOOKUP(G172,T_CÓDIGO[],2,FALSE),"")</f>
        <v/>
      </c>
      <c r="H172" s="18" t="str">
        <f>IFERROR(VLOOKUP(G172,T_CÓDIGO[],3,FALSE),"")</f>
        <v/>
      </c>
      <c r="L172" s="18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  <c r="AD172"/>
      <c r="AE172"/>
      <c r="AF172"/>
      <c r="AG172"/>
      <c r="XFD172">
        <f t="shared" si="5"/>
        <v>1</v>
      </c>
    </row>
    <row r="173" spans="1:33 16384:16384">
      <c r="A173" s="28"/>
      <c r="B173" s="18">
        <f t="shared" si="6"/>
        <v>1</v>
      </c>
      <c r="D173" s="18" t="str">
        <f>IFERROR(VLOOKUP(C173,T_Listado_Personal_KDE[],2,FALSE),"")</f>
        <v/>
      </c>
      <c r="E173" s="19" t="str">
        <f>IFERROR(VLOOKUP(C173,T_Listado_Personal_KDE[],3,FALSE),"")</f>
        <v/>
      </c>
      <c r="F173" s="18" t="str">
        <f>IFERROR(VLOOKUP(G173,T_CÓDIGO[],2,FALSE),"")</f>
        <v/>
      </c>
      <c r="H173" s="18" t="str">
        <f>IFERROR(VLOOKUP(G173,T_CÓDIGO[],3,FALSE),"")</f>
        <v/>
      </c>
      <c r="L173" s="18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  <c r="AD173"/>
      <c r="AE173"/>
      <c r="AF173"/>
      <c r="AG173"/>
      <c r="XFD173">
        <f t="shared" si="5"/>
        <v>1</v>
      </c>
    </row>
    <row r="174" spans="1:33 16384:16384">
      <c r="A174" s="28"/>
      <c r="B174" s="18">
        <f t="shared" si="6"/>
        <v>1</v>
      </c>
      <c r="D174" s="18" t="str">
        <f>IFERROR(VLOOKUP(C174,T_Listado_Personal_KDE[],2,FALSE),"")</f>
        <v/>
      </c>
      <c r="E174" s="19" t="str">
        <f>IFERROR(VLOOKUP(C174,T_Listado_Personal_KDE[],3,FALSE),"")</f>
        <v/>
      </c>
      <c r="F174" s="18" t="str">
        <f>IFERROR(VLOOKUP(G174,T_CÓDIGO[],2,FALSE),"")</f>
        <v/>
      </c>
      <c r="H174" s="18" t="str">
        <f>IFERROR(VLOOKUP(G174,T_CÓDIGO[],3,FALSE),"")</f>
        <v/>
      </c>
      <c r="L174" s="18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  <c r="AD174"/>
      <c r="AE174"/>
      <c r="AF174"/>
      <c r="AG174"/>
      <c r="XFD174">
        <f t="shared" si="5"/>
        <v>1</v>
      </c>
    </row>
    <row r="175" spans="1:33 16384:16384">
      <c r="A175" s="28"/>
      <c r="B175" s="18">
        <f t="shared" si="6"/>
        <v>1</v>
      </c>
      <c r="D175" s="18" t="str">
        <f>IFERROR(VLOOKUP(C175,T_Listado_Personal_KDE[],2,FALSE),"")</f>
        <v/>
      </c>
      <c r="E175" s="19" t="str">
        <f>IFERROR(VLOOKUP(C175,T_Listado_Personal_KDE[],3,FALSE),"")</f>
        <v/>
      </c>
      <c r="F175" s="18" t="str">
        <f>IFERROR(VLOOKUP(G175,T_CÓDIGO[],2,FALSE),"")</f>
        <v/>
      </c>
      <c r="H175" s="18" t="str">
        <f>IFERROR(VLOOKUP(G175,T_CÓDIGO[],3,FALSE),"")</f>
        <v/>
      </c>
      <c r="L175" s="18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  <c r="AD175"/>
      <c r="AE175"/>
      <c r="AF175"/>
      <c r="AG175"/>
      <c r="XFD175">
        <f t="shared" si="5"/>
        <v>1</v>
      </c>
    </row>
    <row r="176" spans="1:33 16384:16384">
      <c r="A176" s="28"/>
      <c r="B176" s="18">
        <f t="shared" si="6"/>
        <v>1</v>
      </c>
      <c r="D176" s="18" t="str">
        <f>IFERROR(VLOOKUP(C176,T_Listado_Personal_KDE[],2,FALSE),"")</f>
        <v/>
      </c>
      <c r="E176" s="19" t="str">
        <f>IFERROR(VLOOKUP(C176,T_Listado_Personal_KDE[],3,FALSE),"")</f>
        <v/>
      </c>
      <c r="F176" s="18" t="str">
        <f>IFERROR(VLOOKUP(G176,T_CÓDIGO[],2,FALSE),"")</f>
        <v/>
      </c>
      <c r="H176" s="18" t="str">
        <f>IFERROR(VLOOKUP(G176,T_CÓDIGO[],3,FALSE),"")</f>
        <v/>
      </c>
      <c r="L176" s="18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  <c r="AD176"/>
      <c r="AE176"/>
      <c r="AF176"/>
      <c r="AG176"/>
      <c r="XFD176">
        <f t="shared" si="5"/>
        <v>1</v>
      </c>
    </row>
    <row r="177" spans="1:33 16384:16384">
      <c r="A177" s="28"/>
      <c r="B177" s="18">
        <f t="shared" si="6"/>
        <v>1</v>
      </c>
      <c r="D177" s="18" t="str">
        <f>IFERROR(VLOOKUP(C177,T_Listado_Personal_KDE[],2,FALSE),"")</f>
        <v/>
      </c>
      <c r="E177" s="19" t="str">
        <f>IFERROR(VLOOKUP(C177,T_Listado_Personal_KDE[],3,FALSE),"")</f>
        <v/>
      </c>
      <c r="F177" s="18" t="str">
        <f>IFERROR(VLOOKUP(G177,T_CÓDIGO[],2,FALSE),"")</f>
        <v/>
      </c>
      <c r="H177" s="18" t="str">
        <f>IFERROR(VLOOKUP(G177,T_CÓDIGO[],3,FALSE),"")</f>
        <v/>
      </c>
      <c r="L177" s="18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  <c r="AD177"/>
      <c r="AE177"/>
      <c r="AF177"/>
      <c r="AG177"/>
      <c r="XFD177">
        <f t="shared" si="5"/>
        <v>1</v>
      </c>
    </row>
    <row r="178" spans="1:33 16384:16384">
      <c r="A178" s="28"/>
      <c r="B178" s="18">
        <f t="shared" si="6"/>
        <v>1</v>
      </c>
      <c r="D178" s="18" t="str">
        <f>IFERROR(VLOOKUP(C178,T_Listado_Personal_KDE[],2,FALSE),"")</f>
        <v/>
      </c>
      <c r="E178" s="19" t="str">
        <f>IFERROR(VLOOKUP(C178,T_Listado_Personal_KDE[],3,FALSE),"")</f>
        <v/>
      </c>
      <c r="F178" s="18" t="str">
        <f>IFERROR(VLOOKUP(G178,T_CÓDIGO[],2,FALSE),"")</f>
        <v/>
      </c>
      <c r="H178" s="18" t="str">
        <f>IFERROR(VLOOKUP(G178,T_CÓDIGO[],3,FALSE),"")</f>
        <v/>
      </c>
      <c r="L178" s="1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  <c r="AD178"/>
      <c r="AE178"/>
      <c r="AF178"/>
      <c r="AG178"/>
      <c r="XFD178">
        <f t="shared" si="5"/>
        <v>1</v>
      </c>
    </row>
    <row r="179" spans="1:33 16384:16384">
      <c r="A179" s="28"/>
      <c r="B179" s="18">
        <f t="shared" si="6"/>
        <v>1</v>
      </c>
      <c r="D179" s="18" t="str">
        <f>IFERROR(VLOOKUP(C179,T_Listado_Personal_KDE[],2,FALSE),"")</f>
        <v/>
      </c>
      <c r="E179" s="19" t="str">
        <f>IFERROR(VLOOKUP(C179,T_Listado_Personal_KDE[],3,FALSE),"")</f>
        <v/>
      </c>
      <c r="F179" s="18" t="str">
        <f>IFERROR(VLOOKUP(G179,T_CÓDIGO[],2,FALSE),"")</f>
        <v/>
      </c>
      <c r="H179" s="18" t="str">
        <f>IFERROR(VLOOKUP(G179,T_CÓDIGO[],3,FALSE),"")</f>
        <v/>
      </c>
      <c r="L179" s="18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  <c r="AD179"/>
      <c r="AE179"/>
      <c r="AF179"/>
      <c r="AG179"/>
      <c r="XFD179">
        <f t="shared" si="5"/>
        <v>1</v>
      </c>
    </row>
    <row r="180" spans="1:33 16384:16384">
      <c r="A180" s="28"/>
      <c r="B180" s="18">
        <f t="shared" si="6"/>
        <v>1</v>
      </c>
      <c r="D180" s="18" t="str">
        <f>IFERROR(VLOOKUP(C180,T_Listado_Personal_KDE[],2,FALSE),"")</f>
        <v/>
      </c>
      <c r="E180" s="19" t="str">
        <f>IFERROR(VLOOKUP(C180,T_Listado_Personal_KDE[],3,FALSE),"")</f>
        <v/>
      </c>
      <c r="F180" s="18" t="str">
        <f>IFERROR(VLOOKUP(G180,T_CÓDIGO[],2,FALSE),"")</f>
        <v/>
      </c>
      <c r="H180" s="18" t="str">
        <f>IFERROR(VLOOKUP(G180,T_CÓDIGO[],3,FALSE),"")</f>
        <v/>
      </c>
      <c r="L180" s="18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  <c r="AD180"/>
      <c r="AE180"/>
      <c r="AF180"/>
      <c r="AG180"/>
      <c r="XFD180">
        <f t="shared" si="5"/>
        <v>1</v>
      </c>
    </row>
    <row r="181" spans="1:33 16384:16384">
      <c r="A181" s="28"/>
      <c r="B181" s="18">
        <f t="shared" si="6"/>
        <v>1</v>
      </c>
      <c r="D181" s="18" t="str">
        <f>IFERROR(VLOOKUP(C181,T_Listado_Personal_KDE[],2,FALSE),"")</f>
        <v/>
      </c>
      <c r="E181" s="19" t="str">
        <f>IFERROR(VLOOKUP(C181,T_Listado_Personal_KDE[],3,FALSE),"")</f>
        <v/>
      </c>
      <c r="F181" s="18" t="str">
        <f>IFERROR(VLOOKUP(G181,T_CÓDIGO[],2,FALSE),"")</f>
        <v/>
      </c>
      <c r="H181" s="18" t="str">
        <f>IFERROR(VLOOKUP(G181,T_CÓDIGO[],3,FALSE),"")</f>
        <v/>
      </c>
      <c r="L181" s="18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  <c r="AD181"/>
      <c r="AE181"/>
      <c r="AF181"/>
      <c r="AG181"/>
      <c r="XFD181">
        <f t="shared" si="5"/>
        <v>1</v>
      </c>
    </row>
    <row r="182" spans="1:33 16384:16384">
      <c r="A182" s="28"/>
      <c r="B182" s="18">
        <f t="shared" si="6"/>
        <v>1</v>
      </c>
      <c r="D182" s="18" t="str">
        <f>IFERROR(VLOOKUP(C182,T_Listado_Personal_KDE[],2,FALSE),"")</f>
        <v/>
      </c>
      <c r="E182" s="19" t="str">
        <f>IFERROR(VLOOKUP(C182,T_Listado_Personal_KDE[],3,FALSE),"")</f>
        <v/>
      </c>
      <c r="F182" s="18" t="str">
        <f>IFERROR(VLOOKUP(G182,T_CÓDIGO[],2,FALSE),"")</f>
        <v/>
      </c>
      <c r="H182" s="18" t="str">
        <f>IFERROR(VLOOKUP(G182,T_CÓDIGO[],3,FALSE),"")</f>
        <v/>
      </c>
      <c r="L182" s="18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  <c r="AD182"/>
      <c r="AE182"/>
      <c r="AF182"/>
      <c r="AG182"/>
      <c r="XFD182">
        <f t="shared" si="5"/>
        <v>1</v>
      </c>
    </row>
    <row r="183" spans="1:33 16384:16384">
      <c r="A183" s="28"/>
      <c r="B183" s="18">
        <f t="shared" si="6"/>
        <v>1</v>
      </c>
      <c r="D183" s="18" t="str">
        <f>IFERROR(VLOOKUP(C183,T_Listado_Personal_KDE[],2,FALSE),"")</f>
        <v/>
      </c>
      <c r="E183" s="19" t="str">
        <f>IFERROR(VLOOKUP(C183,T_Listado_Personal_KDE[],3,FALSE),"")</f>
        <v/>
      </c>
      <c r="F183" s="18" t="str">
        <f>IFERROR(VLOOKUP(G183,T_CÓDIGO[],2,FALSE),"")</f>
        <v/>
      </c>
      <c r="H183" s="18" t="str">
        <f>IFERROR(VLOOKUP(G183,T_CÓDIGO[],3,FALSE),"")</f>
        <v/>
      </c>
      <c r="L183" s="18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  <c r="AD183"/>
      <c r="AE183"/>
      <c r="AF183"/>
      <c r="AG183"/>
      <c r="XFD183">
        <f t="shared" si="5"/>
        <v>1</v>
      </c>
    </row>
    <row r="184" spans="1:33 16384:16384">
      <c r="A184" s="28"/>
      <c r="B184" s="18">
        <f t="shared" si="6"/>
        <v>1</v>
      </c>
      <c r="D184" s="18" t="str">
        <f>IFERROR(VLOOKUP(C184,T_Listado_Personal_KDE[],2,FALSE),"")</f>
        <v/>
      </c>
      <c r="E184" s="19" t="str">
        <f>IFERROR(VLOOKUP(C184,T_Listado_Personal_KDE[],3,FALSE),"")</f>
        <v/>
      </c>
      <c r="F184" s="18" t="str">
        <f>IFERROR(VLOOKUP(G184,T_CÓDIGO[],2,FALSE),"")</f>
        <v/>
      </c>
      <c r="H184" s="18" t="str">
        <f>IFERROR(VLOOKUP(G184,T_CÓDIGO[],3,FALSE),"")</f>
        <v/>
      </c>
      <c r="L184" s="18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  <c r="AD184"/>
      <c r="AE184"/>
      <c r="AF184"/>
      <c r="AG184"/>
      <c r="XFD184">
        <f t="shared" si="5"/>
        <v>1</v>
      </c>
    </row>
    <row r="185" spans="1:33 16384:16384">
      <c r="A185" s="28"/>
      <c r="B185" s="18">
        <f t="shared" si="6"/>
        <v>1</v>
      </c>
      <c r="D185" s="18" t="str">
        <f>IFERROR(VLOOKUP(C185,T_Listado_Personal_KDE[],2,FALSE),"")</f>
        <v/>
      </c>
      <c r="E185" s="19" t="str">
        <f>IFERROR(VLOOKUP(C185,T_Listado_Personal_KDE[],3,FALSE),"")</f>
        <v/>
      </c>
      <c r="F185" s="18" t="str">
        <f>IFERROR(VLOOKUP(G185,T_CÓDIGO[],2,FALSE),"")</f>
        <v/>
      </c>
      <c r="H185" s="18" t="str">
        <f>IFERROR(VLOOKUP(G185,T_CÓDIGO[],3,FALSE),"")</f>
        <v/>
      </c>
      <c r="L185" s="18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  <c r="AD185"/>
      <c r="AE185"/>
      <c r="AF185"/>
      <c r="AG185"/>
      <c r="XFD185">
        <f t="shared" si="5"/>
        <v>1</v>
      </c>
    </row>
    <row r="186" spans="1:33 16384:16384">
      <c r="A186" s="28"/>
      <c r="B186" s="18">
        <f t="shared" si="6"/>
        <v>1</v>
      </c>
      <c r="D186" s="18" t="str">
        <f>IFERROR(VLOOKUP(C186,T_Listado_Personal_KDE[],2,FALSE),"")</f>
        <v/>
      </c>
      <c r="E186" s="19" t="str">
        <f>IFERROR(VLOOKUP(C186,T_Listado_Personal_KDE[],3,FALSE),"")</f>
        <v/>
      </c>
      <c r="F186" s="18" t="str">
        <f>IFERROR(VLOOKUP(G186,T_CÓDIGO[],2,FALSE),"")</f>
        <v/>
      </c>
      <c r="H186" s="18" t="str">
        <f>IFERROR(VLOOKUP(G186,T_CÓDIGO[],3,FALSE),"")</f>
        <v/>
      </c>
      <c r="L186" s="18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  <c r="AD186"/>
      <c r="AE186"/>
      <c r="AF186"/>
      <c r="AG186"/>
      <c r="XFD186">
        <f t="shared" si="5"/>
        <v>1</v>
      </c>
    </row>
    <row r="187" spans="1:33 16384:16384">
      <c r="A187" s="28"/>
      <c r="B187" s="18">
        <f t="shared" si="6"/>
        <v>1</v>
      </c>
      <c r="D187" s="18" t="str">
        <f>IFERROR(VLOOKUP(C187,T_Listado_Personal_KDE[],2,FALSE),"")</f>
        <v/>
      </c>
      <c r="E187" s="19" t="str">
        <f>IFERROR(VLOOKUP(C187,T_Listado_Personal_KDE[],3,FALSE),"")</f>
        <v/>
      </c>
      <c r="F187" s="18" t="str">
        <f>IFERROR(VLOOKUP(G187,T_CÓDIGO[],2,FALSE),"")</f>
        <v/>
      </c>
      <c r="H187" s="18" t="str">
        <f>IFERROR(VLOOKUP(G187,T_CÓDIGO[],3,FALSE),"")</f>
        <v/>
      </c>
      <c r="L187" s="18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  <c r="AD187"/>
      <c r="AE187"/>
      <c r="AF187"/>
      <c r="AG187"/>
      <c r="XFD187">
        <f t="shared" si="5"/>
        <v>1</v>
      </c>
    </row>
    <row r="188" spans="1:33 16384:16384">
      <c r="A188" s="28"/>
      <c r="B188" s="18">
        <f t="shared" si="6"/>
        <v>1</v>
      </c>
      <c r="D188" s="18" t="str">
        <f>IFERROR(VLOOKUP(C188,T_Listado_Personal_KDE[],2,FALSE),"")</f>
        <v/>
      </c>
      <c r="E188" s="19" t="str">
        <f>IFERROR(VLOOKUP(C188,T_Listado_Personal_KDE[],3,FALSE),"")</f>
        <v/>
      </c>
      <c r="F188" s="18" t="str">
        <f>IFERROR(VLOOKUP(G188,T_CÓDIGO[],2,FALSE),"")</f>
        <v/>
      </c>
      <c r="H188" s="18" t="str">
        <f>IFERROR(VLOOKUP(G188,T_CÓDIGO[],3,FALSE),"")</f>
        <v/>
      </c>
      <c r="L188" s="1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  <c r="AD188"/>
      <c r="AE188"/>
      <c r="AF188"/>
      <c r="AG188"/>
      <c r="XFD188">
        <f t="shared" si="5"/>
        <v>1</v>
      </c>
    </row>
    <row r="189" spans="1:33 16384:16384">
      <c r="A189" s="28"/>
      <c r="B189" s="18">
        <f t="shared" si="6"/>
        <v>1</v>
      </c>
      <c r="D189" s="18" t="str">
        <f>IFERROR(VLOOKUP(C189,T_Listado_Personal_KDE[],2,FALSE),"")</f>
        <v/>
      </c>
      <c r="E189" s="19" t="str">
        <f>IFERROR(VLOOKUP(C189,T_Listado_Personal_KDE[],3,FALSE),"")</f>
        <v/>
      </c>
      <c r="F189" s="18" t="str">
        <f>IFERROR(VLOOKUP(G189,T_CÓDIGO[],2,FALSE),"")</f>
        <v/>
      </c>
      <c r="H189" s="18" t="str">
        <f>IFERROR(VLOOKUP(G189,T_CÓDIGO[],3,FALSE),"")</f>
        <v/>
      </c>
      <c r="L189" s="18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  <c r="AD189"/>
      <c r="AE189"/>
      <c r="AF189"/>
      <c r="AG189"/>
      <c r="XFD189">
        <f t="shared" si="5"/>
        <v>1</v>
      </c>
    </row>
    <row r="190" spans="1:33 16384:16384">
      <c r="A190" s="28"/>
      <c r="B190" s="18">
        <f t="shared" si="6"/>
        <v>1</v>
      </c>
      <c r="D190" s="18" t="str">
        <f>IFERROR(VLOOKUP(C190,T_Listado_Personal_KDE[],2,FALSE),"")</f>
        <v/>
      </c>
      <c r="E190" s="19" t="str">
        <f>IFERROR(VLOOKUP(C190,T_Listado_Personal_KDE[],3,FALSE),"")</f>
        <v/>
      </c>
      <c r="F190" s="18" t="str">
        <f>IFERROR(VLOOKUP(G190,T_CÓDIGO[],2,FALSE),"")</f>
        <v/>
      </c>
      <c r="H190" s="18" t="str">
        <f>IFERROR(VLOOKUP(G190,T_CÓDIGO[],3,FALSE),"")</f>
        <v/>
      </c>
      <c r="L190" s="18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  <c r="AD190"/>
      <c r="AE190"/>
      <c r="AF190"/>
      <c r="AG190"/>
      <c r="XFD190">
        <f t="shared" si="5"/>
        <v>1</v>
      </c>
    </row>
    <row r="191" spans="1:33 16384:16384">
      <c r="A191" s="28"/>
      <c r="B191" s="18">
        <f t="shared" si="6"/>
        <v>1</v>
      </c>
      <c r="D191" s="18" t="str">
        <f>IFERROR(VLOOKUP(C191,T_Listado_Personal_KDE[],2,FALSE),"")</f>
        <v/>
      </c>
      <c r="E191" s="19" t="str">
        <f>IFERROR(VLOOKUP(C191,T_Listado_Personal_KDE[],3,FALSE),"")</f>
        <v/>
      </c>
      <c r="F191" s="18" t="str">
        <f>IFERROR(VLOOKUP(G191,T_CÓDIGO[],2,FALSE),"")</f>
        <v/>
      </c>
      <c r="H191" s="18" t="str">
        <f>IFERROR(VLOOKUP(G191,T_CÓDIGO[],3,FALSE),"")</f>
        <v/>
      </c>
      <c r="L191" s="18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  <c r="AD191"/>
      <c r="AE191"/>
      <c r="AF191"/>
      <c r="AG191"/>
      <c r="XFD191">
        <f t="shared" si="5"/>
        <v>1</v>
      </c>
    </row>
    <row r="192" spans="1:33 16384:16384">
      <c r="A192" s="28"/>
      <c r="B192" s="18">
        <f t="shared" si="6"/>
        <v>1</v>
      </c>
      <c r="D192" s="18" t="str">
        <f>IFERROR(VLOOKUP(C192,T_Listado_Personal_KDE[],2,FALSE),"")</f>
        <v/>
      </c>
      <c r="E192" s="19" t="str">
        <f>IFERROR(VLOOKUP(C192,T_Listado_Personal_KDE[],3,FALSE),"")</f>
        <v/>
      </c>
      <c r="F192" s="18" t="str">
        <f>IFERROR(VLOOKUP(G192,T_CÓDIGO[],2,FALSE),"")</f>
        <v/>
      </c>
      <c r="H192" s="18" t="str">
        <f>IFERROR(VLOOKUP(G192,T_CÓDIGO[],3,FALSE),"")</f>
        <v/>
      </c>
      <c r="L192" s="18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  <c r="AD192"/>
      <c r="AE192"/>
      <c r="AF192"/>
      <c r="AG192"/>
      <c r="XFD192">
        <f t="shared" si="5"/>
        <v>1</v>
      </c>
    </row>
    <row r="193" spans="1:33 16384:16384">
      <c r="A193" s="28"/>
      <c r="B193" s="18">
        <f t="shared" si="6"/>
        <v>1</v>
      </c>
      <c r="D193" s="18" t="str">
        <f>IFERROR(VLOOKUP(C193,T_Listado_Personal_KDE[],2,FALSE),"")</f>
        <v/>
      </c>
      <c r="E193" s="19" t="str">
        <f>IFERROR(VLOOKUP(C193,T_Listado_Personal_KDE[],3,FALSE),"")</f>
        <v/>
      </c>
      <c r="F193" s="18" t="str">
        <f>IFERROR(VLOOKUP(G193,T_CÓDIGO[],2,FALSE),"")</f>
        <v/>
      </c>
      <c r="H193" s="18" t="str">
        <f>IFERROR(VLOOKUP(G193,T_CÓDIGO[],3,FALSE),"")</f>
        <v/>
      </c>
      <c r="L193" s="18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  <c r="AD193"/>
      <c r="AE193"/>
      <c r="AF193"/>
      <c r="AG193"/>
      <c r="XFD193">
        <f t="shared" si="5"/>
        <v>1</v>
      </c>
    </row>
    <row r="194" spans="1:33 16384:16384">
      <c r="A194" s="28"/>
      <c r="B194" s="18">
        <f t="shared" si="6"/>
        <v>1</v>
      </c>
      <c r="D194" s="18" t="str">
        <f>IFERROR(VLOOKUP(C194,T_Listado_Personal_KDE[],2,FALSE),"")</f>
        <v/>
      </c>
      <c r="E194" s="19" t="str">
        <f>IFERROR(VLOOKUP(C194,T_Listado_Personal_KDE[],3,FALSE),"")</f>
        <v/>
      </c>
      <c r="F194" s="18" t="str">
        <f>IFERROR(VLOOKUP(G194,T_CÓDIGO[],2,FALSE),"")</f>
        <v/>
      </c>
      <c r="H194" s="18" t="str">
        <f>IFERROR(VLOOKUP(G194,T_CÓDIGO[],3,FALSE),"")</f>
        <v/>
      </c>
      <c r="L194" s="18"/>
      <c r="M194"/>
      <c r="N194"/>
      <c r="O194"/>
      <c r="P194"/>
      <c r="Q194"/>
      <c r="R194"/>
      <c r="S194"/>
      <c r="T194"/>
      <c r="U194"/>
      <c r="V194"/>
      <c r="W194"/>
      <c r="X194"/>
      <c r="Y194"/>
      <c r="Z194"/>
      <c r="AA194"/>
      <c r="AB194"/>
      <c r="AC194"/>
      <c r="AD194"/>
      <c r="AE194"/>
      <c r="AF194"/>
      <c r="AG194"/>
      <c r="XFD194">
        <f t="shared" si="5"/>
        <v>1</v>
      </c>
    </row>
    <row r="195" spans="1:33 16384:16384">
      <c r="A195" s="28"/>
      <c r="B195" s="18">
        <f t="shared" si="6"/>
        <v>1</v>
      </c>
      <c r="D195" s="18" t="str">
        <f>IFERROR(VLOOKUP(C195,T_Listado_Personal_KDE[],2,FALSE),"")</f>
        <v/>
      </c>
      <c r="E195" s="19" t="str">
        <f>IFERROR(VLOOKUP(C195,T_Listado_Personal_KDE[],3,FALSE),"")</f>
        <v/>
      </c>
      <c r="F195" s="18" t="str">
        <f>IFERROR(VLOOKUP(G195,T_CÓDIGO[],2,FALSE),"")</f>
        <v/>
      </c>
      <c r="H195" s="18" t="str">
        <f>IFERROR(VLOOKUP(G195,T_CÓDIGO[],3,FALSE),"")</f>
        <v/>
      </c>
      <c r="L195" s="18"/>
      <c r="M195"/>
      <c r="N195"/>
      <c r="O195"/>
      <c r="P195"/>
      <c r="Q195"/>
      <c r="R195"/>
      <c r="S195"/>
      <c r="T195"/>
      <c r="U195"/>
      <c r="V195"/>
      <c r="W195"/>
      <c r="X195"/>
      <c r="Y195"/>
      <c r="Z195"/>
      <c r="AA195"/>
      <c r="AB195"/>
      <c r="AC195"/>
      <c r="AD195"/>
      <c r="AE195"/>
      <c r="AF195"/>
      <c r="AG195"/>
      <c r="XFD195">
        <f t="shared" si="5"/>
        <v>1</v>
      </c>
    </row>
    <row r="196" spans="1:33 16384:16384">
      <c r="A196" s="28"/>
      <c r="B196" s="18">
        <f t="shared" si="6"/>
        <v>1</v>
      </c>
      <c r="D196" s="18" t="str">
        <f>IFERROR(VLOOKUP(C196,T_Listado_Personal_KDE[],2,FALSE),"")</f>
        <v/>
      </c>
      <c r="E196" s="19" t="str">
        <f>IFERROR(VLOOKUP(C196,T_Listado_Personal_KDE[],3,FALSE),"")</f>
        <v/>
      </c>
      <c r="F196" s="18" t="str">
        <f>IFERROR(VLOOKUP(G196,T_CÓDIGO[],2,FALSE),"")</f>
        <v/>
      </c>
      <c r="H196" s="18" t="str">
        <f>IFERROR(VLOOKUP(G196,T_CÓDIGO[],3,FALSE),"")</f>
        <v/>
      </c>
      <c r="L196" s="18"/>
      <c r="M196"/>
      <c r="N196"/>
      <c r="O196"/>
      <c r="P196"/>
      <c r="Q196"/>
      <c r="R196"/>
      <c r="S196"/>
      <c r="T196"/>
      <c r="U196"/>
      <c r="V196"/>
      <c r="W196"/>
      <c r="X196"/>
      <c r="Y196"/>
      <c r="Z196"/>
      <c r="AA196"/>
      <c r="AB196"/>
      <c r="AC196"/>
      <c r="AD196"/>
      <c r="AE196"/>
      <c r="AF196"/>
      <c r="AG196"/>
      <c r="XFD196">
        <f t="shared" si="5"/>
        <v>1</v>
      </c>
    </row>
    <row r="197" spans="1:33 16384:16384">
      <c r="A197" s="28"/>
      <c r="B197" s="18">
        <f t="shared" si="6"/>
        <v>1</v>
      </c>
      <c r="D197" s="18" t="str">
        <f>IFERROR(VLOOKUP(C197,T_Listado_Personal_KDE[],2,FALSE),"")</f>
        <v/>
      </c>
      <c r="E197" s="19" t="str">
        <f>IFERROR(VLOOKUP(C197,T_Listado_Personal_KDE[],3,FALSE),"")</f>
        <v/>
      </c>
      <c r="F197" s="18" t="str">
        <f>IFERROR(VLOOKUP(G197,T_CÓDIGO[],2,FALSE),"")</f>
        <v/>
      </c>
      <c r="H197" s="18" t="str">
        <f>IFERROR(VLOOKUP(G197,T_CÓDIGO[],3,FALSE),"")</f>
        <v/>
      </c>
      <c r="L197" s="18"/>
      <c r="M197"/>
      <c r="N197"/>
      <c r="O197"/>
      <c r="P197"/>
      <c r="Q197"/>
      <c r="R197"/>
      <c r="S197"/>
      <c r="T197"/>
      <c r="U197"/>
      <c r="V197"/>
      <c r="W197"/>
      <c r="X197"/>
      <c r="Y197"/>
      <c r="Z197"/>
      <c r="AA197"/>
      <c r="AB197"/>
      <c r="AC197"/>
      <c r="AD197"/>
      <c r="AE197"/>
      <c r="AF197"/>
      <c r="AG197"/>
      <c r="XFD197">
        <f t="shared" si="5"/>
        <v>1</v>
      </c>
    </row>
    <row r="198" spans="1:33 16384:16384">
      <c r="A198" s="28"/>
      <c r="B198" s="18">
        <f t="shared" si="6"/>
        <v>1</v>
      </c>
      <c r="D198" s="18" t="str">
        <f>IFERROR(VLOOKUP(C198,T_Listado_Personal_KDE[],2,FALSE),"")</f>
        <v/>
      </c>
      <c r="E198" s="19" t="str">
        <f>IFERROR(VLOOKUP(C198,T_Listado_Personal_KDE[],3,FALSE),"")</f>
        <v/>
      </c>
      <c r="F198" s="18" t="str">
        <f>IFERROR(VLOOKUP(G198,T_CÓDIGO[],2,FALSE),"")</f>
        <v/>
      </c>
      <c r="H198" s="18" t="str">
        <f>IFERROR(VLOOKUP(G198,T_CÓDIGO[],3,FALSE),"")</f>
        <v/>
      </c>
      <c r="L198" s="18"/>
      <c r="M198"/>
      <c r="N198"/>
      <c r="O198"/>
      <c r="P198"/>
      <c r="Q198"/>
      <c r="R198"/>
      <c r="S198"/>
      <c r="T198"/>
      <c r="U198"/>
      <c r="V198"/>
      <c r="W198"/>
      <c r="X198"/>
      <c r="Y198"/>
      <c r="Z198"/>
      <c r="AA198"/>
      <c r="AB198"/>
      <c r="AC198"/>
      <c r="AD198"/>
      <c r="AE198"/>
      <c r="AF198"/>
      <c r="AG198"/>
      <c r="XFD198">
        <f t="shared" si="5"/>
        <v>1</v>
      </c>
    </row>
    <row r="199" spans="1:33 16384:16384">
      <c r="A199" s="28"/>
      <c r="B199" s="18">
        <f t="shared" si="6"/>
        <v>1</v>
      </c>
      <c r="D199" s="18" t="str">
        <f>IFERROR(VLOOKUP(C199,T_Listado_Personal_KDE[],2,FALSE),"")</f>
        <v/>
      </c>
      <c r="E199" s="19" t="str">
        <f>IFERROR(VLOOKUP(C199,T_Listado_Personal_KDE[],3,FALSE),"")</f>
        <v/>
      </c>
      <c r="F199" s="18" t="str">
        <f>IFERROR(VLOOKUP(G199,T_CÓDIGO[],2,FALSE),"")</f>
        <v/>
      </c>
      <c r="H199" s="18" t="str">
        <f>IFERROR(VLOOKUP(G199,T_CÓDIGO[],3,FALSE),"")</f>
        <v/>
      </c>
      <c r="L199" s="18"/>
      <c r="M199"/>
      <c r="N199"/>
      <c r="O199"/>
      <c r="P199"/>
      <c r="Q199"/>
      <c r="R199"/>
      <c r="S199"/>
      <c r="T199"/>
      <c r="U199"/>
      <c r="V199"/>
      <c r="W199"/>
      <c r="X199"/>
      <c r="Y199"/>
      <c r="Z199"/>
      <c r="AA199"/>
      <c r="AB199"/>
      <c r="AC199"/>
      <c r="AD199"/>
      <c r="AE199"/>
      <c r="AF199"/>
      <c r="AG199"/>
      <c r="XFD199">
        <f t="shared" si="5"/>
        <v>1</v>
      </c>
    </row>
    <row r="200" spans="1:33 16384:16384">
      <c r="A200" s="28"/>
      <c r="B200" s="18">
        <f t="shared" si="6"/>
        <v>1</v>
      </c>
      <c r="D200" s="18" t="str">
        <f>IFERROR(VLOOKUP(C200,T_Listado_Personal_KDE[],2,FALSE),"")</f>
        <v/>
      </c>
      <c r="E200" s="19" t="str">
        <f>IFERROR(VLOOKUP(C200,T_Listado_Personal_KDE[],3,FALSE),"")</f>
        <v/>
      </c>
      <c r="F200" s="18" t="str">
        <f>IFERROR(VLOOKUP(G200,T_CÓDIGO[],2,FALSE),"")</f>
        <v/>
      </c>
      <c r="H200" s="18" t="str">
        <f>IFERROR(VLOOKUP(G200,T_CÓDIGO[],3,FALSE),"")</f>
        <v/>
      </c>
      <c r="L200" s="18"/>
      <c r="M200"/>
      <c r="N200"/>
      <c r="O200"/>
      <c r="P200"/>
      <c r="Q200"/>
      <c r="R200"/>
      <c r="S200"/>
      <c r="T200"/>
      <c r="U200"/>
      <c r="V200"/>
      <c r="W200"/>
      <c r="X200"/>
      <c r="Y200"/>
      <c r="Z200"/>
      <c r="AA200"/>
      <c r="AB200"/>
      <c r="AC200"/>
      <c r="AD200"/>
      <c r="AE200"/>
      <c r="AF200"/>
      <c r="AG200"/>
      <c r="XFD200">
        <f t="shared" si="5"/>
        <v>1</v>
      </c>
    </row>
    <row r="201" spans="1:33 16384:16384">
      <c r="A201" s="28"/>
      <c r="B201" s="18">
        <f t="shared" si="6"/>
        <v>1</v>
      </c>
      <c r="D201" s="18" t="str">
        <f>IFERROR(VLOOKUP(C201,T_Listado_Personal_KDE[],2,FALSE),"")</f>
        <v/>
      </c>
      <c r="E201" s="19" t="str">
        <f>IFERROR(VLOOKUP(C201,T_Listado_Personal_KDE[],3,FALSE),"")</f>
        <v/>
      </c>
      <c r="F201" s="18" t="str">
        <f>IFERROR(VLOOKUP(G201,T_CÓDIGO[],2,FALSE),"")</f>
        <v/>
      </c>
      <c r="H201" s="18" t="str">
        <f>IFERROR(VLOOKUP(G201,T_CÓDIGO[],3,FALSE),"")</f>
        <v/>
      </c>
      <c r="L201" s="18"/>
      <c r="M201"/>
      <c r="N201"/>
      <c r="O201"/>
      <c r="P201"/>
      <c r="Q201"/>
      <c r="R201"/>
      <c r="S201"/>
      <c r="T201"/>
      <c r="U201"/>
      <c r="V201"/>
      <c r="W201"/>
      <c r="X201"/>
      <c r="Y201"/>
      <c r="Z201"/>
      <c r="AA201"/>
      <c r="AB201"/>
      <c r="AC201"/>
      <c r="AD201"/>
      <c r="AE201"/>
      <c r="AF201"/>
      <c r="AG201"/>
      <c r="XFD201">
        <f t="shared" si="5"/>
        <v>1</v>
      </c>
    </row>
    <row r="202" spans="1:33 16384:16384">
      <c r="A202" s="28"/>
      <c r="B202" s="18">
        <f t="shared" si="6"/>
        <v>1</v>
      </c>
      <c r="D202" s="18" t="str">
        <f>IFERROR(VLOOKUP(C202,T_Listado_Personal_KDE[],2,FALSE),"")</f>
        <v/>
      </c>
      <c r="E202" s="19" t="str">
        <f>IFERROR(VLOOKUP(C202,T_Listado_Personal_KDE[],3,FALSE),"")</f>
        <v/>
      </c>
      <c r="F202" s="18" t="str">
        <f>IFERROR(VLOOKUP(G202,T_CÓDIGO[],2,FALSE),"")</f>
        <v/>
      </c>
      <c r="H202" s="18" t="str">
        <f>IFERROR(VLOOKUP(G202,T_CÓDIGO[],3,FALSE),"")</f>
        <v/>
      </c>
      <c r="L202" s="18"/>
      <c r="M202"/>
      <c r="N202"/>
      <c r="O202"/>
      <c r="P202"/>
      <c r="Q202"/>
      <c r="R202"/>
      <c r="S202"/>
      <c r="T202"/>
      <c r="U202"/>
      <c r="V202"/>
      <c r="W202"/>
      <c r="X202"/>
      <c r="Y202"/>
      <c r="Z202"/>
      <c r="AA202"/>
      <c r="AB202"/>
      <c r="AC202"/>
      <c r="AD202"/>
      <c r="AE202"/>
      <c r="AF202"/>
      <c r="AG202"/>
      <c r="XFD202">
        <f t="shared" ref="XFD202:XFD249" si="7">SUM(B202:XFC202)</f>
        <v>1</v>
      </c>
    </row>
    <row r="203" spans="1:33 16384:16384">
      <c r="A203" s="28"/>
      <c r="B203" s="18">
        <f t="shared" si="6"/>
        <v>1</v>
      </c>
      <c r="D203" s="18" t="str">
        <f>IFERROR(VLOOKUP(C203,T_Listado_Personal_KDE[],2,FALSE),"")</f>
        <v/>
      </c>
      <c r="E203" s="19" t="str">
        <f>IFERROR(VLOOKUP(C203,T_Listado_Personal_KDE[],3,FALSE),"")</f>
        <v/>
      </c>
      <c r="F203" s="18" t="str">
        <f>IFERROR(VLOOKUP(G203,T_CÓDIGO[],2,FALSE),"")</f>
        <v/>
      </c>
      <c r="H203" s="18" t="str">
        <f>IFERROR(VLOOKUP(G203,T_CÓDIGO[],3,FALSE),"")</f>
        <v/>
      </c>
      <c r="L203" s="18"/>
      <c r="M203"/>
      <c r="N203"/>
      <c r="O203"/>
      <c r="P203"/>
      <c r="Q203"/>
      <c r="R203"/>
      <c r="S203"/>
      <c r="T203"/>
      <c r="U203"/>
      <c r="V203"/>
      <c r="W203"/>
      <c r="X203"/>
      <c r="Y203"/>
      <c r="Z203"/>
      <c r="AA203"/>
      <c r="AB203"/>
      <c r="AC203"/>
      <c r="AD203"/>
      <c r="AE203"/>
      <c r="AF203"/>
      <c r="AG203"/>
      <c r="XFD203">
        <f t="shared" si="7"/>
        <v>1</v>
      </c>
    </row>
    <row r="204" spans="1:33 16384:16384">
      <c r="A204" s="28"/>
      <c r="B204" s="18">
        <f t="shared" si="6"/>
        <v>1</v>
      </c>
      <c r="D204" s="18" t="str">
        <f>IFERROR(VLOOKUP(C204,T_Listado_Personal_KDE[],2,FALSE),"")</f>
        <v/>
      </c>
      <c r="E204" s="19" t="str">
        <f>IFERROR(VLOOKUP(C204,T_Listado_Personal_KDE[],3,FALSE),"")</f>
        <v/>
      </c>
      <c r="F204" s="18" t="str">
        <f>IFERROR(VLOOKUP(G204,T_CÓDIGO[],2,FALSE),"")</f>
        <v/>
      </c>
      <c r="H204" s="18" t="str">
        <f>IFERROR(VLOOKUP(G204,T_CÓDIGO[],3,FALSE),"")</f>
        <v/>
      </c>
      <c r="L204" s="18"/>
      <c r="M204"/>
      <c r="N204"/>
      <c r="O204"/>
      <c r="P204"/>
      <c r="Q204"/>
      <c r="R204"/>
      <c r="S204"/>
      <c r="T204"/>
      <c r="U204"/>
      <c r="V204"/>
      <c r="W204"/>
      <c r="X204"/>
      <c r="Y204"/>
      <c r="Z204"/>
      <c r="AA204"/>
      <c r="AB204"/>
      <c r="AC204"/>
      <c r="AD204"/>
      <c r="AE204"/>
      <c r="AF204"/>
      <c r="AG204"/>
      <c r="XFD204">
        <f t="shared" si="7"/>
        <v>1</v>
      </c>
    </row>
    <row r="205" spans="1:33 16384:16384">
      <c r="A205" s="28"/>
      <c r="B205" s="18">
        <f t="shared" si="6"/>
        <v>1</v>
      </c>
      <c r="D205" s="18" t="str">
        <f>IFERROR(VLOOKUP(C205,T_Listado_Personal_KDE[],2,FALSE),"")</f>
        <v/>
      </c>
      <c r="E205" s="19" t="str">
        <f>IFERROR(VLOOKUP(C205,T_Listado_Personal_KDE[],3,FALSE),"")</f>
        <v/>
      </c>
      <c r="F205" s="18" t="str">
        <f>IFERROR(VLOOKUP(G205,T_CÓDIGO[],2,FALSE),"")</f>
        <v/>
      </c>
      <c r="H205" s="18" t="str">
        <f>IFERROR(VLOOKUP(G205,T_CÓDIGO[],3,FALSE),"")</f>
        <v/>
      </c>
      <c r="L205" s="18"/>
      <c r="M205"/>
      <c r="N205"/>
      <c r="O205"/>
      <c r="P205"/>
      <c r="Q205"/>
      <c r="R205"/>
      <c r="S205"/>
      <c r="T205"/>
      <c r="U205"/>
      <c r="V205"/>
      <c r="W205"/>
      <c r="X205"/>
      <c r="Y205"/>
      <c r="Z205"/>
      <c r="AA205"/>
      <c r="AB205"/>
      <c r="AC205"/>
      <c r="AD205"/>
      <c r="AE205"/>
      <c r="AF205"/>
      <c r="AG205"/>
      <c r="XFD205">
        <f t="shared" si="7"/>
        <v>1</v>
      </c>
    </row>
    <row r="206" spans="1:33 16384:16384">
      <c r="A206" s="28"/>
      <c r="B206" s="18">
        <f t="shared" si="6"/>
        <v>1</v>
      </c>
      <c r="D206" s="18" t="str">
        <f>IFERROR(VLOOKUP(C206,T_Listado_Personal_KDE[],2,FALSE),"")</f>
        <v/>
      </c>
      <c r="E206" s="19" t="str">
        <f>IFERROR(VLOOKUP(C206,T_Listado_Personal_KDE[],3,FALSE),"")</f>
        <v/>
      </c>
      <c r="F206" s="18" t="str">
        <f>IFERROR(VLOOKUP(G206,T_CÓDIGO[],2,FALSE),"")</f>
        <v/>
      </c>
      <c r="H206" s="18" t="str">
        <f>IFERROR(VLOOKUP(G206,T_CÓDIGO[],3,FALSE),"")</f>
        <v/>
      </c>
      <c r="L206" s="18"/>
      <c r="M206"/>
      <c r="N206"/>
      <c r="O206"/>
      <c r="P206"/>
      <c r="Q206"/>
      <c r="R206"/>
      <c r="S206"/>
      <c r="T206"/>
      <c r="U206"/>
      <c r="V206"/>
      <c r="W206"/>
      <c r="X206"/>
      <c r="Y206"/>
      <c r="Z206"/>
      <c r="AA206"/>
      <c r="AB206"/>
      <c r="AC206"/>
      <c r="AD206"/>
      <c r="AE206"/>
      <c r="AF206"/>
      <c r="AG206"/>
      <c r="XFD206">
        <f t="shared" si="7"/>
        <v>1</v>
      </c>
    </row>
    <row r="207" spans="1:33 16384:16384">
      <c r="A207" s="28"/>
      <c r="B207" s="18">
        <f t="shared" si="6"/>
        <v>1</v>
      </c>
      <c r="D207" s="18" t="str">
        <f>IFERROR(VLOOKUP(C207,T_Listado_Personal_KDE[],2,FALSE),"")</f>
        <v/>
      </c>
      <c r="E207" s="19" t="str">
        <f>IFERROR(VLOOKUP(C207,T_Listado_Personal_KDE[],3,FALSE),"")</f>
        <v/>
      </c>
      <c r="F207" s="18" t="str">
        <f>IFERROR(VLOOKUP(G207,T_CÓDIGO[],2,FALSE),"")</f>
        <v/>
      </c>
      <c r="H207" s="18" t="str">
        <f>IFERROR(VLOOKUP(G207,T_CÓDIGO[],3,FALSE),"")</f>
        <v/>
      </c>
      <c r="L207" s="18"/>
      <c r="M207"/>
      <c r="N207"/>
      <c r="O207"/>
      <c r="P207"/>
      <c r="Q207"/>
      <c r="R207"/>
      <c r="S207"/>
      <c r="T207"/>
      <c r="U207"/>
      <c r="V207"/>
      <c r="W207"/>
      <c r="X207"/>
      <c r="Y207"/>
      <c r="Z207"/>
      <c r="AA207"/>
      <c r="AB207"/>
      <c r="AC207"/>
      <c r="AD207"/>
      <c r="AE207"/>
      <c r="AF207"/>
      <c r="AG207"/>
      <c r="XFD207">
        <f t="shared" si="7"/>
        <v>1</v>
      </c>
    </row>
    <row r="208" spans="1:33 16384:16384">
      <c r="A208" s="28"/>
      <c r="B208" s="18">
        <f t="shared" si="6"/>
        <v>1</v>
      </c>
      <c r="D208" s="18" t="str">
        <f>IFERROR(VLOOKUP(C208,T_Listado_Personal_KDE[],2,FALSE),"")</f>
        <v/>
      </c>
      <c r="E208" s="19" t="str">
        <f>IFERROR(VLOOKUP(C208,T_Listado_Personal_KDE[],3,FALSE),"")</f>
        <v/>
      </c>
      <c r="F208" s="18" t="str">
        <f>IFERROR(VLOOKUP(G208,T_CÓDIGO[],2,FALSE),"")</f>
        <v/>
      </c>
      <c r="H208" s="18" t="str">
        <f>IFERROR(VLOOKUP(G208,T_CÓDIGO[],3,FALSE),"")</f>
        <v/>
      </c>
      <c r="L208" s="18"/>
      <c r="M208"/>
      <c r="N208"/>
      <c r="O208"/>
      <c r="P208"/>
      <c r="Q208"/>
      <c r="R208"/>
      <c r="S208"/>
      <c r="T208"/>
      <c r="U208"/>
      <c r="V208"/>
      <c r="W208"/>
      <c r="X208"/>
      <c r="Y208"/>
      <c r="Z208"/>
      <c r="AA208"/>
      <c r="AB208"/>
      <c r="AC208"/>
      <c r="AD208"/>
      <c r="AE208"/>
      <c r="AF208"/>
      <c r="AG208"/>
      <c r="XFD208">
        <f t="shared" si="7"/>
        <v>1</v>
      </c>
    </row>
    <row r="209" spans="1:33 16384:16384">
      <c r="A209" s="28"/>
      <c r="B209" s="18">
        <f t="shared" si="6"/>
        <v>1</v>
      </c>
      <c r="D209" s="18" t="str">
        <f>IFERROR(VLOOKUP(C209,T_Listado_Personal_KDE[],2,FALSE),"")</f>
        <v/>
      </c>
      <c r="E209" s="19" t="str">
        <f>IFERROR(VLOOKUP(C209,T_Listado_Personal_KDE[],3,FALSE),"")</f>
        <v/>
      </c>
      <c r="F209" s="18" t="str">
        <f>IFERROR(VLOOKUP(G209,T_CÓDIGO[],2,FALSE),"")</f>
        <v/>
      </c>
      <c r="H209" s="18" t="str">
        <f>IFERROR(VLOOKUP(G209,T_CÓDIGO[],3,FALSE),"")</f>
        <v/>
      </c>
      <c r="L209" s="18"/>
      <c r="M209"/>
      <c r="N209"/>
      <c r="O209"/>
      <c r="P209"/>
      <c r="Q209"/>
      <c r="R209"/>
      <c r="S209"/>
      <c r="T209"/>
      <c r="U209"/>
      <c r="V209"/>
      <c r="W209"/>
      <c r="X209"/>
      <c r="Y209"/>
      <c r="Z209"/>
      <c r="AA209"/>
      <c r="AB209"/>
      <c r="AC209"/>
      <c r="AD209"/>
      <c r="AE209"/>
      <c r="AF209"/>
      <c r="AG209"/>
      <c r="XFD209">
        <f t="shared" si="7"/>
        <v>1</v>
      </c>
    </row>
    <row r="210" spans="1:33 16384:16384">
      <c r="A210" s="28"/>
      <c r="B210" s="18">
        <f t="shared" si="6"/>
        <v>1</v>
      </c>
      <c r="D210" s="18" t="str">
        <f>IFERROR(VLOOKUP(C210,T_Listado_Personal_KDE[],2,FALSE),"")</f>
        <v/>
      </c>
      <c r="E210" s="19" t="str">
        <f>IFERROR(VLOOKUP(C210,T_Listado_Personal_KDE[],3,FALSE),"")</f>
        <v/>
      </c>
      <c r="F210" s="18" t="str">
        <f>IFERROR(VLOOKUP(G210,T_CÓDIGO[],2,FALSE),"")</f>
        <v/>
      </c>
      <c r="H210" s="18" t="str">
        <f>IFERROR(VLOOKUP(G210,T_CÓDIGO[],3,FALSE),"")</f>
        <v/>
      </c>
      <c r="L210" s="18"/>
      <c r="M210"/>
      <c r="N210"/>
      <c r="O210"/>
      <c r="P210"/>
      <c r="Q210"/>
      <c r="R210"/>
      <c r="S210"/>
      <c r="T210"/>
      <c r="U210"/>
      <c r="V210"/>
      <c r="W210"/>
      <c r="X210"/>
      <c r="Y210"/>
      <c r="Z210"/>
      <c r="AA210"/>
      <c r="AB210"/>
      <c r="AC210"/>
      <c r="AD210"/>
      <c r="AE210"/>
      <c r="AF210"/>
      <c r="AG210"/>
      <c r="XFD210">
        <f t="shared" si="7"/>
        <v>1</v>
      </c>
    </row>
    <row r="211" spans="1:33 16384:16384">
      <c r="A211" s="28"/>
      <c r="B211" s="18">
        <f t="shared" si="6"/>
        <v>1</v>
      </c>
      <c r="D211" s="18" t="str">
        <f>IFERROR(VLOOKUP(C211,T_Listado_Personal_KDE[],2,FALSE),"")</f>
        <v/>
      </c>
      <c r="E211" s="19" t="str">
        <f>IFERROR(VLOOKUP(C211,T_Listado_Personal_KDE[],3,FALSE),"")</f>
        <v/>
      </c>
      <c r="F211" s="18" t="str">
        <f>IFERROR(VLOOKUP(G211,T_CÓDIGO[],2,FALSE),"")</f>
        <v/>
      </c>
      <c r="H211" s="18" t="str">
        <f>IFERROR(VLOOKUP(G211,T_CÓDIGO[],3,FALSE),"")</f>
        <v/>
      </c>
      <c r="L211" s="18"/>
      <c r="M211"/>
      <c r="N211"/>
      <c r="O211"/>
      <c r="P211"/>
      <c r="Q211"/>
      <c r="R211"/>
      <c r="S211"/>
      <c r="T211"/>
      <c r="U211"/>
      <c r="V211"/>
      <c r="W211"/>
      <c r="X211"/>
      <c r="Y211"/>
      <c r="Z211"/>
      <c r="AA211"/>
      <c r="AB211"/>
      <c r="AC211"/>
      <c r="AD211"/>
      <c r="AE211"/>
      <c r="AF211"/>
      <c r="AG211"/>
      <c r="XFD211">
        <f t="shared" si="7"/>
        <v>1</v>
      </c>
    </row>
    <row r="212" spans="1:33 16384:16384">
      <c r="A212" s="28"/>
      <c r="B212" s="18">
        <f t="shared" si="6"/>
        <v>1</v>
      </c>
      <c r="D212" s="18" t="str">
        <f>IFERROR(VLOOKUP(C212,T_Listado_Personal_KDE[],2,FALSE),"")</f>
        <v/>
      </c>
      <c r="E212" s="19" t="str">
        <f>IFERROR(VLOOKUP(C212,T_Listado_Personal_KDE[],3,FALSE),"")</f>
        <v/>
      </c>
      <c r="F212" s="18" t="str">
        <f>IFERROR(VLOOKUP(G212,T_CÓDIGO[],2,FALSE),"")</f>
        <v/>
      </c>
      <c r="H212" s="18" t="str">
        <f>IFERROR(VLOOKUP(G212,T_CÓDIGO[],3,FALSE),"")</f>
        <v/>
      </c>
      <c r="L212" s="18"/>
      <c r="M212"/>
      <c r="N212"/>
      <c r="O212"/>
      <c r="P212"/>
      <c r="Q212"/>
      <c r="R212"/>
      <c r="S212"/>
      <c r="T212"/>
      <c r="U212"/>
      <c r="V212"/>
      <c r="W212"/>
      <c r="X212"/>
      <c r="Y212"/>
      <c r="Z212"/>
      <c r="AA212"/>
      <c r="AB212"/>
      <c r="AC212"/>
      <c r="AD212"/>
      <c r="AE212"/>
      <c r="AF212"/>
      <c r="AG212"/>
      <c r="XFD212">
        <f t="shared" si="7"/>
        <v>1</v>
      </c>
    </row>
    <row r="213" spans="1:33 16384:16384">
      <c r="A213" s="28"/>
      <c r="B213" s="18">
        <f t="shared" si="6"/>
        <v>1</v>
      </c>
      <c r="D213" s="18" t="str">
        <f>IFERROR(VLOOKUP(C213,T_Listado_Personal_KDE[],2,FALSE),"")</f>
        <v/>
      </c>
      <c r="E213" s="19" t="str">
        <f>IFERROR(VLOOKUP(C213,T_Listado_Personal_KDE[],3,FALSE),"")</f>
        <v/>
      </c>
      <c r="F213" s="18" t="str">
        <f>IFERROR(VLOOKUP(G213,T_CÓDIGO[],2,FALSE),"")</f>
        <v/>
      </c>
      <c r="H213" s="18" t="str">
        <f>IFERROR(VLOOKUP(G213,T_CÓDIGO[],3,FALSE),"")</f>
        <v/>
      </c>
      <c r="L213" s="18"/>
      <c r="M213"/>
      <c r="N213"/>
      <c r="O213"/>
      <c r="P213"/>
      <c r="Q213"/>
      <c r="R213"/>
      <c r="S213"/>
      <c r="T213"/>
      <c r="U213"/>
      <c r="V213"/>
      <c r="W213"/>
      <c r="X213"/>
      <c r="Y213"/>
      <c r="Z213"/>
      <c r="AA213"/>
      <c r="AB213"/>
      <c r="AC213"/>
      <c r="AD213"/>
      <c r="AE213"/>
      <c r="AF213"/>
      <c r="AG213"/>
      <c r="XFD213">
        <f t="shared" si="7"/>
        <v>1</v>
      </c>
    </row>
    <row r="214" spans="1:33 16384:16384">
      <c r="A214" s="28"/>
      <c r="B214" s="18">
        <f t="shared" si="6"/>
        <v>1</v>
      </c>
      <c r="D214" s="18" t="str">
        <f>IFERROR(VLOOKUP(C214,T_Listado_Personal_KDE[],2,FALSE),"")</f>
        <v/>
      </c>
      <c r="E214" s="19" t="str">
        <f>IFERROR(VLOOKUP(C214,T_Listado_Personal_KDE[],3,FALSE),"")</f>
        <v/>
      </c>
      <c r="F214" s="18" t="str">
        <f>IFERROR(VLOOKUP(G214,T_CÓDIGO[],2,FALSE),"")</f>
        <v/>
      </c>
      <c r="H214" s="18" t="str">
        <f>IFERROR(VLOOKUP(G214,T_CÓDIGO[],3,FALSE),"")</f>
        <v/>
      </c>
      <c r="L214" s="18"/>
      <c r="M214"/>
      <c r="N214"/>
      <c r="O214"/>
      <c r="P214"/>
      <c r="Q214"/>
      <c r="R214"/>
      <c r="S214"/>
      <c r="T214"/>
      <c r="U214"/>
      <c r="V214"/>
      <c r="W214"/>
      <c r="X214"/>
      <c r="Y214"/>
      <c r="Z214"/>
      <c r="AA214"/>
      <c r="AB214"/>
      <c r="AC214"/>
      <c r="AD214"/>
      <c r="AE214"/>
      <c r="AF214"/>
      <c r="AG214"/>
      <c r="XFD214">
        <f t="shared" si="7"/>
        <v>1</v>
      </c>
    </row>
    <row r="215" spans="1:33 16384:16384">
      <c r="A215" s="28"/>
      <c r="B215" s="18">
        <f t="shared" si="6"/>
        <v>1</v>
      </c>
      <c r="D215" s="18" t="str">
        <f>IFERROR(VLOOKUP(C215,T_Listado_Personal_KDE[],2,FALSE),"")</f>
        <v/>
      </c>
      <c r="E215" s="19" t="str">
        <f>IFERROR(VLOOKUP(C215,T_Listado_Personal_KDE[],3,FALSE),"")</f>
        <v/>
      </c>
      <c r="F215" s="18" t="str">
        <f>IFERROR(VLOOKUP(G215,T_CÓDIGO[],2,FALSE),"")</f>
        <v/>
      </c>
      <c r="H215" s="18" t="str">
        <f>IFERROR(VLOOKUP(G215,T_CÓDIGO[],3,FALSE),"")</f>
        <v/>
      </c>
      <c r="L215" s="18"/>
      <c r="M215"/>
      <c r="N215"/>
      <c r="O215"/>
      <c r="P215"/>
      <c r="Q215"/>
      <c r="R215"/>
      <c r="S215"/>
      <c r="T215"/>
      <c r="U215"/>
      <c r="V215"/>
      <c r="W215"/>
      <c r="X215"/>
      <c r="Y215"/>
      <c r="Z215"/>
      <c r="AA215"/>
      <c r="AB215"/>
      <c r="AC215"/>
      <c r="AD215"/>
      <c r="AE215"/>
      <c r="AF215"/>
      <c r="AG215"/>
      <c r="XFD215">
        <f t="shared" si="7"/>
        <v>1</v>
      </c>
    </row>
    <row r="216" spans="1:33 16384:16384">
      <c r="A216" s="28"/>
      <c r="B216" s="18">
        <f t="shared" si="6"/>
        <v>1</v>
      </c>
      <c r="D216" s="18" t="str">
        <f>IFERROR(VLOOKUP(C216,T_Listado_Personal_KDE[],2,FALSE),"")</f>
        <v/>
      </c>
      <c r="E216" s="19" t="str">
        <f>IFERROR(VLOOKUP(C216,T_Listado_Personal_KDE[],3,FALSE),"")</f>
        <v/>
      </c>
      <c r="F216" s="18" t="str">
        <f>IFERROR(VLOOKUP(G216,T_CÓDIGO[],2,FALSE),"")</f>
        <v/>
      </c>
      <c r="H216" s="18" t="str">
        <f>IFERROR(VLOOKUP(G216,T_CÓDIGO[],3,FALSE),"")</f>
        <v/>
      </c>
      <c r="L216" s="18"/>
      <c r="M216"/>
      <c r="N216"/>
      <c r="O216"/>
      <c r="P216"/>
      <c r="Q216"/>
      <c r="R216"/>
      <c r="S216"/>
      <c r="T216"/>
      <c r="U216"/>
      <c r="V216"/>
      <c r="W216"/>
      <c r="X216"/>
      <c r="Y216"/>
      <c r="Z216"/>
      <c r="AA216"/>
      <c r="AB216"/>
      <c r="AC216"/>
      <c r="AD216"/>
      <c r="AE216"/>
      <c r="AF216"/>
      <c r="AG216"/>
      <c r="XFD216">
        <f t="shared" si="7"/>
        <v>1</v>
      </c>
    </row>
    <row r="217" spans="1:33 16384:16384">
      <c r="A217" s="28"/>
      <c r="B217" s="18">
        <f t="shared" si="6"/>
        <v>1</v>
      </c>
      <c r="D217" s="18" t="str">
        <f>IFERROR(VLOOKUP(C217,T_Listado_Personal_KDE[],2,FALSE),"")</f>
        <v/>
      </c>
      <c r="E217" s="19" t="str">
        <f>IFERROR(VLOOKUP(C217,T_Listado_Personal_KDE[],3,FALSE),"")</f>
        <v/>
      </c>
      <c r="F217" s="18" t="str">
        <f>IFERROR(VLOOKUP(G217,T_CÓDIGO[],2,FALSE),"")</f>
        <v/>
      </c>
      <c r="H217" s="18" t="str">
        <f>IFERROR(VLOOKUP(G217,T_CÓDIGO[],3,FALSE),"")</f>
        <v/>
      </c>
      <c r="L217" s="18"/>
      <c r="M217"/>
      <c r="N217"/>
      <c r="O217"/>
      <c r="P217"/>
      <c r="Q217"/>
      <c r="R217"/>
      <c r="S217"/>
      <c r="T217"/>
      <c r="U217"/>
      <c r="V217"/>
      <c r="W217"/>
      <c r="X217"/>
      <c r="Y217"/>
      <c r="Z217"/>
      <c r="AA217"/>
      <c r="AB217"/>
      <c r="AC217"/>
      <c r="AD217"/>
      <c r="AE217"/>
      <c r="AF217"/>
      <c r="AG217"/>
      <c r="XFD217">
        <f t="shared" si="7"/>
        <v>1</v>
      </c>
    </row>
    <row r="218" spans="1:33 16384:16384">
      <c r="A218" s="28"/>
      <c r="B218" s="18">
        <f t="shared" si="6"/>
        <v>1</v>
      </c>
      <c r="D218" s="18" t="str">
        <f>IFERROR(VLOOKUP(C218,T_Listado_Personal_KDE[],2,FALSE),"")</f>
        <v/>
      </c>
      <c r="E218" s="19" t="str">
        <f>IFERROR(VLOOKUP(C218,T_Listado_Personal_KDE[],3,FALSE),"")</f>
        <v/>
      </c>
      <c r="F218" s="18" t="str">
        <f>IFERROR(VLOOKUP(G218,T_CÓDIGO[],2,FALSE),"")</f>
        <v/>
      </c>
      <c r="H218" s="18" t="str">
        <f>IFERROR(VLOOKUP(G218,T_CÓDIGO[],3,FALSE),"")</f>
        <v/>
      </c>
      <c r="L218" s="18"/>
      <c r="M218"/>
      <c r="N218"/>
      <c r="O218"/>
      <c r="P218"/>
      <c r="Q218"/>
      <c r="R218"/>
      <c r="S218"/>
      <c r="T218"/>
      <c r="U218"/>
      <c r="V218"/>
      <c r="W218"/>
      <c r="X218"/>
      <c r="Y218"/>
      <c r="Z218"/>
      <c r="AA218"/>
      <c r="AB218"/>
      <c r="AC218"/>
      <c r="AD218"/>
      <c r="AE218"/>
      <c r="AF218"/>
      <c r="AG218"/>
      <c r="XFD218">
        <f t="shared" si="7"/>
        <v>1</v>
      </c>
    </row>
    <row r="219" spans="1:33 16384:16384">
      <c r="A219" s="28"/>
      <c r="B219" s="18">
        <f t="shared" si="6"/>
        <v>1</v>
      </c>
      <c r="D219" s="18" t="str">
        <f>IFERROR(VLOOKUP(C219,T_Listado_Personal_KDE[],2,FALSE),"")</f>
        <v/>
      </c>
      <c r="E219" s="19" t="str">
        <f>IFERROR(VLOOKUP(C219,T_Listado_Personal_KDE[],3,FALSE),"")</f>
        <v/>
      </c>
      <c r="F219" s="18" t="str">
        <f>IFERROR(VLOOKUP(G219,T_CÓDIGO[],2,FALSE),"")</f>
        <v/>
      </c>
      <c r="H219" s="18" t="str">
        <f>IFERROR(VLOOKUP(G219,T_CÓDIGO[],3,FALSE),"")</f>
        <v/>
      </c>
      <c r="L219" s="18"/>
      <c r="M219"/>
      <c r="N219"/>
      <c r="O219"/>
      <c r="P219"/>
      <c r="Q219"/>
      <c r="R219"/>
      <c r="S219"/>
      <c r="T219"/>
      <c r="U219"/>
      <c r="V219"/>
      <c r="W219"/>
      <c r="X219"/>
      <c r="Y219"/>
      <c r="Z219"/>
      <c r="AA219"/>
      <c r="AB219"/>
      <c r="AC219"/>
      <c r="AD219"/>
      <c r="AE219"/>
      <c r="AF219"/>
      <c r="AG219"/>
      <c r="XFD219">
        <f t="shared" si="7"/>
        <v>1</v>
      </c>
    </row>
    <row r="220" spans="1:33 16384:16384">
      <c r="A220" s="28"/>
      <c r="B220" s="18">
        <f t="shared" si="6"/>
        <v>1</v>
      </c>
      <c r="D220" s="18" t="str">
        <f>IFERROR(VLOOKUP(C220,T_Listado_Personal_KDE[],2,FALSE),"")</f>
        <v/>
      </c>
      <c r="E220" s="19" t="str">
        <f>IFERROR(VLOOKUP(C220,T_Listado_Personal_KDE[],3,FALSE),"")</f>
        <v/>
      </c>
      <c r="F220" s="18" t="str">
        <f>IFERROR(VLOOKUP(G220,T_CÓDIGO[],2,FALSE),"")</f>
        <v/>
      </c>
      <c r="H220" s="18" t="str">
        <f>IFERROR(VLOOKUP(G220,T_CÓDIGO[],3,FALSE),"")</f>
        <v/>
      </c>
      <c r="L220" s="18"/>
      <c r="M220"/>
      <c r="N220"/>
      <c r="O220"/>
      <c r="P220"/>
      <c r="Q220"/>
      <c r="R220"/>
      <c r="S220"/>
      <c r="T220"/>
      <c r="U220"/>
      <c r="V220"/>
      <c r="W220"/>
      <c r="X220"/>
      <c r="Y220"/>
      <c r="Z220"/>
      <c r="AA220"/>
      <c r="AB220"/>
      <c r="AC220"/>
      <c r="AD220"/>
      <c r="AE220"/>
      <c r="AF220"/>
      <c r="AG220"/>
      <c r="XFD220">
        <f t="shared" si="7"/>
        <v>1</v>
      </c>
    </row>
    <row r="221" spans="1:33 16384:16384">
      <c r="A221" s="28"/>
      <c r="B221" s="18">
        <f t="shared" si="6"/>
        <v>1</v>
      </c>
      <c r="D221" s="18" t="str">
        <f>IFERROR(VLOOKUP(C221,T_Listado_Personal_KDE[],2,FALSE),"")</f>
        <v/>
      </c>
      <c r="E221" s="19" t="str">
        <f>IFERROR(VLOOKUP(C221,T_Listado_Personal_KDE[],3,FALSE),"")</f>
        <v/>
      </c>
      <c r="F221" s="18" t="str">
        <f>IFERROR(VLOOKUP(G221,T_CÓDIGO[],2,FALSE),"")</f>
        <v/>
      </c>
      <c r="H221" s="18" t="str">
        <f>IFERROR(VLOOKUP(G221,T_CÓDIGO[],3,FALSE),"")</f>
        <v/>
      </c>
      <c r="L221" s="18"/>
      <c r="M221"/>
      <c r="N221"/>
      <c r="O221"/>
      <c r="P221"/>
      <c r="Q221"/>
      <c r="R221"/>
      <c r="S221"/>
      <c r="T221"/>
      <c r="U221"/>
      <c r="V221"/>
      <c r="W221"/>
      <c r="X221"/>
      <c r="Y221"/>
      <c r="Z221"/>
      <c r="AA221"/>
      <c r="AB221"/>
      <c r="AC221"/>
      <c r="AD221"/>
      <c r="AE221"/>
      <c r="AF221"/>
      <c r="AG221"/>
      <c r="XFD221">
        <f t="shared" si="7"/>
        <v>1</v>
      </c>
    </row>
    <row r="222" spans="1:33 16384:16384">
      <c r="A222" s="28"/>
      <c r="B222" s="18">
        <f t="shared" si="6"/>
        <v>1</v>
      </c>
      <c r="D222" s="18" t="str">
        <f>IFERROR(VLOOKUP(C222,T_Listado_Personal_KDE[],2,FALSE),"")</f>
        <v/>
      </c>
      <c r="E222" s="19" t="str">
        <f>IFERROR(VLOOKUP(C222,T_Listado_Personal_KDE[],3,FALSE),"")</f>
        <v/>
      </c>
      <c r="F222" s="18" t="str">
        <f>IFERROR(VLOOKUP(G222,T_CÓDIGO[],2,FALSE),"")</f>
        <v/>
      </c>
      <c r="H222" s="18" t="str">
        <f>IFERROR(VLOOKUP(G222,T_CÓDIGO[],3,FALSE),"")</f>
        <v/>
      </c>
      <c r="L222" s="18"/>
      <c r="M222"/>
      <c r="N222"/>
      <c r="O222"/>
      <c r="P222"/>
      <c r="Q222"/>
      <c r="R222"/>
      <c r="S222"/>
      <c r="T222"/>
      <c r="U222"/>
      <c r="V222"/>
      <c r="W222"/>
      <c r="X222"/>
      <c r="Y222"/>
      <c r="Z222"/>
      <c r="AA222"/>
      <c r="AB222"/>
      <c r="AC222"/>
      <c r="AD222"/>
      <c r="AE222"/>
      <c r="AF222"/>
      <c r="AG222"/>
      <c r="XFD222">
        <f t="shared" si="7"/>
        <v>1</v>
      </c>
    </row>
    <row r="223" spans="1:33 16384:16384">
      <c r="A223" s="28"/>
      <c r="B223" s="18">
        <f t="shared" si="6"/>
        <v>1</v>
      </c>
      <c r="D223" s="18" t="str">
        <f>IFERROR(VLOOKUP(C223,T_Listado_Personal_KDE[],2,FALSE),"")</f>
        <v/>
      </c>
      <c r="E223" s="19" t="str">
        <f>IFERROR(VLOOKUP(C223,T_Listado_Personal_KDE[],3,FALSE),"")</f>
        <v/>
      </c>
      <c r="F223" s="18" t="str">
        <f>IFERROR(VLOOKUP(G223,T_CÓDIGO[],2,FALSE),"")</f>
        <v/>
      </c>
      <c r="H223" s="18" t="str">
        <f>IFERROR(VLOOKUP(G223,T_CÓDIGO[],3,FALSE),"")</f>
        <v/>
      </c>
      <c r="L223" s="18"/>
      <c r="M223"/>
      <c r="N223"/>
      <c r="O223"/>
      <c r="P223"/>
      <c r="Q223"/>
      <c r="R223"/>
      <c r="S223"/>
      <c r="T223"/>
      <c r="U223"/>
      <c r="V223"/>
      <c r="W223"/>
      <c r="X223"/>
      <c r="Y223"/>
      <c r="Z223"/>
      <c r="AA223"/>
      <c r="AB223"/>
      <c r="AC223"/>
      <c r="AD223"/>
      <c r="AE223"/>
      <c r="AF223"/>
      <c r="AG223"/>
      <c r="XFD223">
        <f t="shared" si="7"/>
        <v>1</v>
      </c>
    </row>
    <row r="224" spans="1:33 16384:16384">
      <c r="A224" s="28"/>
      <c r="B224" s="18">
        <f t="shared" si="6"/>
        <v>1</v>
      </c>
      <c r="D224" s="18" t="str">
        <f>IFERROR(VLOOKUP(C224,T_Listado_Personal_KDE[],2,FALSE),"")</f>
        <v/>
      </c>
      <c r="E224" s="19" t="str">
        <f>IFERROR(VLOOKUP(C224,T_Listado_Personal_KDE[],3,FALSE),"")</f>
        <v/>
      </c>
      <c r="F224" s="18" t="str">
        <f>IFERROR(VLOOKUP(G224,T_CÓDIGO[],2,FALSE),"")</f>
        <v/>
      </c>
      <c r="H224" s="18" t="str">
        <f>IFERROR(VLOOKUP(G224,T_CÓDIGO[],3,FALSE),"")</f>
        <v/>
      </c>
      <c r="L224" s="18"/>
      <c r="M224"/>
      <c r="N224"/>
      <c r="O224"/>
      <c r="P224"/>
      <c r="Q224"/>
      <c r="R224"/>
      <c r="S224"/>
      <c r="T224"/>
      <c r="U224"/>
      <c r="V224"/>
      <c r="W224"/>
      <c r="X224"/>
      <c r="Y224"/>
      <c r="Z224"/>
      <c r="AA224"/>
      <c r="AB224"/>
      <c r="AC224"/>
      <c r="AD224"/>
      <c r="AE224"/>
      <c r="AF224"/>
      <c r="AG224"/>
      <c r="XFD224">
        <f t="shared" si="7"/>
        <v>1</v>
      </c>
    </row>
    <row r="225" spans="1:33 16384:16384">
      <c r="A225" s="28"/>
      <c r="B225" s="18">
        <f t="shared" si="6"/>
        <v>1</v>
      </c>
      <c r="D225" s="18" t="str">
        <f>IFERROR(VLOOKUP(C225,T_Listado_Personal_KDE[],2,FALSE),"")</f>
        <v/>
      </c>
      <c r="E225" s="19" t="str">
        <f>IFERROR(VLOOKUP(C225,T_Listado_Personal_KDE[],3,FALSE),"")</f>
        <v/>
      </c>
      <c r="F225" s="18" t="str">
        <f>IFERROR(VLOOKUP(G225,T_CÓDIGO[],2,FALSE),"")</f>
        <v/>
      </c>
      <c r="H225" s="18" t="str">
        <f>IFERROR(VLOOKUP(G225,T_CÓDIGO[],3,FALSE),"")</f>
        <v/>
      </c>
      <c r="L225" s="18"/>
      <c r="M225"/>
      <c r="N225"/>
      <c r="O225"/>
      <c r="P225"/>
      <c r="Q225"/>
      <c r="R225"/>
      <c r="S225"/>
      <c r="T225"/>
      <c r="U225"/>
      <c r="V225"/>
      <c r="W225"/>
      <c r="X225"/>
      <c r="Y225"/>
      <c r="Z225"/>
      <c r="AA225"/>
      <c r="AB225"/>
      <c r="AC225"/>
      <c r="AD225"/>
      <c r="AE225"/>
      <c r="AF225"/>
      <c r="AG225"/>
      <c r="XFD225">
        <f t="shared" si="7"/>
        <v>1</v>
      </c>
    </row>
    <row r="226" spans="1:33 16384:16384">
      <c r="A226" s="28"/>
      <c r="B226" s="18">
        <f t="shared" si="6"/>
        <v>1</v>
      </c>
      <c r="D226" s="18" t="str">
        <f>IFERROR(VLOOKUP(C226,T_Listado_Personal_KDE[],2,FALSE),"")</f>
        <v/>
      </c>
      <c r="E226" s="19" t="str">
        <f>IFERROR(VLOOKUP(C226,T_Listado_Personal_KDE[],3,FALSE),"")</f>
        <v/>
      </c>
      <c r="F226" s="18" t="str">
        <f>IFERROR(VLOOKUP(G226,T_CÓDIGO[],2,FALSE),"")</f>
        <v/>
      </c>
      <c r="H226" s="18" t="str">
        <f>IFERROR(VLOOKUP(G226,T_CÓDIGO[],3,FALSE),"")</f>
        <v/>
      </c>
      <c r="L226" s="18"/>
      <c r="M226"/>
      <c r="N226"/>
      <c r="O226"/>
      <c r="P226"/>
      <c r="Q226"/>
      <c r="R226"/>
      <c r="S226"/>
      <c r="T226"/>
      <c r="U226"/>
      <c r="V226"/>
      <c r="W226"/>
      <c r="X226"/>
      <c r="Y226"/>
      <c r="Z226"/>
      <c r="AA226"/>
      <c r="AB226"/>
      <c r="AC226"/>
      <c r="AD226"/>
      <c r="AE226"/>
      <c r="AF226"/>
      <c r="AG226"/>
      <c r="XFD226">
        <f t="shared" si="7"/>
        <v>1</v>
      </c>
    </row>
    <row r="227" spans="1:33 16384:16384" ht="15" customHeight="1">
      <c r="A227" s="28"/>
      <c r="B227" s="18">
        <f t="shared" si="6"/>
        <v>1</v>
      </c>
      <c r="D227" s="18" t="str">
        <f>IFERROR(VLOOKUP(C227,T_Listado_Personal_KDE[],2,FALSE),"")</f>
        <v/>
      </c>
      <c r="E227" s="19" t="str">
        <f>IFERROR(VLOOKUP(C227,T_Listado_Personal_KDE[],3,FALSE),"")</f>
        <v/>
      </c>
      <c r="F227" s="18" t="str">
        <f>IFERROR(VLOOKUP(G227,T_CÓDIGO[],2,FALSE),"")</f>
        <v/>
      </c>
      <c r="H227" s="18" t="str">
        <f>IFERROR(VLOOKUP(G227,T_CÓDIGO[],3,FALSE),"")</f>
        <v/>
      </c>
      <c r="L227" s="18"/>
      <c r="M227"/>
      <c r="N227"/>
      <c r="O227"/>
      <c r="P227"/>
      <c r="Q227"/>
      <c r="R227"/>
      <c r="S227"/>
      <c r="T227"/>
      <c r="U227"/>
      <c r="V227"/>
      <c r="W227"/>
      <c r="X227"/>
      <c r="Y227"/>
      <c r="Z227"/>
      <c r="AA227"/>
      <c r="AB227"/>
      <c r="AC227"/>
      <c r="AD227"/>
      <c r="AE227"/>
      <c r="AF227"/>
      <c r="AG227"/>
      <c r="XFD227">
        <f t="shared" si="7"/>
        <v>1</v>
      </c>
    </row>
    <row r="228" spans="1:33 16384:16384">
      <c r="A228" s="28"/>
      <c r="B228" s="18">
        <f t="shared" si="6"/>
        <v>1</v>
      </c>
      <c r="D228" s="18" t="str">
        <f>IFERROR(VLOOKUP(C228,T_Listado_Personal_KDE[],2,FALSE),"")</f>
        <v/>
      </c>
      <c r="E228" s="19" t="str">
        <f>IFERROR(VLOOKUP(C228,T_Listado_Personal_KDE[],3,FALSE),"")</f>
        <v/>
      </c>
      <c r="F228" s="18" t="str">
        <f>IFERROR(VLOOKUP(G228,T_CÓDIGO[],2,FALSE),"")</f>
        <v/>
      </c>
      <c r="H228" s="18" t="str">
        <f>IFERROR(VLOOKUP(G228,T_CÓDIGO[],3,FALSE),"")</f>
        <v/>
      </c>
      <c r="L228" s="18"/>
      <c r="M228"/>
      <c r="N228"/>
      <c r="O228"/>
      <c r="P228"/>
      <c r="Q228"/>
      <c r="R228"/>
      <c r="S228"/>
      <c r="T228"/>
      <c r="U228"/>
      <c r="V228"/>
      <c r="W228"/>
      <c r="X228"/>
      <c r="Y228"/>
      <c r="Z228"/>
      <c r="AA228"/>
      <c r="AB228"/>
      <c r="AC228"/>
      <c r="AD228"/>
      <c r="AE228"/>
      <c r="AF228"/>
      <c r="AG228"/>
      <c r="XFD228">
        <f t="shared" si="7"/>
        <v>1</v>
      </c>
    </row>
    <row r="229" spans="1:33 16384:16384">
      <c r="A229" s="28"/>
      <c r="B229" s="18">
        <f t="shared" si="6"/>
        <v>1</v>
      </c>
      <c r="D229" s="18" t="str">
        <f>IFERROR(VLOOKUP(C229,T_Listado_Personal_KDE[],2,FALSE),"")</f>
        <v/>
      </c>
      <c r="E229" s="19" t="str">
        <f>IFERROR(VLOOKUP(C229,T_Listado_Personal_KDE[],3,FALSE),"")</f>
        <v/>
      </c>
      <c r="F229" s="18" t="str">
        <f>IFERROR(VLOOKUP(G229,T_CÓDIGO[],2,FALSE),"")</f>
        <v/>
      </c>
      <c r="H229" s="18" t="str">
        <f>IFERROR(VLOOKUP(G229,T_CÓDIGO[],3,FALSE),"")</f>
        <v/>
      </c>
      <c r="L229" s="18"/>
      <c r="M229"/>
      <c r="N229"/>
      <c r="O229"/>
      <c r="P229"/>
      <c r="Q229"/>
      <c r="R229"/>
      <c r="S229"/>
      <c r="T229"/>
      <c r="U229"/>
      <c r="V229"/>
      <c r="W229"/>
      <c r="X229"/>
      <c r="Y229"/>
      <c r="Z229"/>
      <c r="AA229"/>
      <c r="AB229"/>
      <c r="AC229"/>
      <c r="AD229"/>
      <c r="AE229"/>
      <c r="AF229"/>
      <c r="AG229"/>
      <c r="XFD229">
        <f t="shared" si="7"/>
        <v>1</v>
      </c>
    </row>
    <row r="230" spans="1:33 16384:16384">
      <c r="A230" s="28"/>
      <c r="B230" s="18">
        <f t="shared" si="6"/>
        <v>1</v>
      </c>
      <c r="D230" s="18" t="str">
        <f>IFERROR(VLOOKUP(C230,T_Listado_Personal_KDE[],2,FALSE),"")</f>
        <v/>
      </c>
      <c r="E230" s="19" t="str">
        <f>IFERROR(VLOOKUP(C230,T_Listado_Personal_KDE[],3,FALSE),"")</f>
        <v/>
      </c>
      <c r="F230" s="18" t="str">
        <f>IFERROR(VLOOKUP(G230,T_CÓDIGO[],2,FALSE),"")</f>
        <v/>
      </c>
      <c r="H230" s="18" t="str">
        <f>IFERROR(VLOOKUP(G230,T_CÓDIGO[],3,FALSE),"")</f>
        <v/>
      </c>
      <c r="L230" s="18"/>
      <c r="M230"/>
      <c r="N230"/>
      <c r="O230"/>
      <c r="P230"/>
      <c r="Q230"/>
      <c r="R230"/>
      <c r="S230"/>
      <c r="T230"/>
      <c r="U230"/>
      <c r="V230"/>
      <c r="W230"/>
      <c r="X230"/>
      <c r="Y230"/>
      <c r="Z230"/>
      <c r="AA230"/>
      <c r="AB230"/>
      <c r="AC230"/>
      <c r="AD230"/>
      <c r="AE230"/>
      <c r="AF230"/>
      <c r="AG230"/>
      <c r="XFD230">
        <f t="shared" si="7"/>
        <v>1</v>
      </c>
    </row>
    <row r="231" spans="1:33 16384:16384">
      <c r="A231" s="28"/>
      <c r="B231" s="18">
        <f t="shared" si="6"/>
        <v>1</v>
      </c>
      <c r="D231" s="18" t="str">
        <f>IFERROR(VLOOKUP(C231,T_Listado_Personal_KDE[],2,FALSE),"")</f>
        <v/>
      </c>
      <c r="E231" s="19" t="str">
        <f>IFERROR(VLOOKUP(C231,T_Listado_Personal_KDE[],3,FALSE),"")</f>
        <v/>
      </c>
      <c r="F231" s="18" t="str">
        <f>IFERROR(VLOOKUP(G231,T_CÓDIGO[],2,FALSE),"")</f>
        <v/>
      </c>
      <c r="H231" s="18" t="str">
        <f>IFERROR(VLOOKUP(G231,T_CÓDIGO[],3,FALSE),"")</f>
        <v/>
      </c>
      <c r="L231" s="18"/>
      <c r="M231"/>
      <c r="N231"/>
      <c r="O231"/>
      <c r="P231"/>
      <c r="Q231"/>
      <c r="R231"/>
      <c r="S231"/>
      <c r="T231"/>
      <c r="U231"/>
      <c r="V231"/>
      <c r="W231"/>
      <c r="X231"/>
      <c r="Y231"/>
      <c r="Z231"/>
      <c r="AA231"/>
      <c r="AB231"/>
      <c r="AC231"/>
      <c r="AD231"/>
      <c r="AE231"/>
      <c r="AF231"/>
      <c r="AG231"/>
      <c r="XFD231">
        <f t="shared" si="7"/>
        <v>1</v>
      </c>
    </row>
    <row r="232" spans="1:33 16384:16384">
      <c r="A232" s="28"/>
      <c r="B232" s="18">
        <f t="shared" si="6"/>
        <v>1</v>
      </c>
      <c r="D232" s="18" t="str">
        <f>IFERROR(VLOOKUP(C232,T_Listado_Personal_KDE[],2,FALSE),"")</f>
        <v/>
      </c>
      <c r="E232" s="19" t="str">
        <f>IFERROR(VLOOKUP(C232,T_Listado_Personal_KDE[],3,FALSE),"")</f>
        <v/>
      </c>
      <c r="F232" s="18" t="str">
        <f>IFERROR(VLOOKUP(G232,T_CÓDIGO[],2,FALSE),"")</f>
        <v/>
      </c>
      <c r="H232" s="18" t="str">
        <f>IFERROR(VLOOKUP(G232,T_CÓDIGO[],3,FALSE),"")</f>
        <v/>
      </c>
      <c r="L232" s="18"/>
      <c r="M232"/>
      <c r="N232"/>
      <c r="O232"/>
      <c r="P232"/>
      <c r="Q232"/>
      <c r="R232"/>
      <c r="S232"/>
      <c r="T232"/>
      <c r="U232"/>
      <c r="V232"/>
      <c r="W232"/>
      <c r="X232"/>
      <c r="Y232"/>
      <c r="Z232"/>
      <c r="AA232"/>
      <c r="AB232"/>
      <c r="AC232"/>
      <c r="AD232"/>
      <c r="AE232"/>
      <c r="AF232"/>
      <c r="AG232"/>
      <c r="XFD232">
        <f t="shared" si="7"/>
        <v>1</v>
      </c>
    </row>
    <row r="233" spans="1:33 16384:16384">
      <c r="A233" s="28"/>
      <c r="B233" s="18">
        <f t="shared" si="6"/>
        <v>1</v>
      </c>
      <c r="D233" s="18" t="str">
        <f>IFERROR(VLOOKUP(C233,T_Listado_Personal_KDE[],2,FALSE),"")</f>
        <v/>
      </c>
      <c r="E233" s="19" t="str">
        <f>IFERROR(VLOOKUP(C233,T_Listado_Personal_KDE[],3,FALSE),"")</f>
        <v/>
      </c>
      <c r="F233" s="18" t="str">
        <f>IFERROR(VLOOKUP(G233,T_CÓDIGO[],2,FALSE),"")</f>
        <v/>
      </c>
      <c r="H233" s="18" t="str">
        <f>IFERROR(VLOOKUP(G233,T_CÓDIGO[],3,FALSE),"")</f>
        <v/>
      </c>
      <c r="L233" s="18"/>
      <c r="M233"/>
      <c r="N233"/>
      <c r="O233"/>
      <c r="P233"/>
      <c r="Q233"/>
      <c r="R233"/>
      <c r="S233"/>
      <c r="T233"/>
      <c r="U233"/>
      <c r="V233"/>
      <c r="W233"/>
      <c r="X233"/>
      <c r="Y233"/>
      <c r="Z233"/>
      <c r="AA233"/>
      <c r="AB233"/>
      <c r="AC233"/>
      <c r="AD233"/>
      <c r="AE233"/>
      <c r="AF233"/>
      <c r="AG233"/>
      <c r="XFD233">
        <f t="shared" si="7"/>
        <v>1</v>
      </c>
    </row>
    <row r="234" spans="1:33 16384:16384">
      <c r="A234" s="28"/>
      <c r="B234" s="18">
        <f t="shared" si="6"/>
        <v>1</v>
      </c>
      <c r="D234" s="18" t="str">
        <f>IFERROR(VLOOKUP(C234,T_Listado_Personal_KDE[],2,FALSE),"")</f>
        <v/>
      </c>
      <c r="E234" s="19" t="str">
        <f>IFERROR(VLOOKUP(C234,T_Listado_Personal_KDE[],3,FALSE),"")</f>
        <v/>
      </c>
      <c r="F234" s="18" t="str">
        <f>IFERROR(VLOOKUP(G234,T_CÓDIGO[],2,FALSE),"")</f>
        <v/>
      </c>
      <c r="H234" s="18" t="str">
        <f>IFERROR(VLOOKUP(G234,T_CÓDIGO[],3,FALSE),"")</f>
        <v/>
      </c>
      <c r="L234" s="18"/>
      <c r="M234"/>
      <c r="N234"/>
      <c r="O234"/>
      <c r="P234"/>
      <c r="Q234"/>
      <c r="R234"/>
      <c r="S234"/>
      <c r="T234"/>
      <c r="U234"/>
      <c r="V234"/>
      <c r="W234"/>
      <c r="X234"/>
      <c r="Y234"/>
      <c r="Z234"/>
      <c r="AA234"/>
      <c r="AB234"/>
      <c r="AC234"/>
      <c r="AD234"/>
      <c r="AE234"/>
      <c r="AF234"/>
      <c r="AG234"/>
      <c r="XFD234">
        <f t="shared" si="7"/>
        <v>1</v>
      </c>
    </row>
    <row r="235" spans="1:33 16384:16384">
      <c r="A235" s="28"/>
      <c r="B235" s="18">
        <f t="shared" si="6"/>
        <v>1</v>
      </c>
      <c r="D235" s="18" t="str">
        <f>IFERROR(VLOOKUP(C235,T_Listado_Personal_KDE[],2,FALSE),"")</f>
        <v/>
      </c>
      <c r="E235" s="19" t="str">
        <f>IFERROR(VLOOKUP(C235,T_Listado_Personal_KDE[],3,FALSE),"")</f>
        <v/>
      </c>
      <c r="F235" s="18" t="str">
        <f>IFERROR(VLOOKUP(G235,T_CÓDIGO[],2,FALSE),"")</f>
        <v/>
      </c>
      <c r="H235" s="18" t="str">
        <f>IFERROR(VLOOKUP(G235,T_CÓDIGO[],3,FALSE),"")</f>
        <v/>
      </c>
      <c r="L235" s="18"/>
      <c r="M235"/>
      <c r="N235"/>
      <c r="O235"/>
      <c r="P235"/>
      <c r="Q235"/>
      <c r="R235"/>
      <c r="S235"/>
      <c r="T235"/>
      <c r="U235"/>
      <c r="V235"/>
      <c r="W235"/>
      <c r="X235"/>
      <c r="Y235"/>
      <c r="Z235"/>
      <c r="AA235"/>
      <c r="AB235"/>
      <c r="AC235"/>
      <c r="AD235"/>
      <c r="AE235"/>
      <c r="AF235"/>
      <c r="AG235"/>
      <c r="XFD235">
        <f t="shared" si="7"/>
        <v>1</v>
      </c>
    </row>
    <row r="236" spans="1:33 16384:16384">
      <c r="A236" s="28"/>
      <c r="B236" s="18">
        <f t="shared" ref="B236:B299" si="8">MONTH(A236)</f>
        <v>1</v>
      </c>
      <c r="D236" s="18" t="str">
        <f>IFERROR(VLOOKUP(C236,T_Listado_Personal_KDE[],2,FALSE),"")</f>
        <v/>
      </c>
      <c r="E236" s="19" t="str">
        <f>IFERROR(VLOOKUP(C236,T_Listado_Personal_KDE[],3,FALSE),"")</f>
        <v/>
      </c>
      <c r="F236" s="18" t="str">
        <f>IFERROR(VLOOKUP(G236,T_CÓDIGO[],2,FALSE),"")</f>
        <v/>
      </c>
      <c r="H236" s="18" t="str">
        <f>IFERROR(VLOOKUP(G236,T_CÓDIGO[],3,FALSE),"")</f>
        <v/>
      </c>
      <c r="L236" s="18"/>
      <c r="M236"/>
      <c r="N236"/>
      <c r="O236"/>
      <c r="P236"/>
      <c r="Q236"/>
      <c r="R236"/>
      <c r="S236"/>
      <c r="T236"/>
      <c r="U236"/>
      <c r="V236"/>
      <c r="W236"/>
      <c r="X236"/>
      <c r="Y236"/>
      <c r="Z236"/>
      <c r="AA236"/>
      <c r="AB236"/>
      <c r="AC236"/>
      <c r="AD236"/>
      <c r="AE236"/>
      <c r="AF236"/>
      <c r="AG236"/>
      <c r="XFD236">
        <f t="shared" si="7"/>
        <v>1</v>
      </c>
    </row>
    <row r="237" spans="1:33 16384:16384">
      <c r="A237" s="28"/>
      <c r="B237" s="18">
        <f t="shared" si="8"/>
        <v>1</v>
      </c>
      <c r="D237" s="18" t="str">
        <f>IFERROR(VLOOKUP(C237,T_Listado_Personal_KDE[],2,FALSE),"")</f>
        <v/>
      </c>
      <c r="E237" s="19" t="str">
        <f>IFERROR(VLOOKUP(C237,T_Listado_Personal_KDE[],3,FALSE),"")</f>
        <v/>
      </c>
      <c r="F237" s="18" t="str">
        <f>IFERROR(VLOOKUP(G237,T_CÓDIGO[],2,FALSE),"")</f>
        <v/>
      </c>
      <c r="H237" s="18" t="str">
        <f>IFERROR(VLOOKUP(G237,T_CÓDIGO[],3,FALSE),"")</f>
        <v/>
      </c>
      <c r="L237" s="18"/>
      <c r="M237"/>
      <c r="N237"/>
      <c r="O237"/>
      <c r="P237"/>
      <c r="Q237"/>
      <c r="R237"/>
      <c r="S237"/>
      <c r="T237"/>
      <c r="U237"/>
      <c r="V237"/>
      <c r="W237"/>
      <c r="X237"/>
      <c r="Y237"/>
      <c r="Z237"/>
      <c r="AA237"/>
      <c r="AB237"/>
      <c r="AC237"/>
      <c r="AD237"/>
      <c r="AE237"/>
      <c r="AF237"/>
      <c r="AG237"/>
      <c r="XFD237">
        <f t="shared" si="7"/>
        <v>1</v>
      </c>
    </row>
    <row r="238" spans="1:33 16384:16384">
      <c r="A238" s="28"/>
      <c r="B238" s="18">
        <f t="shared" si="8"/>
        <v>1</v>
      </c>
      <c r="D238" s="18" t="str">
        <f>IFERROR(VLOOKUP(C238,T_Listado_Personal_KDE[],2,FALSE),"")</f>
        <v/>
      </c>
      <c r="E238" s="19" t="str">
        <f>IFERROR(VLOOKUP(C238,T_Listado_Personal_KDE[],3,FALSE),"")</f>
        <v/>
      </c>
      <c r="F238" s="18" t="str">
        <f>IFERROR(VLOOKUP(G238,T_CÓDIGO[],2,FALSE),"")</f>
        <v/>
      </c>
      <c r="H238" s="18" t="str">
        <f>IFERROR(VLOOKUP(G238,T_CÓDIGO[],3,FALSE),"")</f>
        <v/>
      </c>
      <c r="L238" s="18"/>
      <c r="M238"/>
      <c r="N238"/>
      <c r="O238"/>
      <c r="P238"/>
      <c r="Q238"/>
      <c r="R238"/>
      <c r="S238"/>
      <c r="T238"/>
      <c r="U238"/>
      <c r="V238"/>
      <c r="W238"/>
      <c r="X238"/>
      <c r="Y238"/>
      <c r="Z238"/>
      <c r="AA238"/>
      <c r="AB238"/>
      <c r="AC238"/>
      <c r="AD238"/>
      <c r="AE238"/>
      <c r="AF238"/>
      <c r="AG238"/>
      <c r="XFD238">
        <f t="shared" si="7"/>
        <v>1</v>
      </c>
    </row>
    <row r="239" spans="1:33 16384:16384">
      <c r="A239" s="28"/>
      <c r="B239" s="18">
        <f t="shared" si="8"/>
        <v>1</v>
      </c>
      <c r="D239" s="18" t="str">
        <f>IFERROR(VLOOKUP(C239,T_Listado_Personal_KDE[],2,FALSE),"")</f>
        <v/>
      </c>
      <c r="E239" s="19" t="str">
        <f>IFERROR(VLOOKUP(C239,T_Listado_Personal_KDE[],3,FALSE),"")</f>
        <v/>
      </c>
      <c r="F239" s="18" t="str">
        <f>IFERROR(VLOOKUP(G239,T_CÓDIGO[],2,FALSE),"")</f>
        <v/>
      </c>
      <c r="H239" s="18" t="str">
        <f>IFERROR(VLOOKUP(G239,T_CÓDIGO[],3,FALSE),"")</f>
        <v/>
      </c>
      <c r="L239" s="18"/>
      <c r="M239"/>
      <c r="N239"/>
      <c r="O239"/>
      <c r="P239"/>
      <c r="Q239"/>
      <c r="R239"/>
      <c r="S239"/>
      <c r="T239"/>
      <c r="U239"/>
      <c r="V239"/>
      <c r="W239"/>
      <c r="X239"/>
      <c r="Y239"/>
      <c r="Z239"/>
      <c r="AA239"/>
      <c r="AB239"/>
      <c r="AC239"/>
      <c r="AD239"/>
      <c r="AE239"/>
      <c r="AF239"/>
      <c r="AG239"/>
      <c r="XFD239">
        <f t="shared" si="7"/>
        <v>1</v>
      </c>
    </row>
    <row r="240" spans="1:33 16384:16384">
      <c r="A240" s="28"/>
      <c r="B240" s="18">
        <f t="shared" si="8"/>
        <v>1</v>
      </c>
      <c r="D240" s="18" t="str">
        <f>IFERROR(VLOOKUP(C240,T_Listado_Personal_KDE[],2,FALSE),"")</f>
        <v/>
      </c>
      <c r="E240" s="19" t="str">
        <f>IFERROR(VLOOKUP(C240,T_Listado_Personal_KDE[],3,FALSE),"")</f>
        <v/>
      </c>
      <c r="F240" s="18" t="str">
        <f>IFERROR(VLOOKUP(G240,T_CÓDIGO[],2,FALSE),"")</f>
        <v/>
      </c>
      <c r="H240" s="18" t="str">
        <f>IFERROR(VLOOKUP(G240,T_CÓDIGO[],3,FALSE),"")</f>
        <v/>
      </c>
      <c r="L240" s="18"/>
      <c r="M240"/>
      <c r="N240"/>
      <c r="O240"/>
      <c r="P240"/>
      <c r="Q240"/>
      <c r="R240"/>
      <c r="S240"/>
      <c r="T240"/>
      <c r="U240"/>
      <c r="V240"/>
      <c r="W240"/>
      <c r="X240"/>
      <c r="Y240"/>
      <c r="Z240"/>
      <c r="AA240"/>
      <c r="AB240"/>
      <c r="AC240"/>
      <c r="AD240"/>
      <c r="AE240"/>
      <c r="AF240"/>
      <c r="AG240"/>
      <c r="XFD240">
        <f t="shared" si="7"/>
        <v>1</v>
      </c>
    </row>
    <row r="241" spans="1:33 16384:16384">
      <c r="A241" s="28"/>
      <c r="B241" s="18">
        <f t="shared" si="8"/>
        <v>1</v>
      </c>
      <c r="D241" s="18" t="str">
        <f>IFERROR(VLOOKUP(C241,T_Listado_Personal_KDE[],2,FALSE),"")</f>
        <v/>
      </c>
      <c r="E241" s="19" t="str">
        <f>IFERROR(VLOOKUP(C241,T_Listado_Personal_KDE[],3,FALSE),"")</f>
        <v/>
      </c>
      <c r="F241" s="18" t="str">
        <f>IFERROR(VLOOKUP(G241,T_CÓDIGO[],2,FALSE),"")</f>
        <v/>
      </c>
      <c r="H241" s="18" t="str">
        <f>IFERROR(VLOOKUP(G241,T_CÓDIGO[],3,FALSE),"")</f>
        <v/>
      </c>
      <c r="L241" s="18"/>
      <c r="M241"/>
      <c r="N241"/>
      <c r="O241"/>
      <c r="P241"/>
      <c r="Q241"/>
      <c r="R241"/>
      <c r="S241"/>
      <c r="T241"/>
      <c r="U241"/>
      <c r="V241"/>
      <c r="W241"/>
      <c r="X241"/>
      <c r="Y241"/>
      <c r="Z241"/>
      <c r="AA241"/>
      <c r="AB241"/>
      <c r="AC241"/>
      <c r="AD241"/>
      <c r="AE241"/>
      <c r="AF241"/>
      <c r="AG241"/>
      <c r="XFD241">
        <f t="shared" si="7"/>
        <v>1</v>
      </c>
    </row>
    <row r="242" spans="1:33 16384:16384">
      <c r="A242" s="28"/>
      <c r="B242" s="18">
        <f t="shared" si="8"/>
        <v>1</v>
      </c>
      <c r="D242" s="18" t="str">
        <f>IFERROR(VLOOKUP(C242,T_Listado_Personal_KDE[],2,FALSE),"")</f>
        <v/>
      </c>
      <c r="E242" s="19" t="str">
        <f>IFERROR(VLOOKUP(C242,T_Listado_Personal_KDE[],3,FALSE),"")</f>
        <v/>
      </c>
      <c r="F242" s="18" t="str">
        <f>IFERROR(VLOOKUP(G242,T_CÓDIGO[],2,FALSE),"")</f>
        <v/>
      </c>
      <c r="H242" s="18" t="str">
        <f>IFERROR(VLOOKUP(G242,T_CÓDIGO[],3,FALSE),"")</f>
        <v/>
      </c>
      <c r="L242" s="18"/>
      <c r="M242"/>
      <c r="N242"/>
      <c r="O242"/>
      <c r="P242"/>
      <c r="Q242"/>
      <c r="R242"/>
      <c r="S242"/>
      <c r="T242"/>
      <c r="U242"/>
      <c r="V242"/>
      <c r="W242"/>
      <c r="X242"/>
      <c r="Y242"/>
      <c r="Z242"/>
      <c r="AA242"/>
      <c r="AB242"/>
      <c r="AC242"/>
      <c r="AD242"/>
      <c r="AE242"/>
      <c r="AF242"/>
      <c r="AG242"/>
      <c r="XFD242">
        <f t="shared" si="7"/>
        <v>1</v>
      </c>
    </row>
    <row r="243" spans="1:33 16384:16384">
      <c r="A243" s="28"/>
      <c r="B243" s="18">
        <f t="shared" si="8"/>
        <v>1</v>
      </c>
      <c r="D243" s="18" t="str">
        <f>IFERROR(VLOOKUP(C243,T_Listado_Personal_KDE[],2,FALSE),"")</f>
        <v/>
      </c>
      <c r="E243" s="19" t="str">
        <f>IFERROR(VLOOKUP(C243,T_Listado_Personal_KDE[],3,FALSE),"")</f>
        <v/>
      </c>
      <c r="F243" s="18" t="str">
        <f>IFERROR(VLOOKUP(G243,T_CÓDIGO[],2,FALSE),"")</f>
        <v/>
      </c>
      <c r="H243" s="18" t="str">
        <f>IFERROR(VLOOKUP(G243,T_CÓDIGO[],3,FALSE),"")</f>
        <v/>
      </c>
      <c r="L243" s="18"/>
      <c r="M243"/>
      <c r="N243"/>
      <c r="O243"/>
      <c r="P243"/>
      <c r="Q243"/>
      <c r="R243"/>
      <c r="S243"/>
      <c r="T243"/>
      <c r="U243"/>
      <c r="V243"/>
      <c r="W243"/>
      <c r="X243"/>
      <c r="Y243"/>
      <c r="Z243"/>
      <c r="AA243"/>
      <c r="AB243"/>
      <c r="AC243"/>
      <c r="AD243"/>
      <c r="AE243"/>
      <c r="AF243"/>
      <c r="AG243"/>
      <c r="XFD243">
        <f t="shared" si="7"/>
        <v>1</v>
      </c>
    </row>
    <row r="244" spans="1:33 16384:16384">
      <c r="A244" s="28"/>
      <c r="B244" s="18">
        <f t="shared" si="8"/>
        <v>1</v>
      </c>
      <c r="D244" s="18" t="str">
        <f>IFERROR(VLOOKUP(C244,T_Listado_Personal_KDE[],2,FALSE),"")</f>
        <v/>
      </c>
      <c r="E244" s="19" t="str">
        <f>IFERROR(VLOOKUP(C244,T_Listado_Personal_KDE[],3,FALSE),"")</f>
        <v/>
      </c>
      <c r="F244" s="18" t="str">
        <f>IFERROR(VLOOKUP(G244,T_CÓDIGO[],2,FALSE),"")</f>
        <v/>
      </c>
      <c r="H244" s="18" t="str">
        <f>IFERROR(VLOOKUP(G244,T_CÓDIGO[],3,FALSE),"")</f>
        <v/>
      </c>
      <c r="L244" s="18"/>
      <c r="M244"/>
      <c r="N244"/>
      <c r="O244"/>
      <c r="P244"/>
      <c r="Q244"/>
      <c r="R244"/>
      <c r="S244"/>
      <c r="T244"/>
      <c r="U244"/>
      <c r="V244"/>
      <c r="W244"/>
      <c r="X244"/>
      <c r="Y244"/>
      <c r="Z244"/>
      <c r="AA244"/>
      <c r="AB244"/>
      <c r="AC244"/>
      <c r="AD244"/>
      <c r="AE244"/>
      <c r="AF244"/>
      <c r="AG244"/>
      <c r="XFD244">
        <f t="shared" si="7"/>
        <v>1</v>
      </c>
    </row>
    <row r="245" spans="1:33 16384:16384" ht="14.45" customHeight="1">
      <c r="A245" s="28"/>
      <c r="B245" s="18">
        <f t="shared" si="8"/>
        <v>1</v>
      </c>
      <c r="D245" s="18" t="str">
        <f>IFERROR(VLOOKUP(C245,T_Listado_Personal_KDE[],2,FALSE),"")</f>
        <v/>
      </c>
      <c r="E245" s="19" t="str">
        <f>IFERROR(VLOOKUP(C245,T_Listado_Personal_KDE[],3,FALSE),"")</f>
        <v/>
      </c>
      <c r="F245" s="18" t="str">
        <f>IFERROR(VLOOKUP(G245,T_CÓDIGO[],2,FALSE),"")</f>
        <v/>
      </c>
      <c r="H245" s="18" t="str">
        <f>IFERROR(VLOOKUP(G245,T_CÓDIGO[],3,FALSE),"")</f>
        <v/>
      </c>
      <c r="L245" s="18"/>
      <c r="M245"/>
      <c r="N245"/>
      <c r="O245"/>
      <c r="P245"/>
      <c r="Q245"/>
      <c r="R245"/>
      <c r="S245"/>
      <c r="T245"/>
      <c r="U245"/>
      <c r="V245"/>
      <c r="W245"/>
      <c r="X245"/>
      <c r="Y245"/>
      <c r="Z245"/>
      <c r="AA245"/>
      <c r="AB245"/>
      <c r="AC245"/>
      <c r="AD245"/>
      <c r="AE245"/>
      <c r="AF245"/>
      <c r="AG245"/>
      <c r="XFD245">
        <f t="shared" si="7"/>
        <v>1</v>
      </c>
    </row>
    <row r="246" spans="1:33 16384:16384" ht="14.45" customHeight="1">
      <c r="A246" s="28"/>
      <c r="B246" s="18">
        <f t="shared" si="8"/>
        <v>1</v>
      </c>
      <c r="D246" s="18" t="str">
        <f>IFERROR(VLOOKUP(C246,T_Listado_Personal_KDE[],2,FALSE),"")</f>
        <v/>
      </c>
      <c r="E246" s="19" t="str">
        <f>IFERROR(VLOOKUP(C246,T_Listado_Personal_KDE[],3,FALSE),"")</f>
        <v/>
      </c>
      <c r="F246" s="18" t="str">
        <f>IFERROR(VLOOKUP(G246,T_CÓDIGO[],2,FALSE),"")</f>
        <v/>
      </c>
      <c r="H246" s="18" t="str">
        <f>IFERROR(VLOOKUP(G246,T_CÓDIGO[],3,FALSE),"")</f>
        <v/>
      </c>
      <c r="L246" s="18"/>
      <c r="M246"/>
      <c r="N246"/>
      <c r="O246"/>
      <c r="P246"/>
      <c r="Q246"/>
      <c r="R246"/>
      <c r="S246"/>
      <c r="T246"/>
      <c r="U246"/>
      <c r="V246"/>
      <c r="W246"/>
      <c r="X246"/>
      <c r="Y246"/>
      <c r="Z246"/>
      <c r="AA246"/>
      <c r="AB246"/>
      <c r="AC246"/>
      <c r="AD246"/>
      <c r="AE246"/>
      <c r="AF246"/>
      <c r="AG246"/>
      <c r="XFD246">
        <f t="shared" si="7"/>
        <v>1</v>
      </c>
    </row>
    <row r="247" spans="1:33 16384:16384">
      <c r="A247" s="28"/>
      <c r="B247" s="18">
        <f t="shared" si="8"/>
        <v>1</v>
      </c>
      <c r="D247" s="18" t="str">
        <f>IFERROR(VLOOKUP(C247,T_Listado_Personal_KDE[],2,FALSE),"")</f>
        <v/>
      </c>
      <c r="E247" s="19" t="str">
        <f>IFERROR(VLOOKUP(C247,T_Listado_Personal_KDE[],3,FALSE),"")</f>
        <v/>
      </c>
      <c r="F247" s="18" t="str">
        <f>IFERROR(VLOOKUP(G247,T_CÓDIGO[],2,FALSE),"")</f>
        <v/>
      </c>
      <c r="H247" s="18" t="str">
        <f>IFERROR(VLOOKUP(G247,T_CÓDIGO[],3,FALSE),"")</f>
        <v/>
      </c>
      <c r="L247" s="18"/>
      <c r="M247"/>
      <c r="N247"/>
      <c r="O247"/>
      <c r="P247"/>
      <c r="Q247"/>
      <c r="R247"/>
      <c r="S247"/>
      <c r="T247"/>
      <c r="U247"/>
      <c r="V247"/>
      <c r="W247"/>
      <c r="X247"/>
      <c r="Y247"/>
      <c r="Z247"/>
      <c r="AA247"/>
      <c r="AB247"/>
      <c r="AC247"/>
      <c r="AD247"/>
      <c r="AE247"/>
      <c r="AF247"/>
      <c r="AG247"/>
      <c r="XFD247">
        <f t="shared" si="7"/>
        <v>1</v>
      </c>
    </row>
    <row r="248" spans="1:33 16384:16384" ht="14.45" customHeight="1">
      <c r="A248" s="28"/>
      <c r="B248" s="18">
        <f t="shared" si="8"/>
        <v>1</v>
      </c>
      <c r="D248" s="18" t="str">
        <f>IFERROR(VLOOKUP(C248,T_Listado_Personal_KDE[],2,FALSE),"")</f>
        <v/>
      </c>
      <c r="E248" s="19" t="str">
        <f>IFERROR(VLOOKUP(C248,T_Listado_Personal_KDE[],3,FALSE),"")</f>
        <v/>
      </c>
      <c r="F248" s="18" t="str">
        <f>IFERROR(VLOOKUP(G248,T_CÓDIGO[],2,FALSE),"")</f>
        <v/>
      </c>
      <c r="H248" s="18" t="str">
        <f>IFERROR(VLOOKUP(G248,T_CÓDIGO[],3,FALSE),"")</f>
        <v/>
      </c>
      <c r="L248" s="18"/>
      <c r="M248"/>
      <c r="N248"/>
      <c r="O248"/>
      <c r="P248"/>
      <c r="Q248"/>
      <c r="R248"/>
      <c r="S248"/>
      <c r="T248"/>
      <c r="U248"/>
      <c r="V248"/>
      <c r="W248"/>
      <c r="X248"/>
      <c r="Y248"/>
      <c r="Z248"/>
      <c r="AA248"/>
      <c r="AB248"/>
      <c r="AC248"/>
      <c r="AD248"/>
      <c r="AE248"/>
      <c r="AF248"/>
      <c r="AG248"/>
      <c r="XFD248">
        <f t="shared" si="7"/>
        <v>1</v>
      </c>
    </row>
    <row r="249" spans="1:33 16384:16384" s="26" customFormat="1" ht="14.45" customHeight="1" thickBot="1">
      <c r="A249" s="28"/>
      <c r="B249" s="18">
        <f t="shared" si="8"/>
        <v>1</v>
      </c>
      <c r="C249" s="18"/>
      <c r="D249" s="18" t="str">
        <f>IFERROR(VLOOKUP(C249,T_Listado_Personal_KDE[],2,FALSE),"")</f>
        <v/>
      </c>
      <c r="E249" s="19" t="str">
        <f>IFERROR(VLOOKUP(C249,T_Listado_Personal_KDE[],3,FALSE),"")</f>
        <v/>
      </c>
      <c r="F249" s="18" t="str">
        <f>IFERROR(VLOOKUP(G249,T_CÓDIGO[],2,FALSE),"")</f>
        <v/>
      </c>
      <c r="G249" s="20"/>
      <c r="H249" s="18" t="str">
        <f>IFERROR(VLOOKUP(G249,T_CÓDIGO[],3,FALSE),"")</f>
        <v/>
      </c>
      <c r="I249" s="19"/>
      <c r="J249" s="18"/>
      <c r="K249" s="18"/>
      <c r="L249" s="18"/>
      <c r="M249"/>
      <c r="N249"/>
      <c r="O249"/>
      <c r="P249"/>
      <c r="Q249"/>
      <c r="R249"/>
      <c r="S249"/>
      <c r="T249"/>
      <c r="U249"/>
      <c r="V249"/>
      <c r="W249"/>
      <c r="X249"/>
      <c r="Y249"/>
      <c r="Z249"/>
      <c r="AA249"/>
      <c r="AB249"/>
      <c r="AC249"/>
      <c r="AD249"/>
      <c r="AE249"/>
      <c r="AF249"/>
      <c r="AG249"/>
      <c r="XFD249" s="26">
        <f t="shared" si="7"/>
        <v>1</v>
      </c>
    </row>
    <row r="250" spans="1:33 16384:16384">
      <c r="A250" s="28"/>
      <c r="B250" s="18">
        <f t="shared" si="8"/>
        <v>1</v>
      </c>
      <c r="D250" s="18" t="str">
        <f>IFERROR(VLOOKUP(C250,T_Listado_Personal_KDE[],2,FALSE),"")</f>
        <v/>
      </c>
      <c r="E250" s="19" t="str">
        <f>IFERROR(VLOOKUP(C250,T_Listado_Personal_KDE[],3,FALSE),"")</f>
        <v/>
      </c>
      <c r="F250" s="18" t="str">
        <f>IFERROR(VLOOKUP(G250,T_CÓDIGO[],2,FALSE),"")</f>
        <v/>
      </c>
      <c r="H250" s="18" t="str">
        <f>IFERROR(VLOOKUP(G250,T_CÓDIGO[],3,FALSE),"")</f>
        <v/>
      </c>
      <c r="L250" s="18"/>
      <c r="M250"/>
      <c r="N250"/>
      <c r="O250"/>
      <c r="P250"/>
      <c r="Q250"/>
      <c r="R250"/>
      <c r="S250"/>
      <c r="T250"/>
      <c r="U250"/>
      <c r="V250"/>
      <c r="W250"/>
      <c r="X250"/>
      <c r="Y250"/>
      <c r="Z250"/>
      <c r="AA250"/>
      <c r="AB250"/>
      <c r="AC250"/>
      <c r="AD250"/>
      <c r="AE250"/>
      <c r="AF250"/>
      <c r="AG250"/>
    </row>
    <row r="251" spans="1:33 16384:16384">
      <c r="A251" s="28"/>
      <c r="B251" s="18">
        <f t="shared" si="8"/>
        <v>1</v>
      </c>
      <c r="D251" s="18" t="str">
        <f>IFERROR(VLOOKUP(C251,T_Listado_Personal_KDE[],2,FALSE),"")</f>
        <v/>
      </c>
      <c r="E251" s="19" t="str">
        <f>IFERROR(VLOOKUP(C251,T_Listado_Personal_KDE[],3,FALSE),"")</f>
        <v/>
      </c>
      <c r="F251" s="18" t="str">
        <f>IFERROR(VLOOKUP(G251,T_CÓDIGO[],2,FALSE),"")</f>
        <v/>
      </c>
      <c r="H251" s="18" t="str">
        <f>IFERROR(VLOOKUP(G251,T_CÓDIGO[],3,FALSE),"")</f>
        <v/>
      </c>
      <c r="L251" s="18"/>
      <c r="M251"/>
      <c r="N251"/>
      <c r="O251"/>
      <c r="P251"/>
      <c r="Q251"/>
      <c r="R251"/>
      <c r="S251"/>
      <c r="T251"/>
      <c r="U251"/>
      <c r="V251"/>
      <c r="W251"/>
      <c r="X251"/>
      <c r="Y251"/>
      <c r="Z251"/>
      <c r="AA251"/>
      <c r="AB251"/>
      <c r="AC251"/>
      <c r="AD251"/>
      <c r="AE251"/>
      <c r="AF251"/>
      <c r="AG251"/>
    </row>
    <row r="252" spans="1:33 16384:16384">
      <c r="A252" s="28"/>
      <c r="B252" s="18">
        <f t="shared" si="8"/>
        <v>1</v>
      </c>
      <c r="D252" s="18" t="str">
        <f>IFERROR(VLOOKUP(C252,T_Listado_Personal_KDE[],2,FALSE),"")</f>
        <v/>
      </c>
      <c r="E252" s="19" t="str">
        <f>IFERROR(VLOOKUP(C252,T_Listado_Personal_KDE[],3,FALSE),"")</f>
        <v/>
      </c>
      <c r="F252" s="18" t="str">
        <f>IFERROR(VLOOKUP(G252,T_CÓDIGO[],2,FALSE),"")</f>
        <v/>
      </c>
      <c r="H252" s="18" t="str">
        <f>IFERROR(VLOOKUP(G252,T_CÓDIGO[],3,FALSE),"")</f>
        <v/>
      </c>
      <c r="L252" s="18"/>
      <c r="M252"/>
      <c r="N252"/>
      <c r="O252"/>
      <c r="P252"/>
      <c r="Q252"/>
      <c r="R252"/>
      <c r="S252"/>
      <c r="T252"/>
      <c r="U252"/>
      <c r="V252"/>
      <c r="W252"/>
      <c r="X252"/>
      <c r="Y252"/>
      <c r="Z252"/>
      <c r="AA252"/>
      <c r="AB252"/>
      <c r="AC252"/>
      <c r="AD252"/>
      <c r="AE252"/>
      <c r="AF252"/>
      <c r="AG252"/>
    </row>
    <row r="253" spans="1:33 16384:16384">
      <c r="A253" s="28"/>
      <c r="B253" s="18">
        <f t="shared" si="8"/>
        <v>1</v>
      </c>
      <c r="D253" s="18" t="str">
        <f>IFERROR(VLOOKUP(C253,T_Listado_Personal_KDE[],2,FALSE),"")</f>
        <v/>
      </c>
      <c r="E253" s="19" t="str">
        <f>IFERROR(VLOOKUP(C253,T_Listado_Personal_KDE[],3,FALSE),"")</f>
        <v/>
      </c>
      <c r="F253" s="18" t="str">
        <f>IFERROR(VLOOKUP(G253,T_CÓDIGO[],2,FALSE),"")</f>
        <v/>
      </c>
      <c r="H253" s="18" t="str">
        <f>IFERROR(VLOOKUP(G253,T_CÓDIGO[],3,FALSE),"")</f>
        <v/>
      </c>
      <c r="L253" s="18"/>
      <c r="M253"/>
      <c r="N253"/>
      <c r="O253"/>
      <c r="P253"/>
      <c r="Q253"/>
      <c r="R253"/>
      <c r="S253"/>
      <c r="T253"/>
      <c r="U253"/>
      <c r="V253"/>
      <c r="W253"/>
      <c r="X253"/>
      <c r="Y253"/>
      <c r="Z253"/>
      <c r="AA253"/>
      <c r="AB253"/>
      <c r="AC253"/>
      <c r="AD253"/>
      <c r="AE253"/>
      <c r="AF253"/>
      <c r="AG253"/>
    </row>
    <row r="254" spans="1:33 16384:16384">
      <c r="A254" s="28"/>
      <c r="B254" s="18">
        <f t="shared" si="8"/>
        <v>1</v>
      </c>
      <c r="D254" s="18" t="str">
        <f>IFERROR(VLOOKUP(C254,T_Listado_Personal_KDE[],2,FALSE),"")</f>
        <v/>
      </c>
      <c r="E254" s="19" t="str">
        <f>IFERROR(VLOOKUP(C254,T_Listado_Personal_KDE[],3,FALSE),"")</f>
        <v/>
      </c>
      <c r="F254" s="18" t="str">
        <f>IFERROR(VLOOKUP(G254,T_CÓDIGO[],2,FALSE),"")</f>
        <v/>
      </c>
      <c r="H254" s="18" t="str">
        <f>IFERROR(VLOOKUP(G254,T_CÓDIGO[],3,FALSE),"")</f>
        <v/>
      </c>
      <c r="L254" s="18"/>
      <c r="M254"/>
      <c r="N254"/>
      <c r="O254"/>
      <c r="P254"/>
      <c r="Q254"/>
      <c r="R254"/>
      <c r="S254"/>
      <c r="T254"/>
      <c r="U254"/>
      <c r="V254"/>
      <c r="W254"/>
      <c r="X254"/>
      <c r="Y254"/>
      <c r="Z254"/>
      <c r="AA254"/>
      <c r="AB254"/>
      <c r="AC254"/>
      <c r="AD254"/>
      <c r="AE254"/>
      <c r="AF254"/>
      <c r="AG254"/>
    </row>
    <row r="255" spans="1:33 16384:16384">
      <c r="A255" s="28"/>
      <c r="B255" s="18">
        <f t="shared" si="8"/>
        <v>1</v>
      </c>
      <c r="D255" s="18" t="str">
        <f>IFERROR(VLOOKUP(C255,T_Listado_Personal_KDE[],2,FALSE),"")</f>
        <v/>
      </c>
      <c r="E255" s="19" t="str">
        <f>IFERROR(VLOOKUP(C255,T_Listado_Personal_KDE[],3,FALSE),"")</f>
        <v/>
      </c>
      <c r="F255" s="18" t="str">
        <f>IFERROR(VLOOKUP(G255,T_CÓDIGO[],2,FALSE),"")</f>
        <v/>
      </c>
      <c r="H255" s="18" t="str">
        <f>IFERROR(VLOOKUP(G255,T_CÓDIGO[],3,FALSE),"")</f>
        <v/>
      </c>
      <c r="L255" s="18"/>
      <c r="M255"/>
      <c r="N255"/>
      <c r="O255"/>
      <c r="P255"/>
      <c r="Q255"/>
      <c r="R255"/>
      <c r="S255"/>
      <c r="T255"/>
      <c r="U255"/>
      <c r="V255"/>
      <c r="W255"/>
      <c r="X255"/>
      <c r="Y255"/>
      <c r="Z255"/>
      <c r="AA255"/>
      <c r="AB255"/>
      <c r="AC255"/>
      <c r="AD255"/>
      <c r="AE255"/>
      <c r="AF255"/>
      <c r="AG255"/>
    </row>
    <row r="256" spans="1:33 16384:16384">
      <c r="A256" s="28"/>
      <c r="B256" s="18">
        <f t="shared" si="8"/>
        <v>1</v>
      </c>
      <c r="D256" s="18" t="str">
        <f>IFERROR(VLOOKUP(C256,T_Listado_Personal_KDE[],2,FALSE),"")</f>
        <v/>
      </c>
      <c r="E256" s="19" t="str">
        <f>IFERROR(VLOOKUP(C256,T_Listado_Personal_KDE[],3,FALSE),"")</f>
        <v/>
      </c>
      <c r="F256" s="18" t="str">
        <f>IFERROR(VLOOKUP(G256,T_CÓDIGO[],2,FALSE),"")</f>
        <v/>
      </c>
      <c r="H256" s="18" t="str">
        <f>IFERROR(VLOOKUP(G256,T_CÓDIGO[],3,FALSE),"")</f>
        <v/>
      </c>
      <c r="L256" s="18"/>
      <c r="M256"/>
      <c r="N256"/>
      <c r="O256"/>
      <c r="P256"/>
      <c r="Q256"/>
      <c r="R256"/>
      <c r="S256"/>
      <c r="T256"/>
      <c r="U256"/>
      <c r="V256"/>
      <c r="W256"/>
      <c r="X256"/>
      <c r="Y256"/>
      <c r="Z256"/>
      <c r="AA256"/>
      <c r="AB256"/>
      <c r="AC256"/>
      <c r="AD256"/>
      <c r="AE256"/>
      <c r="AF256"/>
      <c r="AG256"/>
    </row>
    <row r="257" spans="1:33">
      <c r="A257" s="28"/>
      <c r="B257" s="18">
        <f t="shared" si="8"/>
        <v>1</v>
      </c>
      <c r="D257" s="18" t="str">
        <f>IFERROR(VLOOKUP(C257,T_Listado_Personal_KDE[],2,FALSE),"")</f>
        <v/>
      </c>
      <c r="E257" s="19" t="str">
        <f>IFERROR(VLOOKUP(C257,T_Listado_Personal_KDE[],3,FALSE),"")</f>
        <v/>
      </c>
      <c r="F257" s="18" t="str">
        <f>IFERROR(VLOOKUP(G257,T_CÓDIGO[],2,FALSE),"")</f>
        <v/>
      </c>
      <c r="H257" s="18" t="str">
        <f>IFERROR(VLOOKUP(G257,T_CÓDIGO[],3,FALSE),"")</f>
        <v/>
      </c>
      <c r="L257" s="18"/>
      <c r="M257"/>
      <c r="N257"/>
      <c r="O257"/>
      <c r="P257"/>
      <c r="Q257"/>
      <c r="R257"/>
      <c r="S257"/>
      <c r="T257"/>
      <c r="U257"/>
      <c r="V257"/>
      <c r="W257"/>
      <c r="X257"/>
      <c r="Y257"/>
      <c r="Z257"/>
      <c r="AA257"/>
      <c r="AB257"/>
      <c r="AC257"/>
      <c r="AD257"/>
      <c r="AE257"/>
      <c r="AF257"/>
      <c r="AG257"/>
    </row>
    <row r="258" spans="1:33">
      <c r="A258" s="28"/>
      <c r="B258" s="18">
        <f t="shared" si="8"/>
        <v>1</v>
      </c>
      <c r="D258" s="18" t="str">
        <f>IFERROR(VLOOKUP(C258,T_Listado_Personal_KDE[],2,FALSE),"")</f>
        <v/>
      </c>
      <c r="E258" s="19" t="str">
        <f>IFERROR(VLOOKUP(C258,T_Listado_Personal_KDE[],3,FALSE),"")</f>
        <v/>
      </c>
      <c r="F258" s="18" t="str">
        <f>IFERROR(VLOOKUP(G258,T_CÓDIGO[],2,FALSE),"")</f>
        <v/>
      </c>
      <c r="H258" s="18" t="str">
        <f>IFERROR(VLOOKUP(G258,T_CÓDIGO[],3,FALSE),"")</f>
        <v/>
      </c>
      <c r="L258" s="18"/>
      <c r="M258"/>
      <c r="N258"/>
      <c r="O258"/>
      <c r="P258"/>
      <c r="Q258"/>
      <c r="R258"/>
      <c r="S258"/>
      <c r="T258"/>
      <c r="U258"/>
      <c r="V258"/>
      <c r="W258"/>
      <c r="X258"/>
      <c r="Y258"/>
      <c r="Z258"/>
      <c r="AA258"/>
      <c r="AB258"/>
      <c r="AC258"/>
      <c r="AD258"/>
      <c r="AE258"/>
      <c r="AF258"/>
      <c r="AG258"/>
    </row>
    <row r="259" spans="1:33">
      <c r="A259" s="28"/>
      <c r="B259" s="18">
        <f t="shared" si="8"/>
        <v>1</v>
      </c>
      <c r="D259" s="18" t="str">
        <f>IFERROR(VLOOKUP(C259,T_Listado_Personal_KDE[],2,FALSE),"")</f>
        <v/>
      </c>
      <c r="E259" s="19" t="str">
        <f>IFERROR(VLOOKUP(C259,T_Listado_Personal_KDE[],3,FALSE),"")</f>
        <v/>
      </c>
      <c r="F259" s="18" t="str">
        <f>IFERROR(VLOOKUP(G259,T_CÓDIGO[],2,FALSE),"")</f>
        <v/>
      </c>
      <c r="H259" s="18" t="str">
        <f>IFERROR(VLOOKUP(G259,T_CÓDIGO[],3,FALSE),"")</f>
        <v/>
      </c>
      <c r="L259" s="18"/>
      <c r="M259"/>
      <c r="N259"/>
      <c r="O259"/>
      <c r="P259"/>
      <c r="Q259"/>
      <c r="R259"/>
      <c r="S259"/>
      <c r="T259"/>
      <c r="U259"/>
      <c r="V259"/>
      <c r="W259"/>
      <c r="X259"/>
      <c r="Y259"/>
      <c r="Z259"/>
      <c r="AA259"/>
      <c r="AB259"/>
      <c r="AC259"/>
      <c r="AD259"/>
      <c r="AE259"/>
      <c r="AF259"/>
      <c r="AG259"/>
    </row>
    <row r="260" spans="1:33">
      <c r="A260" s="28"/>
      <c r="B260" s="18">
        <f t="shared" si="8"/>
        <v>1</v>
      </c>
      <c r="D260" s="18" t="str">
        <f>IFERROR(VLOOKUP(C260,T_Listado_Personal_KDE[],2,FALSE),"")</f>
        <v/>
      </c>
      <c r="E260" s="19" t="str">
        <f>IFERROR(VLOOKUP(C260,T_Listado_Personal_KDE[],3,FALSE),"")</f>
        <v/>
      </c>
      <c r="F260" s="18" t="str">
        <f>IFERROR(VLOOKUP(G260,T_CÓDIGO[],2,FALSE),"")</f>
        <v/>
      </c>
      <c r="H260" s="18" t="str">
        <f>IFERROR(VLOOKUP(G260,T_CÓDIGO[],3,FALSE),"")</f>
        <v/>
      </c>
      <c r="L260" s="18"/>
      <c r="M260"/>
      <c r="N260"/>
      <c r="O260"/>
      <c r="P260"/>
      <c r="Q260"/>
      <c r="R260"/>
      <c r="S260"/>
      <c r="T260"/>
      <c r="U260"/>
      <c r="V260"/>
      <c r="W260"/>
      <c r="X260"/>
      <c r="Y260"/>
      <c r="Z260"/>
      <c r="AA260"/>
      <c r="AB260"/>
      <c r="AC260"/>
      <c r="AD260"/>
      <c r="AE260"/>
      <c r="AF260"/>
      <c r="AG260"/>
    </row>
    <row r="261" spans="1:33">
      <c r="A261" s="28"/>
      <c r="B261" s="18">
        <f t="shared" si="8"/>
        <v>1</v>
      </c>
      <c r="D261" s="18" t="str">
        <f>IFERROR(VLOOKUP(C261,T_Listado_Personal_KDE[],2,FALSE),"")</f>
        <v/>
      </c>
      <c r="E261" s="19" t="str">
        <f>IFERROR(VLOOKUP(C261,T_Listado_Personal_KDE[],3,FALSE),"")</f>
        <v/>
      </c>
      <c r="F261" s="18" t="str">
        <f>IFERROR(VLOOKUP(G261,T_CÓDIGO[],2,FALSE),"")</f>
        <v/>
      </c>
      <c r="H261" s="18" t="str">
        <f>IFERROR(VLOOKUP(G261,T_CÓDIGO[],3,FALSE),"")</f>
        <v/>
      </c>
      <c r="L261" s="18"/>
      <c r="M261"/>
      <c r="N261"/>
      <c r="O261"/>
      <c r="P261"/>
      <c r="Q261"/>
      <c r="R261"/>
      <c r="S261"/>
      <c r="T261"/>
      <c r="U261"/>
      <c r="V261"/>
      <c r="W261"/>
      <c r="X261"/>
      <c r="Y261"/>
      <c r="Z261"/>
      <c r="AA261"/>
      <c r="AB261"/>
      <c r="AC261"/>
      <c r="AD261"/>
      <c r="AE261"/>
      <c r="AF261"/>
      <c r="AG261"/>
    </row>
    <row r="262" spans="1:33">
      <c r="A262" s="28"/>
      <c r="B262" s="18">
        <f t="shared" si="8"/>
        <v>1</v>
      </c>
      <c r="D262" s="18" t="str">
        <f>IFERROR(VLOOKUP(C262,T_Listado_Personal_KDE[],2,FALSE),"")</f>
        <v/>
      </c>
      <c r="E262" s="19" t="str">
        <f>IFERROR(VLOOKUP(C262,T_Listado_Personal_KDE[],3,FALSE),"")</f>
        <v/>
      </c>
      <c r="F262" s="18" t="str">
        <f>IFERROR(VLOOKUP(G262,T_CÓDIGO[],2,FALSE),"")</f>
        <v/>
      </c>
      <c r="H262" s="18" t="str">
        <f>IFERROR(VLOOKUP(G262,T_CÓDIGO[],3,FALSE),"")</f>
        <v/>
      </c>
      <c r="L262" s="18"/>
      <c r="M262"/>
      <c r="N262"/>
      <c r="O262"/>
      <c r="P262"/>
      <c r="Q262"/>
      <c r="R262"/>
      <c r="S262"/>
      <c r="T262"/>
      <c r="U262"/>
      <c r="V262"/>
      <c r="W262"/>
      <c r="X262"/>
      <c r="Y262"/>
      <c r="Z262"/>
      <c r="AA262"/>
      <c r="AB262"/>
      <c r="AC262"/>
      <c r="AD262"/>
      <c r="AE262"/>
      <c r="AF262"/>
      <c r="AG262"/>
    </row>
    <row r="263" spans="1:33" ht="14.45" customHeight="1">
      <c r="A263" s="28"/>
      <c r="B263" s="18">
        <f t="shared" si="8"/>
        <v>1</v>
      </c>
      <c r="D263" s="18" t="str">
        <f>IFERROR(VLOOKUP(C263,T_Listado_Personal_KDE[],2,FALSE),"")</f>
        <v/>
      </c>
      <c r="E263" s="19" t="str">
        <f>IFERROR(VLOOKUP(C263,T_Listado_Personal_KDE[],3,FALSE),"")</f>
        <v/>
      </c>
      <c r="F263" s="18" t="str">
        <f>IFERROR(VLOOKUP(G263,T_CÓDIGO[],2,FALSE),"")</f>
        <v/>
      </c>
      <c r="H263" s="18" t="str">
        <f>IFERROR(VLOOKUP(G263,T_CÓDIGO[],3,FALSE),"")</f>
        <v/>
      </c>
      <c r="L263" s="18"/>
      <c r="M263"/>
      <c r="N263"/>
      <c r="O263"/>
      <c r="P263"/>
      <c r="Q263"/>
      <c r="R263"/>
      <c r="S263"/>
      <c r="T263"/>
      <c r="U263"/>
      <c r="V263"/>
      <c r="W263"/>
      <c r="X263"/>
      <c r="Y263"/>
      <c r="Z263"/>
      <c r="AA263"/>
      <c r="AB263"/>
      <c r="AC263"/>
      <c r="AD263"/>
      <c r="AE263"/>
      <c r="AF263"/>
      <c r="AG263"/>
    </row>
    <row r="264" spans="1:33" ht="14.45" customHeight="1">
      <c r="A264" s="28"/>
      <c r="B264" s="18">
        <f t="shared" si="8"/>
        <v>1</v>
      </c>
      <c r="D264" s="18" t="str">
        <f>IFERROR(VLOOKUP(C264,T_Listado_Personal_KDE[],2,FALSE),"")</f>
        <v/>
      </c>
      <c r="E264" s="19" t="str">
        <f>IFERROR(VLOOKUP(C264,T_Listado_Personal_KDE[],3,FALSE),"")</f>
        <v/>
      </c>
      <c r="F264" s="18" t="str">
        <f>IFERROR(VLOOKUP(G264,T_CÓDIGO[],2,FALSE),"")</f>
        <v/>
      </c>
      <c r="H264" s="18" t="str">
        <f>IFERROR(VLOOKUP(G264,T_CÓDIGO[],3,FALSE),"")</f>
        <v/>
      </c>
      <c r="L264" s="18"/>
      <c r="M264"/>
      <c r="N264"/>
      <c r="O264"/>
      <c r="P264"/>
      <c r="Q264"/>
      <c r="R264"/>
      <c r="S264"/>
      <c r="T264"/>
      <c r="U264"/>
      <c r="V264"/>
      <c r="W264"/>
      <c r="X264"/>
      <c r="Y264"/>
      <c r="Z264"/>
      <c r="AA264"/>
      <c r="AB264"/>
      <c r="AC264"/>
      <c r="AD264"/>
      <c r="AE264"/>
      <c r="AF264"/>
      <c r="AG264"/>
    </row>
    <row r="265" spans="1:33">
      <c r="A265" s="28"/>
      <c r="B265" s="18">
        <f t="shared" si="8"/>
        <v>1</v>
      </c>
      <c r="D265" s="18" t="str">
        <f>IFERROR(VLOOKUP(C265,T_Listado_Personal_KDE[],2,FALSE),"")</f>
        <v/>
      </c>
      <c r="E265" s="19" t="str">
        <f>IFERROR(VLOOKUP(C265,T_Listado_Personal_KDE[],3,FALSE),"")</f>
        <v/>
      </c>
      <c r="F265" s="18" t="str">
        <f>IFERROR(VLOOKUP(G265,T_CÓDIGO[],2,FALSE),"")</f>
        <v/>
      </c>
      <c r="H265" s="18" t="str">
        <f>IFERROR(VLOOKUP(G265,T_CÓDIGO[],3,FALSE),"")</f>
        <v/>
      </c>
      <c r="L265" s="18"/>
      <c r="M265"/>
      <c r="N265"/>
      <c r="O265"/>
      <c r="P265"/>
      <c r="Q265"/>
      <c r="R265"/>
      <c r="S265"/>
      <c r="T265"/>
      <c r="U265"/>
      <c r="V265"/>
      <c r="W265"/>
      <c r="X265"/>
      <c r="Y265"/>
      <c r="Z265"/>
      <c r="AA265"/>
      <c r="AB265"/>
      <c r="AC265"/>
      <c r="AD265"/>
      <c r="AE265"/>
      <c r="AF265"/>
      <c r="AG265"/>
    </row>
    <row r="266" spans="1:33" ht="14.45" customHeight="1">
      <c r="A266" s="28"/>
      <c r="B266" s="18">
        <f t="shared" si="8"/>
        <v>1</v>
      </c>
      <c r="D266" s="18" t="str">
        <f>IFERROR(VLOOKUP(C266,T_Listado_Personal_KDE[],2,FALSE),"")</f>
        <v/>
      </c>
      <c r="E266" s="19" t="str">
        <f>IFERROR(VLOOKUP(C266,T_Listado_Personal_KDE[],3,FALSE),"")</f>
        <v/>
      </c>
      <c r="F266" s="18" t="str">
        <f>IFERROR(VLOOKUP(G266,T_CÓDIGO[],2,FALSE),"")</f>
        <v/>
      </c>
      <c r="H266" s="18" t="str">
        <f>IFERROR(VLOOKUP(G266,T_CÓDIGO[],3,FALSE),"")</f>
        <v/>
      </c>
      <c r="L266" s="18"/>
      <c r="M266"/>
      <c r="N266"/>
      <c r="O266"/>
      <c r="P266"/>
      <c r="Q266"/>
      <c r="R266"/>
      <c r="S266"/>
      <c r="T266"/>
      <c r="U266"/>
      <c r="V266"/>
      <c r="W266"/>
      <c r="X266"/>
      <c r="Y266"/>
      <c r="Z266"/>
      <c r="AA266"/>
      <c r="AB266"/>
      <c r="AC266"/>
      <c r="AD266"/>
      <c r="AE266"/>
      <c r="AF266"/>
      <c r="AG266"/>
    </row>
    <row r="267" spans="1:33" s="26" customFormat="1" ht="14.45" customHeight="1" thickBot="1">
      <c r="A267" s="28"/>
      <c r="B267" s="18">
        <f t="shared" si="8"/>
        <v>1</v>
      </c>
      <c r="C267" s="18"/>
      <c r="D267" s="18" t="str">
        <f>IFERROR(VLOOKUP(C267,T_Listado_Personal_KDE[],2,FALSE),"")</f>
        <v/>
      </c>
      <c r="E267" s="19" t="str">
        <f>IFERROR(VLOOKUP(C267,T_Listado_Personal_KDE[],3,FALSE),"")</f>
        <v/>
      </c>
      <c r="F267" s="18" t="str">
        <f>IFERROR(VLOOKUP(G267,T_CÓDIGO[],2,FALSE),"")</f>
        <v/>
      </c>
      <c r="G267" s="20"/>
      <c r="H267" s="18" t="str">
        <f>IFERROR(VLOOKUP(G267,T_CÓDIGO[],3,FALSE),"")</f>
        <v/>
      </c>
      <c r="I267" s="19"/>
      <c r="J267" s="18"/>
      <c r="K267" s="18"/>
      <c r="L267" s="18"/>
      <c r="M267"/>
      <c r="N267"/>
      <c r="O267"/>
      <c r="P267"/>
      <c r="Q267"/>
      <c r="R267"/>
      <c r="S267"/>
      <c r="T267"/>
      <c r="U267"/>
      <c r="V267"/>
      <c r="W267"/>
      <c r="X267"/>
      <c r="Y267"/>
      <c r="Z267"/>
      <c r="AA267"/>
      <c r="AB267"/>
      <c r="AC267"/>
      <c r="AD267"/>
      <c r="AE267"/>
      <c r="AF267"/>
      <c r="AG267"/>
    </row>
    <row r="268" spans="1:33">
      <c r="A268" s="28"/>
      <c r="B268" s="18">
        <f t="shared" si="8"/>
        <v>1</v>
      </c>
      <c r="D268" s="18" t="str">
        <f>IFERROR(VLOOKUP(C268,T_Listado_Personal_KDE[],2,FALSE),"")</f>
        <v/>
      </c>
      <c r="E268" s="19" t="str">
        <f>IFERROR(VLOOKUP(C268,T_Listado_Personal_KDE[],3,FALSE),"")</f>
        <v/>
      </c>
      <c r="F268" s="18" t="str">
        <f>IFERROR(VLOOKUP(G268,T_CÓDIGO[],2,FALSE),"")</f>
        <v/>
      </c>
      <c r="H268" s="18" t="str">
        <f>IFERROR(VLOOKUP(G268,T_CÓDIGO[],3,FALSE),"")</f>
        <v/>
      </c>
      <c r="L268" s="18"/>
      <c r="M268"/>
      <c r="N268"/>
      <c r="O268"/>
      <c r="P268"/>
      <c r="Q268"/>
      <c r="R268"/>
      <c r="S268"/>
      <c r="T268"/>
      <c r="U268"/>
      <c r="V268"/>
      <c r="W268"/>
      <c r="X268"/>
      <c r="Y268"/>
      <c r="Z268"/>
      <c r="AA268"/>
      <c r="AB268"/>
      <c r="AC268"/>
      <c r="AD268"/>
      <c r="AE268"/>
      <c r="AF268"/>
      <c r="AG268"/>
    </row>
    <row r="269" spans="1:33">
      <c r="A269" s="28"/>
      <c r="B269" s="18">
        <f t="shared" si="8"/>
        <v>1</v>
      </c>
      <c r="D269" s="18" t="str">
        <f>IFERROR(VLOOKUP(C269,T_Listado_Personal_KDE[],2,FALSE),"")</f>
        <v/>
      </c>
      <c r="E269" s="19" t="str">
        <f>IFERROR(VLOOKUP(C269,T_Listado_Personal_KDE[],3,FALSE),"")</f>
        <v/>
      </c>
      <c r="F269" s="18" t="str">
        <f>IFERROR(VLOOKUP(G269,T_CÓDIGO[],2,FALSE),"")</f>
        <v/>
      </c>
      <c r="H269" s="18" t="str">
        <f>IFERROR(VLOOKUP(G269,T_CÓDIGO[],3,FALSE),"")</f>
        <v/>
      </c>
      <c r="L269" s="18"/>
      <c r="M269"/>
      <c r="N269"/>
      <c r="O269"/>
      <c r="P269"/>
      <c r="Q269"/>
      <c r="R269"/>
      <c r="S269"/>
      <c r="T269"/>
      <c r="U269"/>
      <c r="V269"/>
      <c r="W269"/>
      <c r="X269"/>
      <c r="Y269"/>
      <c r="Z269"/>
      <c r="AA269"/>
      <c r="AB269"/>
      <c r="AC269"/>
      <c r="AD269"/>
      <c r="AE269"/>
      <c r="AF269"/>
      <c r="AG269"/>
    </row>
    <row r="270" spans="1:33" ht="15" customHeight="1">
      <c r="A270" s="28"/>
      <c r="B270" s="18">
        <f t="shared" si="8"/>
        <v>1</v>
      </c>
      <c r="D270" s="18" t="str">
        <f>IFERROR(VLOOKUP(C270,T_Listado_Personal_KDE[],2,FALSE),"")</f>
        <v/>
      </c>
      <c r="E270" s="19" t="str">
        <f>IFERROR(VLOOKUP(C270,T_Listado_Personal_KDE[],3,FALSE),"")</f>
        <v/>
      </c>
      <c r="F270" s="18" t="str">
        <f>IFERROR(VLOOKUP(G270,T_CÓDIGO[],2,FALSE),"")</f>
        <v/>
      </c>
      <c r="H270" s="18" t="str">
        <f>IFERROR(VLOOKUP(G270,T_CÓDIGO[],3,FALSE),"")</f>
        <v/>
      </c>
      <c r="L270" s="18"/>
      <c r="M270"/>
      <c r="N270"/>
      <c r="O270"/>
      <c r="P270"/>
      <c r="Q270"/>
      <c r="R270"/>
      <c r="S270"/>
      <c r="T270"/>
      <c r="U270"/>
      <c r="V270"/>
      <c r="W270"/>
      <c r="X270"/>
      <c r="Y270"/>
      <c r="Z270"/>
      <c r="AA270"/>
      <c r="AB270"/>
      <c r="AC270"/>
      <c r="AD270"/>
      <c r="AE270"/>
      <c r="AF270"/>
      <c r="AG270"/>
    </row>
    <row r="271" spans="1:33">
      <c r="A271" s="28"/>
      <c r="B271" s="18">
        <f t="shared" si="8"/>
        <v>1</v>
      </c>
      <c r="D271" s="18" t="str">
        <f>IFERROR(VLOOKUP(C271,T_Listado_Personal_KDE[],2,FALSE),"")</f>
        <v/>
      </c>
      <c r="E271" s="19" t="str">
        <f>IFERROR(VLOOKUP(C271,T_Listado_Personal_KDE[],3,FALSE),"")</f>
        <v/>
      </c>
      <c r="F271" s="18" t="str">
        <f>IFERROR(VLOOKUP(G271,T_CÓDIGO[],2,FALSE),"")</f>
        <v/>
      </c>
      <c r="H271" s="18" t="str">
        <f>IFERROR(VLOOKUP(G271,T_CÓDIGO[],3,FALSE),"")</f>
        <v/>
      </c>
      <c r="L271" s="18"/>
      <c r="M271"/>
      <c r="N271"/>
      <c r="O271"/>
      <c r="P271"/>
      <c r="Q271"/>
      <c r="R271"/>
      <c r="S271"/>
      <c r="T271"/>
      <c r="U271"/>
      <c r="V271"/>
      <c r="W271"/>
      <c r="X271"/>
      <c r="Y271"/>
      <c r="Z271"/>
      <c r="AA271"/>
      <c r="AB271"/>
      <c r="AC271"/>
      <c r="AD271"/>
      <c r="AE271"/>
      <c r="AF271"/>
      <c r="AG271"/>
    </row>
    <row r="272" spans="1:33">
      <c r="A272" s="28"/>
      <c r="B272" s="18">
        <f t="shared" si="8"/>
        <v>1</v>
      </c>
      <c r="D272" s="18" t="str">
        <f>IFERROR(VLOOKUP(C272,T_Listado_Personal_KDE[],2,FALSE),"")</f>
        <v/>
      </c>
      <c r="E272" s="19" t="str">
        <f>IFERROR(VLOOKUP(C272,T_Listado_Personal_KDE[],3,FALSE),"")</f>
        <v/>
      </c>
      <c r="F272" s="18" t="str">
        <f>IFERROR(VLOOKUP(G272,T_CÓDIGO[],2,FALSE),"")</f>
        <v/>
      </c>
      <c r="H272" s="18" t="str">
        <f>IFERROR(VLOOKUP(G272,T_CÓDIGO[],3,FALSE),"")</f>
        <v/>
      </c>
      <c r="L272" s="18"/>
      <c r="M272"/>
      <c r="N272"/>
      <c r="O272"/>
      <c r="P272"/>
      <c r="Q272"/>
      <c r="R272"/>
      <c r="S272"/>
      <c r="T272"/>
      <c r="U272"/>
      <c r="V272"/>
      <c r="W272"/>
      <c r="X272"/>
      <c r="Y272"/>
      <c r="Z272"/>
      <c r="AA272"/>
      <c r="AB272"/>
      <c r="AC272"/>
      <c r="AD272"/>
      <c r="AE272"/>
      <c r="AF272"/>
      <c r="AG272"/>
    </row>
    <row r="273" spans="1:33">
      <c r="A273" s="28"/>
      <c r="B273" s="18">
        <f t="shared" si="8"/>
        <v>1</v>
      </c>
      <c r="D273" s="18" t="str">
        <f>IFERROR(VLOOKUP(C273,T_Listado_Personal_KDE[],2,FALSE),"")</f>
        <v/>
      </c>
      <c r="E273" s="19" t="str">
        <f>IFERROR(VLOOKUP(C273,T_Listado_Personal_KDE[],3,FALSE),"")</f>
        <v/>
      </c>
      <c r="F273" s="18" t="str">
        <f>IFERROR(VLOOKUP(G273,T_CÓDIGO[],2,FALSE),"")</f>
        <v/>
      </c>
      <c r="H273" s="18" t="str">
        <f>IFERROR(VLOOKUP(G273,T_CÓDIGO[],3,FALSE),"")</f>
        <v/>
      </c>
      <c r="L273" s="18"/>
      <c r="M273"/>
      <c r="N273"/>
      <c r="O273"/>
      <c r="P273"/>
      <c r="Q273"/>
      <c r="R273"/>
      <c r="S273"/>
      <c r="T273"/>
      <c r="U273"/>
      <c r="V273"/>
      <c r="W273"/>
      <c r="X273"/>
      <c r="Y273"/>
      <c r="Z273"/>
      <c r="AA273"/>
      <c r="AB273"/>
      <c r="AC273"/>
      <c r="AD273"/>
      <c r="AE273"/>
      <c r="AF273"/>
      <c r="AG273"/>
    </row>
    <row r="274" spans="1:33">
      <c r="A274" s="28"/>
      <c r="B274" s="18">
        <f t="shared" si="8"/>
        <v>1</v>
      </c>
      <c r="D274" s="18" t="str">
        <f>IFERROR(VLOOKUP(C274,T_Listado_Personal_KDE[],2,FALSE),"")</f>
        <v/>
      </c>
      <c r="E274" s="19" t="str">
        <f>IFERROR(VLOOKUP(C274,T_Listado_Personal_KDE[],3,FALSE),"")</f>
        <v/>
      </c>
      <c r="F274" s="18" t="str">
        <f>IFERROR(VLOOKUP(G274,T_CÓDIGO[],2,FALSE),"")</f>
        <v/>
      </c>
      <c r="H274" s="18" t="str">
        <f>IFERROR(VLOOKUP(G274,T_CÓDIGO[],3,FALSE),"")</f>
        <v/>
      </c>
      <c r="L274" s="18"/>
      <c r="M274"/>
      <c r="N274"/>
      <c r="O274"/>
      <c r="P274"/>
      <c r="Q274"/>
      <c r="R274"/>
      <c r="S274"/>
      <c r="T274"/>
      <c r="U274"/>
      <c r="V274"/>
      <c r="W274"/>
      <c r="X274"/>
      <c r="Y274"/>
      <c r="Z274"/>
      <c r="AA274"/>
      <c r="AB274"/>
      <c r="AC274"/>
      <c r="AD274"/>
      <c r="AE274"/>
      <c r="AF274"/>
      <c r="AG274"/>
    </row>
    <row r="275" spans="1:33">
      <c r="A275" s="28"/>
      <c r="B275" s="18">
        <f t="shared" si="8"/>
        <v>1</v>
      </c>
      <c r="D275" s="18" t="str">
        <f>IFERROR(VLOOKUP(C275,T_Listado_Personal_KDE[],2,FALSE),"")</f>
        <v/>
      </c>
      <c r="E275" s="19" t="str">
        <f>IFERROR(VLOOKUP(C275,T_Listado_Personal_KDE[],3,FALSE),"")</f>
        <v/>
      </c>
      <c r="F275" s="18" t="str">
        <f>IFERROR(VLOOKUP(G275,T_CÓDIGO[],2,FALSE),"")</f>
        <v/>
      </c>
      <c r="H275" s="18" t="str">
        <f>IFERROR(VLOOKUP(G275,T_CÓDIGO[],3,FALSE),"")</f>
        <v/>
      </c>
      <c r="L275" s="18"/>
      <c r="M275"/>
      <c r="N275"/>
      <c r="O275"/>
      <c r="P275"/>
      <c r="Q275"/>
      <c r="R275"/>
      <c r="S275"/>
      <c r="T275"/>
      <c r="U275"/>
      <c r="V275"/>
      <c r="W275"/>
      <c r="X275"/>
      <c r="Y275"/>
      <c r="Z275"/>
      <c r="AA275"/>
      <c r="AB275"/>
      <c r="AC275"/>
      <c r="AD275"/>
      <c r="AE275"/>
      <c r="AF275"/>
      <c r="AG275"/>
    </row>
    <row r="276" spans="1:33">
      <c r="A276" s="28"/>
      <c r="B276" s="18">
        <f t="shared" si="8"/>
        <v>1</v>
      </c>
      <c r="D276" s="18" t="str">
        <f>IFERROR(VLOOKUP(C276,T_Listado_Personal_KDE[],2,FALSE),"")</f>
        <v/>
      </c>
      <c r="E276" s="19" t="str">
        <f>IFERROR(VLOOKUP(C276,T_Listado_Personal_KDE[],3,FALSE),"")</f>
        <v/>
      </c>
      <c r="F276" s="18" t="str">
        <f>IFERROR(VLOOKUP(G276,T_CÓDIGO[],2,FALSE),"")</f>
        <v/>
      </c>
      <c r="H276" s="18" t="str">
        <f>IFERROR(VLOOKUP(G276,T_CÓDIGO[],3,FALSE),"")</f>
        <v/>
      </c>
      <c r="L276" s="18"/>
      <c r="M276"/>
      <c r="N276"/>
      <c r="O276"/>
      <c r="P276"/>
      <c r="Q276"/>
      <c r="R276"/>
      <c r="S276"/>
      <c r="T276"/>
      <c r="U276"/>
      <c r="V276"/>
      <c r="W276"/>
      <c r="X276"/>
      <c r="Y276"/>
      <c r="Z276"/>
      <c r="AA276"/>
      <c r="AB276"/>
      <c r="AC276"/>
      <c r="AD276"/>
      <c r="AE276"/>
      <c r="AF276"/>
      <c r="AG276"/>
    </row>
    <row r="277" spans="1:33">
      <c r="A277" s="28"/>
      <c r="B277" s="18">
        <f t="shared" si="8"/>
        <v>1</v>
      </c>
      <c r="D277" s="18" t="str">
        <f>IFERROR(VLOOKUP(C277,T_Listado_Personal_KDE[],2,FALSE),"")</f>
        <v/>
      </c>
      <c r="E277" s="19" t="str">
        <f>IFERROR(VLOOKUP(C277,T_Listado_Personal_KDE[],3,FALSE),"")</f>
        <v/>
      </c>
      <c r="F277" s="18" t="str">
        <f>IFERROR(VLOOKUP(G277,T_CÓDIGO[],2,FALSE),"")</f>
        <v/>
      </c>
      <c r="H277" s="18" t="str">
        <f>IFERROR(VLOOKUP(G277,T_CÓDIGO[],3,FALSE),"")</f>
        <v/>
      </c>
      <c r="L277" s="18"/>
      <c r="M277"/>
      <c r="N277"/>
      <c r="O277"/>
      <c r="P277"/>
      <c r="Q277"/>
      <c r="R277"/>
      <c r="S277"/>
      <c r="T277"/>
      <c r="U277"/>
      <c r="V277"/>
      <c r="W277"/>
      <c r="X277"/>
      <c r="Y277"/>
      <c r="Z277"/>
      <c r="AA277"/>
      <c r="AB277"/>
      <c r="AC277"/>
      <c r="AD277"/>
      <c r="AE277"/>
      <c r="AF277"/>
      <c r="AG277"/>
    </row>
    <row r="278" spans="1:33">
      <c r="A278" s="28"/>
      <c r="B278" s="18">
        <f t="shared" si="8"/>
        <v>1</v>
      </c>
      <c r="D278" s="18" t="str">
        <f>IFERROR(VLOOKUP(C278,T_Listado_Personal_KDE[],2,FALSE),"")</f>
        <v/>
      </c>
      <c r="E278" s="19" t="str">
        <f>IFERROR(VLOOKUP(C278,T_Listado_Personal_KDE[],3,FALSE),"")</f>
        <v/>
      </c>
      <c r="F278" s="18" t="str">
        <f>IFERROR(VLOOKUP(G278,T_CÓDIGO[],2,FALSE),"")</f>
        <v/>
      </c>
      <c r="H278" s="18" t="str">
        <f>IFERROR(VLOOKUP(G278,T_CÓDIGO[],3,FALSE),"")</f>
        <v/>
      </c>
      <c r="L278" s="18"/>
      <c r="M278"/>
      <c r="N278"/>
      <c r="O278"/>
      <c r="P278"/>
      <c r="Q278"/>
      <c r="R278"/>
      <c r="S278"/>
      <c r="T278"/>
      <c r="U278"/>
      <c r="V278"/>
      <c r="W278"/>
      <c r="X278"/>
      <c r="Y278"/>
      <c r="Z278"/>
      <c r="AA278"/>
      <c r="AB278"/>
      <c r="AC278"/>
      <c r="AD278"/>
      <c r="AE278"/>
      <c r="AF278"/>
      <c r="AG278"/>
    </row>
    <row r="279" spans="1:33">
      <c r="A279" s="28"/>
      <c r="B279" s="18">
        <f t="shared" si="8"/>
        <v>1</v>
      </c>
      <c r="D279" s="18" t="str">
        <f>IFERROR(VLOOKUP(C279,T_Listado_Personal_KDE[],2,FALSE),"")</f>
        <v/>
      </c>
      <c r="E279" s="19" t="str">
        <f>IFERROR(VLOOKUP(C279,T_Listado_Personal_KDE[],3,FALSE),"")</f>
        <v/>
      </c>
      <c r="F279" s="18" t="str">
        <f>IFERROR(VLOOKUP(G279,T_CÓDIGO[],2,FALSE),"")</f>
        <v/>
      </c>
      <c r="H279" s="18" t="str">
        <f>IFERROR(VLOOKUP(G279,T_CÓDIGO[],3,FALSE),"")</f>
        <v/>
      </c>
      <c r="L279" s="18"/>
      <c r="M279"/>
      <c r="N279"/>
      <c r="O279"/>
      <c r="P279"/>
      <c r="Q279"/>
      <c r="R279"/>
      <c r="S279"/>
      <c r="T279"/>
      <c r="U279"/>
      <c r="V279"/>
      <c r="W279"/>
      <c r="X279"/>
      <c r="Y279"/>
      <c r="Z279"/>
      <c r="AA279"/>
      <c r="AB279"/>
      <c r="AC279"/>
      <c r="AD279"/>
      <c r="AE279"/>
      <c r="AF279"/>
      <c r="AG279"/>
    </row>
    <row r="280" spans="1:33">
      <c r="A280" s="28"/>
      <c r="B280" s="18">
        <f t="shared" si="8"/>
        <v>1</v>
      </c>
      <c r="D280" s="18" t="str">
        <f>IFERROR(VLOOKUP(C280,T_Listado_Personal_KDE[],2,FALSE),"")</f>
        <v/>
      </c>
      <c r="E280" s="19" t="str">
        <f>IFERROR(VLOOKUP(C280,T_Listado_Personal_KDE[],3,FALSE),"")</f>
        <v/>
      </c>
      <c r="F280" s="18" t="str">
        <f>IFERROR(VLOOKUP(G280,T_CÓDIGO[],2,FALSE),"")</f>
        <v/>
      </c>
      <c r="H280" s="18" t="str">
        <f>IFERROR(VLOOKUP(G280,T_CÓDIGO[],3,FALSE),"")</f>
        <v/>
      </c>
      <c r="L280" s="18"/>
      <c r="M280"/>
      <c r="N280"/>
      <c r="O280"/>
      <c r="P280"/>
      <c r="Q280"/>
      <c r="R280"/>
      <c r="S280"/>
      <c r="T280"/>
      <c r="U280"/>
      <c r="V280"/>
      <c r="W280"/>
      <c r="X280"/>
      <c r="Y280"/>
      <c r="Z280"/>
      <c r="AA280"/>
      <c r="AB280"/>
      <c r="AC280"/>
      <c r="AD280"/>
      <c r="AE280"/>
      <c r="AF280"/>
      <c r="AG280"/>
    </row>
    <row r="281" spans="1:33" ht="14.45" customHeight="1">
      <c r="A281" s="28"/>
      <c r="B281" s="18">
        <f t="shared" si="8"/>
        <v>1</v>
      </c>
      <c r="D281" s="18" t="str">
        <f>IFERROR(VLOOKUP(C281,T_Listado_Personal_KDE[],2,FALSE),"")</f>
        <v/>
      </c>
      <c r="E281" s="19" t="str">
        <f>IFERROR(VLOOKUP(C281,T_Listado_Personal_KDE[],3,FALSE),"")</f>
        <v/>
      </c>
      <c r="F281" s="18" t="str">
        <f>IFERROR(VLOOKUP(G281,T_CÓDIGO[],2,FALSE),"")</f>
        <v/>
      </c>
      <c r="H281" s="18" t="str">
        <f>IFERROR(VLOOKUP(G281,T_CÓDIGO[],3,FALSE),"")</f>
        <v/>
      </c>
      <c r="L281" s="18"/>
      <c r="M281"/>
      <c r="N281"/>
      <c r="O281"/>
      <c r="P281"/>
      <c r="Q281"/>
      <c r="R281"/>
      <c r="S281"/>
      <c r="T281"/>
      <c r="U281"/>
      <c r="V281"/>
      <c r="W281"/>
      <c r="X281"/>
      <c r="Y281"/>
      <c r="Z281"/>
      <c r="AA281"/>
      <c r="AB281"/>
      <c r="AC281"/>
      <c r="AD281"/>
      <c r="AE281"/>
      <c r="AF281"/>
      <c r="AG281"/>
    </row>
    <row r="282" spans="1:33" ht="14.45" customHeight="1">
      <c r="A282" s="28"/>
      <c r="B282" s="18">
        <f t="shared" si="8"/>
        <v>1</v>
      </c>
      <c r="D282" s="18" t="str">
        <f>IFERROR(VLOOKUP(C282,T_Listado_Personal_KDE[],2,FALSE),"")</f>
        <v/>
      </c>
      <c r="E282" s="19" t="str">
        <f>IFERROR(VLOOKUP(C282,T_Listado_Personal_KDE[],3,FALSE),"")</f>
        <v/>
      </c>
      <c r="F282" s="18" t="str">
        <f>IFERROR(VLOOKUP(G282,T_CÓDIGO[],2,FALSE),"")</f>
        <v/>
      </c>
      <c r="H282" s="18" t="str">
        <f>IFERROR(VLOOKUP(G282,T_CÓDIGO[],3,FALSE),"")</f>
        <v/>
      </c>
      <c r="L282" s="18"/>
      <c r="M282"/>
      <c r="N282"/>
      <c r="O282"/>
      <c r="P282"/>
      <c r="Q282"/>
      <c r="R282"/>
      <c r="S282"/>
      <c r="T282"/>
      <c r="U282"/>
      <c r="V282"/>
      <c r="W282"/>
      <c r="X282"/>
      <c r="Y282"/>
      <c r="Z282"/>
      <c r="AA282"/>
      <c r="AB282"/>
      <c r="AC282"/>
      <c r="AD282"/>
      <c r="AE282"/>
      <c r="AF282"/>
      <c r="AG282"/>
    </row>
    <row r="283" spans="1:33">
      <c r="A283" s="28"/>
      <c r="B283" s="18">
        <f t="shared" si="8"/>
        <v>1</v>
      </c>
      <c r="D283" s="18" t="str">
        <f>IFERROR(VLOOKUP(C283,T_Listado_Personal_KDE[],2,FALSE),"")</f>
        <v/>
      </c>
      <c r="E283" s="19" t="str">
        <f>IFERROR(VLOOKUP(C283,T_Listado_Personal_KDE[],3,FALSE),"")</f>
        <v/>
      </c>
      <c r="F283" s="18" t="str">
        <f>IFERROR(VLOOKUP(G283,T_CÓDIGO[],2,FALSE),"")</f>
        <v/>
      </c>
      <c r="H283" s="18" t="str">
        <f>IFERROR(VLOOKUP(G283,T_CÓDIGO[],3,FALSE),"")</f>
        <v/>
      </c>
      <c r="L283" s="18"/>
      <c r="M283"/>
      <c r="N283"/>
      <c r="O283"/>
      <c r="P283"/>
      <c r="Q283"/>
      <c r="R283"/>
      <c r="S283"/>
      <c r="T283"/>
      <c r="U283"/>
      <c r="V283"/>
      <c r="W283"/>
      <c r="X283"/>
      <c r="Y283"/>
      <c r="Z283"/>
      <c r="AA283"/>
      <c r="AB283"/>
      <c r="AC283"/>
      <c r="AD283"/>
      <c r="AE283"/>
      <c r="AF283"/>
      <c r="AG283"/>
    </row>
    <row r="284" spans="1:33" ht="14.45" customHeight="1">
      <c r="A284" s="28"/>
      <c r="B284" s="18">
        <f t="shared" si="8"/>
        <v>1</v>
      </c>
      <c r="D284" s="18" t="str">
        <f>IFERROR(VLOOKUP(C284,T_Listado_Personal_KDE[],2,FALSE),"")</f>
        <v/>
      </c>
      <c r="E284" s="19" t="str">
        <f>IFERROR(VLOOKUP(C284,T_Listado_Personal_KDE[],3,FALSE),"")</f>
        <v/>
      </c>
      <c r="F284" s="18" t="str">
        <f>IFERROR(VLOOKUP(G284,T_CÓDIGO[],2,FALSE),"")</f>
        <v/>
      </c>
      <c r="H284" s="18" t="str">
        <f>IFERROR(VLOOKUP(G284,T_CÓDIGO[],3,FALSE),"")</f>
        <v/>
      </c>
      <c r="L284" s="18"/>
      <c r="M284"/>
      <c r="N284"/>
      <c r="O284"/>
      <c r="P284"/>
      <c r="Q284"/>
      <c r="R284"/>
      <c r="S284"/>
      <c r="T284"/>
      <c r="U284"/>
      <c r="V284"/>
      <c r="W284"/>
      <c r="X284"/>
      <c r="Y284"/>
      <c r="Z284"/>
      <c r="AA284"/>
      <c r="AB284"/>
      <c r="AC284"/>
      <c r="AD284"/>
      <c r="AE284"/>
      <c r="AF284"/>
      <c r="AG284"/>
    </row>
    <row r="285" spans="1:33" s="26" customFormat="1" ht="14.45" customHeight="1" thickBot="1">
      <c r="A285" s="28"/>
      <c r="B285" s="18">
        <f t="shared" si="8"/>
        <v>1</v>
      </c>
      <c r="C285" s="18"/>
      <c r="D285" s="18" t="str">
        <f>IFERROR(VLOOKUP(C285,T_Listado_Personal_KDE[],2,FALSE),"")</f>
        <v/>
      </c>
      <c r="E285" s="19" t="str">
        <f>IFERROR(VLOOKUP(C285,T_Listado_Personal_KDE[],3,FALSE),"")</f>
        <v/>
      </c>
      <c r="F285" s="18" t="str">
        <f>IFERROR(VLOOKUP(G285,T_CÓDIGO[],2,FALSE),"")</f>
        <v/>
      </c>
      <c r="G285" s="20"/>
      <c r="H285" s="18" t="str">
        <f>IFERROR(VLOOKUP(G285,T_CÓDIGO[],3,FALSE),"")</f>
        <v/>
      </c>
      <c r="I285" s="19"/>
      <c r="J285" s="18"/>
      <c r="K285" s="18"/>
      <c r="L285" s="18"/>
      <c r="M285"/>
      <c r="N285"/>
      <c r="O285"/>
      <c r="P285"/>
      <c r="Q285"/>
      <c r="R285"/>
      <c r="S285"/>
      <c r="T285"/>
      <c r="U285"/>
      <c r="V285"/>
      <c r="W285"/>
      <c r="X285"/>
      <c r="Y285"/>
      <c r="Z285"/>
      <c r="AA285"/>
      <c r="AB285"/>
      <c r="AC285"/>
      <c r="AD285"/>
      <c r="AE285"/>
      <c r="AF285"/>
      <c r="AG285"/>
    </row>
    <row r="286" spans="1:33">
      <c r="A286" s="28"/>
      <c r="B286" s="18">
        <f t="shared" si="8"/>
        <v>1</v>
      </c>
      <c r="D286" s="18" t="str">
        <f>IFERROR(VLOOKUP(C286,T_Listado_Personal_KDE[],2,FALSE),"")</f>
        <v/>
      </c>
      <c r="E286" s="19" t="str">
        <f>IFERROR(VLOOKUP(C286,T_Listado_Personal_KDE[],3,FALSE),"")</f>
        <v/>
      </c>
      <c r="F286" s="18" t="str">
        <f>IFERROR(VLOOKUP(G286,T_CÓDIGO[],2,FALSE),"")</f>
        <v/>
      </c>
      <c r="H286" s="18" t="str">
        <f>IFERROR(VLOOKUP(G286,T_CÓDIGO[],3,FALSE),"")</f>
        <v/>
      </c>
      <c r="L286" s="18"/>
      <c r="M286"/>
      <c r="N286"/>
      <c r="O286"/>
      <c r="P286"/>
      <c r="Q286"/>
      <c r="R286"/>
      <c r="S286"/>
      <c r="T286"/>
      <c r="U286"/>
      <c r="V286"/>
      <c r="W286"/>
      <c r="X286"/>
      <c r="Y286"/>
      <c r="Z286"/>
      <c r="AA286"/>
      <c r="AB286"/>
      <c r="AC286"/>
      <c r="AD286"/>
      <c r="AE286"/>
      <c r="AF286"/>
      <c r="AG286"/>
    </row>
    <row r="287" spans="1:33" ht="15" customHeight="1">
      <c r="A287" s="28"/>
      <c r="B287" s="18">
        <f t="shared" si="8"/>
        <v>1</v>
      </c>
      <c r="D287" s="18" t="str">
        <f>IFERROR(VLOOKUP(C287,T_Listado_Personal_KDE[],2,FALSE),"")</f>
        <v/>
      </c>
      <c r="E287" s="19" t="str">
        <f>IFERROR(VLOOKUP(C287,T_Listado_Personal_KDE[],3,FALSE),"")</f>
        <v/>
      </c>
      <c r="F287" s="18" t="str">
        <f>IFERROR(VLOOKUP(G287,T_CÓDIGO[],2,FALSE),"")</f>
        <v/>
      </c>
      <c r="H287" s="18" t="str">
        <f>IFERROR(VLOOKUP(G287,T_CÓDIGO[],3,FALSE),"")</f>
        <v/>
      </c>
      <c r="L287" s="18"/>
      <c r="M287"/>
      <c r="N287"/>
      <c r="O287"/>
      <c r="P287"/>
      <c r="Q287"/>
      <c r="R287"/>
      <c r="S287"/>
      <c r="T287"/>
      <c r="U287"/>
      <c r="V287"/>
      <c r="W287"/>
      <c r="X287"/>
      <c r="Y287"/>
      <c r="Z287"/>
      <c r="AA287"/>
      <c r="AB287"/>
      <c r="AC287"/>
      <c r="AD287"/>
      <c r="AE287"/>
      <c r="AF287"/>
      <c r="AG287"/>
    </row>
    <row r="288" spans="1:33">
      <c r="A288" s="28"/>
      <c r="B288" s="18">
        <f t="shared" si="8"/>
        <v>1</v>
      </c>
      <c r="D288" s="18" t="str">
        <f>IFERROR(VLOOKUP(C288,T_Listado_Personal_KDE[],2,FALSE),"")</f>
        <v/>
      </c>
      <c r="E288" s="19" t="str">
        <f>IFERROR(VLOOKUP(C288,T_Listado_Personal_KDE[],3,FALSE),"")</f>
        <v/>
      </c>
      <c r="F288" s="18" t="str">
        <f>IFERROR(VLOOKUP(G288,T_CÓDIGO[],2,FALSE),"")</f>
        <v/>
      </c>
      <c r="H288" s="18" t="str">
        <f>IFERROR(VLOOKUP(G288,T_CÓDIGO[],3,FALSE),"")</f>
        <v/>
      </c>
      <c r="L288" s="18"/>
      <c r="M288"/>
      <c r="N288"/>
      <c r="O288"/>
      <c r="P288"/>
      <c r="Q288"/>
      <c r="R288"/>
      <c r="S288"/>
      <c r="T288"/>
      <c r="U288"/>
      <c r="V288"/>
      <c r="W288"/>
      <c r="X288"/>
      <c r="Y288"/>
      <c r="Z288"/>
      <c r="AA288"/>
      <c r="AB288"/>
      <c r="AC288"/>
      <c r="AD288"/>
      <c r="AE288"/>
      <c r="AF288"/>
      <c r="AG288"/>
    </row>
    <row r="289" spans="1:33">
      <c r="A289" s="28"/>
      <c r="B289" s="18">
        <f t="shared" si="8"/>
        <v>1</v>
      </c>
      <c r="D289" s="18" t="str">
        <f>IFERROR(VLOOKUP(C289,T_Listado_Personal_KDE[],2,FALSE),"")</f>
        <v/>
      </c>
      <c r="E289" s="19" t="str">
        <f>IFERROR(VLOOKUP(C289,T_Listado_Personal_KDE[],3,FALSE),"")</f>
        <v/>
      </c>
      <c r="F289" s="18" t="str">
        <f>IFERROR(VLOOKUP(G289,T_CÓDIGO[],2,FALSE),"")</f>
        <v/>
      </c>
      <c r="H289" s="18" t="str">
        <f>IFERROR(VLOOKUP(G289,T_CÓDIGO[],3,FALSE),"")</f>
        <v/>
      </c>
      <c r="L289" s="18"/>
      <c r="M289"/>
      <c r="N289"/>
      <c r="O289"/>
      <c r="P289"/>
      <c r="Q289"/>
      <c r="R289"/>
      <c r="S289"/>
      <c r="T289"/>
      <c r="U289"/>
      <c r="V289"/>
      <c r="W289"/>
      <c r="X289"/>
      <c r="Y289"/>
      <c r="Z289"/>
      <c r="AA289"/>
      <c r="AB289"/>
      <c r="AC289"/>
      <c r="AD289"/>
      <c r="AE289"/>
      <c r="AF289"/>
      <c r="AG289"/>
    </row>
    <row r="290" spans="1:33">
      <c r="A290" s="28"/>
      <c r="B290" s="18">
        <f t="shared" si="8"/>
        <v>1</v>
      </c>
      <c r="D290" s="18" t="str">
        <f>IFERROR(VLOOKUP(C290,T_Listado_Personal_KDE[],2,FALSE),"")</f>
        <v/>
      </c>
      <c r="E290" s="19" t="str">
        <f>IFERROR(VLOOKUP(C290,T_Listado_Personal_KDE[],3,FALSE),"")</f>
        <v/>
      </c>
      <c r="F290" s="18" t="str">
        <f>IFERROR(VLOOKUP(G290,T_CÓDIGO[],2,FALSE),"")</f>
        <v/>
      </c>
      <c r="H290" s="18" t="str">
        <f>IFERROR(VLOOKUP(G290,T_CÓDIGO[],3,FALSE),"")</f>
        <v/>
      </c>
      <c r="L290" s="18"/>
      <c r="M290"/>
      <c r="N290"/>
      <c r="O290"/>
      <c r="P290"/>
      <c r="Q290"/>
      <c r="R290"/>
      <c r="S290"/>
      <c r="T290"/>
      <c r="U290"/>
      <c r="V290"/>
      <c r="W290"/>
      <c r="X290"/>
      <c r="Y290"/>
      <c r="Z290"/>
      <c r="AA290"/>
      <c r="AB290"/>
      <c r="AC290"/>
      <c r="AD290"/>
      <c r="AE290"/>
      <c r="AF290"/>
      <c r="AG290"/>
    </row>
    <row r="291" spans="1:33">
      <c r="A291" s="28"/>
      <c r="B291" s="18">
        <f t="shared" si="8"/>
        <v>1</v>
      </c>
      <c r="D291" s="18" t="str">
        <f>IFERROR(VLOOKUP(C291,T_Listado_Personal_KDE[],2,FALSE),"")</f>
        <v/>
      </c>
      <c r="E291" s="19" t="str">
        <f>IFERROR(VLOOKUP(C291,T_Listado_Personal_KDE[],3,FALSE),"")</f>
        <v/>
      </c>
      <c r="F291" s="18" t="str">
        <f>IFERROR(VLOOKUP(G291,T_CÓDIGO[],2,FALSE),"")</f>
        <v/>
      </c>
      <c r="H291" s="18" t="str">
        <f>IFERROR(VLOOKUP(G291,T_CÓDIGO[],3,FALSE),"")</f>
        <v/>
      </c>
      <c r="L291" s="18"/>
      <c r="M291"/>
      <c r="N291"/>
      <c r="O291"/>
      <c r="P291"/>
      <c r="Q291"/>
      <c r="R291"/>
      <c r="S291"/>
      <c r="T291"/>
      <c r="U291"/>
      <c r="V291"/>
      <c r="W291"/>
      <c r="X291"/>
      <c r="Y291"/>
      <c r="Z291"/>
      <c r="AA291"/>
      <c r="AB291"/>
      <c r="AC291"/>
      <c r="AD291"/>
      <c r="AE291"/>
      <c r="AF291"/>
      <c r="AG291"/>
    </row>
    <row r="292" spans="1:33" ht="15" customHeight="1">
      <c r="A292" s="28"/>
      <c r="B292" s="18">
        <f t="shared" si="8"/>
        <v>1</v>
      </c>
      <c r="D292" s="18" t="str">
        <f>IFERROR(VLOOKUP(C292,T_Listado_Personal_KDE[],2,FALSE),"")</f>
        <v/>
      </c>
      <c r="E292" s="19" t="str">
        <f>IFERROR(VLOOKUP(C292,T_Listado_Personal_KDE[],3,FALSE),"")</f>
        <v/>
      </c>
      <c r="F292" s="18" t="str">
        <f>IFERROR(VLOOKUP(G292,T_CÓDIGO[],2,FALSE),"")</f>
        <v/>
      </c>
      <c r="H292" s="18" t="str">
        <f>IFERROR(VLOOKUP(G292,T_CÓDIGO[],3,FALSE),"")</f>
        <v/>
      </c>
      <c r="L292" s="18"/>
      <c r="M292"/>
      <c r="N292"/>
      <c r="O292"/>
      <c r="P292"/>
      <c r="Q292"/>
      <c r="R292"/>
      <c r="S292"/>
      <c r="T292"/>
      <c r="U292"/>
      <c r="V292"/>
      <c r="W292"/>
      <c r="X292"/>
      <c r="Y292"/>
      <c r="Z292"/>
      <c r="AA292"/>
      <c r="AB292"/>
      <c r="AC292"/>
      <c r="AD292"/>
      <c r="AE292"/>
      <c r="AF292"/>
      <c r="AG292"/>
    </row>
    <row r="293" spans="1:33">
      <c r="A293" s="28"/>
      <c r="B293" s="18">
        <f t="shared" si="8"/>
        <v>1</v>
      </c>
      <c r="D293" s="18" t="str">
        <f>IFERROR(VLOOKUP(C293,T_Listado_Personal_KDE[],2,FALSE),"")</f>
        <v/>
      </c>
      <c r="E293" s="19" t="str">
        <f>IFERROR(VLOOKUP(C293,T_Listado_Personal_KDE[],3,FALSE),"")</f>
        <v/>
      </c>
      <c r="F293" s="18" t="str">
        <f>IFERROR(VLOOKUP(G293,T_CÓDIGO[],2,FALSE),"")</f>
        <v/>
      </c>
      <c r="H293" s="18" t="str">
        <f>IFERROR(VLOOKUP(G293,T_CÓDIGO[],3,FALSE),"")</f>
        <v/>
      </c>
      <c r="L293" s="18"/>
      <c r="M293"/>
      <c r="N293"/>
      <c r="O293"/>
      <c r="P293"/>
      <c r="Q293"/>
      <c r="R293"/>
      <c r="S293"/>
      <c r="T293"/>
      <c r="U293"/>
      <c r="V293"/>
      <c r="W293"/>
      <c r="X293"/>
      <c r="Y293"/>
      <c r="Z293"/>
      <c r="AA293"/>
      <c r="AB293"/>
      <c r="AC293"/>
      <c r="AD293"/>
      <c r="AE293"/>
      <c r="AF293"/>
      <c r="AG293"/>
    </row>
    <row r="294" spans="1:33">
      <c r="A294" s="28"/>
      <c r="B294" s="18">
        <f t="shared" si="8"/>
        <v>1</v>
      </c>
      <c r="D294" s="18" t="str">
        <f>IFERROR(VLOOKUP(C294,T_Listado_Personal_KDE[],2,FALSE),"")</f>
        <v/>
      </c>
      <c r="E294" s="19" t="str">
        <f>IFERROR(VLOOKUP(C294,T_Listado_Personal_KDE[],3,FALSE),"")</f>
        <v/>
      </c>
      <c r="F294" s="18" t="str">
        <f>IFERROR(VLOOKUP(G294,T_CÓDIGO[],2,FALSE),"")</f>
        <v/>
      </c>
      <c r="H294" s="18" t="str">
        <f>IFERROR(VLOOKUP(G294,T_CÓDIGO[],3,FALSE),"")</f>
        <v/>
      </c>
      <c r="L294" s="18"/>
      <c r="M294"/>
      <c r="N294"/>
      <c r="O294"/>
      <c r="P294"/>
      <c r="Q294"/>
      <c r="R294"/>
      <c r="S294"/>
      <c r="T294"/>
      <c r="U294"/>
      <c r="V294"/>
      <c r="W294"/>
      <c r="X294"/>
      <c r="Y294"/>
      <c r="Z294"/>
      <c r="AA294"/>
      <c r="AB294"/>
      <c r="AC294"/>
      <c r="AD294"/>
      <c r="AE294"/>
      <c r="AF294"/>
      <c r="AG294"/>
    </row>
    <row r="295" spans="1:33">
      <c r="A295" s="28"/>
      <c r="B295" s="18">
        <f t="shared" si="8"/>
        <v>1</v>
      </c>
      <c r="D295" s="18" t="str">
        <f>IFERROR(VLOOKUP(C295,T_Listado_Personal_KDE[],2,FALSE),"")</f>
        <v/>
      </c>
      <c r="E295" s="19" t="str">
        <f>IFERROR(VLOOKUP(C295,T_Listado_Personal_KDE[],3,FALSE),"")</f>
        <v/>
      </c>
      <c r="F295" s="18" t="str">
        <f>IFERROR(VLOOKUP(G295,T_CÓDIGO[],2,FALSE),"")</f>
        <v/>
      </c>
      <c r="H295" s="18" t="str">
        <f>IFERROR(VLOOKUP(G295,T_CÓDIGO[],3,FALSE),"")</f>
        <v/>
      </c>
      <c r="L295" s="18"/>
      <c r="M295"/>
      <c r="N295"/>
      <c r="O295"/>
      <c r="P295"/>
      <c r="Q295"/>
      <c r="R295"/>
      <c r="S295"/>
      <c r="T295"/>
      <c r="U295"/>
      <c r="V295"/>
      <c r="W295"/>
      <c r="X295"/>
      <c r="Y295"/>
      <c r="Z295"/>
      <c r="AA295"/>
      <c r="AB295"/>
      <c r="AC295"/>
      <c r="AD295"/>
      <c r="AE295"/>
      <c r="AF295"/>
      <c r="AG295"/>
    </row>
    <row r="296" spans="1:33">
      <c r="A296" s="28"/>
      <c r="B296" s="18">
        <f t="shared" si="8"/>
        <v>1</v>
      </c>
      <c r="D296" s="18" t="str">
        <f>IFERROR(VLOOKUP(C296,T_Listado_Personal_KDE[],2,FALSE),"")</f>
        <v/>
      </c>
      <c r="E296" s="19" t="str">
        <f>IFERROR(VLOOKUP(C296,T_Listado_Personal_KDE[],3,FALSE),"")</f>
        <v/>
      </c>
      <c r="F296" s="18" t="str">
        <f>IFERROR(VLOOKUP(G296,T_CÓDIGO[],2,FALSE),"")</f>
        <v/>
      </c>
      <c r="H296" s="18" t="str">
        <f>IFERROR(VLOOKUP(G296,T_CÓDIGO[],3,FALSE),"")</f>
        <v/>
      </c>
      <c r="L296" s="18"/>
      <c r="M296"/>
      <c r="N296"/>
      <c r="O296"/>
      <c r="P296"/>
      <c r="Q296"/>
      <c r="R296"/>
      <c r="S296"/>
      <c r="T296"/>
      <c r="U296"/>
      <c r="V296"/>
      <c r="W296"/>
      <c r="X296"/>
      <c r="Y296"/>
      <c r="Z296"/>
      <c r="AA296"/>
      <c r="AB296"/>
      <c r="AC296"/>
      <c r="AD296"/>
      <c r="AE296"/>
      <c r="AF296"/>
      <c r="AG296"/>
    </row>
    <row r="297" spans="1:33">
      <c r="A297" s="28"/>
      <c r="B297" s="18">
        <f t="shared" si="8"/>
        <v>1</v>
      </c>
      <c r="D297" s="18" t="str">
        <f>IFERROR(VLOOKUP(C297,T_Listado_Personal_KDE[],2,FALSE),"")</f>
        <v/>
      </c>
      <c r="E297" s="19" t="str">
        <f>IFERROR(VLOOKUP(C297,T_Listado_Personal_KDE[],3,FALSE),"")</f>
        <v/>
      </c>
      <c r="F297" s="18" t="str">
        <f>IFERROR(VLOOKUP(G297,T_CÓDIGO[],2,FALSE),"")</f>
        <v/>
      </c>
      <c r="H297" s="18" t="str">
        <f>IFERROR(VLOOKUP(G297,T_CÓDIGO[],3,FALSE),"")</f>
        <v/>
      </c>
      <c r="L297" s="18"/>
      <c r="M297"/>
      <c r="N297"/>
      <c r="O297"/>
      <c r="P297"/>
      <c r="Q297"/>
      <c r="R297"/>
      <c r="S297"/>
      <c r="T297"/>
      <c r="U297"/>
      <c r="V297"/>
      <c r="W297"/>
      <c r="X297"/>
      <c r="Y297"/>
      <c r="Z297"/>
      <c r="AA297"/>
      <c r="AB297"/>
      <c r="AC297"/>
      <c r="AD297"/>
      <c r="AE297"/>
      <c r="AF297"/>
      <c r="AG297"/>
    </row>
    <row r="298" spans="1:33" ht="14.45" customHeight="1">
      <c r="A298" s="28"/>
      <c r="B298" s="18">
        <f t="shared" si="8"/>
        <v>1</v>
      </c>
      <c r="D298" s="18" t="str">
        <f>IFERROR(VLOOKUP(C298,T_Listado_Personal_KDE[],2,FALSE),"")</f>
        <v/>
      </c>
      <c r="E298" s="19" t="str">
        <f>IFERROR(VLOOKUP(C298,T_Listado_Personal_KDE[],3,FALSE),"")</f>
        <v/>
      </c>
      <c r="F298" s="18" t="str">
        <f>IFERROR(VLOOKUP(G298,T_CÓDIGO[],2,FALSE),"")</f>
        <v/>
      </c>
      <c r="H298" s="18" t="str">
        <f>IFERROR(VLOOKUP(G298,T_CÓDIGO[],3,FALSE),"")</f>
        <v/>
      </c>
      <c r="L298" s="18"/>
      <c r="M298"/>
      <c r="N298"/>
      <c r="O298"/>
      <c r="P298"/>
      <c r="Q298"/>
      <c r="R298"/>
      <c r="S298"/>
      <c r="T298"/>
      <c r="U298"/>
      <c r="V298"/>
      <c r="W298"/>
      <c r="X298"/>
      <c r="Y298"/>
      <c r="Z298"/>
      <c r="AA298"/>
      <c r="AB298"/>
      <c r="AC298"/>
      <c r="AD298"/>
      <c r="AE298"/>
      <c r="AF298"/>
      <c r="AG298"/>
    </row>
    <row r="299" spans="1:33" ht="14.45" customHeight="1">
      <c r="A299" s="28"/>
      <c r="B299" s="18">
        <f t="shared" si="8"/>
        <v>1</v>
      </c>
      <c r="D299" s="18" t="str">
        <f>IFERROR(VLOOKUP(C299,T_Listado_Personal_KDE[],2,FALSE),"")</f>
        <v/>
      </c>
      <c r="E299" s="19" t="str">
        <f>IFERROR(VLOOKUP(C299,T_Listado_Personal_KDE[],3,FALSE),"")</f>
        <v/>
      </c>
      <c r="F299" s="18" t="str">
        <f>IFERROR(VLOOKUP(G299,T_CÓDIGO[],2,FALSE),"")</f>
        <v/>
      </c>
      <c r="H299" s="18" t="str">
        <f>IFERROR(VLOOKUP(G299,T_CÓDIGO[],3,FALSE),"")</f>
        <v/>
      </c>
      <c r="L299" s="18"/>
      <c r="M299"/>
      <c r="N299"/>
      <c r="O299"/>
      <c r="P299"/>
      <c r="Q299"/>
      <c r="R299"/>
      <c r="S299"/>
      <c r="T299"/>
      <c r="U299"/>
      <c r="V299"/>
      <c r="W299"/>
      <c r="X299"/>
      <c r="Y299"/>
      <c r="Z299"/>
      <c r="AA299"/>
      <c r="AB299"/>
      <c r="AC299"/>
      <c r="AD299"/>
      <c r="AE299"/>
      <c r="AF299"/>
      <c r="AG299"/>
    </row>
    <row r="300" spans="1:33">
      <c r="A300" s="28"/>
      <c r="B300" s="18">
        <f t="shared" ref="B300:B363" si="9">MONTH(A300)</f>
        <v>1</v>
      </c>
      <c r="D300" s="18" t="str">
        <f>IFERROR(VLOOKUP(C300,T_Listado_Personal_KDE[],2,FALSE),"")</f>
        <v/>
      </c>
      <c r="E300" s="19" t="str">
        <f>IFERROR(VLOOKUP(C300,T_Listado_Personal_KDE[],3,FALSE),"")</f>
        <v/>
      </c>
      <c r="F300" s="18" t="str">
        <f>IFERROR(VLOOKUP(G300,T_CÓDIGO[],2,FALSE),"")</f>
        <v/>
      </c>
      <c r="H300" s="18" t="str">
        <f>IFERROR(VLOOKUP(G300,T_CÓDIGO[],3,FALSE),"")</f>
        <v/>
      </c>
      <c r="L300" s="18"/>
      <c r="M300"/>
      <c r="N300"/>
      <c r="O300"/>
      <c r="P300"/>
      <c r="Q300"/>
      <c r="R300"/>
      <c r="S300"/>
      <c r="T300"/>
      <c r="U300"/>
      <c r="V300"/>
      <c r="W300"/>
      <c r="X300"/>
      <c r="Y300"/>
      <c r="Z300"/>
      <c r="AA300"/>
      <c r="AB300"/>
      <c r="AC300"/>
      <c r="AD300"/>
      <c r="AE300"/>
      <c r="AF300"/>
      <c r="AG300"/>
    </row>
    <row r="301" spans="1:33" ht="14.45" customHeight="1">
      <c r="A301" s="28"/>
      <c r="B301" s="18">
        <f t="shared" si="9"/>
        <v>1</v>
      </c>
      <c r="D301" s="18" t="str">
        <f>IFERROR(VLOOKUP(C301,T_Listado_Personal_KDE[],2,FALSE),"")</f>
        <v/>
      </c>
      <c r="E301" s="19" t="str">
        <f>IFERROR(VLOOKUP(C301,T_Listado_Personal_KDE[],3,FALSE),"")</f>
        <v/>
      </c>
      <c r="F301" s="18" t="str">
        <f>IFERROR(VLOOKUP(G301,T_CÓDIGO[],2,FALSE),"")</f>
        <v/>
      </c>
      <c r="H301" s="18" t="str">
        <f>IFERROR(VLOOKUP(G301,T_CÓDIGO[],3,FALSE),"")</f>
        <v/>
      </c>
      <c r="L301" s="18"/>
      <c r="M301"/>
      <c r="N301"/>
      <c r="O301"/>
      <c r="P301"/>
      <c r="Q301"/>
      <c r="R301"/>
      <c r="S301"/>
      <c r="T301"/>
      <c r="U301"/>
      <c r="V301"/>
      <c r="W301"/>
      <c r="X301"/>
      <c r="Y301"/>
      <c r="Z301"/>
      <c r="AA301"/>
      <c r="AB301"/>
      <c r="AC301"/>
      <c r="AD301"/>
      <c r="AE301"/>
      <c r="AF301"/>
      <c r="AG301"/>
    </row>
    <row r="302" spans="1:33" s="26" customFormat="1" ht="14.45" customHeight="1" thickBot="1">
      <c r="A302" s="28"/>
      <c r="B302" s="18">
        <f t="shared" si="9"/>
        <v>1</v>
      </c>
      <c r="C302" s="18"/>
      <c r="D302" s="18" t="str">
        <f>IFERROR(VLOOKUP(C302,T_Listado_Personal_KDE[],2,FALSE),"")</f>
        <v/>
      </c>
      <c r="E302" s="19" t="str">
        <f>IFERROR(VLOOKUP(C302,T_Listado_Personal_KDE[],3,FALSE),"")</f>
        <v/>
      </c>
      <c r="F302" s="18" t="str">
        <f>IFERROR(VLOOKUP(G302,T_CÓDIGO[],2,FALSE),"")</f>
        <v/>
      </c>
      <c r="G302" s="20"/>
      <c r="H302" s="18" t="str">
        <f>IFERROR(VLOOKUP(G302,T_CÓDIGO[],3,FALSE),"")</f>
        <v/>
      </c>
      <c r="I302" s="19"/>
      <c r="J302" s="18"/>
      <c r="K302" s="18"/>
      <c r="L302" s="18"/>
      <c r="M302"/>
      <c r="N302"/>
      <c r="O302"/>
      <c r="P302"/>
      <c r="Q302"/>
      <c r="R302"/>
      <c r="S302"/>
      <c r="T302"/>
      <c r="U302"/>
      <c r="V302"/>
      <c r="W302"/>
      <c r="X302"/>
      <c r="Y302"/>
      <c r="Z302"/>
      <c r="AA302"/>
      <c r="AB302"/>
      <c r="AC302"/>
      <c r="AD302"/>
      <c r="AE302"/>
      <c r="AF302"/>
      <c r="AG302"/>
    </row>
    <row r="303" spans="1:33" ht="14.45" customHeight="1">
      <c r="A303" s="28"/>
      <c r="B303" s="18">
        <f t="shared" si="9"/>
        <v>1</v>
      </c>
      <c r="D303" s="18" t="str">
        <f>IFERROR(VLOOKUP(C303,T_Listado_Personal_KDE[],2,FALSE),"")</f>
        <v/>
      </c>
      <c r="E303" s="19" t="str">
        <f>IFERROR(VLOOKUP(C303,T_Listado_Personal_KDE[],3,FALSE),"")</f>
        <v/>
      </c>
      <c r="F303" s="18" t="str">
        <f>IFERROR(VLOOKUP(G303,T_CÓDIGO[],2,FALSE),"")</f>
        <v/>
      </c>
      <c r="H303" s="18" t="str">
        <f>IFERROR(VLOOKUP(G303,T_CÓDIGO[],3,FALSE),"")</f>
        <v/>
      </c>
      <c r="L303" s="18"/>
      <c r="M303"/>
      <c r="N303"/>
      <c r="O303"/>
      <c r="P303"/>
      <c r="Q303"/>
      <c r="R303"/>
      <c r="S303"/>
      <c r="T303"/>
      <c r="U303"/>
      <c r="V303"/>
      <c r="W303"/>
      <c r="X303"/>
      <c r="Y303"/>
      <c r="Z303"/>
      <c r="AA303"/>
      <c r="AB303"/>
      <c r="AC303"/>
      <c r="AD303"/>
      <c r="AE303"/>
      <c r="AF303"/>
      <c r="AG303"/>
    </row>
    <row r="304" spans="1:33" ht="14.45" customHeight="1">
      <c r="A304" s="28"/>
      <c r="B304" s="18">
        <f t="shared" si="9"/>
        <v>1</v>
      </c>
      <c r="D304" s="18" t="str">
        <f>IFERROR(VLOOKUP(C304,T_Listado_Personal_KDE[],2,FALSE),"")</f>
        <v/>
      </c>
      <c r="E304" s="19" t="str">
        <f>IFERROR(VLOOKUP(C304,T_Listado_Personal_KDE[],3,FALSE),"")</f>
        <v/>
      </c>
      <c r="F304" s="18" t="str">
        <f>IFERROR(VLOOKUP(G304,T_CÓDIGO[],2,FALSE),"")</f>
        <v/>
      </c>
      <c r="H304" s="18" t="str">
        <f>IFERROR(VLOOKUP(G304,T_CÓDIGO[],3,FALSE),"")</f>
        <v/>
      </c>
      <c r="L304" s="18"/>
      <c r="M304"/>
      <c r="N304"/>
      <c r="O304"/>
      <c r="P304"/>
      <c r="Q304"/>
      <c r="R304"/>
      <c r="S304"/>
      <c r="T304"/>
      <c r="U304"/>
      <c r="V304"/>
      <c r="W304"/>
      <c r="X304"/>
      <c r="Y304"/>
      <c r="Z304"/>
      <c r="AA304"/>
      <c r="AB304"/>
      <c r="AC304"/>
      <c r="AD304"/>
      <c r="AE304"/>
      <c r="AF304"/>
      <c r="AG304"/>
    </row>
    <row r="305" spans="1:33">
      <c r="A305" s="28"/>
      <c r="B305" s="18">
        <f t="shared" si="9"/>
        <v>1</v>
      </c>
      <c r="D305" s="18" t="str">
        <f>IFERROR(VLOOKUP(C305,T_Listado_Personal_KDE[],2,FALSE),"")</f>
        <v/>
      </c>
      <c r="E305" s="19" t="str">
        <f>IFERROR(VLOOKUP(C305,T_Listado_Personal_KDE[],3,FALSE),"")</f>
        <v/>
      </c>
      <c r="F305" s="18" t="str">
        <f>IFERROR(VLOOKUP(G305,T_CÓDIGO[],2,FALSE),"")</f>
        <v/>
      </c>
      <c r="H305" s="18" t="str">
        <f>IFERROR(VLOOKUP(G305,T_CÓDIGO[],3,FALSE),"")</f>
        <v/>
      </c>
      <c r="L305" s="18"/>
      <c r="M305"/>
      <c r="N305"/>
      <c r="O305"/>
      <c r="P305"/>
      <c r="Q305"/>
      <c r="R305"/>
      <c r="S305"/>
      <c r="T305"/>
      <c r="U305"/>
      <c r="V305"/>
      <c r="W305"/>
      <c r="X305"/>
      <c r="Y305"/>
      <c r="Z305"/>
      <c r="AA305"/>
      <c r="AB305"/>
      <c r="AC305"/>
      <c r="AD305"/>
      <c r="AE305"/>
      <c r="AF305"/>
      <c r="AG305"/>
    </row>
    <row r="306" spans="1:33" ht="14.45" customHeight="1">
      <c r="A306" s="28"/>
      <c r="B306" s="18">
        <f t="shared" si="9"/>
        <v>1</v>
      </c>
      <c r="D306" s="18" t="str">
        <f>IFERROR(VLOOKUP(C306,T_Listado_Personal_KDE[],2,FALSE),"")</f>
        <v/>
      </c>
      <c r="E306" s="19" t="str">
        <f>IFERROR(VLOOKUP(C306,T_Listado_Personal_KDE[],3,FALSE),"")</f>
        <v/>
      </c>
      <c r="F306" s="18" t="str">
        <f>IFERROR(VLOOKUP(G306,T_CÓDIGO[],2,FALSE),"")</f>
        <v/>
      </c>
      <c r="H306" s="18" t="str">
        <f>IFERROR(VLOOKUP(G306,T_CÓDIGO[],3,FALSE),"")</f>
        <v/>
      </c>
      <c r="L306" s="18"/>
      <c r="M306"/>
      <c r="N306"/>
      <c r="O306"/>
      <c r="P306"/>
      <c r="Q306"/>
      <c r="R306"/>
      <c r="S306"/>
      <c r="T306"/>
      <c r="U306"/>
      <c r="V306"/>
      <c r="W306"/>
      <c r="X306"/>
      <c r="Y306"/>
      <c r="Z306"/>
      <c r="AA306"/>
      <c r="AB306"/>
      <c r="AC306"/>
      <c r="AD306"/>
      <c r="AE306"/>
      <c r="AF306"/>
      <c r="AG306"/>
    </row>
    <row r="307" spans="1:33" s="26" customFormat="1" ht="14.45" customHeight="1" thickBot="1">
      <c r="A307" s="28"/>
      <c r="B307" s="18">
        <f t="shared" si="9"/>
        <v>1</v>
      </c>
      <c r="C307" s="18"/>
      <c r="D307" s="18" t="str">
        <f>IFERROR(VLOOKUP(C307,T_Listado_Personal_KDE[],2,FALSE),"")</f>
        <v/>
      </c>
      <c r="E307" s="19" t="str">
        <f>IFERROR(VLOOKUP(C307,T_Listado_Personal_KDE[],3,FALSE),"")</f>
        <v/>
      </c>
      <c r="F307" s="18" t="str">
        <f>IFERROR(VLOOKUP(G307,T_CÓDIGO[],2,FALSE),"")</f>
        <v/>
      </c>
      <c r="G307" s="20"/>
      <c r="H307" s="18" t="str">
        <f>IFERROR(VLOOKUP(G307,T_CÓDIGO[],3,FALSE),"")</f>
        <v/>
      </c>
      <c r="I307" s="19"/>
      <c r="J307" s="18"/>
      <c r="K307" s="18"/>
      <c r="L307" s="18"/>
      <c r="M307"/>
      <c r="N307"/>
      <c r="O307"/>
      <c r="P307"/>
      <c r="Q307"/>
      <c r="R307"/>
      <c r="S307"/>
      <c r="T307"/>
      <c r="U307"/>
      <c r="V307"/>
      <c r="W307"/>
      <c r="X307"/>
      <c r="Y307"/>
      <c r="Z307"/>
      <c r="AA307"/>
      <c r="AB307"/>
      <c r="AC307"/>
      <c r="AD307"/>
      <c r="AE307"/>
      <c r="AF307"/>
      <c r="AG307"/>
    </row>
    <row r="308" spans="1:33">
      <c r="A308" s="28"/>
      <c r="B308" s="18">
        <f t="shared" si="9"/>
        <v>1</v>
      </c>
      <c r="D308" s="18" t="str">
        <f>IFERROR(VLOOKUP(C308,T_Listado_Personal_KDE[],2,FALSE),"")</f>
        <v/>
      </c>
      <c r="E308" s="19" t="str">
        <f>IFERROR(VLOOKUP(C308,T_Listado_Personal_KDE[],3,FALSE),"")</f>
        <v/>
      </c>
      <c r="F308" s="18" t="str">
        <f>IFERROR(VLOOKUP(G308,T_CÓDIGO[],2,FALSE),"")</f>
        <v/>
      </c>
      <c r="H308" s="18" t="str">
        <f>IFERROR(VLOOKUP(G308,T_CÓDIGO[],3,FALSE),"")</f>
        <v/>
      </c>
      <c r="L308" s="18"/>
      <c r="M308"/>
      <c r="N308"/>
      <c r="O308"/>
      <c r="P308"/>
      <c r="Q308"/>
      <c r="R308"/>
      <c r="S308"/>
      <c r="T308"/>
      <c r="U308"/>
      <c r="V308"/>
      <c r="W308"/>
      <c r="X308"/>
      <c r="Y308"/>
      <c r="Z308"/>
      <c r="AA308"/>
      <c r="AB308"/>
      <c r="AC308"/>
      <c r="AD308"/>
      <c r="AE308"/>
      <c r="AF308"/>
      <c r="AG308"/>
    </row>
    <row r="309" spans="1:33">
      <c r="A309" s="28"/>
      <c r="B309" s="18">
        <f t="shared" si="9"/>
        <v>1</v>
      </c>
      <c r="D309" s="18" t="str">
        <f>IFERROR(VLOOKUP(C309,T_Listado_Personal_KDE[],2,FALSE),"")</f>
        <v/>
      </c>
      <c r="E309" s="19" t="str">
        <f>IFERROR(VLOOKUP(C309,T_Listado_Personal_KDE[],3,FALSE),"")</f>
        <v/>
      </c>
      <c r="F309" s="18" t="str">
        <f>IFERROR(VLOOKUP(G309,T_CÓDIGO[],2,FALSE),"")</f>
        <v/>
      </c>
      <c r="H309" s="18" t="str">
        <f>IFERROR(VLOOKUP(G309,T_CÓDIGO[],3,FALSE),"")</f>
        <v/>
      </c>
      <c r="L309" s="18"/>
      <c r="M309"/>
      <c r="N309"/>
      <c r="O309"/>
      <c r="P309"/>
      <c r="Q309"/>
      <c r="R309"/>
      <c r="S309"/>
      <c r="T309"/>
      <c r="U309"/>
      <c r="V309"/>
      <c r="W309"/>
      <c r="X309"/>
      <c r="Y309"/>
      <c r="Z309"/>
      <c r="AA309"/>
      <c r="AB309"/>
      <c r="AC309"/>
      <c r="AD309"/>
      <c r="AE309"/>
      <c r="AF309"/>
      <c r="AG309"/>
    </row>
    <row r="310" spans="1:33">
      <c r="A310" s="28"/>
      <c r="B310" s="18">
        <f t="shared" si="9"/>
        <v>1</v>
      </c>
      <c r="D310" s="18" t="str">
        <f>IFERROR(VLOOKUP(C310,T_Listado_Personal_KDE[],2,FALSE),"")</f>
        <v/>
      </c>
      <c r="E310" s="19" t="str">
        <f>IFERROR(VLOOKUP(C310,T_Listado_Personal_KDE[],3,FALSE),"")</f>
        <v/>
      </c>
      <c r="F310" s="18" t="str">
        <f>IFERROR(VLOOKUP(G310,T_CÓDIGO[],2,FALSE),"")</f>
        <v/>
      </c>
      <c r="H310" s="18" t="str">
        <f>IFERROR(VLOOKUP(G310,T_CÓDIGO[],3,FALSE),"")</f>
        <v/>
      </c>
      <c r="L310" s="18"/>
      <c r="M310"/>
      <c r="N310"/>
      <c r="O310"/>
      <c r="P310"/>
      <c r="Q310"/>
      <c r="R310"/>
      <c r="S310"/>
      <c r="T310"/>
      <c r="U310"/>
      <c r="V310"/>
      <c r="W310"/>
      <c r="X310"/>
      <c r="Y310"/>
      <c r="Z310"/>
      <c r="AA310"/>
      <c r="AB310"/>
      <c r="AC310"/>
      <c r="AD310"/>
      <c r="AE310"/>
      <c r="AF310"/>
      <c r="AG310"/>
    </row>
    <row r="311" spans="1:33">
      <c r="A311" s="28"/>
      <c r="B311" s="18">
        <f t="shared" si="9"/>
        <v>1</v>
      </c>
      <c r="D311" s="18" t="str">
        <f>IFERROR(VLOOKUP(C311,T_Listado_Personal_KDE[],2,FALSE),"")</f>
        <v/>
      </c>
      <c r="E311" s="19" t="str">
        <f>IFERROR(VLOOKUP(C311,T_Listado_Personal_KDE[],3,FALSE),"")</f>
        <v/>
      </c>
      <c r="F311" s="18" t="str">
        <f>IFERROR(VLOOKUP(G311,T_CÓDIGO[],2,FALSE),"")</f>
        <v/>
      </c>
      <c r="H311" s="18" t="str">
        <f>IFERROR(VLOOKUP(G311,T_CÓDIGO[],3,FALSE),"")</f>
        <v/>
      </c>
      <c r="L311" s="18"/>
      <c r="M311"/>
      <c r="N311"/>
      <c r="O311"/>
      <c r="P311"/>
      <c r="Q311"/>
      <c r="R311"/>
      <c r="S311"/>
      <c r="T311"/>
      <c r="U311"/>
      <c r="V311"/>
      <c r="W311"/>
      <c r="X311"/>
      <c r="Y311"/>
      <c r="Z311"/>
      <c r="AA311"/>
      <c r="AB311"/>
      <c r="AC311"/>
      <c r="AD311"/>
      <c r="AE311"/>
      <c r="AF311"/>
      <c r="AG311"/>
    </row>
    <row r="312" spans="1:33">
      <c r="A312" s="28"/>
      <c r="B312" s="18">
        <f t="shared" si="9"/>
        <v>1</v>
      </c>
      <c r="D312" s="18" t="str">
        <f>IFERROR(VLOOKUP(C312,T_Listado_Personal_KDE[],2,FALSE),"")</f>
        <v/>
      </c>
      <c r="E312" s="19" t="str">
        <f>IFERROR(VLOOKUP(C312,T_Listado_Personal_KDE[],3,FALSE),"")</f>
        <v/>
      </c>
      <c r="F312" s="18" t="str">
        <f>IFERROR(VLOOKUP(G312,T_CÓDIGO[],2,FALSE),"")</f>
        <v/>
      </c>
      <c r="H312" s="18" t="str">
        <f>IFERROR(VLOOKUP(G312,T_CÓDIGO[],3,FALSE),"")</f>
        <v/>
      </c>
      <c r="L312" s="18"/>
      <c r="M312"/>
      <c r="N312"/>
      <c r="O312"/>
      <c r="P312"/>
      <c r="Q312"/>
      <c r="R312"/>
      <c r="S312"/>
      <c r="T312"/>
      <c r="U312"/>
      <c r="V312"/>
      <c r="W312"/>
      <c r="X312"/>
      <c r="Y312"/>
      <c r="Z312"/>
      <c r="AA312"/>
      <c r="AB312"/>
      <c r="AC312"/>
      <c r="AD312"/>
      <c r="AE312"/>
      <c r="AF312"/>
      <c r="AG312"/>
    </row>
    <row r="313" spans="1:33">
      <c r="A313" s="28"/>
      <c r="B313" s="18">
        <f t="shared" si="9"/>
        <v>1</v>
      </c>
      <c r="D313" s="18" t="str">
        <f>IFERROR(VLOOKUP(C313,T_Listado_Personal_KDE[],2,FALSE),"")</f>
        <v/>
      </c>
      <c r="E313" s="19" t="str">
        <f>IFERROR(VLOOKUP(C313,T_Listado_Personal_KDE[],3,FALSE),"")</f>
        <v/>
      </c>
      <c r="F313" s="18" t="str">
        <f>IFERROR(VLOOKUP(G313,T_CÓDIGO[],2,FALSE),"")</f>
        <v/>
      </c>
      <c r="H313" s="18" t="str">
        <f>IFERROR(VLOOKUP(G313,T_CÓDIGO[],3,FALSE),"")</f>
        <v/>
      </c>
      <c r="L313" s="18"/>
      <c r="M313"/>
      <c r="N313"/>
      <c r="O313"/>
      <c r="P313"/>
      <c r="Q313"/>
      <c r="R313"/>
      <c r="S313"/>
      <c r="T313"/>
      <c r="U313"/>
      <c r="V313"/>
      <c r="W313"/>
      <c r="X313"/>
      <c r="Y313"/>
      <c r="Z313"/>
      <c r="AA313"/>
      <c r="AB313"/>
      <c r="AC313"/>
      <c r="AD313"/>
      <c r="AE313"/>
      <c r="AF313"/>
      <c r="AG313"/>
    </row>
    <row r="314" spans="1:33">
      <c r="A314" s="28"/>
      <c r="B314" s="18">
        <f t="shared" si="9"/>
        <v>1</v>
      </c>
      <c r="D314" s="18" t="str">
        <f>IFERROR(VLOOKUP(C314,T_Listado_Personal_KDE[],2,FALSE),"")</f>
        <v/>
      </c>
      <c r="E314" s="19" t="str">
        <f>IFERROR(VLOOKUP(C314,T_Listado_Personal_KDE[],3,FALSE),"")</f>
        <v/>
      </c>
      <c r="F314" s="18" t="str">
        <f>IFERROR(VLOOKUP(G314,T_CÓDIGO[],2,FALSE),"")</f>
        <v/>
      </c>
      <c r="H314" s="18" t="str">
        <f>IFERROR(VLOOKUP(G314,T_CÓDIGO[],3,FALSE),"")</f>
        <v/>
      </c>
      <c r="L314" s="18"/>
      <c r="M314"/>
      <c r="N314"/>
      <c r="O314"/>
      <c r="P314"/>
      <c r="Q314"/>
      <c r="R314"/>
      <c r="S314"/>
      <c r="T314"/>
      <c r="U314"/>
      <c r="V314"/>
      <c r="W314"/>
      <c r="X314"/>
      <c r="Y314"/>
      <c r="Z314"/>
      <c r="AA314"/>
      <c r="AB314"/>
      <c r="AC314"/>
      <c r="AD314"/>
      <c r="AE314"/>
      <c r="AF314"/>
      <c r="AG314"/>
    </row>
    <row r="315" spans="1:33">
      <c r="A315" s="28"/>
      <c r="B315" s="18">
        <f t="shared" si="9"/>
        <v>1</v>
      </c>
      <c r="D315" s="18" t="str">
        <f>IFERROR(VLOOKUP(C315,T_Listado_Personal_KDE[],2,FALSE),"")</f>
        <v/>
      </c>
      <c r="E315" s="19" t="str">
        <f>IFERROR(VLOOKUP(C315,T_Listado_Personal_KDE[],3,FALSE),"")</f>
        <v/>
      </c>
      <c r="F315" s="18" t="str">
        <f>IFERROR(VLOOKUP(G315,T_CÓDIGO[],2,FALSE),"")</f>
        <v/>
      </c>
      <c r="H315" s="18" t="str">
        <f>IFERROR(VLOOKUP(G315,T_CÓDIGO[],3,FALSE),"")</f>
        <v/>
      </c>
      <c r="L315" s="18"/>
      <c r="M315"/>
      <c r="N315"/>
      <c r="O315"/>
      <c r="P315"/>
      <c r="Q315"/>
      <c r="R315"/>
      <c r="S315"/>
      <c r="T315"/>
      <c r="U315"/>
      <c r="V315"/>
      <c r="W315"/>
      <c r="X315"/>
      <c r="Y315"/>
      <c r="Z315"/>
      <c r="AA315"/>
      <c r="AB315"/>
      <c r="AC315"/>
      <c r="AD315"/>
      <c r="AE315"/>
      <c r="AF315"/>
      <c r="AG315"/>
    </row>
    <row r="316" spans="1:33" ht="15" customHeight="1">
      <c r="A316" s="28"/>
      <c r="B316" s="18">
        <f t="shared" si="9"/>
        <v>1</v>
      </c>
      <c r="D316" s="18" t="str">
        <f>IFERROR(VLOOKUP(C316,T_Listado_Personal_KDE[],2,FALSE),"")</f>
        <v/>
      </c>
      <c r="E316" s="19" t="str">
        <f>IFERROR(VLOOKUP(C316,T_Listado_Personal_KDE[],3,FALSE),"")</f>
        <v/>
      </c>
      <c r="F316" s="18" t="str">
        <f>IFERROR(VLOOKUP(G316,T_CÓDIGO[],2,FALSE),"")</f>
        <v/>
      </c>
      <c r="H316" s="18" t="str">
        <f>IFERROR(VLOOKUP(G316,T_CÓDIGO[],3,FALSE),"")</f>
        <v/>
      </c>
      <c r="L316" s="18"/>
      <c r="M316"/>
      <c r="N316"/>
      <c r="O316"/>
      <c r="P316"/>
      <c r="Q316"/>
      <c r="R316"/>
      <c r="S316"/>
      <c r="T316"/>
      <c r="U316"/>
      <c r="V316"/>
      <c r="W316"/>
      <c r="X316"/>
      <c r="Y316"/>
      <c r="Z316"/>
      <c r="AA316"/>
      <c r="AB316"/>
      <c r="AC316"/>
      <c r="AD316"/>
      <c r="AE316"/>
      <c r="AF316"/>
      <c r="AG316"/>
    </row>
    <row r="317" spans="1:33">
      <c r="A317" s="28"/>
      <c r="B317" s="18">
        <f t="shared" si="9"/>
        <v>1</v>
      </c>
      <c r="D317" s="18" t="str">
        <f>IFERROR(VLOOKUP(C317,T_Listado_Personal_KDE[],2,FALSE),"")</f>
        <v/>
      </c>
      <c r="E317" s="19" t="str">
        <f>IFERROR(VLOOKUP(C317,T_Listado_Personal_KDE[],3,FALSE),"")</f>
        <v/>
      </c>
      <c r="F317" s="18" t="str">
        <f>IFERROR(VLOOKUP(G317,T_CÓDIGO[],2,FALSE),"")</f>
        <v/>
      </c>
      <c r="H317" s="18" t="str">
        <f>IFERROR(VLOOKUP(G317,T_CÓDIGO[],3,FALSE),"")</f>
        <v/>
      </c>
      <c r="L317" s="18"/>
      <c r="M317"/>
      <c r="N317"/>
      <c r="O317"/>
      <c r="P317"/>
      <c r="Q317"/>
      <c r="R317"/>
      <c r="S317"/>
      <c r="T317"/>
      <c r="U317"/>
      <c r="V317"/>
      <c r="W317"/>
      <c r="X317"/>
      <c r="Y317"/>
      <c r="Z317"/>
      <c r="AA317"/>
      <c r="AB317"/>
      <c r="AC317"/>
      <c r="AD317"/>
      <c r="AE317"/>
      <c r="AF317"/>
      <c r="AG317"/>
    </row>
    <row r="318" spans="1:33">
      <c r="A318" s="28"/>
      <c r="B318" s="18">
        <f t="shared" si="9"/>
        <v>1</v>
      </c>
      <c r="D318" s="18" t="str">
        <f>IFERROR(VLOOKUP(C318,T_Listado_Personal_KDE[],2,FALSE),"")</f>
        <v/>
      </c>
      <c r="E318" s="19" t="str">
        <f>IFERROR(VLOOKUP(C318,T_Listado_Personal_KDE[],3,FALSE),"")</f>
        <v/>
      </c>
      <c r="F318" s="18" t="str">
        <f>IFERROR(VLOOKUP(G318,T_CÓDIGO[],2,FALSE),"")</f>
        <v/>
      </c>
      <c r="H318" s="18" t="str">
        <f>IFERROR(VLOOKUP(G318,T_CÓDIGO[],3,FALSE),"")</f>
        <v/>
      </c>
      <c r="L318" s="18"/>
      <c r="M318"/>
      <c r="N318"/>
      <c r="O318"/>
      <c r="P318"/>
      <c r="Q318"/>
      <c r="R318"/>
      <c r="S318"/>
      <c r="T318"/>
      <c r="U318"/>
      <c r="V318"/>
      <c r="W318"/>
      <c r="X318"/>
      <c r="Y318"/>
      <c r="Z318"/>
      <c r="AA318"/>
      <c r="AB318"/>
      <c r="AC318"/>
      <c r="AD318"/>
      <c r="AE318"/>
      <c r="AF318"/>
      <c r="AG318"/>
    </row>
    <row r="319" spans="1:33">
      <c r="A319" s="28"/>
      <c r="B319" s="18">
        <f t="shared" si="9"/>
        <v>1</v>
      </c>
      <c r="D319" s="18" t="str">
        <f>IFERROR(VLOOKUP(C319,T_Listado_Personal_KDE[],2,FALSE),"")</f>
        <v/>
      </c>
      <c r="E319" s="19" t="str">
        <f>IFERROR(VLOOKUP(C319,T_Listado_Personal_KDE[],3,FALSE),"")</f>
        <v/>
      </c>
      <c r="F319" s="18" t="str">
        <f>IFERROR(VLOOKUP(G319,T_CÓDIGO[],2,FALSE),"")</f>
        <v/>
      </c>
      <c r="H319" s="18" t="str">
        <f>IFERROR(VLOOKUP(G319,T_CÓDIGO[],3,FALSE),"")</f>
        <v/>
      </c>
      <c r="L319" s="18"/>
      <c r="M319"/>
      <c r="N319"/>
      <c r="O319"/>
      <c r="P319"/>
      <c r="Q319"/>
      <c r="R319"/>
      <c r="S319"/>
      <c r="T319"/>
      <c r="U319"/>
      <c r="V319"/>
      <c r="W319"/>
      <c r="X319"/>
      <c r="Y319"/>
      <c r="Z319"/>
      <c r="AA319"/>
      <c r="AB319"/>
      <c r="AC319"/>
      <c r="AD319"/>
      <c r="AE319"/>
      <c r="AF319"/>
      <c r="AG319"/>
    </row>
    <row r="320" spans="1:33">
      <c r="A320" s="28"/>
      <c r="B320" s="18">
        <f t="shared" si="9"/>
        <v>1</v>
      </c>
      <c r="D320" s="18" t="str">
        <f>IFERROR(VLOOKUP(C320,T_Listado_Personal_KDE[],2,FALSE),"")</f>
        <v/>
      </c>
      <c r="E320" s="19" t="str">
        <f>IFERROR(VLOOKUP(C320,T_Listado_Personal_KDE[],3,FALSE),"")</f>
        <v/>
      </c>
      <c r="F320" s="18" t="str">
        <f>IFERROR(VLOOKUP(G320,T_CÓDIGO[],2,FALSE),"")</f>
        <v/>
      </c>
      <c r="H320" s="18" t="str">
        <f>IFERROR(VLOOKUP(G320,T_CÓDIGO[],3,FALSE),"")</f>
        <v/>
      </c>
      <c r="L320" s="18"/>
      <c r="M320"/>
      <c r="N320"/>
      <c r="O320"/>
      <c r="P320"/>
      <c r="Q320"/>
      <c r="R320"/>
      <c r="S320"/>
      <c r="T320"/>
      <c r="U320"/>
      <c r="V320"/>
      <c r="W320"/>
      <c r="X320"/>
      <c r="Y320"/>
      <c r="Z320"/>
      <c r="AA320"/>
      <c r="AB320"/>
      <c r="AC320"/>
      <c r="AD320"/>
      <c r="AE320"/>
      <c r="AF320"/>
      <c r="AG320"/>
    </row>
    <row r="321" spans="1:33">
      <c r="A321" s="28"/>
      <c r="B321" s="18">
        <f t="shared" si="9"/>
        <v>1</v>
      </c>
      <c r="D321" s="18" t="str">
        <f>IFERROR(VLOOKUP(C321,T_Listado_Personal_KDE[],2,FALSE),"")</f>
        <v/>
      </c>
      <c r="E321" s="19" t="str">
        <f>IFERROR(VLOOKUP(C321,T_Listado_Personal_KDE[],3,FALSE),"")</f>
        <v/>
      </c>
      <c r="F321" s="18" t="str">
        <f>IFERROR(VLOOKUP(G321,T_CÓDIGO[],2,FALSE),"")</f>
        <v/>
      </c>
      <c r="H321" s="18" t="str">
        <f>IFERROR(VLOOKUP(G321,T_CÓDIGO[],3,FALSE),"")</f>
        <v/>
      </c>
      <c r="L321" s="18"/>
      <c r="M321"/>
      <c r="N321"/>
      <c r="O321"/>
      <c r="P321"/>
      <c r="Q321"/>
      <c r="R321"/>
      <c r="S321"/>
      <c r="T321"/>
      <c r="U321"/>
      <c r="V321"/>
      <c r="W321"/>
      <c r="X321"/>
      <c r="Y321"/>
      <c r="Z321"/>
      <c r="AA321"/>
      <c r="AB321"/>
      <c r="AC321"/>
      <c r="AD321"/>
      <c r="AE321"/>
      <c r="AF321"/>
      <c r="AG321"/>
    </row>
    <row r="322" spans="1:33">
      <c r="A322" s="28"/>
      <c r="B322" s="18">
        <f t="shared" si="9"/>
        <v>1</v>
      </c>
      <c r="D322" s="18" t="str">
        <f>IFERROR(VLOOKUP(C322,T_Listado_Personal_KDE[],2,FALSE),"")</f>
        <v/>
      </c>
      <c r="E322" s="19" t="str">
        <f>IFERROR(VLOOKUP(C322,T_Listado_Personal_KDE[],3,FALSE),"")</f>
        <v/>
      </c>
      <c r="F322" s="18" t="str">
        <f>IFERROR(VLOOKUP(G322,T_CÓDIGO[],2,FALSE),"")</f>
        <v/>
      </c>
      <c r="H322" s="18" t="str">
        <f>IFERROR(VLOOKUP(G322,T_CÓDIGO[],3,FALSE),"")</f>
        <v/>
      </c>
      <c r="L322" s="18"/>
      <c r="M322"/>
      <c r="N322"/>
      <c r="O322"/>
      <c r="P322"/>
      <c r="Q322"/>
      <c r="R322"/>
      <c r="S322"/>
      <c r="T322"/>
      <c r="U322"/>
      <c r="V322"/>
      <c r="W322"/>
      <c r="X322"/>
      <c r="Y322"/>
      <c r="Z322"/>
      <c r="AA322"/>
      <c r="AB322"/>
      <c r="AC322"/>
      <c r="AD322"/>
      <c r="AE322"/>
      <c r="AF322"/>
      <c r="AG322"/>
    </row>
    <row r="323" spans="1:33">
      <c r="A323" s="28"/>
      <c r="B323" s="18">
        <f t="shared" si="9"/>
        <v>1</v>
      </c>
      <c r="D323" s="18" t="str">
        <f>IFERROR(VLOOKUP(C323,T_Listado_Personal_KDE[],2,FALSE),"")</f>
        <v/>
      </c>
      <c r="E323" s="19" t="str">
        <f>IFERROR(VLOOKUP(C323,T_Listado_Personal_KDE[],3,FALSE),"")</f>
        <v/>
      </c>
      <c r="F323" s="18" t="str">
        <f>IFERROR(VLOOKUP(G323,T_CÓDIGO[],2,FALSE),"")</f>
        <v/>
      </c>
      <c r="H323" s="18" t="str">
        <f>IFERROR(VLOOKUP(G323,T_CÓDIGO[],3,FALSE),"")</f>
        <v/>
      </c>
      <c r="L323" s="18"/>
      <c r="M323"/>
      <c r="N323"/>
      <c r="O323"/>
      <c r="P323"/>
      <c r="Q323"/>
      <c r="R323"/>
      <c r="S323"/>
      <c r="T323"/>
      <c r="U323"/>
      <c r="V323"/>
      <c r="W323"/>
      <c r="X323"/>
      <c r="Y323"/>
      <c r="Z323"/>
      <c r="AA323"/>
      <c r="AB323"/>
      <c r="AC323"/>
      <c r="AD323"/>
      <c r="AE323"/>
      <c r="AF323"/>
      <c r="AG323"/>
    </row>
    <row r="324" spans="1:33">
      <c r="A324" s="28"/>
      <c r="B324" s="18">
        <f t="shared" si="9"/>
        <v>1</v>
      </c>
      <c r="D324" s="18" t="str">
        <f>IFERROR(VLOOKUP(C324,T_Listado_Personal_KDE[],2,FALSE),"")</f>
        <v/>
      </c>
      <c r="E324" s="19" t="str">
        <f>IFERROR(VLOOKUP(C324,T_Listado_Personal_KDE[],3,FALSE),"")</f>
        <v/>
      </c>
      <c r="F324" s="18" t="str">
        <f>IFERROR(VLOOKUP(G324,T_CÓDIGO[],2,FALSE),"")</f>
        <v/>
      </c>
      <c r="H324" s="18" t="str">
        <f>IFERROR(VLOOKUP(G324,T_CÓDIGO[],3,FALSE),"")</f>
        <v/>
      </c>
      <c r="L324" s="18"/>
      <c r="M324"/>
      <c r="N324"/>
      <c r="O324"/>
      <c r="P324"/>
      <c r="Q324"/>
      <c r="R324"/>
      <c r="S324"/>
      <c r="T324"/>
      <c r="U324"/>
      <c r="V324"/>
      <c r="W324"/>
      <c r="X324"/>
      <c r="Y324"/>
      <c r="Z324"/>
      <c r="AA324"/>
      <c r="AB324"/>
      <c r="AC324"/>
      <c r="AD324"/>
      <c r="AE324"/>
      <c r="AF324"/>
      <c r="AG324"/>
    </row>
    <row r="325" spans="1:33">
      <c r="A325" s="28"/>
      <c r="B325" s="18">
        <f t="shared" si="9"/>
        <v>1</v>
      </c>
      <c r="D325" s="18" t="str">
        <f>IFERROR(VLOOKUP(C325,T_Listado_Personal_KDE[],2,FALSE),"")</f>
        <v/>
      </c>
      <c r="E325" s="19" t="str">
        <f>IFERROR(VLOOKUP(C325,T_Listado_Personal_KDE[],3,FALSE),"")</f>
        <v/>
      </c>
      <c r="F325" s="18" t="str">
        <f>IFERROR(VLOOKUP(G325,T_CÓDIGO[],2,FALSE),"")</f>
        <v/>
      </c>
      <c r="H325" s="18" t="str">
        <f>IFERROR(VLOOKUP(G325,T_CÓDIGO[],3,FALSE),"")</f>
        <v/>
      </c>
      <c r="L325" s="18"/>
      <c r="M325"/>
      <c r="N325"/>
      <c r="O325"/>
      <c r="P325"/>
      <c r="Q325"/>
      <c r="R325"/>
      <c r="S325"/>
      <c r="T325"/>
      <c r="U325"/>
      <c r="V325"/>
      <c r="W325"/>
      <c r="X325"/>
      <c r="Y325"/>
      <c r="Z325"/>
      <c r="AA325"/>
      <c r="AB325"/>
      <c r="AC325"/>
      <c r="AD325"/>
      <c r="AE325"/>
      <c r="AF325"/>
      <c r="AG325"/>
    </row>
    <row r="326" spans="1:33">
      <c r="A326" s="28"/>
      <c r="B326" s="18">
        <f t="shared" si="9"/>
        <v>1</v>
      </c>
      <c r="D326" s="18" t="str">
        <f>IFERROR(VLOOKUP(C326,T_Listado_Personal_KDE[],2,FALSE),"")</f>
        <v/>
      </c>
      <c r="E326" s="19" t="str">
        <f>IFERROR(VLOOKUP(C326,T_Listado_Personal_KDE[],3,FALSE),"")</f>
        <v/>
      </c>
      <c r="F326" s="18" t="str">
        <f>IFERROR(VLOOKUP(G326,T_CÓDIGO[],2,FALSE),"")</f>
        <v/>
      </c>
      <c r="H326" s="18" t="str">
        <f>IFERROR(VLOOKUP(G326,T_CÓDIGO[],3,FALSE),"")</f>
        <v/>
      </c>
      <c r="L326" s="18"/>
      <c r="M326"/>
      <c r="N326"/>
      <c r="O326"/>
      <c r="P326"/>
      <c r="Q326"/>
      <c r="R326"/>
      <c r="S326"/>
      <c r="T326"/>
      <c r="U326"/>
      <c r="V326"/>
      <c r="W326"/>
      <c r="X326"/>
      <c r="Y326"/>
      <c r="Z326"/>
      <c r="AA326"/>
      <c r="AB326"/>
      <c r="AC326"/>
      <c r="AD326"/>
      <c r="AE326"/>
      <c r="AF326"/>
      <c r="AG326"/>
    </row>
    <row r="327" spans="1:33">
      <c r="A327" s="28"/>
      <c r="B327" s="18">
        <f t="shared" si="9"/>
        <v>1</v>
      </c>
      <c r="D327" s="18" t="str">
        <f>IFERROR(VLOOKUP(C327,T_Listado_Personal_KDE[],2,FALSE),"")</f>
        <v/>
      </c>
      <c r="E327" s="19" t="str">
        <f>IFERROR(VLOOKUP(C327,T_Listado_Personal_KDE[],3,FALSE),"")</f>
        <v/>
      </c>
      <c r="F327" s="18" t="str">
        <f>IFERROR(VLOOKUP(G327,T_CÓDIGO[],2,FALSE),"")</f>
        <v/>
      </c>
      <c r="H327" s="18" t="str">
        <f>IFERROR(VLOOKUP(G327,T_CÓDIGO[],3,FALSE),"")</f>
        <v/>
      </c>
      <c r="L327" s="18"/>
      <c r="M327"/>
      <c r="N327"/>
      <c r="O327"/>
      <c r="P327"/>
      <c r="Q327"/>
      <c r="R327"/>
      <c r="S327"/>
      <c r="T327"/>
      <c r="U327"/>
      <c r="V327"/>
      <c r="W327"/>
      <c r="X327"/>
      <c r="Y327"/>
      <c r="Z327"/>
      <c r="AA327"/>
      <c r="AB327"/>
      <c r="AC327"/>
      <c r="AD327"/>
      <c r="AE327"/>
      <c r="AF327"/>
      <c r="AG327"/>
    </row>
    <row r="328" spans="1:33">
      <c r="A328" s="28"/>
      <c r="B328" s="18">
        <f t="shared" si="9"/>
        <v>1</v>
      </c>
      <c r="D328" s="18" t="str">
        <f>IFERROR(VLOOKUP(C328,T_Listado_Personal_KDE[],2,FALSE),"")</f>
        <v/>
      </c>
      <c r="E328" s="19" t="str">
        <f>IFERROR(VLOOKUP(C328,T_Listado_Personal_KDE[],3,FALSE),"")</f>
        <v/>
      </c>
      <c r="F328" s="18" t="str">
        <f>IFERROR(VLOOKUP(G328,T_CÓDIGO[],2,FALSE),"")</f>
        <v/>
      </c>
      <c r="H328" s="18" t="str">
        <f>IFERROR(VLOOKUP(G328,T_CÓDIGO[],3,FALSE),"")</f>
        <v/>
      </c>
      <c r="L328" s="18"/>
      <c r="M328"/>
      <c r="N328"/>
      <c r="O328"/>
      <c r="P328"/>
      <c r="Q328"/>
      <c r="R328"/>
      <c r="S328"/>
      <c r="T328"/>
      <c r="U328"/>
      <c r="V328"/>
      <c r="W328"/>
      <c r="X328"/>
      <c r="Y328"/>
      <c r="Z328"/>
      <c r="AA328"/>
      <c r="AB328"/>
      <c r="AC328"/>
      <c r="AD328"/>
      <c r="AE328"/>
      <c r="AF328"/>
      <c r="AG328"/>
    </row>
    <row r="329" spans="1:33">
      <c r="A329" s="28"/>
      <c r="B329" s="18">
        <f t="shared" si="9"/>
        <v>1</v>
      </c>
      <c r="D329" s="18" t="str">
        <f>IFERROR(VLOOKUP(C329,T_Listado_Personal_KDE[],2,FALSE),"")</f>
        <v/>
      </c>
      <c r="E329" s="19" t="str">
        <f>IFERROR(VLOOKUP(C329,T_Listado_Personal_KDE[],3,FALSE),"")</f>
        <v/>
      </c>
      <c r="F329" s="18" t="str">
        <f>IFERROR(VLOOKUP(G329,T_CÓDIGO[],2,FALSE),"")</f>
        <v/>
      </c>
      <c r="H329" s="18" t="str">
        <f>IFERROR(VLOOKUP(G329,T_CÓDIGO[],3,FALSE),"")</f>
        <v/>
      </c>
      <c r="L329" s="18"/>
      <c r="M329"/>
      <c r="N329"/>
      <c r="O329"/>
      <c r="P329"/>
      <c r="Q329"/>
      <c r="R329"/>
      <c r="S329"/>
      <c r="T329"/>
      <c r="U329"/>
      <c r="V329"/>
      <c r="W329"/>
      <c r="X329"/>
      <c r="Y329"/>
      <c r="Z329"/>
      <c r="AA329"/>
      <c r="AB329"/>
      <c r="AC329"/>
      <c r="AD329"/>
      <c r="AE329"/>
      <c r="AF329"/>
      <c r="AG329"/>
    </row>
    <row r="330" spans="1:33">
      <c r="A330" s="28"/>
      <c r="B330" s="18">
        <f t="shared" si="9"/>
        <v>1</v>
      </c>
      <c r="D330" s="18" t="str">
        <f>IFERROR(VLOOKUP(C330,T_Listado_Personal_KDE[],2,FALSE),"")</f>
        <v/>
      </c>
      <c r="E330" s="19" t="str">
        <f>IFERROR(VLOOKUP(C330,T_Listado_Personal_KDE[],3,FALSE),"")</f>
        <v/>
      </c>
      <c r="F330" s="18" t="str">
        <f>IFERROR(VLOOKUP(G330,T_CÓDIGO[],2,FALSE),"")</f>
        <v/>
      </c>
      <c r="H330" s="18" t="str">
        <f>IFERROR(VLOOKUP(G330,T_CÓDIGO[],3,FALSE),"")</f>
        <v/>
      </c>
      <c r="L330" s="18"/>
      <c r="M330"/>
      <c r="N330"/>
      <c r="O330"/>
      <c r="P330"/>
      <c r="Q330"/>
      <c r="R330"/>
      <c r="S330"/>
      <c r="T330"/>
      <c r="U330"/>
      <c r="V330"/>
      <c r="W330"/>
      <c r="X330"/>
      <c r="Y330"/>
      <c r="Z330"/>
      <c r="AA330"/>
      <c r="AB330"/>
      <c r="AC330"/>
      <c r="AD330"/>
      <c r="AE330"/>
      <c r="AF330"/>
      <c r="AG330"/>
    </row>
    <row r="331" spans="1:33">
      <c r="A331" s="28"/>
      <c r="B331" s="18">
        <f t="shared" si="9"/>
        <v>1</v>
      </c>
      <c r="D331" s="18" t="str">
        <f>IFERROR(VLOOKUP(C331,T_Listado_Personal_KDE[],2,FALSE),"")</f>
        <v/>
      </c>
      <c r="E331" s="19" t="str">
        <f>IFERROR(VLOOKUP(C331,T_Listado_Personal_KDE[],3,FALSE),"")</f>
        <v/>
      </c>
      <c r="F331" s="18" t="str">
        <f>IFERROR(VLOOKUP(G331,T_CÓDIGO[],2,FALSE),"")</f>
        <v/>
      </c>
      <c r="H331" s="18" t="str">
        <f>IFERROR(VLOOKUP(G331,T_CÓDIGO[],3,FALSE),"")</f>
        <v/>
      </c>
      <c r="L331" s="18"/>
      <c r="M331"/>
      <c r="N331"/>
      <c r="O331"/>
      <c r="P331"/>
      <c r="Q331"/>
      <c r="R331"/>
      <c r="S331"/>
      <c r="T331"/>
      <c r="U331"/>
      <c r="V331"/>
      <c r="W331"/>
      <c r="X331"/>
      <c r="Y331"/>
      <c r="Z331"/>
      <c r="AA331"/>
      <c r="AB331"/>
      <c r="AC331"/>
      <c r="AD331"/>
      <c r="AE331"/>
      <c r="AF331"/>
      <c r="AG331"/>
    </row>
    <row r="332" spans="1:33">
      <c r="A332" s="28"/>
      <c r="B332" s="18">
        <f t="shared" si="9"/>
        <v>1</v>
      </c>
      <c r="D332" s="18" t="str">
        <f>IFERROR(VLOOKUP(C332,T_Listado_Personal_KDE[],2,FALSE),"")</f>
        <v/>
      </c>
      <c r="E332" s="19" t="str">
        <f>IFERROR(VLOOKUP(C332,T_Listado_Personal_KDE[],3,FALSE),"")</f>
        <v/>
      </c>
      <c r="F332" s="18" t="str">
        <f>IFERROR(VLOOKUP(G332,T_CÓDIGO[],2,FALSE),"")</f>
        <v/>
      </c>
      <c r="H332" s="18" t="str">
        <f>IFERROR(VLOOKUP(G332,T_CÓDIGO[],3,FALSE),"")</f>
        <v/>
      </c>
      <c r="L332" s="18"/>
      <c r="M332"/>
      <c r="N332"/>
      <c r="O332"/>
      <c r="P332"/>
      <c r="Q332"/>
      <c r="R332"/>
      <c r="S332"/>
      <c r="T332"/>
      <c r="U332"/>
      <c r="V332"/>
      <c r="W332"/>
      <c r="X332"/>
      <c r="Y332"/>
      <c r="Z332"/>
      <c r="AA332"/>
      <c r="AB332"/>
      <c r="AC332"/>
      <c r="AD332"/>
      <c r="AE332"/>
      <c r="AF332"/>
      <c r="AG332"/>
    </row>
    <row r="333" spans="1:33">
      <c r="A333" s="28"/>
      <c r="B333" s="18">
        <f t="shared" si="9"/>
        <v>1</v>
      </c>
      <c r="D333" s="18" t="str">
        <f>IFERROR(VLOOKUP(C333,T_Listado_Personal_KDE[],2,FALSE),"")</f>
        <v/>
      </c>
      <c r="E333" s="19" t="str">
        <f>IFERROR(VLOOKUP(C333,T_Listado_Personal_KDE[],3,FALSE),"")</f>
        <v/>
      </c>
      <c r="F333" s="18" t="str">
        <f>IFERROR(VLOOKUP(G333,T_CÓDIGO[],2,FALSE),"")</f>
        <v/>
      </c>
      <c r="H333" s="18" t="str">
        <f>IFERROR(VLOOKUP(G333,T_CÓDIGO[],3,FALSE),"")</f>
        <v/>
      </c>
      <c r="L333" s="18"/>
      <c r="M333"/>
      <c r="N333"/>
      <c r="O333"/>
      <c r="P333"/>
      <c r="Q333"/>
      <c r="R333"/>
      <c r="S333"/>
      <c r="T333"/>
      <c r="U333"/>
      <c r="V333"/>
      <c r="W333"/>
      <c r="X333"/>
      <c r="Y333"/>
      <c r="Z333"/>
      <c r="AA333"/>
      <c r="AB333"/>
      <c r="AC333"/>
      <c r="AD333"/>
      <c r="AE333"/>
      <c r="AF333"/>
      <c r="AG333"/>
    </row>
    <row r="334" spans="1:33">
      <c r="A334" s="28"/>
      <c r="B334" s="18">
        <f t="shared" si="9"/>
        <v>1</v>
      </c>
      <c r="D334" s="18" t="str">
        <f>IFERROR(VLOOKUP(C334,T_Listado_Personal_KDE[],2,FALSE),"")</f>
        <v/>
      </c>
      <c r="E334" s="19" t="str">
        <f>IFERROR(VLOOKUP(C334,T_Listado_Personal_KDE[],3,FALSE),"")</f>
        <v/>
      </c>
      <c r="F334" s="18" t="str">
        <f>IFERROR(VLOOKUP(G334,T_CÓDIGO[],2,FALSE),"")</f>
        <v/>
      </c>
      <c r="H334" s="18" t="str">
        <f>IFERROR(VLOOKUP(G334,T_CÓDIGO[],3,FALSE),"")</f>
        <v/>
      </c>
      <c r="L334" s="18"/>
      <c r="M334"/>
      <c r="N334"/>
      <c r="O334"/>
      <c r="P334"/>
      <c r="Q334"/>
      <c r="R334"/>
      <c r="S334"/>
      <c r="T334"/>
      <c r="U334"/>
      <c r="V334"/>
      <c r="W334"/>
      <c r="X334"/>
      <c r="Y334"/>
      <c r="Z334"/>
      <c r="AA334"/>
      <c r="AB334"/>
      <c r="AC334"/>
      <c r="AD334"/>
      <c r="AE334"/>
      <c r="AF334"/>
      <c r="AG334"/>
    </row>
    <row r="335" spans="1:33">
      <c r="A335" s="28"/>
      <c r="B335" s="18">
        <f t="shared" si="9"/>
        <v>1</v>
      </c>
      <c r="D335" s="18" t="str">
        <f>IFERROR(VLOOKUP(C335,T_Listado_Personal_KDE[],2,FALSE),"")</f>
        <v/>
      </c>
      <c r="E335" s="19" t="str">
        <f>IFERROR(VLOOKUP(C335,T_Listado_Personal_KDE[],3,FALSE),"")</f>
        <v/>
      </c>
      <c r="F335" s="18" t="str">
        <f>IFERROR(VLOOKUP(G335,T_CÓDIGO[],2,FALSE),"")</f>
        <v/>
      </c>
      <c r="H335" s="18" t="str">
        <f>IFERROR(VLOOKUP(G335,T_CÓDIGO[],3,FALSE),"")</f>
        <v/>
      </c>
      <c r="L335" s="18"/>
      <c r="M335"/>
      <c r="N335"/>
      <c r="O335"/>
      <c r="P335"/>
      <c r="Q335"/>
      <c r="R335"/>
      <c r="S335"/>
      <c r="T335"/>
      <c r="U335"/>
      <c r="V335"/>
      <c r="W335"/>
      <c r="X335"/>
      <c r="Y335"/>
      <c r="Z335"/>
      <c r="AA335"/>
      <c r="AB335"/>
      <c r="AC335"/>
      <c r="AD335"/>
      <c r="AE335"/>
      <c r="AF335"/>
      <c r="AG335"/>
    </row>
    <row r="336" spans="1:33">
      <c r="A336" s="28"/>
      <c r="B336" s="18">
        <f t="shared" si="9"/>
        <v>1</v>
      </c>
      <c r="D336" s="18" t="str">
        <f>IFERROR(VLOOKUP(C336,T_Listado_Personal_KDE[],2,FALSE),"")</f>
        <v/>
      </c>
      <c r="E336" s="19" t="str">
        <f>IFERROR(VLOOKUP(C336,T_Listado_Personal_KDE[],3,FALSE),"")</f>
        <v/>
      </c>
      <c r="F336" s="18" t="str">
        <f>IFERROR(VLOOKUP(G336,T_CÓDIGO[],2,FALSE),"")</f>
        <v/>
      </c>
      <c r="H336" s="18" t="str">
        <f>IFERROR(VLOOKUP(G336,T_CÓDIGO[],3,FALSE),"")</f>
        <v/>
      </c>
      <c r="L336" s="18"/>
      <c r="M336"/>
      <c r="N336"/>
      <c r="O336"/>
      <c r="P336"/>
      <c r="Q336"/>
      <c r="R336"/>
      <c r="S336"/>
      <c r="T336"/>
      <c r="U336"/>
      <c r="V336"/>
      <c r="W336"/>
      <c r="X336"/>
      <c r="Y336"/>
      <c r="Z336"/>
      <c r="AA336"/>
      <c r="AB336"/>
      <c r="AC336"/>
      <c r="AD336"/>
      <c r="AE336"/>
      <c r="AF336"/>
      <c r="AG336"/>
    </row>
    <row r="337" spans="1:33">
      <c r="A337" s="28"/>
      <c r="B337" s="18">
        <f t="shared" si="9"/>
        <v>1</v>
      </c>
      <c r="D337" s="18" t="str">
        <f>IFERROR(VLOOKUP(C337,T_Listado_Personal_KDE[],2,FALSE),"")</f>
        <v/>
      </c>
      <c r="E337" s="19" t="str">
        <f>IFERROR(VLOOKUP(C337,T_Listado_Personal_KDE[],3,FALSE),"")</f>
        <v/>
      </c>
      <c r="F337" s="18" t="str">
        <f>IFERROR(VLOOKUP(G337,T_CÓDIGO[],2,FALSE),"")</f>
        <v/>
      </c>
      <c r="H337" s="18" t="str">
        <f>IFERROR(VLOOKUP(G337,T_CÓDIGO[],3,FALSE),"")</f>
        <v/>
      </c>
      <c r="L337" s="18"/>
      <c r="M337"/>
      <c r="N337"/>
      <c r="O337"/>
      <c r="P337"/>
      <c r="Q337"/>
      <c r="R337"/>
      <c r="S337"/>
      <c r="T337"/>
      <c r="U337"/>
      <c r="V337"/>
      <c r="W337"/>
      <c r="X337"/>
      <c r="Y337"/>
      <c r="Z337"/>
      <c r="AA337"/>
      <c r="AB337"/>
      <c r="AC337"/>
      <c r="AD337"/>
      <c r="AE337"/>
      <c r="AF337"/>
      <c r="AG337"/>
    </row>
    <row r="338" spans="1:33">
      <c r="A338" s="28"/>
      <c r="B338" s="18">
        <f t="shared" si="9"/>
        <v>1</v>
      </c>
      <c r="D338" s="18" t="str">
        <f>IFERROR(VLOOKUP(C338,T_Listado_Personal_KDE[],2,FALSE),"")</f>
        <v/>
      </c>
      <c r="E338" s="19" t="str">
        <f>IFERROR(VLOOKUP(C338,T_Listado_Personal_KDE[],3,FALSE),"")</f>
        <v/>
      </c>
      <c r="F338" s="18" t="str">
        <f>IFERROR(VLOOKUP(G338,T_CÓDIGO[],2,FALSE),"")</f>
        <v/>
      </c>
      <c r="H338" s="18" t="str">
        <f>IFERROR(VLOOKUP(G338,T_CÓDIGO[],3,FALSE),"")</f>
        <v/>
      </c>
      <c r="L338" s="18"/>
      <c r="M338"/>
      <c r="N338"/>
      <c r="O338"/>
      <c r="P338"/>
      <c r="Q338"/>
      <c r="R338"/>
      <c r="S338"/>
      <c r="T338"/>
      <c r="U338"/>
      <c r="V338"/>
      <c r="W338"/>
      <c r="X338"/>
      <c r="Y338"/>
      <c r="Z338"/>
      <c r="AA338"/>
      <c r="AB338"/>
      <c r="AC338"/>
      <c r="AD338"/>
      <c r="AE338"/>
      <c r="AF338"/>
      <c r="AG338"/>
    </row>
    <row r="339" spans="1:33">
      <c r="A339" s="28"/>
      <c r="B339" s="18">
        <f t="shared" si="9"/>
        <v>1</v>
      </c>
      <c r="D339" s="18" t="str">
        <f>IFERROR(VLOOKUP(C339,T_Listado_Personal_KDE[],2,FALSE),"")</f>
        <v/>
      </c>
      <c r="E339" s="19" t="str">
        <f>IFERROR(VLOOKUP(C339,T_Listado_Personal_KDE[],3,FALSE),"")</f>
        <v/>
      </c>
      <c r="F339" s="18" t="str">
        <f>IFERROR(VLOOKUP(G339,T_CÓDIGO[],2,FALSE),"")</f>
        <v/>
      </c>
      <c r="H339" s="18" t="str">
        <f>IFERROR(VLOOKUP(G339,T_CÓDIGO[],3,FALSE),"")</f>
        <v/>
      </c>
      <c r="L339" s="18"/>
      <c r="M339"/>
      <c r="N339"/>
      <c r="O339"/>
      <c r="P339"/>
      <c r="Q339"/>
      <c r="R339"/>
      <c r="S339"/>
      <c r="T339"/>
      <c r="U339"/>
      <c r="V339"/>
      <c r="W339"/>
      <c r="X339"/>
      <c r="Y339"/>
      <c r="Z339"/>
      <c r="AA339"/>
      <c r="AB339"/>
      <c r="AC339"/>
      <c r="AD339"/>
      <c r="AE339"/>
      <c r="AF339"/>
      <c r="AG339"/>
    </row>
    <row r="340" spans="1:33">
      <c r="A340" s="28"/>
      <c r="B340" s="18">
        <f t="shared" si="9"/>
        <v>1</v>
      </c>
      <c r="D340" s="18" t="str">
        <f>IFERROR(VLOOKUP(C340,T_Listado_Personal_KDE[],2,FALSE),"")</f>
        <v/>
      </c>
      <c r="E340" s="19" t="str">
        <f>IFERROR(VLOOKUP(C340,T_Listado_Personal_KDE[],3,FALSE),"")</f>
        <v/>
      </c>
      <c r="F340" s="18" t="str">
        <f>IFERROR(VLOOKUP(G340,T_CÓDIGO[],2,FALSE),"")</f>
        <v/>
      </c>
      <c r="H340" s="18" t="str">
        <f>IFERROR(VLOOKUP(G340,T_CÓDIGO[],3,FALSE),"")</f>
        <v/>
      </c>
      <c r="L340" s="18"/>
      <c r="M340"/>
      <c r="N340"/>
      <c r="O340"/>
      <c r="P340"/>
      <c r="Q340"/>
      <c r="R340"/>
      <c r="S340"/>
      <c r="T340"/>
      <c r="U340"/>
      <c r="V340"/>
      <c r="W340"/>
      <c r="X340"/>
      <c r="Y340"/>
      <c r="Z340"/>
      <c r="AA340"/>
      <c r="AB340"/>
      <c r="AC340"/>
      <c r="AD340"/>
      <c r="AE340"/>
      <c r="AF340"/>
      <c r="AG340"/>
    </row>
    <row r="341" spans="1:33">
      <c r="A341" s="28"/>
      <c r="B341" s="18">
        <f t="shared" si="9"/>
        <v>1</v>
      </c>
      <c r="D341" s="18" t="str">
        <f>IFERROR(VLOOKUP(C341,T_Listado_Personal_KDE[],2,FALSE),"")</f>
        <v/>
      </c>
      <c r="E341" s="19" t="str">
        <f>IFERROR(VLOOKUP(C341,T_Listado_Personal_KDE[],3,FALSE),"")</f>
        <v/>
      </c>
      <c r="F341" s="18" t="str">
        <f>IFERROR(VLOOKUP(G341,T_CÓDIGO[],2,FALSE),"")</f>
        <v/>
      </c>
      <c r="H341" s="18" t="str">
        <f>IFERROR(VLOOKUP(G341,T_CÓDIGO[],3,FALSE),"")</f>
        <v/>
      </c>
      <c r="L341" s="18"/>
      <c r="M341"/>
      <c r="N341"/>
      <c r="O341"/>
      <c r="P341"/>
      <c r="Q341"/>
      <c r="R341"/>
      <c r="S341"/>
      <c r="T341"/>
      <c r="U341"/>
      <c r="V341"/>
      <c r="W341"/>
      <c r="X341"/>
      <c r="Y341"/>
      <c r="Z341"/>
      <c r="AA341"/>
      <c r="AB341"/>
      <c r="AC341"/>
      <c r="AD341"/>
      <c r="AE341"/>
      <c r="AF341"/>
      <c r="AG341"/>
    </row>
    <row r="342" spans="1:33">
      <c r="A342" s="28"/>
      <c r="B342" s="18">
        <f t="shared" si="9"/>
        <v>1</v>
      </c>
      <c r="D342" s="18" t="str">
        <f>IFERROR(VLOOKUP(C342,T_Listado_Personal_KDE[],2,FALSE),"")</f>
        <v/>
      </c>
      <c r="E342" s="19" t="str">
        <f>IFERROR(VLOOKUP(C342,T_Listado_Personal_KDE[],3,FALSE),"")</f>
        <v/>
      </c>
      <c r="F342" s="18" t="str">
        <f>IFERROR(VLOOKUP(G342,T_CÓDIGO[],2,FALSE),"")</f>
        <v/>
      </c>
      <c r="H342" s="18" t="str">
        <f>IFERROR(VLOOKUP(G342,T_CÓDIGO[],3,FALSE),"")</f>
        <v/>
      </c>
      <c r="L342" s="18"/>
      <c r="M342"/>
      <c r="N342"/>
      <c r="O342"/>
      <c r="P342"/>
      <c r="Q342"/>
      <c r="R342"/>
      <c r="S342"/>
      <c r="T342"/>
      <c r="U342"/>
      <c r="V342"/>
      <c r="W342"/>
      <c r="X342"/>
      <c r="Y342"/>
      <c r="Z342"/>
      <c r="AA342"/>
      <c r="AB342"/>
      <c r="AC342"/>
      <c r="AD342"/>
      <c r="AE342"/>
      <c r="AF342"/>
      <c r="AG342"/>
    </row>
    <row r="343" spans="1:33">
      <c r="A343" s="28"/>
      <c r="B343" s="18">
        <f t="shared" si="9"/>
        <v>1</v>
      </c>
      <c r="D343" s="18" t="str">
        <f>IFERROR(VLOOKUP(C343,T_Listado_Personal_KDE[],2,FALSE),"")</f>
        <v/>
      </c>
      <c r="E343" s="19" t="str">
        <f>IFERROR(VLOOKUP(C343,T_Listado_Personal_KDE[],3,FALSE),"")</f>
        <v/>
      </c>
      <c r="F343" s="18" t="str">
        <f>IFERROR(VLOOKUP(G343,T_CÓDIGO[],2,FALSE),"")</f>
        <v/>
      </c>
      <c r="H343" s="18" t="str">
        <f>IFERROR(VLOOKUP(G343,T_CÓDIGO[],3,FALSE),"")</f>
        <v/>
      </c>
      <c r="L343" s="18"/>
      <c r="M343"/>
      <c r="N343"/>
      <c r="O343"/>
      <c r="P343"/>
      <c r="Q343"/>
      <c r="R343"/>
      <c r="S343"/>
      <c r="T343"/>
      <c r="U343"/>
      <c r="V343"/>
      <c r="W343"/>
      <c r="X343"/>
      <c r="Y343"/>
      <c r="Z343"/>
      <c r="AA343"/>
      <c r="AB343"/>
      <c r="AC343"/>
      <c r="AD343"/>
      <c r="AE343"/>
      <c r="AF343"/>
      <c r="AG343"/>
    </row>
    <row r="344" spans="1:33">
      <c r="A344" s="28"/>
      <c r="B344" s="18">
        <f t="shared" si="9"/>
        <v>1</v>
      </c>
      <c r="D344" s="18" t="str">
        <f>IFERROR(VLOOKUP(C344,T_Listado_Personal_KDE[],2,FALSE),"")</f>
        <v/>
      </c>
      <c r="E344" s="19" t="str">
        <f>IFERROR(VLOOKUP(C344,T_Listado_Personal_KDE[],3,FALSE),"")</f>
        <v/>
      </c>
      <c r="F344" s="18" t="str">
        <f>IFERROR(VLOOKUP(G344,T_CÓDIGO[],2,FALSE),"")</f>
        <v/>
      </c>
      <c r="H344" s="18" t="str">
        <f>IFERROR(VLOOKUP(G344,T_CÓDIGO[],3,FALSE),"")</f>
        <v/>
      </c>
      <c r="L344" s="18"/>
      <c r="M344"/>
      <c r="N344"/>
      <c r="O344"/>
      <c r="P344"/>
      <c r="Q344"/>
      <c r="R344"/>
      <c r="S344"/>
      <c r="T344"/>
      <c r="U344"/>
      <c r="V344"/>
      <c r="W344"/>
      <c r="X344"/>
      <c r="Y344"/>
      <c r="Z344"/>
      <c r="AA344"/>
      <c r="AB344"/>
      <c r="AC344"/>
      <c r="AD344"/>
      <c r="AE344"/>
      <c r="AF344"/>
      <c r="AG344"/>
    </row>
    <row r="345" spans="1:33">
      <c r="A345" s="28"/>
      <c r="B345" s="18">
        <f t="shared" si="9"/>
        <v>1</v>
      </c>
      <c r="D345" s="18" t="str">
        <f>IFERROR(VLOOKUP(C345,T_Listado_Personal_KDE[],2,FALSE),"")</f>
        <v/>
      </c>
      <c r="E345" s="19" t="str">
        <f>IFERROR(VLOOKUP(C345,T_Listado_Personal_KDE[],3,FALSE),"")</f>
        <v/>
      </c>
      <c r="F345" s="18" t="str">
        <f>IFERROR(VLOOKUP(G345,T_CÓDIGO[],2,FALSE),"")</f>
        <v/>
      </c>
      <c r="H345" s="18" t="str">
        <f>IFERROR(VLOOKUP(G345,T_CÓDIGO[],3,FALSE),"")</f>
        <v/>
      </c>
      <c r="L345" s="18"/>
      <c r="M345"/>
      <c r="N345"/>
      <c r="O345"/>
      <c r="P345"/>
      <c r="Q345"/>
      <c r="R345"/>
      <c r="S345"/>
      <c r="T345"/>
      <c r="U345"/>
      <c r="V345"/>
      <c r="W345"/>
      <c r="X345"/>
      <c r="Y345"/>
      <c r="Z345"/>
      <c r="AA345"/>
      <c r="AB345"/>
      <c r="AC345"/>
      <c r="AD345"/>
      <c r="AE345"/>
      <c r="AF345"/>
      <c r="AG345"/>
    </row>
    <row r="346" spans="1:33">
      <c r="A346" s="28"/>
      <c r="B346" s="18">
        <f t="shared" si="9"/>
        <v>1</v>
      </c>
      <c r="D346" s="18" t="str">
        <f>IFERROR(VLOOKUP(C346,T_Listado_Personal_KDE[],2,FALSE),"")</f>
        <v/>
      </c>
      <c r="E346" s="19" t="str">
        <f>IFERROR(VLOOKUP(C346,T_Listado_Personal_KDE[],3,FALSE),"")</f>
        <v/>
      </c>
      <c r="F346" s="18" t="str">
        <f>IFERROR(VLOOKUP(G346,T_CÓDIGO[],2,FALSE),"")</f>
        <v/>
      </c>
      <c r="H346" s="18" t="str">
        <f>IFERROR(VLOOKUP(G346,T_CÓDIGO[],3,FALSE),"")</f>
        <v/>
      </c>
      <c r="L346" s="18"/>
      <c r="M346"/>
      <c r="N346"/>
      <c r="O346"/>
      <c r="P346"/>
      <c r="Q346"/>
      <c r="R346"/>
      <c r="S346"/>
      <c r="T346"/>
      <c r="U346"/>
      <c r="V346"/>
      <c r="W346"/>
      <c r="X346"/>
      <c r="Y346"/>
      <c r="Z346"/>
      <c r="AA346"/>
      <c r="AB346"/>
      <c r="AC346"/>
      <c r="AD346"/>
      <c r="AE346"/>
      <c r="AF346"/>
      <c r="AG346"/>
    </row>
    <row r="347" spans="1:33">
      <c r="A347" s="28"/>
      <c r="B347" s="18">
        <f t="shared" si="9"/>
        <v>1</v>
      </c>
      <c r="D347" s="18" t="str">
        <f>IFERROR(VLOOKUP(C347,T_Listado_Personal_KDE[],2,FALSE),"")</f>
        <v/>
      </c>
      <c r="E347" s="19" t="str">
        <f>IFERROR(VLOOKUP(C347,T_Listado_Personal_KDE[],3,FALSE),"")</f>
        <v/>
      </c>
      <c r="F347" s="18" t="str">
        <f>IFERROR(VLOOKUP(G347,T_CÓDIGO[],2,FALSE),"")</f>
        <v/>
      </c>
      <c r="H347" s="18" t="str">
        <f>IFERROR(VLOOKUP(G347,T_CÓDIGO[],3,FALSE),"")</f>
        <v/>
      </c>
      <c r="L347" s="18"/>
      <c r="M347"/>
      <c r="N347"/>
      <c r="O347"/>
      <c r="P347"/>
      <c r="Q347"/>
      <c r="R347"/>
      <c r="S347"/>
      <c r="T347"/>
      <c r="U347"/>
      <c r="V347"/>
      <c r="W347"/>
      <c r="X347"/>
      <c r="Y347"/>
      <c r="Z347"/>
      <c r="AA347"/>
      <c r="AB347"/>
      <c r="AC347"/>
      <c r="AD347"/>
      <c r="AE347"/>
      <c r="AF347"/>
      <c r="AG347"/>
    </row>
    <row r="348" spans="1:33">
      <c r="A348" s="28"/>
      <c r="B348" s="18">
        <f t="shared" si="9"/>
        <v>1</v>
      </c>
      <c r="D348" s="18" t="str">
        <f>IFERROR(VLOOKUP(C348,T_Listado_Personal_KDE[],2,FALSE),"")</f>
        <v/>
      </c>
      <c r="E348" s="19" t="str">
        <f>IFERROR(VLOOKUP(C348,T_Listado_Personal_KDE[],3,FALSE),"")</f>
        <v/>
      </c>
      <c r="F348" s="18" t="str">
        <f>IFERROR(VLOOKUP(G348,T_CÓDIGO[],2,FALSE),"")</f>
        <v/>
      </c>
      <c r="H348" s="18" t="str">
        <f>IFERROR(VLOOKUP(G348,T_CÓDIGO[],3,FALSE),"")</f>
        <v/>
      </c>
      <c r="L348" s="18"/>
      <c r="M348"/>
      <c r="N348"/>
      <c r="O348"/>
      <c r="P348"/>
      <c r="Q348"/>
      <c r="R348"/>
      <c r="S348"/>
      <c r="T348"/>
      <c r="U348"/>
      <c r="V348"/>
      <c r="W348"/>
      <c r="X348"/>
      <c r="Y348"/>
      <c r="Z348"/>
      <c r="AA348"/>
      <c r="AB348"/>
      <c r="AC348"/>
      <c r="AD348"/>
      <c r="AE348"/>
      <c r="AF348"/>
      <c r="AG348"/>
    </row>
    <row r="349" spans="1:33">
      <c r="A349" s="28"/>
      <c r="B349" s="18">
        <f t="shared" si="9"/>
        <v>1</v>
      </c>
      <c r="D349" s="18" t="str">
        <f>IFERROR(VLOOKUP(C349,T_Listado_Personal_KDE[],2,FALSE),"")</f>
        <v/>
      </c>
      <c r="E349" s="19" t="str">
        <f>IFERROR(VLOOKUP(C349,T_Listado_Personal_KDE[],3,FALSE),"")</f>
        <v/>
      </c>
      <c r="F349" s="18" t="str">
        <f>IFERROR(VLOOKUP(G349,T_CÓDIGO[],2,FALSE),"")</f>
        <v/>
      </c>
      <c r="H349" s="18" t="str">
        <f>IFERROR(VLOOKUP(G349,T_CÓDIGO[],3,FALSE),"")</f>
        <v/>
      </c>
      <c r="L349" s="18"/>
      <c r="M349"/>
      <c r="N349"/>
      <c r="O349"/>
      <c r="P349"/>
      <c r="Q349"/>
      <c r="R349"/>
      <c r="S349"/>
      <c r="T349"/>
      <c r="U349"/>
      <c r="V349"/>
      <c r="W349"/>
      <c r="X349"/>
      <c r="Y349"/>
      <c r="Z349"/>
      <c r="AA349"/>
      <c r="AB349"/>
      <c r="AC349"/>
      <c r="AD349"/>
      <c r="AE349"/>
      <c r="AF349"/>
      <c r="AG349"/>
    </row>
    <row r="350" spans="1:33">
      <c r="A350" s="28"/>
      <c r="B350" s="18">
        <f t="shared" si="9"/>
        <v>1</v>
      </c>
      <c r="D350" s="18" t="str">
        <f>IFERROR(VLOOKUP(C350,T_Listado_Personal_KDE[],2,FALSE),"")</f>
        <v/>
      </c>
      <c r="E350" s="19" t="str">
        <f>IFERROR(VLOOKUP(C350,T_Listado_Personal_KDE[],3,FALSE),"")</f>
        <v/>
      </c>
      <c r="F350" s="18" t="str">
        <f>IFERROR(VLOOKUP(G350,T_CÓDIGO[],2,FALSE),"")</f>
        <v/>
      </c>
      <c r="H350" s="18" t="str">
        <f>IFERROR(VLOOKUP(G350,T_CÓDIGO[],3,FALSE),"")</f>
        <v/>
      </c>
      <c r="L350" s="18"/>
      <c r="M350"/>
      <c r="N350"/>
      <c r="O350"/>
      <c r="P350"/>
      <c r="Q350"/>
      <c r="R350"/>
      <c r="S350"/>
      <c r="T350"/>
      <c r="U350"/>
      <c r="V350"/>
      <c r="W350"/>
      <c r="X350"/>
      <c r="Y350"/>
      <c r="Z350"/>
      <c r="AA350"/>
      <c r="AB350"/>
      <c r="AC350"/>
      <c r="AD350"/>
      <c r="AE350"/>
      <c r="AF350"/>
      <c r="AG350"/>
    </row>
    <row r="351" spans="1:33">
      <c r="A351" s="28"/>
      <c r="B351" s="18">
        <f t="shared" si="9"/>
        <v>1</v>
      </c>
      <c r="D351" s="18" t="str">
        <f>IFERROR(VLOOKUP(C351,T_Listado_Personal_KDE[],2,FALSE),"")</f>
        <v/>
      </c>
      <c r="E351" s="19" t="str">
        <f>IFERROR(VLOOKUP(C351,T_Listado_Personal_KDE[],3,FALSE),"")</f>
        <v/>
      </c>
      <c r="F351" s="18" t="str">
        <f>IFERROR(VLOOKUP(G351,T_CÓDIGO[],2,FALSE),"")</f>
        <v/>
      </c>
      <c r="H351" s="18" t="str">
        <f>IFERROR(VLOOKUP(G351,T_CÓDIGO[],3,FALSE),"")</f>
        <v/>
      </c>
      <c r="L351" s="18"/>
      <c r="M351"/>
      <c r="N351"/>
      <c r="O351"/>
      <c r="P351"/>
      <c r="Q351"/>
      <c r="R351"/>
      <c r="S351"/>
      <c r="T351"/>
      <c r="U351"/>
      <c r="V351"/>
      <c r="W351"/>
      <c r="X351"/>
      <c r="Y351"/>
      <c r="Z351"/>
      <c r="AA351"/>
      <c r="AB351"/>
      <c r="AC351"/>
      <c r="AD351"/>
      <c r="AE351"/>
      <c r="AF351"/>
      <c r="AG351"/>
    </row>
    <row r="352" spans="1:33">
      <c r="A352" s="28"/>
      <c r="B352" s="18">
        <f t="shared" si="9"/>
        <v>1</v>
      </c>
      <c r="D352" s="18" t="str">
        <f>IFERROR(VLOOKUP(C352,T_Listado_Personal_KDE[],2,FALSE),"")</f>
        <v/>
      </c>
      <c r="E352" s="19" t="str">
        <f>IFERROR(VLOOKUP(C352,T_Listado_Personal_KDE[],3,FALSE),"")</f>
        <v/>
      </c>
      <c r="F352" s="18" t="str">
        <f>IFERROR(VLOOKUP(G352,T_CÓDIGO[],2,FALSE),"")</f>
        <v/>
      </c>
      <c r="H352" s="18" t="str">
        <f>IFERROR(VLOOKUP(G352,T_CÓDIGO[],3,FALSE),"")</f>
        <v/>
      </c>
      <c r="L352" s="18"/>
      <c r="M352"/>
      <c r="N352"/>
      <c r="O352"/>
      <c r="P352"/>
      <c r="Q352"/>
      <c r="R352"/>
      <c r="S352"/>
      <c r="T352"/>
      <c r="U352"/>
      <c r="V352"/>
      <c r="W352"/>
      <c r="X352"/>
      <c r="Y352"/>
      <c r="Z352"/>
      <c r="AA352"/>
      <c r="AB352"/>
      <c r="AC352"/>
      <c r="AD352"/>
      <c r="AE352"/>
      <c r="AF352"/>
      <c r="AG352"/>
    </row>
    <row r="353" spans="1:33">
      <c r="A353" s="28"/>
      <c r="B353" s="18">
        <f t="shared" si="9"/>
        <v>1</v>
      </c>
      <c r="D353" s="18" t="str">
        <f>IFERROR(VLOOKUP(C353,T_Listado_Personal_KDE[],2,FALSE),"")</f>
        <v/>
      </c>
      <c r="E353" s="19" t="str">
        <f>IFERROR(VLOOKUP(C353,T_Listado_Personal_KDE[],3,FALSE),"")</f>
        <v/>
      </c>
      <c r="F353" s="18" t="str">
        <f>IFERROR(VLOOKUP(G353,T_CÓDIGO[],2,FALSE),"")</f>
        <v/>
      </c>
      <c r="H353" s="18" t="str">
        <f>IFERROR(VLOOKUP(G353,T_CÓDIGO[],3,FALSE),"")</f>
        <v/>
      </c>
      <c r="L353" s="18"/>
      <c r="M353"/>
      <c r="N353"/>
      <c r="O353"/>
      <c r="P353"/>
      <c r="Q353"/>
      <c r="R353"/>
      <c r="S353"/>
      <c r="T353"/>
      <c r="U353"/>
      <c r="V353"/>
      <c r="W353"/>
      <c r="X353"/>
      <c r="Y353"/>
      <c r="Z353"/>
      <c r="AA353"/>
      <c r="AB353"/>
      <c r="AC353"/>
      <c r="AD353"/>
      <c r="AE353"/>
      <c r="AF353"/>
      <c r="AG353"/>
    </row>
    <row r="354" spans="1:33">
      <c r="A354" s="28"/>
      <c r="B354" s="18">
        <f t="shared" si="9"/>
        <v>1</v>
      </c>
      <c r="D354" s="18" t="str">
        <f>IFERROR(VLOOKUP(C354,T_Listado_Personal_KDE[],2,FALSE),"")</f>
        <v/>
      </c>
      <c r="E354" s="19" t="str">
        <f>IFERROR(VLOOKUP(C354,T_Listado_Personal_KDE[],3,FALSE),"")</f>
        <v/>
      </c>
      <c r="F354" s="18" t="str">
        <f>IFERROR(VLOOKUP(G354,T_CÓDIGO[],2,FALSE),"")</f>
        <v/>
      </c>
      <c r="H354" s="18" t="str">
        <f>IFERROR(VLOOKUP(G354,T_CÓDIGO[],3,FALSE),"")</f>
        <v/>
      </c>
      <c r="L354" s="18"/>
      <c r="M354"/>
      <c r="N354"/>
      <c r="O354"/>
      <c r="P354"/>
      <c r="Q354"/>
      <c r="R354"/>
      <c r="S354"/>
      <c r="T354"/>
      <c r="U354"/>
      <c r="V354"/>
      <c r="W354"/>
      <c r="X354"/>
      <c r="Y354"/>
      <c r="Z354"/>
      <c r="AA354"/>
      <c r="AB354"/>
      <c r="AC354"/>
      <c r="AD354"/>
      <c r="AE354"/>
      <c r="AF354"/>
      <c r="AG354"/>
    </row>
    <row r="355" spans="1:33">
      <c r="A355" s="28"/>
      <c r="B355" s="18">
        <f t="shared" si="9"/>
        <v>1</v>
      </c>
      <c r="D355" s="18" t="str">
        <f>IFERROR(VLOOKUP(C355,T_Listado_Personal_KDE[],2,FALSE),"")</f>
        <v/>
      </c>
      <c r="E355" s="19" t="str">
        <f>IFERROR(VLOOKUP(C355,T_Listado_Personal_KDE[],3,FALSE),"")</f>
        <v/>
      </c>
      <c r="F355" s="18" t="str">
        <f>IFERROR(VLOOKUP(G355,T_CÓDIGO[],2,FALSE),"")</f>
        <v/>
      </c>
      <c r="H355" s="18" t="str">
        <f>IFERROR(VLOOKUP(G355,T_CÓDIGO[],3,FALSE),"")</f>
        <v/>
      </c>
      <c r="L355" s="18"/>
      <c r="M355"/>
      <c r="N355"/>
      <c r="O355"/>
      <c r="P355"/>
      <c r="Q355"/>
      <c r="R355"/>
      <c r="S355"/>
      <c r="T355"/>
      <c r="U355"/>
      <c r="V355"/>
      <c r="W355"/>
      <c r="X355"/>
      <c r="Y355"/>
      <c r="Z355"/>
      <c r="AA355"/>
      <c r="AB355"/>
      <c r="AC355"/>
      <c r="AD355"/>
      <c r="AE355"/>
      <c r="AF355"/>
      <c r="AG355"/>
    </row>
    <row r="356" spans="1:33">
      <c r="A356" s="28"/>
      <c r="B356" s="18">
        <f t="shared" si="9"/>
        <v>1</v>
      </c>
      <c r="D356" s="18" t="str">
        <f>IFERROR(VLOOKUP(C356,T_Listado_Personal_KDE[],2,FALSE),"")</f>
        <v/>
      </c>
      <c r="E356" s="19" t="str">
        <f>IFERROR(VLOOKUP(C356,T_Listado_Personal_KDE[],3,FALSE),"")</f>
        <v/>
      </c>
      <c r="F356" s="18" t="str">
        <f>IFERROR(VLOOKUP(G356,T_CÓDIGO[],2,FALSE),"")</f>
        <v/>
      </c>
      <c r="H356" s="18" t="str">
        <f>IFERROR(VLOOKUP(G356,T_CÓDIGO[],3,FALSE),"")</f>
        <v/>
      </c>
      <c r="L356" s="18"/>
      <c r="M356"/>
      <c r="N356"/>
      <c r="O356"/>
      <c r="P356"/>
      <c r="Q356"/>
      <c r="R356"/>
      <c r="S356"/>
      <c r="T356"/>
      <c r="U356"/>
      <c r="V356"/>
      <c r="W356"/>
      <c r="X356"/>
      <c r="Y356"/>
      <c r="Z356"/>
      <c r="AA356"/>
      <c r="AB356"/>
      <c r="AC356"/>
      <c r="AD356"/>
      <c r="AE356"/>
      <c r="AF356"/>
      <c r="AG356"/>
    </row>
    <row r="357" spans="1:33">
      <c r="A357" s="28"/>
      <c r="B357" s="18">
        <f t="shared" si="9"/>
        <v>1</v>
      </c>
      <c r="D357" s="18" t="str">
        <f>IFERROR(VLOOKUP(C357,T_Listado_Personal_KDE[],2,FALSE),"")</f>
        <v/>
      </c>
      <c r="E357" s="19" t="str">
        <f>IFERROR(VLOOKUP(C357,T_Listado_Personal_KDE[],3,FALSE),"")</f>
        <v/>
      </c>
      <c r="F357" s="18" t="str">
        <f>IFERROR(VLOOKUP(G357,T_CÓDIGO[],2,FALSE),"")</f>
        <v/>
      </c>
      <c r="H357" s="18" t="str">
        <f>IFERROR(VLOOKUP(G357,T_CÓDIGO[],3,FALSE),"")</f>
        <v/>
      </c>
      <c r="L357" s="18"/>
      <c r="M357"/>
      <c r="N357"/>
      <c r="O357"/>
      <c r="P357"/>
      <c r="Q357"/>
      <c r="R357"/>
      <c r="S357"/>
      <c r="T357"/>
      <c r="U357"/>
      <c r="V357"/>
      <c r="W357"/>
      <c r="X357"/>
      <c r="Y357"/>
      <c r="Z357"/>
      <c r="AA357"/>
      <c r="AB357"/>
      <c r="AC357"/>
      <c r="AD357"/>
      <c r="AE357"/>
      <c r="AF357"/>
      <c r="AG357"/>
    </row>
    <row r="358" spans="1:33">
      <c r="A358" s="28"/>
      <c r="B358" s="18">
        <f t="shared" si="9"/>
        <v>1</v>
      </c>
      <c r="D358" s="18" t="str">
        <f>IFERROR(VLOOKUP(C358,T_Listado_Personal_KDE[],2,FALSE),"")</f>
        <v/>
      </c>
      <c r="E358" s="19" t="str">
        <f>IFERROR(VLOOKUP(C358,T_Listado_Personal_KDE[],3,FALSE),"")</f>
        <v/>
      </c>
      <c r="F358" s="18" t="str">
        <f>IFERROR(VLOOKUP(G358,T_CÓDIGO[],2,FALSE),"")</f>
        <v/>
      </c>
      <c r="H358" s="18" t="str">
        <f>IFERROR(VLOOKUP(G358,T_CÓDIGO[],3,FALSE),"")</f>
        <v/>
      </c>
      <c r="L358" s="18"/>
      <c r="M358"/>
      <c r="N358"/>
      <c r="O358"/>
      <c r="P358"/>
      <c r="Q358"/>
      <c r="R358"/>
      <c r="S358"/>
      <c r="T358"/>
      <c r="U358"/>
      <c r="V358"/>
      <c r="W358"/>
      <c r="X358"/>
      <c r="Y358"/>
      <c r="Z358"/>
      <c r="AA358"/>
      <c r="AB358"/>
      <c r="AC358"/>
      <c r="AD358"/>
      <c r="AE358"/>
      <c r="AF358"/>
      <c r="AG358"/>
    </row>
    <row r="359" spans="1:33">
      <c r="A359" s="28"/>
      <c r="B359" s="18">
        <f t="shared" si="9"/>
        <v>1</v>
      </c>
      <c r="D359" s="18" t="str">
        <f>IFERROR(VLOOKUP(C359,T_Listado_Personal_KDE[],2,FALSE),"")</f>
        <v/>
      </c>
      <c r="E359" s="19" t="str">
        <f>IFERROR(VLOOKUP(C359,T_Listado_Personal_KDE[],3,FALSE),"")</f>
        <v/>
      </c>
      <c r="F359" s="18" t="str">
        <f>IFERROR(VLOOKUP(G359,T_CÓDIGO[],2,FALSE),"")</f>
        <v/>
      </c>
      <c r="H359" s="18" t="str">
        <f>IFERROR(VLOOKUP(G359,T_CÓDIGO[],3,FALSE),"")</f>
        <v/>
      </c>
      <c r="L359" s="18"/>
      <c r="M359"/>
      <c r="N359"/>
      <c r="O359"/>
      <c r="P359"/>
      <c r="Q359"/>
      <c r="R359"/>
      <c r="S359"/>
      <c r="T359"/>
      <c r="U359"/>
      <c r="V359"/>
      <c r="W359"/>
      <c r="X359"/>
      <c r="Y359"/>
      <c r="Z359"/>
      <c r="AA359"/>
      <c r="AB359"/>
      <c r="AC359"/>
      <c r="AD359"/>
      <c r="AE359"/>
      <c r="AF359"/>
      <c r="AG359"/>
    </row>
    <row r="360" spans="1:33">
      <c r="A360" s="28"/>
      <c r="B360" s="18">
        <f t="shared" si="9"/>
        <v>1</v>
      </c>
      <c r="D360" s="18" t="str">
        <f>IFERROR(VLOOKUP(C360,T_Listado_Personal_KDE[],2,FALSE),"")</f>
        <v/>
      </c>
      <c r="E360" s="19" t="str">
        <f>IFERROR(VLOOKUP(C360,T_Listado_Personal_KDE[],3,FALSE),"")</f>
        <v/>
      </c>
      <c r="F360" s="18" t="str">
        <f>IFERROR(VLOOKUP(G360,T_CÓDIGO[],2,FALSE),"")</f>
        <v/>
      </c>
      <c r="H360" s="18" t="str">
        <f>IFERROR(VLOOKUP(G360,T_CÓDIGO[],3,FALSE),"")</f>
        <v/>
      </c>
      <c r="L360" s="18"/>
      <c r="M360"/>
      <c r="N360"/>
      <c r="O360"/>
      <c r="P360"/>
      <c r="Q360"/>
      <c r="R360"/>
      <c r="S360"/>
      <c r="T360"/>
      <c r="U360"/>
      <c r="V360"/>
      <c r="W360"/>
      <c r="X360"/>
      <c r="Y360"/>
      <c r="Z360"/>
      <c r="AA360"/>
      <c r="AB360"/>
      <c r="AC360"/>
      <c r="AD360"/>
      <c r="AE360"/>
      <c r="AF360"/>
      <c r="AG360"/>
    </row>
    <row r="361" spans="1:33">
      <c r="A361" s="28"/>
      <c r="B361" s="18">
        <f t="shared" si="9"/>
        <v>1</v>
      </c>
      <c r="D361" s="18" t="str">
        <f>IFERROR(VLOOKUP(C361,T_Listado_Personal_KDE[],2,FALSE),"")</f>
        <v/>
      </c>
      <c r="E361" s="19" t="str">
        <f>IFERROR(VLOOKUP(C361,T_Listado_Personal_KDE[],3,FALSE),"")</f>
        <v/>
      </c>
      <c r="F361" s="18" t="str">
        <f>IFERROR(VLOOKUP(G361,T_CÓDIGO[],2,FALSE),"")</f>
        <v/>
      </c>
      <c r="H361" s="18" t="str">
        <f>IFERROR(VLOOKUP(G361,T_CÓDIGO[],3,FALSE),"")</f>
        <v/>
      </c>
      <c r="L361" s="18"/>
      <c r="M361"/>
      <c r="N361"/>
      <c r="O361"/>
      <c r="P361"/>
      <c r="Q361"/>
      <c r="R361"/>
      <c r="S361"/>
      <c r="T361"/>
      <c r="U361"/>
      <c r="V361"/>
      <c r="W361"/>
      <c r="X361"/>
      <c r="Y361"/>
      <c r="Z361"/>
      <c r="AA361"/>
      <c r="AB361"/>
      <c r="AC361"/>
      <c r="AD361"/>
      <c r="AE361"/>
      <c r="AF361"/>
      <c r="AG361"/>
    </row>
    <row r="362" spans="1:33">
      <c r="A362" s="28"/>
      <c r="B362" s="18">
        <f t="shared" si="9"/>
        <v>1</v>
      </c>
      <c r="D362" s="18" t="str">
        <f>IFERROR(VLOOKUP(C362,T_Listado_Personal_KDE[],2,FALSE),"")</f>
        <v/>
      </c>
      <c r="E362" s="19" t="str">
        <f>IFERROR(VLOOKUP(C362,T_Listado_Personal_KDE[],3,FALSE),"")</f>
        <v/>
      </c>
      <c r="F362" s="18" t="str">
        <f>IFERROR(VLOOKUP(G362,T_CÓDIGO[],2,FALSE),"")</f>
        <v/>
      </c>
      <c r="H362" s="18" t="str">
        <f>IFERROR(VLOOKUP(G362,T_CÓDIGO[],3,FALSE),"")</f>
        <v/>
      </c>
      <c r="L362" s="18"/>
      <c r="M362"/>
      <c r="N362"/>
      <c r="O362"/>
      <c r="P362"/>
      <c r="Q362"/>
      <c r="R362"/>
      <c r="S362"/>
      <c r="T362"/>
      <c r="U362"/>
      <c r="V362"/>
      <c r="W362"/>
      <c r="X362"/>
      <c r="Y362"/>
      <c r="Z362"/>
      <c r="AA362"/>
      <c r="AB362"/>
      <c r="AC362"/>
      <c r="AD362"/>
      <c r="AE362"/>
      <c r="AF362"/>
      <c r="AG362"/>
    </row>
    <row r="363" spans="1:33">
      <c r="A363" s="28"/>
      <c r="B363" s="18">
        <f t="shared" si="9"/>
        <v>1</v>
      </c>
      <c r="D363" s="18" t="str">
        <f>IFERROR(VLOOKUP(C363,T_Listado_Personal_KDE[],2,FALSE),"")</f>
        <v/>
      </c>
      <c r="E363" s="19" t="str">
        <f>IFERROR(VLOOKUP(C363,T_Listado_Personal_KDE[],3,FALSE),"")</f>
        <v/>
      </c>
      <c r="F363" s="18" t="str">
        <f>IFERROR(VLOOKUP(G363,T_CÓDIGO[],2,FALSE),"")</f>
        <v/>
      </c>
      <c r="H363" s="18" t="str">
        <f>IFERROR(VLOOKUP(G363,T_CÓDIGO[],3,FALSE),"")</f>
        <v/>
      </c>
      <c r="L363" s="18"/>
      <c r="M363"/>
      <c r="N363"/>
      <c r="O363"/>
      <c r="P363"/>
      <c r="Q363"/>
      <c r="R363"/>
      <c r="S363"/>
      <c r="T363"/>
      <c r="U363"/>
      <c r="V363"/>
      <c r="W363"/>
      <c r="X363"/>
      <c r="Y363"/>
      <c r="Z363"/>
      <c r="AA363"/>
      <c r="AB363"/>
      <c r="AC363"/>
      <c r="AD363"/>
      <c r="AE363"/>
      <c r="AF363"/>
      <c r="AG363"/>
    </row>
    <row r="364" spans="1:33">
      <c r="A364" s="28"/>
      <c r="B364" s="18">
        <f t="shared" ref="B364:B427" si="10">MONTH(A364)</f>
        <v>1</v>
      </c>
      <c r="D364" s="18" t="str">
        <f>IFERROR(VLOOKUP(C364,T_Listado_Personal_KDE[],2,FALSE),"")</f>
        <v/>
      </c>
      <c r="E364" s="19" t="str">
        <f>IFERROR(VLOOKUP(C364,T_Listado_Personal_KDE[],3,FALSE),"")</f>
        <v/>
      </c>
      <c r="F364" s="18" t="str">
        <f>IFERROR(VLOOKUP(G364,T_CÓDIGO[],2,FALSE),"")</f>
        <v/>
      </c>
      <c r="H364" s="18" t="str">
        <f>IFERROR(VLOOKUP(G364,T_CÓDIGO[],3,FALSE),"")</f>
        <v/>
      </c>
      <c r="L364" s="18"/>
      <c r="M364"/>
      <c r="N364"/>
      <c r="O364"/>
      <c r="P364"/>
      <c r="Q364"/>
      <c r="R364"/>
      <c r="S364"/>
      <c r="T364"/>
      <c r="U364"/>
      <c r="V364"/>
      <c r="W364"/>
      <c r="X364"/>
      <c r="Y364"/>
      <c r="Z364"/>
      <c r="AA364"/>
      <c r="AB364"/>
      <c r="AC364"/>
      <c r="AD364"/>
      <c r="AE364"/>
      <c r="AF364"/>
      <c r="AG364"/>
    </row>
    <row r="365" spans="1:33">
      <c r="A365" s="28"/>
      <c r="B365" s="18">
        <f t="shared" si="10"/>
        <v>1</v>
      </c>
      <c r="D365" s="18" t="str">
        <f>IFERROR(VLOOKUP(C365,T_Listado_Personal_KDE[],2,FALSE),"")</f>
        <v/>
      </c>
      <c r="E365" s="19" t="str">
        <f>IFERROR(VLOOKUP(C365,T_Listado_Personal_KDE[],3,FALSE),"")</f>
        <v/>
      </c>
      <c r="F365" s="18" t="str">
        <f>IFERROR(VLOOKUP(G365,T_CÓDIGO[],2,FALSE),"")</f>
        <v/>
      </c>
      <c r="H365" s="18" t="str">
        <f>IFERROR(VLOOKUP(G365,T_CÓDIGO[],3,FALSE),"")</f>
        <v/>
      </c>
      <c r="L365" s="18"/>
      <c r="M365"/>
      <c r="N365"/>
      <c r="O365"/>
      <c r="P365"/>
      <c r="Q365"/>
      <c r="R365"/>
      <c r="S365"/>
      <c r="T365"/>
      <c r="U365"/>
      <c r="V365"/>
      <c r="W365"/>
      <c r="X365"/>
      <c r="Y365"/>
      <c r="Z365"/>
      <c r="AA365"/>
      <c r="AB365"/>
      <c r="AC365"/>
      <c r="AD365"/>
      <c r="AE365"/>
      <c r="AF365"/>
      <c r="AG365"/>
    </row>
    <row r="366" spans="1:33">
      <c r="A366" s="28"/>
      <c r="B366" s="18">
        <f t="shared" si="10"/>
        <v>1</v>
      </c>
      <c r="D366" s="18" t="str">
        <f>IFERROR(VLOOKUP(C366,T_Listado_Personal_KDE[],2,FALSE),"")</f>
        <v/>
      </c>
      <c r="E366" s="19" t="str">
        <f>IFERROR(VLOOKUP(C366,T_Listado_Personal_KDE[],3,FALSE),"")</f>
        <v/>
      </c>
      <c r="F366" s="18" t="str">
        <f>IFERROR(VLOOKUP(G366,T_CÓDIGO[],2,FALSE),"")</f>
        <v/>
      </c>
      <c r="H366" s="18" t="str">
        <f>IFERROR(VLOOKUP(G366,T_CÓDIGO[],3,FALSE),"")</f>
        <v/>
      </c>
      <c r="L366" s="18"/>
      <c r="M366"/>
      <c r="N366"/>
      <c r="O366"/>
      <c r="P366"/>
      <c r="Q366"/>
      <c r="R366"/>
      <c r="S366"/>
      <c r="T366"/>
      <c r="U366"/>
      <c r="V366"/>
      <c r="W366"/>
      <c r="X366"/>
      <c r="Y366"/>
      <c r="Z366"/>
      <c r="AA366"/>
      <c r="AB366"/>
      <c r="AC366"/>
      <c r="AD366"/>
      <c r="AE366"/>
      <c r="AF366"/>
      <c r="AG366"/>
    </row>
    <row r="367" spans="1:33">
      <c r="A367" s="28"/>
      <c r="B367" s="18">
        <f t="shared" si="10"/>
        <v>1</v>
      </c>
      <c r="D367" s="18" t="str">
        <f>IFERROR(VLOOKUP(C367,T_Listado_Personal_KDE[],2,FALSE),"")</f>
        <v/>
      </c>
      <c r="E367" s="19" t="str">
        <f>IFERROR(VLOOKUP(C367,T_Listado_Personal_KDE[],3,FALSE),"")</f>
        <v/>
      </c>
      <c r="F367" s="18" t="str">
        <f>IFERROR(VLOOKUP(G367,T_CÓDIGO[],2,FALSE),"")</f>
        <v/>
      </c>
      <c r="H367" s="18" t="str">
        <f>IFERROR(VLOOKUP(G367,T_CÓDIGO[],3,FALSE),"")</f>
        <v/>
      </c>
      <c r="L367" s="18"/>
      <c r="M367"/>
      <c r="N367"/>
      <c r="O367"/>
      <c r="P367"/>
      <c r="Q367"/>
      <c r="R367"/>
      <c r="S367"/>
      <c r="T367"/>
      <c r="U367"/>
      <c r="V367"/>
      <c r="W367"/>
      <c r="X367"/>
      <c r="Y367"/>
      <c r="Z367"/>
      <c r="AA367"/>
      <c r="AB367"/>
      <c r="AC367"/>
      <c r="AD367"/>
      <c r="AE367"/>
      <c r="AF367"/>
      <c r="AG367"/>
    </row>
    <row r="368" spans="1:33">
      <c r="A368" s="28"/>
      <c r="B368" s="18">
        <f t="shared" si="10"/>
        <v>1</v>
      </c>
      <c r="D368" s="18" t="str">
        <f>IFERROR(VLOOKUP(C368,T_Listado_Personal_KDE[],2,FALSE),"")</f>
        <v/>
      </c>
      <c r="E368" s="19" t="str">
        <f>IFERROR(VLOOKUP(C368,T_Listado_Personal_KDE[],3,FALSE),"")</f>
        <v/>
      </c>
      <c r="F368" s="18" t="str">
        <f>IFERROR(VLOOKUP(G368,T_CÓDIGO[],2,FALSE),"")</f>
        <v/>
      </c>
      <c r="H368" s="18" t="str">
        <f>IFERROR(VLOOKUP(G368,T_CÓDIGO[],3,FALSE),"")</f>
        <v/>
      </c>
      <c r="L368" s="18"/>
      <c r="M368"/>
      <c r="N368"/>
      <c r="O368"/>
      <c r="P368"/>
      <c r="Q368"/>
      <c r="R368"/>
      <c r="S368"/>
      <c r="T368"/>
      <c r="U368"/>
      <c r="V368"/>
      <c r="W368"/>
      <c r="X368"/>
      <c r="Y368"/>
      <c r="Z368"/>
      <c r="AA368"/>
      <c r="AB368"/>
      <c r="AC368"/>
      <c r="AD368"/>
      <c r="AE368"/>
      <c r="AF368"/>
      <c r="AG368"/>
    </row>
    <row r="369" spans="1:33">
      <c r="A369" s="28"/>
      <c r="B369" s="18">
        <f t="shared" si="10"/>
        <v>1</v>
      </c>
      <c r="D369" s="18" t="str">
        <f>IFERROR(VLOOKUP(C369,T_Listado_Personal_KDE[],2,FALSE),"")</f>
        <v/>
      </c>
      <c r="E369" s="19" t="str">
        <f>IFERROR(VLOOKUP(C369,T_Listado_Personal_KDE[],3,FALSE),"")</f>
        <v/>
      </c>
      <c r="F369" s="18" t="str">
        <f>IFERROR(VLOOKUP(G369,T_CÓDIGO[],2,FALSE),"")</f>
        <v/>
      </c>
      <c r="H369" s="18" t="str">
        <f>IFERROR(VLOOKUP(G369,T_CÓDIGO[],3,FALSE),"")</f>
        <v/>
      </c>
      <c r="L369" s="18"/>
      <c r="M369"/>
      <c r="N369"/>
      <c r="O369"/>
      <c r="P369"/>
      <c r="Q369"/>
      <c r="R369"/>
      <c r="S369"/>
      <c r="T369"/>
      <c r="U369"/>
      <c r="V369"/>
      <c r="W369"/>
      <c r="X369"/>
      <c r="Y369"/>
      <c r="Z369"/>
      <c r="AA369"/>
      <c r="AB369"/>
      <c r="AC369"/>
      <c r="AD369"/>
      <c r="AE369"/>
      <c r="AF369"/>
      <c r="AG369"/>
    </row>
    <row r="370" spans="1:33">
      <c r="A370" s="28"/>
      <c r="B370" s="18">
        <f t="shared" si="10"/>
        <v>1</v>
      </c>
      <c r="D370" s="18" t="str">
        <f>IFERROR(VLOOKUP(C370,T_Listado_Personal_KDE[],2,FALSE),"")</f>
        <v/>
      </c>
      <c r="E370" s="19" t="str">
        <f>IFERROR(VLOOKUP(C370,T_Listado_Personal_KDE[],3,FALSE),"")</f>
        <v/>
      </c>
      <c r="F370" s="18" t="str">
        <f>IFERROR(VLOOKUP(G370,T_CÓDIGO[],2,FALSE),"")</f>
        <v/>
      </c>
      <c r="H370" s="18" t="str">
        <f>IFERROR(VLOOKUP(G370,T_CÓDIGO[],3,FALSE),"")</f>
        <v/>
      </c>
      <c r="L370" s="18"/>
      <c r="M370"/>
      <c r="N370"/>
      <c r="O370"/>
      <c r="P370"/>
      <c r="Q370"/>
      <c r="R370"/>
      <c r="S370"/>
      <c r="T370"/>
      <c r="U370"/>
      <c r="V370"/>
      <c r="W370"/>
      <c r="X370"/>
      <c r="Y370"/>
      <c r="Z370"/>
      <c r="AA370"/>
      <c r="AB370"/>
      <c r="AC370"/>
      <c r="AD370"/>
      <c r="AE370"/>
      <c r="AF370"/>
      <c r="AG370"/>
    </row>
    <row r="371" spans="1:33">
      <c r="A371" s="28"/>
      <c r="B371" s="18">
        <f t="shared" si="10"/>
        <v>1</v>
      </c>
      <c r="D371" s="18" t="str">
        <f>IFERROR(VLOOKUP(C371,T_Listado_Personal_KDE[],2,FALSE),"")</f>
        <v/>
      </c>
      <c r="E371" s="19" t="str">
        <f>IFERROR(VLOOKUP(C371,T_Listado_Personal_KDE[],3,FALSE),"")</f>
        <v/>
      </c>
      <c r="F371" s="18" t="str">
        <f>IFERROR(VLOOKUP(G371,T_CÓDIGO[],2,FALSE),"")</f>
        <v/>
      </c>
      <c r="H371" s="18" t="str">
        <f>IFERROR(VLOOKUP(G371,T_CÓDIGO[],3,FALSE),"")</f>
        <v/>
      </c>
      <c r="L371" s="18"/>
      <c r="M371"/>
      <c r="N371"/>
      <c r="O371"/>
      <c r="P371"/>
      <c r="Q371"/>
      <c r="R371"/>
      <c r="S371"/>
      <c r="T371"/>
      <c r="U371"/>
      <c r="V371"/>
      <c r="W371"/>
      <c r="X371"/>
      <c r="Y371"/>
      <c r="Z371"/>
      <c r="AA371"/>
      <c r="AB371"/>
      <c r="AC371"/>
      <c r="AD371"/>
      <c r="AE371"/>
      <c r="AF371"/>
      <c r="AG371"/>
    </row>
    <row r="372" spans="1:33">
      <c r="A372" s="28"/>
      <c r="B372" s="18">
        <f t="shared" si="10"/>
        <v>1</v>
      </c>
      <c r="D372" s="18" t="str">
        <f>IFERROR(VLOOKUP(C372,T_Listado_Personal_KDE[],2,FALSE),"")</f>
        <v/>
      </c>
      <c r="E372" s="19" t="str">
        <f>IFERROR(VLOOKUP(C372,T_Listado_Personal_KDE[],3,FALSE),"")</f>
        <v/>
      </c>
      <c r="F372" s="18" t="str">
        <f>IFERROR(VLOOKUP(G372,T_CÓDIGO[],2,FALSE),"")</f>
        <v/>
      </c>
      <c r="H372" s="18" t="str">
        <f>IFERROR(VLOOKUP(G372,T_CÓDIGO[],3,FALSE),"")</f>
        <v/>
      </c>
      <c r="L372" s="18"/>
      <c r="M372"/>
      <c r="N372"/>
      <c r="O372"/>
      <c r="P372"/>
      <c r="Q372"/>
      <c r="R372"/>
      <c r="S372"/>
      <c r="T372"/>
      <c r="U372"/>
      <c r="V372"/>
      <c r="W372"/>
      <c r="X372"/>
      <c r="Y372"/>
      <c r="Z372"/>
      <c r="AA372"/>
      <c r="AB372"/>
      <c r="AC372"/>
      <c r="AD372"/>
      <c r="AE372"/>
      <c r="AF372"/>
      <c r="AG372"/>
    </row>
    <row r="373" spans="1:33">
      <c r="A373" s="28"/>
      <c r="B373" s="18">
        <f t="shared" si="10"/>
        <v>1</v>
      </c>
      <c r="D373" s="18" t="str">
        <f>IFERROR(VLOOKUP(C373,T_Listado_Personal_KDE[],2,FALSE),"")</f>
        <v/>
      </c>
      <c r="E373" s="19" t="str">
        <f>IFERROR(VLOOKUP(C373,T_Listado_Personal_KDE[],3,FALSE),"")</f>
        <v/>
      </c>
      <c r="F373" s="18" t="str">
        <f>IFERROR(VLOOKUP(G373,T_CÓDIGO[],2,FALSE),"")</f>
        <v/>
      </c>
      <c r="H373" s="18" t="str">
        <f>IFERROR(VLOOKUP(G373,T_CÓDIGO[],3,FALSE),"")</f>
        <v/>
      </c>
      <c r="L373" s="18"/>
      <c r="M373"/>
      <c r="N373"/>
      <c r="O373"/>
      <c r="P373"/>
      <c r="Q373"/>
      <c r="R373"/>
      <c r="S373"/>
      <c r="T373"/>
      <c r="U373"/>
      <c r="V373"/>
      <c r="W373"/>
      <c r="X373"/>
      <c r="Y373"/>
      <c r="Z373"/>
      <c r="AA373"/>
      <c r="AB373"/>
      <c r="AC373"/>
      <c r="AD373"/>
      <c r="AE373"/>
      <c r="AF373"/>
      <c r="AG373"/>
    </row>
    <row r="374" spans="1:33">
      <c r="A374" s="28"/>
      <c r="B374" s="18">
        <f t="shared" si="10"/>
        <v>1</v>
      </c>
      <c r="D374" s="18" t="str">
        <f>IFERROR(VLOOKUP(C374,T_Listado_Personal_KDE[],2,FALSE),"")</f>
        <v/>
      </c>
      <c r="E374" s="19" t="str">
        <f>IFERROR(VLOOKUP(C374,T_Listado_Personal_KDE[],3,FALSE),"")</f>
        <v/>
      </c>
      <c r="F374" s="18" t="str">
        <f>IFERROR(VLOOKUP(G374,T_CÓDIGO[],2,FALSE),"")</f>
        <v/>
      </c>
      <c r="H374" s="18" t="str">
        <f>IFERROR(VLOOKUP(G374,T_CÓDIGO[],3,FALSE),"")</f>
        <v/>
      </c>
      <c r="L374" s="18"/>
      <c r="M374"/>
      <c r="N374"/>
      <c r="O374"/>
      <c r="P374"/>
      <c r="Q374"/>
      <c r="R374"/>
      <c r="S374"/>
      <c r="T374"/>
      <c r="U374"/>
      <c r="V374"/>
      <c r="W374"/>
      <c r="X374"/>
      <c r="Y374"/>
      <c r="Z374"/>
      <c r="AA374"/>
      <c r="AB374"/>
      <c r="AC374"/>
      <c r="AD374"/>
      <c r="AE374"/>
      <c r="AF374"/>
      <c r="AG374"/>
    </row>
    <row r="375" spans="1:33">
      <c r="A375" s="28"/>
      <c r="B375" s="18">
        <f t="shared" si="10"/>
        <v>1</v>
      </c>
      <c r="D375" s="18" t="str">
        <f>IFERROR(VLOOKUP(C375,T_Listado_Personal_KDE[],2,FALSE),"")</f>
        <v/>
      </c>
      <c r="E375" s="19" t="str">
        <f>IFERROR(VLOOKUP(C375,T_Listado_Personal_KDE[],3,FALSE),"")</f>
        <v/>
      </c>
      <c r="F375" s="18" t="str">
        <f>IFERROR(VLOOKUP(G375,T_CÓDIGO[],2,FALSE),"")</f>
        <v/>
      </c>
      <c r="H375" s="18" t="str">
        <f>IFERROR(VLOOKUP(G375,T_CÓDIGO[],3,FALSE),"")</f>
        <v/>
      </c>
      <c r="L375" s="18"/>
      <c r="M375"/>
      <c r="N375"/>
      <c r="O375"/>
      <c r="P375"/>
      <c r="Q375"/>
      <c r="R375"/>
      <c r="S375"/>
      <c r="T375"/>
      <c r="U375"/>
      <c r="V375"/>
      <c r="W375"/>
      <c r="X375"/>
      <c r="Y375"/>
      <c r="Z375"/>
      <c r="AA375"/>
      <c r="AB375"/>
      <c r="AC375"/>
      <c r="AD375"/>
      <c r="AE375"/>
      <c r="AF375"/>
      <c r="AG375"/>
    </row>
    <row r="376" spans="1:33">
      <c r="A376" s="28"/>
      <c r="B376" s="18">
        <f t="shared" si="10"/>
        <v>1</v>
      </c>
      <c r="D376" s="18" t="str">
        <f>IFERROR(VLOOKUP(C376,T_Listado_Personal_KDE[],2,FALSE),"")</f>
        <v/>
      </c>
      <c r="E376" s="19" t="str">
        <f>IFERROR(VLOOKUP(C376,T_Listado_Personal_KDE[],3,FALSE),"")</f>
        <v/>
      </c>
      <c r="F376" s="18" t="str">
        <f>IFERROR(VLOOKUP(G376,T_CÓDIGO[],2,FALSE),"")</f>
        <v/>
      </c>
      <c r="H376" s="18" t="str">
        <f>IFERROR(VLOOKUP(G376,T_CÓDIGO[],3,FALSE),"")</f>
        <v/>
      </c>
      <c r="L376" s="18"/>
      <c r="M376"/>
      <c r="N376"/>
      <c r="O376"/>
      <c r="P376"/>
      <c r="Q376"/>
      <c r="R376"/>
      <c r="S376"/>
      <c r="T376"/>
      <c r="U376"/>
      <c r="V376"/>
      <c r="W376"/>
      <c r="X376"/>
      <c r="Y376"/>
      <c r="Z376"/>
      <c r="AA376"/>
      <c r="AB376"/>
      <c r="AC376"/>
      <c r="AD376"/>
      <c r="AE376"/>
      <c r="AF376"/>
      <c r="AG376"/>
    </row>
    <row r="377" spans="1:33">
      <c r="A377" s="28"/>
      <c r="B377" s="18">
        <f t="shared" si="10"/>
        <v>1</v>
      </c>
      <c r="D377" s="18" t="str">
        <f>IFERROR(VLOOKUP(C377,T_Listado_Personal_KDE[],2,FALSE),"")</f>
        <v/>
      </c>
      <c r="E377" s="19" t="str">
        <f>IFERROR(VLOOKUP(C377,T_Listado_Personal_KDE[],3,FALSE),"")</f>
        <v/>
      </c>
      <c r="F377" s="18" t="str">
        <f>IFERROR(VLOOKUP(G377,T_CÓDIGO[],2,FALSE),"")</f>
        <v/>
      </c>
      <c r="H377" s="18" t="str">
        <f>IFERROR(VLOOKUP(G377,T_CÓDIGO[],3,FALSE),"")</f>
        <v/>
      </c>
      <c r="L377" s="18"/>
      <c r="M377"/>
      <c r="N377"/>
      <c r="O377"/>
      <c r="P377"/>
      <c r="Q377"/>
      <c r="R377"/>
      <c r="S377"/>
      <c r="T377"/>
      <c r="U377"/>
      <c r="V377"/>
      <c r="W377"/>
      <c r="X377"/>
      <c r="Y377"/>
      <c r="Z377"/>
      <c r="AA377"/>
      <c r="AB377"/>
      <c r="AC377"/>
      <c r="AD377"/>
      <c r="AE377"/>
      <c r="AF377"/>
      <c r="AG377"/>
    </row>
    <row r="378" spans="1:33">
      <c r="A378" s="28"/>
      <c r="B378" s="18">
        <f t="shared" si="10"/>
        <v>1</v>
      </c>
      <c r="D378" s="18" t="str">
        <f>IFERROR(VLOOKUP(C378,T_Listado_Personal_KDE[],2,FALSE),"")</f>
        <v/>
      </c>
      <c r="E378" s="19" t="str">
        <f>IFERROR(VLOOKUP(C378,T_Listado_Personal_KDE[],3,FALSE),"")</f>
        <v/>
      </c>
      <c r="F378" s="18" t="str">
        <f>IFERROR(VLOOKUP(G378,T_CÓDIGO[],2,FALSE),"")</f>
        <v/>
      </c>
      <c r="H378" s="18" t="str">
        <f>IFERROR(VLOOKUP(G378,T_CÓDIGO[],3,FALSE),"")</f>
        <v/>
      </c>
      <c r="L378" s="18"/>
      <c r="M378"/>
      <c r="N378"/>
      <c r="O378"/>
      <c r="P378"/>
      <c r="Q378"/>
      <c r="R378"/>
      <c r="S378"/>
      <c r="T378"/>
      <c r="U378"/>
      <c r="V378"/>
      <c r="W378"/>
      <c r="X378"/>
      <c r="Y378"/>
      <c r="Z378"/>
      <c r="AA378"/>
      <c r="AB378"/>
      <c r="AC378"/>
      <c r="AD378"/>
      <c r="AE378"/>
      <c r="AF378"/>
      <c r="AG378"/>
    </row>
    <row r="379" spans="1:33">
      <c r="A379" s="28"/>
      <c r="B379" s="18">
        <f t="shared" si="10"/>
        <v>1</v>
      </c>
      <c r="D379" s="18" t="str">
        <f>IFERROR(VLOOKUP(C379,T_Listado_Personal_KDE[],2,FALSE),"")</f>
        <v/>
      </c>
      <c r="E379" s="19" t="str">
        <f>IFERROR(VLOOKUP(C379,T_Listado_Personal_KDE[],3,FALSE),"")</f>
        <v/>
      </c>
      <c r="F379" s="18" t="str">
        <f>IFERROR(VLOOKUP(G379,T_CÓDIGO[],2,FALSE),"")</f>
        <v/>
      </c>
      <c r="H379" s="18" t="str">
        <f>IFERROR(VLOOKUP(G379,T_CÓDIGO[],3,FALSE),"")</f>
        <v/>
      </c>
      <c r="L379" s="18"/>
      <c r="M379"/>
      <c r="N379"/>
      <c r="O379"/>
      <c r="P379"/>
      <c r="Q379"/>
      <c r="R379"/>
      <c r="S379"/>
      <c r="T379"/>
      <c r="U379"/>
      <c r="V379"/>
      <c r="W379"/>
      <c r="X379"/>
      <c r="Y379"/>
      <c r="Z379"/>
      <c r="AA379"/>
      <c r="AB379"/>
      <c r="AC379"/>
      <c r="AD379"/>
      <c r="AE379"/>
      <c r="AF379"/>
      <c r="AG379"/>
    </row>
    <row r="380" spans="1:33">
      <c r="A380" s="28"/>
      <c r="B380" s="18">
        <f t="shared" si="10"/>
        <v>1</v>
      </c>
      <c r="D380" s="18" t="str">
        <f>IFERROR(VLOOKUP(C380,T_Listado_Personal_KDE[],2,FALSE),"")</f>
        <v/>
      </c>
      <c r="E380" s="19" t="str">
        <f>IFERROR(VLOOKUP(C380,T_Listado_Personal_KDE[],3,FALSE),"")</f>
        <v/>
      </c>
      <c r="F380" s="18" t="str">
        <f>IFERROR(VLOOKUP(G380,T_CÓDIGO[],2,FALSE),"")</f>
        <v/>
      </c>
      <c r="H380" s="18" t="str">
        <f>IFERROR(VLOOKUP(G380,T_CÓDIGO[],3,FALSE),"")</f>
        <v/>
      </c>
      <c r="L380" s="18"/>
      <c r="M380"/>
      <c r="N380"/>
      <c r="O380"/>
      <c r="P380"/>
      <c r="Q380"/>
      <c r="R380"/>
      <c r="S380"/>
      <c r="T380"/>
      <c r="U380"/>
      <c r="V380"/>
      <c r="W380"/>
      <c r="X380"/>
      <c r="Y380"/>
      <c r="Z380"/>
      <c r="AA380"/>
      <c r="AB380"/>
      <c r="AC380"/>
      <c r="AD380"/>
      <c r="AE380"/>
      <c r="AF380"/>
      <c r="AG380"/>
    </row>
    <row r="381" spans="1:33">
      <c r="A381" s="28"/>
      <c r="B381" s="18">
        <f t="shared" si="10"/>
        <v>1</v>
      </c>
      <c r="D381" s="18" t="str">
        <f>IFERROR(VLOOKUP(C381,T_Listado_Personal_KDE[],2,FALSE),"")</f>
        <v/>
      </c>
      <c r="E381" s="19" t="str">
        <f>IFERROR(VLOOKUP(C381,T_Listado_Personal_KDE[],3,FALSE),"")</f>
        <v/>
      </c>
      <c r="F381" s="18" t="str">
        <f>IFERROR(VLOOKUP(G381,T_CÓDIGO[],2,FALSE),"")</f>
        <v/>
      </c>
      <c r="H381" s="18" t="str">
        <f>IFERROR(VLOOKUP(G381,T_CÓDIGO[],3,FALSE),"")</f>
        <v/>
      </c>
      <c r="L381" s="18"/>
      <c r="M381"/>
      <c r="N381"/>
      <c r="O381"/>
      <c r="P381"/>
      <c r="Q381"/>
      <c r="R381"/>
      <c r="S381"/>
      <c r="T381"/>
      <c r="U381"/>
      <c r="V381"/>
      <c r="W381"/>
      <c r="X381"/>
      <c r="Y381"/>
      <c r="Z381"/>
      <c r="AA381"/>
      <c r="AB381"/>
      <c r="AC381"/>
      <c r="AD381"/>
      <c r="AE381"/>
      <c r="AF381"/>
      <c r="AG381"/>
    </row>
    <row r="382" spans="1:33">
      <c r="A382" s="28"/>
      <c r="B382" s="18">
        <f t="shared" si="10"/>
        <v>1</v>
      </c>
      <c r="D382" s="18" t="str">
        <f>IFERROR(VLOOKUP(C382,T_Listado_Personal_KDE[],2,FALSE),"")</f>
        <v/>
      </c>
      <c r="E382" s="19" t="str">
        <f>IFERROR(VLOOKUP(C382,T_Listado_Personal_KDE[],3,FALSE),"")</f>
        <v/>
      </c>
      <c r="F382" s="18" t="str">
        <f>IFERROR(VLOOKUP(G382,T_CÓDIGO[],2,FALSE),"")</f>
        <v/>
      </c>
      <c r="H382" s="18" t="str">
        <f>IFERROR(VLOOKUP(G382,T_CÓDIGO[],3,FALSE),"")</f>
        <v/>
      </c>
      <c r="L382" s="18"/>
      <c r="M382"/>
      <c r="N382"/>
      <c r="O382"/>
      <c r="P382"/>
      <c r="Q382"/>
      <c r="R382"/>
      <c r="S382"/>
      <c r="T382"/>
      <c r="U382"/>
      <c r="V382"/>
      <c r="W382"/>
      <c r="X382"/>
      <c r="Y382"/>
      <c r="Z382"/>
      <c r="AA382"/>
      <c r="AB382"/>
      <c r="AC382"/>
      <c r="AD382"/>
      <c r="AE382"/>
      <c r="AF382"/>
      <c r="AG382"/>
    </row>
    <row r="383" spans="1:33">
      <c r="A383" s="28"/>
      <c r="B383" s="18">
        <f t="shared" si="10"/>
        <v>1</v>
      </c>
      <c r="D383" s="18" t="str">
        <f>IFERROR(VLOOKUP(C383,T_Listado_Personal_KDE[],2,FALSE),"")</f>
        <v/>
      </c>
      <c r="E383" s="19" t="str">
        <f>IFERROR(VLOOKUP(C383,T_Listado_Personal_KDE[],3,FALSE),"")</f>
        <v/>
      </c>
      <c r="F383" s="18" t="str">
        <f>IFERROR(VLOOKUP(G383,T_CÓDIGO[],2,FALSE),"")</f>
        <v/>
      </c>
      <c r="H383" s="18" t="str">
        <f>IFERROR(VLOOKUP(G383,T_CÓDIGO[],3,FALSE),"")</f>
        <v/>
      </c>
      <c r="L383" s="18"/>
      <c r="M383"/>
      <c r="N383"/>
      <c r="O383"/>
      <c r="P383"/>
      <c r="Q383"/>
      <c r="R383"/>
      <c r="S383"/>
      <c r="T383"/>
      <c r="U383"/>
      <c r="V383"/>
      <c r="W383"/>
      <c r="X383"/>
      <c r="Y383"/>
      <c r="Z383"/>
      <c r="AA383"/>
      <c r="AB383"/>
      <c r="AC383"/>
      <c r="AD383"/>
      <c r="AE383"/>
      <c r="AF383"/>
      <c r="AG383"/>
    </row>
    <row r="384" spans="1:33">
      <c r="A384" s="28"/>
      <c r="B384" s="18">
        <f t="shared" si="10"/>
        <v>1</v>
      </c>
      <c r="D384" s="18" t="str">
        <f>IFERROR(VLOOKUP(C384,T_Listado_Personal_KDE[],2,FALSE),"")</f>
        <v/>
      </c>
      <c r="E384" s="19" t="str">
        <f>IFERROR(VLOOKUP(C384,T_Listado_Personal_KDE[],3,FALSE),"")</f>
        <v/>
      </c>
      <c r="F384" s="18" t="str">
        <f>IFERROR(VLOOKUP(G384,T_CÓDIGO[],2,FALSE),"")</f>
        <v/>
      </c>
      <c r="H384" s="18" t="str">
        <f>IFERROR(VLOOKUP(G384,T_CÓDIGO[],3,FALSE),"")</f>
        <v/>
      </c>
      <c r="L384" s="18"/>
      <c r="M384"/>
      <c r="N384"/>
      <c r="O384"/>
      <c r="P384"/>
      <c r="Q384"/>
      <c r="R384"/>
      <c r="S384"/>
      <c r="T384"/>
      <c r="U384"/>
      <c r="V384"/>
      <c r="W384"/>
      <c r="X384"/>
      <c r="Y384"/>
      <c r="Z384"/>
      <c r="AA384"/>
      <c r="AB384"/>
      <c r="AC384"/>
      <c r="AD384"/>
      <c r="AE384"/>
      <c r="AF384"/>
      <c r="AG384"/>
    </row>
    <row r="385" spans="1:33">
      <c r="A385" s="28"/>
      <c r="B385" s="18">
        <f t="shared" si="10"/>
        <v>1</v>
      </c>
      <c r="D385" s="18" t="str">
        <f>IFERROR(VLOOKUP(C385,T_Listado_Personal_KDE[],2,FALSE),"")</f>
        <v/>
      </c>
      <c r="E385" s="19" t="str">
        <f>IFERROR(VLOOKUP(C385,T_Listado_Personal_KDE[],3,FALSE),"")</f>
        <v/>
      </c>
      <c r="F385" s="18" t="str">
        <f>IFERROR(VLOOKUP(G385,T_CÓDIGO[],2,FALSE),"")</f>
        <v/>
      </c>
      <c r="H385" s="18" t="str">
        <f>IFERROR(VLOOKUP(G385,T_CÓDIGO[],3,FALSE),"")</f>
        <v/>
      </c>
      <c r="L385" s="18"/>
      <c r="M385"/>
      <c r="N385"/>
      <c r="O385"/>
      <c r="P385"/>
      <c r="Q385"/>
      <c r="R385"/>
      <c r="S385"/>
      <c r="T385"/>
      <c r="U385"/>
      <c r="V385"/>
      <c r="W385"/>
      <c r="X385"/>
      <c r="Y385"/>
      <c r="Z385"/>
      <c r="AA385"/>
      <c r="AB385"/>
      <c r="AC385"/>
      <c r="AD385"/>
      <c r="AE385"/>
      <c r="AF385"/>
      <c r="AG385"/>
    </row>
    <row r="386" spans="1:33">
      <c r="A386" s="28"/>
      <c r="B386" s="18">
        <f t="shared" si="10"/>
        <v>1</v>
      </c>
      <c r="D386" s="18" t="str">
        <f>IFERROR(VLOOKUP(C386,T_Listado_Personal_KDE[],2,FALSE),"")</f>
        <v/>
      </c>
      <c r="E386" s="19" t="str">
        <f>IFERROR(VLOOKUP(C386,T_Listado_Personal_KDE[],3,FALSE),"")</f>
        <v/>
      </c>
      <c r="F386" s="18" t="str">
        <f>IFERROR(VLOOKUP(G386,T_CÓDIGO[],2,FALSE),"")</f>
        <v/>
      </c>
      <c r="H386" s="18" t="str">
        <f>IFERROR(VLOOKUP(G386,T_CÓDIGO[],3,FALSE),"")</f>
        <v/>
      </c>
      <c r="L386" s="18"/>
      <c r="M386"/>
      <c r="N386"/>
      <c r="O386"/>
      <c r="P386"/>
      <c r="Q386"/>
      <c r="R386"/>
      <c r="S386"/>
      <c r="T386"/>
      <c r="U386"/>
      <c r="V386"/>
      <c r="W386"/>
      <c r="X386"/>
      <c r="Y386"/>
      <c r="Z386"/>
      <c r="AA386"/>
      <c r="AB386"/>
      <c r="AC386"/>
      <c r="AD386"/>
      <c r="AE386"/>
      <c r="AF386"/>
      <c r="AG386"/>
    </row>
    <row r="387" spans="1:33">
      <c r="A387" s="28"/>
      <c r="B387" s="18">
        <f t="shared" si="10"/>
        <v>1</v>
      </c>
      <c r="D387" s="18" t="str">
        <f>IFERROR(VLOOKUP(C387,T_Listado_Personal_KDE[],2,FALSE),"")</f>
        <v/>
      </c>
      <c r="E387" s="19" t="str">
        <f>IFERROR(VLOOKUP(C387,T_Listado_Personal_KDE[],3,FALSE),"")</f>
        <v/>
      </c>
      <c r="F387" s="18" t="str">
        <f>IFERROR(VLOOKUP(G387,T_CÓDIGO[],2,FALSE),"")</f>
        <v/>
      </c>
      <c r="H387" s="18" t="str">
        <f>IFERROR(VLOOKUP(G387,T_CÓDIGO[],3,FALSE),"")</f>
        <v/>
      </c>
      <c r="L387" s="18"/>
      <c r="M387"/>
      <c r="N387"/>
      <c r="O387"/>
      <c r="P387"/>
      <c r="Q387"/>
      <c r="R387"/>
      <c r="S387"/>
      <c r="T387"/>
      <c r="U387"/>
      <c r="V387"/>
      <c r="W387"/>
      <c r="X387"/>
      <c r="Y387"/>
      <c r="Z387"/>
      <c r="AA387"/>
      <c r="AB387"/>
      <c r="AC387"/>
      <c r="AD387"/>
      <c r="AE387"/>
      <c r="AF387"/>
      <c r="AG387"/>
    </row>
    <row r="388" spans="1:33">
      <c r="A388" s="28"/>
      <c r="B388" s="18">
        <f t="shared" si="10"/>
        <v>1</v>
      </c>
      <c r="D388" s="18" t="str">
        <f>IFERROR(VLOOKUP(C388,T_Listado_Personal_KDE[],2,FALSE),"")</f>
        <v/>
      </c>
      <c r="E388" s="19" t="str">
        <f>IFERROR(VLOOKUP(C388,T_Listado_Personal_KDE[],3,FALSE),"")</f>
        <v/>
      </c>
      <c r="F388" s="18" t="str">
        <f>IFERROR(VLOOKUP(G388,T_CÓDIGO[],2,FALSE),"")</f>
        <v/>
      </c>
      <c r="H388" s="18" t="str">
        <f>IFERROR(VLOOKUP(G388,T_CÓDIGO[],3,FALSE),"")</f>
        <v/>
      </c>
      <c r="L388" s="18"/>
      <c r="M388"/>
      <c r="N388"/>
      <c r="O388"/>
      <c r="P388"/>
      <c r="Q388"/>
      <c r="R388"/>
      <c r="S388"/>
      <c r="T388"/>
      <c r="U388"/>
      <c r="V388"/>
      <c r="W388"/>
      <c r="X388"/>
      <c r="Y388"/>
      <c r="Z388"/>
      <c r="AA388"/>
      <c r="AB388"/>
      <c r="AC388"/>
      <c r="AD388"/>
      <c r="AE388"/>
      <c r="AF388"/>
      <c r="AG388"/>
    </row>
    <row r="389" spans="1:33">
      <c r="A389" s="28"/>
      <c r="B389" s="18">
        <f t="shared" si="10"/>
        <v>1</v>
      </c>
      <c r="D389" s="18" t="str">
        <f>IFERROR(VLOOKUP(C389,T_Listado_Personal_KDE[],2,FALSE),"")</f>
        <v/>
      </c>
      <c r="E389" s="19" t="str">
        <f>IFERROR(VLOOKUP(C389,T_Listado_Personal_KDE[],3,FALSE),"")</f>
        <v/>
      </c>
      <c r="F389" s="18" t="str">
        <f>IFERROR(VLOOKUP(G389,T_CÓDIGO[],2,FALSE),"")</f>
        <v/>
      </c>
      <c r="H389" s="18" t="str">
        <f>IFERROR(VLOOKUP(G389,T_CÓDIGO[],3,FALSE),"")</f>
        <v/>
      </c>
      <c r="L389" s="18"/>
      <c r="M389"/>
      <c r="N389"/>
      <c r="O389"/>
      <c r="P389"/>
      <c r="Q389"/>
      <c r="R389"/>
      <c r="S389"/>
      <c r="T389"/>
      <c r="U389"/>
      <c r="V389"/>
      <c r="W389"/>
      <c r="X389"/>
      <c r="Y389"/>
      <c r="Z389"/>
      <c r="AA389"/>
      <c r="AB389"/>
      <c r="AC389"/>
      <c r="AD389"/>
      <c r="AE389"/>
      <c r="AF389"/>
      <c r="AG389"/>
    </row>
    <row r="390" spans="1:33">
      <c r="A390" s="28"/>
      <c r="B390" s="18">
        <f t="shared" si="10"/>
        <v>1</v>
      </c>
      <c r="D390" s="18" t="str">
        <f>IFERROR(VLOOKUP(C390,T_Listado_Personal_KDE[],2,FALSE),"")</f>
        <v/>
      </c>
      <c r="E390" s="19" t="str">
        <f>IFERROR(VLOOKUP(C390,T_Listado_Personal_KDE[],3,FALSE),"")</f>
        <v/>
      </c>
      <c r="F390" s="18" t="str">
        <f>IFERROR(VLOOKUP(G390,T_CÓDIGO[],2,FALSE),"")</f>
        <v/>
      </c>
      <c r="H390" s="18" t="str">
        <f>IFERROR(VLOOKUP(G390,T_CÓDIGO[],3,FALSE),"")</f>
        <v/>
      </c>
      <c r="L390" s="18"/>
      <c r="M390"/>
      <c r="N390"/>
      <c r="O390"/>
      <c r="P390"/>
      <c r="Q390"/>
      <c r="R390"/>
      <c r="S390"/>
      <c r="T390"/>
      <c r="U390"/>
      <c r="V390"/>
      <c r="W390"/>
      <c r="X390"/>
      <c r="Y390"/>
      <c r="Z390"/>
      <c r="AA390"/>
      <c r="AB390"/>
      <c r="AC390"/>
      <c r="AD390"/>
      <c r="AE390"/>
      <c r="AF390"/>
      <c r="AG390"/>
    </row>
    <row r="391" spans="1:33">
      <c r="A391" s="28"/>
      <c r="B391" s="18">
        <f t="shared" si="10"/>
        <v>1</v>
      </c>
      <c r="D391" s="18" t="str">
        <f>IFERROR(VLOOKUP(C391,T_Listado_Personal_KDE[],2,FALSE),"")</f>
        <v/>
      </c>
      <c r="E391" s="19" t="str">
        <f>IFERROR(VLOOKUP(C391,T_Listado_Personal_KDE[],3,FALSE),"")</f>
        <v/>
      </c>
      <c r="F391" s="18" t="str">
        <f>IFERROR(VLOOKUP(G391,T_CÓDIGO[],2,FALSE),"")</f>
        <v/>
      </c>
      <c r="H391" s="18" t="str">
        <f>IFERROR(VLOOKUP(G391,T_CÓDIGO[],3,FALSE),"")</f>
        <v/>
      </c>
      <c r="L391" s="18"/>
      <c r="M391"/>
      <c r="N391"/>
      <c r="O391"/>
      <c r="P391"/>
      <c r="Q391"/>
      <c r="R391"/>
      <c r="S391"/>
      <c r="T391"/>
      <c r="U391"/>
      <c r="V391"/>
      <c r="W391"/>
      <c r="X391"/>
      <c r="Y391"/>
      <c r="Z391"/>
      <c r="AA391"/>
      <c r="AB391"/>
      <c r="AC391"/>
      <c r="AD391"/>
      <c r="AE391"/>
      <c r="AF391"/>
      <c r="AG391"/>
    </row>
    <row r="392" spans="1:33">
      <c r="A392" s="28"/>
      <c r="B392" s="18">
        <f t="shared" si="10"/>
        <v>1</v>
      </c>
      <c r="D392" s="18" t="str">
        <f>IFERROR(VLOOKUP(C392,T_Listado_Personal_KDE[],2,FALSE),"")</f>
        <v/>
      </c>
      <c r="E392" s="19" t="str">
        <f>IFERROR(VLOOKUP(C392,T_Listado_Personal_KDE[],3,FALSE),"")</f>
        <v/>
      </c>
      <c r="F392" s="18" t="str">
        <f>IFERROR(VLOOKUP(G392,T_CÓDIGO[],2,FALSE),"")</f>
        <v/>
      </c>
      <c r="H392" s="18" t="str">
        <f>IFERROR(VLOOKUP(G392,T_CÓDIGO[],3,FALSE),"")</f>
        <v/>
      </c>
      <c r="L392" s="18"/>
      <c r="M392"/>
      <c r="N392"/>
      <c r="O392"/>
      <c r="P392"/>
      <c r="Q392"/>
      <c r="R392"/>
      <c r="S392"/>
      <c r="T392"/>
      <c r="U392"/>
      <c r="V392"/>
      <c r="W392"/>
      <c r="X392"/>
      <c r="Y392"/>
      <c r="Z392"/>
      <c r="AA392"/>
      <c r="AB392"/>
      <c r="AC392"/>
      <c r="AD392"/>
      <c r="AE392"/>
      <c r="AF392"/>
      <c r="AG392"/>
    </row>
    <row r="393" spans="1:33">
      <c r="A393" s="28"/>
      <c r="B393" s="18">
        <f t="shared" si="10"/>
        <v>1</v>
      </c>
      <c r="D393" s="18" t="str">
        <f>IFERROR(VLOOKUP(C393,T_Listado_Personal_KDE[],2,FALSE),"")</f>
        <v/>
      </c>
      <c r="E393" s="19" t="str">
        <f>IFERROR(VLOOKUP(C393,T_Listado_Personal_KDE[],3,FALSE),"")</f>
        <v/>
      </c>
      <c r="F393" s="18" t="str">
        <f>IFERROR(VLOOKUP(G393,T_CÓDIGO[],2,FALSE),"")</f>
        <v/>
      </c>
      <c r="H393" s="18" t="str">
        <f>IFERROR(VLOOKUP(G393,T_CÓDIGO[],3,FALSE),"")</f>
        <v/>
      </c>
      <c r="L393" s="18"/>
      <c r="M393"/>
      <c r="N393"/>
      <c r="O393"/>
      <c r="P393"/>
      <c r="Q393"/>
      <c r="R393"/>
      <c r="S393"/>
      <c r="T393"/>
      <c r="U393"/>
      <c r="V393"/>
      <c r="W393"/>
      <c r="X393"/>
      <c r="Y393"/>
      <c r="Z393"/>
      <c r="AA393"/>
      <c r="AB393"/>
      <c r="AC393"/>
      <c r="AD393"/>
      <c r="AE393"/>
      <c r="AF393"/>
      <c r="AG393"/>
    </row>
    <row r="394" spans="1:33">
      <c r="A394" s="28"/>
      <c r="B394" s="18">
        <f t="shared" si="10"/>
        <v>1</v>
      </c>
      <c r="D394" s="18" t="str">
        <f>IFERROR(VLOOKUP(C394,T_Listado_Personal_KDE[],2,FALSE),"")</f>
        <v/>
      </c>
      <c r="E394" s="19" t="str">
        <f>IFERROR(VLOOKUP(C394,T_Listado_Personal_KDE[],3,FALSE),"")</f>
        <v/>
      </c>
      <c r="F394" s="18" t="str">
        <f>IFERROR(VLOOKUP(G394,T_CÓDIGO[],2,FALSE),"")</f>
        <v/>
      </c>
      <c r="H394" s="18" t="str">
        <f>IFERROR(VLOOKUP(G394,T_CÓDIGO[],3,FALSE),"")</f>
        <v/>
      </c>
      <c r="L394" s="18"/>
      <c r="M394"/>
      <c r="N394"/>
      <c r="O394"/>
      <c r="P394"/>
      <c r="Q394"/>
      <c r="R394"/>
      <c r="S394"/>
      <c r="T394"/>
      <c r="U394"/>
      <c r="V394"/>
      <c r="W394"/>
      <c r="X394"/>
      <c r="Y394"/>
      <c r="Z394"/>
      <c r="AA394"/>
      <c r="AB394"/>
      <c r="AC394"/>
      <c r="AD394"/>
      <c r="AE394"/>
      <c r="AF394"/>
      <c r="AG394"/>
    </row>
    <row r="395" spans="1:33">
      <c r="A395" s="28"/>
      <c r="B395" s="18">
        <f t="shared" si="10"/>
        <v>1</v>
      </c>
      <c r="D395" s="18" t="str">
        <f>IFERROR(VLOOKUP(C395,T_Listado_Personal_KDE[],2,FALSE),"")</f>
        <v/>
      </c>
      <c r="E395" s="19" t="str">
        <f>IFERROR(VLOOKUP(C395,T_Listado_Personal_KDE[],3,FALSE),"")</f>
        <v/>
      </c>
      <c r="F395" s="18" t="str">
        <f>IFERROR(VLOOKUP(G395,T_CÓDIGO[],2,FALSE),"")</f>
        <v/>
      </c>
      <c r="H395" s="18" t="str">
        <f>IFERROR(VLOOKUP(G395,T_CÓDIGO[],3,FALSE),"")</f>
        <v/>
      </c>
      <c r="L395" s="18"/>
      <c r="M395"/>
      <c r="N395"/>
      <c r="O395"/>
      <c r="P395"/>
      <c r="Q395"/>
      <c r="R395"/>
      <c r="S395"/>
      <c r="T395"/>
      <c r="U395"/>
      <c r="V395"/>
      <c r="W395"/>
      <c r="X395"/>
      <c r="Y395"/>
      <c r="Z395"/>
      <c r="AA395"/>
      <c r="AB395"/>
      <c r="AC395"/>
      <c r="AD395"/>
      <c r="AE395"/>
      <c r="AF395"/>
      <c r="AG395"/>
    </row>
    <row r="396" spans="1:33">
      <c r="A396" s="28"/>
      <c r="B396" s="18">
        <f t="shared" si="10"/>
        <v>1</v>
      </c>
      <c r="D396" s="18" t="str">
        <f>IFERROR(VLOOKUP(C396,T_Listado_Personal_KDE[],2,FALSE),"")</f>
        <v/>
      </c>
      <c r="E396" s="19" t="str">
        <f>IFERROR(VLOOKUP(C396,T_Listado_Personal_KDE[],3,FALSE),"")</f>
        <v/>
      </c>
      <c r="F396" s="18" t="str">
        <f>IFERROR(VLOOKUP(G396,T_CÓDIGO[],2,FALSE),"")</f>
        <v/>
      </c>
      <c r="H396" s="18" t="str">
        <f>IFERROR(VLOOKUP(G396,T_CÓDIGO[],3,FALSE),"")</f>
        <v/>
      </c>
      <c r="L396" s="18"/>
      <c r="M396"/>
      <c r="N396"/>
      <c r="O396"/>
      <c r="P396"/>
      <c r="Q396"/>
      <c r="R396"/>
      <c r="S396"/>
      <c r="T396"/>
      <c r="U396"/>
      <c r="V396"/>
      <c r="W396"/>
      <c r="X396"/>
      <c r="Y396"/>
      <c r="Z396"/>
      <c r="AA396"/>
      <c r="AB396"/>
      <c r="AC396"/>
      <c r="AD396"/>
      <c r="AE396"/>
      <c r="AF396"/>
      <c r="AG396"/>
    </row>
    <row r="397" spans="1:33">
      <c r="A397" s="28"/>
      <c r="B397" s="18">
        <f t="shared" si="10"/>
        <v>1</v>
      </c>
      <c r="D397" s="18" t="str">
        <f>IFERROR(VLOOKUP(C397,T_Listado_Personal_KDE[],2,FALSE),"")</f>
        <v/>
      </c>
      <c r="E397" s="19" t="str">
        <f>IFERROR(VLOOKUP(C397,T_Listado_Personal_KDE[],3,FALSE),"")</f>
        <v/>
      </c>
      <c r="F397" s="18" t="str">
        <f>IFERROR(VLOOKUP(G397,T_CÓDIGO[],2,FALSE),"")</f>
        <v/>
      </c>
      <c r="H397" s="18" t="str">
        <f>IFERROR(VLOOKUP(G397,T_CÓDIGO[],3,FALSE),"")</f>
        <v/>
      </c>
      <c r="L397" s="18"/>
      <c r="M397"/>
      <c r="N397"/>
      <c r="O397"/>
      <c r="P397"/>
      <c r="Q397"/>
      <c r="R397"/>
      <c r="S397"/>
      <c r="T397"/>
      <c r="U397"/>
      <c r="V397"/>
      <c r="W397"/>
      <c r="X397"/>
      <c r="Y397"/>
      <c r="Z397"/>
      <c r="AA397"/>
      <c r="AB397"/>
      <c r="AC397"/>
      <c r="AD397"/>
      <c r="AE397"/>
      <c r="AF397"/>
      <c r="AG397"/>
    </row>
    <row r="398" spans="1:33">
      <c r="A398" s="28"/>
      <c r="B398" s="18">
        <f t="shared" si="10"/>
        <v>1</v>
      </c>
      <c r="D398" s="18" t="str">
        <f>IFERROR(VLOOKUP(C398,T_Listado_Personal_KDE[],2,FALSE),"")</f>
        <v/>
      </c>
      <c r="E398" s="19" t="str">
        <f>IFERROR(VLOOKUP(C398,T_Listado_Personal_KDE[],3,FALSE),"")</f>
        <v/>
      </c>
      <c r="F398" s="18" t="str">
        <f>IFERROR(VLOOKUP(G398,T_CÓDIGO[],2,FALSE),"")</f>
        <v/>
      </c>
      <c r="H398" s="18" t="str">
        <f>IFERROR(VLOOKUP(G398,T_CÓDIGO[],3,FALSE),"")</f>
        <v/>
      </c>
      <c r="L398" s="18"/>
      <c r="M398"/>
      <c r="N398"/>
      <c r="O398"/>
      <c r="P398"/>
      <c r="Q398"/>
      <c r="R398"/>
      <c r="S398"/>
      <c r="T398"/>
      <c r="U398"/>
      <c r="V398"/>
      <c r="W398"/>
      <c r="X398"/>
      <c r="Y398"/>
      <c r="Z398"/>
      <c r="AA398"/>
      <c r="AB398"/>
      <c r="AC398"/>
      <c r="AD398"/>
      <c r="AE398"/>
      <c r="AF398"/>
      <c r="AG398"/>
    </row>
    <row r="399" spans="1:33">
      <c r="A399" s="28"/>
      <c r="B399" s="18">
        <f t="shared" si="10"/>
        <v>1</v>
      </c>
      <c r="D399" s="18" t="str">
        <f>IFERROR(VLOOKUP(C399,T_Listado_Personal_KDE[],2,FALSE),"")</f>
        <v/>
      </c>
      <c r="E399" s="19" t="str">
        <f>IFERROR(VLOOKUP(C399,T_Listado_Personal_KDE[],3,FALSE),"")</f>
        <v/>
      </c>
      <c r="F399" s="18" t="str">
        <f>IFERROR(VLOOKUP(G399,T_CÓDIGO[],2,FALSE),"")</f>
        <v/>
      </c>
      <c r="H399" s="18" t="str">
        <f>IFERROR(VLOOKUP(G399,T_CÓDIGO[],3,FALSE),"")</f>
        <v/>
      </c>
      <c r="L399" s="18"/>
      <c r="M399"/>
      <c r="N399"/>
      <c r="O399"/>
      <c r="P399"/>
      <c r="Q399"/>
      <c r="R399"/>
      <c r="S399"/>
      <c r="T399"/>
      <c r="U399"/>
      <c r="V399"/>
      <c r="W399"/>
      <c r="X399"/>
      <c r="Y399"/>
      <c r="Z399"/>
      <c r="AA399"/>
      <c r="AB399"/>
      <c r="AC399"/>
      <c r="AD399"/>
      <c r="AE399"/>
      <c r="AF399"/>
      <c r="AG399"/>
    </row>
    <row r="400" spans="1:33">
      <c r="A400" s="28"/>
      <c r="B400" s="18">
        <f t="shared" si="10"/>
        <v>1</v>
      </c>
      <c r="D400" s="18" t="str">
        <f>IFERROR(VLOOKUP(C400,T_Listado_Personal_KDE[],2,FALSE),"")</f>
        <v/>
      </c>
      <c r="E400" s="19" t="str">
        <f>IFERROR(VLOOKUP(C400,T_Listado_Personal_KDE[],3,FALSE),"")</f>
        <v/>
      </c>
      <c r="F400" s="18" t="str">
        <f>IFERROR(VLOOKUP(G400,T_CÓDIGO[],2,FALSE),"")</f>
        <v/>
      </c>
      <c r="H400" s="18" t="str">
        <f>IFERROR(VLOOKUP(G400,T_CÓDIGO[],3,FALSE),"")</f>
        <v/>
      </c>
      <c r="L400" s="18"/>
      <c r="M400"/>
      <c r="N400"/>
      <c r="O400"/>
      <c r="P400"/>
      <c r="Q400"/>
      <c r="R400"/>
      <c r="S400"/>
      <c r="T400"/>
      <c r="U400"/>
      <c r="V400"/>
      <c r="W400"/>
      <c r="X400"/>
      <c r="Y400"/>
      <c r="Z400"/>
      <c r="AA400"/>
      <c r="AB400"/>
      <c r="AC400"/>
      <c r="AD400"/>
      <c r="AE400"/>
      <c r="AF400"/>
      <c r="AG400"/>
    </row>
    <row r="401" spans="1:33">
      <c r="A401" s="28"/>
      <c r="B401" s="18">
        <f t="shared" si="10"/>
        <v>1</v>
      </c>
      <c r="D401" s="18" t="str">
        <f>IFERROR(VLOOKUP(C401,T_Listado_Personal_KDE[],2,FALSE),"")</f>
        <v/>
      </c>
      <c r="E401" s="19" t="str">
        <f>IFERROR(VLOOKUP(C401,T_Listado_Personal_KDE[],3,FALSE),"")</f>
        <v/>
      </c>
      <c r="F401" s="18" t="str">
        <f>IFERROR(VLOOKUP(G401,T_CÓDIGO[],2,FALSE),"")</f>
        <v/>
      </c>
      <c r="H401" s="18" t="str">
        <f>IFERROR(VLOOKUP(G401,T_CÓDIGO[],3,FALSE),"")</f>
        <v/>
      </c>
      <c r="L401" s="18"/>
      <c r="M401"/>
      <c r="N401"/>
      <c r="O401"/>
      <c r="P401"/>
      <c r="Q401"/>
      <c r="R401"/>
      <c r="S401"/>
      <c r="T401"/>
      <c r="U401"/>
      <c r="V401"/>
      <c r="W401"/>
      <c r="X401"/>
      <c r="Y401"/>
      <c r="Z401"/>
      <c r="AA401"/>
      <c r="AB401"/>
      <c r="AC401"/>
      <c r="AD401"/>
      <c r="AE401"/>
      <c r="AF401"/>
      <c r="AG401"/>
    </row>
    <row r="402" spans="1:33">
      <c r="A402" s="28"/>
      <c r="B402" s="18">
        <f t="shared" si="10"/>
        <v>1</v>
      </c>
      <c r="D402" s="18" t="str">
        <f>IFERROR(VLOOKUP(C402,T_Listado_Personal_KDE[],2,FALSE),"")</f>
        <v/>
      </c>
      <c r="E402" s="19" t="str">
        <f>IFERROR(VLOOKUP(C402,T_Listado_Personal_KDE[],3,FALSE),"")</f>
        <v/>
      </c>
      <c r="F402" s="18" t="str">
        <f>IFERROR(VLOOKUP(G402,T_CÓDIGO[],2,FALSE),"")</f>
        <v/>
      </c>
      <c r="H402" s="18" t="str">
        <f>IFERROR(VLOOKUP(G402,T_CÓDIGO[],3,FALSE),"")</f>
        <v/>
      </c>
      <c r="L402" s="18"/>
      <c r="M402"/>
      <c r="N402"/>
      <c r="O402"/>
      <c r="P402"/>
      <c r="Q402"/>
      <c r="R402"/>
      <c r="S402"/>
      <c r="T402"/>
      <c r="U402"/>
      <c r="V402"/>
      <c r="W402"/>
      <c r="X402"/>
      <c r="Y402"/>
      <c r="Z402"/>
      <c r="AA402"/>
      <c r="AB402"/>
      <c r="AC402"/>
      <c r="AD402"/>
      <c r="AE402"/>
      <c r="AF402"/>
      <c r="AG402"/>
    </row>
    <row r="403" spans="1:33">
      <c r="A403" s="28"/>
      <c r="B403" s="18">
        <f t="shared" si="10"/>
        <v>1</v>
      </c>
      <c r="D403" s="18" t="str">
        <f>IFERROR(VLOOKUP(C403,T_Listado_Personal_KDE[],2,FALSE),"")</f>
        <v/>
      </c>
      <c r="E403" s="19" t="str">
        <f>IFERROR(VLOOKUP(C403,T_Listado_Personal_KDE[],3,FALSE),"")</f>
        <v/>
      </c>
      <c r="F403" s="18" t="str">
        <f>IFERROR(VLOOKUP(G403,T_CÓDIGO[],2,FALSE),"")</f>
        <v/>
      </c>
      <c r="H403" s="18" t="str">
        <f>IFERROR(VLOOKUP(G403,T_CÓDIGO[],3,FALSE),"")</f>
        <v/>
      </c>
      <c r="L403" s="18"/>
      <c r="M403"/>
      <c r="N403"/>
      <c r="O403"/>
      <c r="P403"/>
      <c r="Q403"/>
      <c r="R403"/>
      <c r="S403"/>
      <c r="T403"/>
      <c r="U403"/>
      <c r="V403"/>
      <c r="W403"/>
      <c r="X403"/>
      <c r="Y403"/>
      <c r="Z403"/>
      <c r="AA403"/>
      <c r="AB403"/>
      <c r="AC403"/>
      <c r="AD403"/>
      <c r="AE403"/>
      <c r="AF403"/>
      <c r="AG403"/>
    </row>
    <row r="404" spans="1:33">
      <c r="A404" s="28"/>
      <c r="B404" s="18">
        <f t="shared" si="10"/>
        <v>1</v>
      </c>
      <c r="D404" s="18" t="str">
        <f>IFERROR(VLOOKUP(C404,T_Listado_Personal_KDE[],2,FALSE),"")</f>
        <v/>
      </c>
      <c r="E404" s="19" t="str">
        <f>IFERROR(VLOOKUP(C404,T_Listado_Personal_KDE[],3,FALSE),"")</f>
        <v/>
      </c>
      <c r="F404" s="18" t="str">
        <f>IFERROR(VLOOKUP(G404,T_CÓDIGO[],2,FALSE),"")</f>
        <v/>
      </c>
      <c r="H404" s="18" t="str">
        <f>IFERROR(VLOOKUP(G404,T_CÓDIGO[],3,FALSE),"")</f>
        <v/>
      </c>
      <c r="L404" s="18"/>
      <c r="M404"/>
      <c r="N404"/>
      <c r="O404"/>
      <c r="P404"/>
      <c r="Q404"/>
      <c r="R404"/>
      <c r="S404"/>
      <c r="T404"/>
      <c r="U404"/>
      <c r="V404"/>
      <c r="W404"/>
      <c r="X404"/>
      <c r="Y404"/>
      <c r="Z404"/>
      <c r="AA404"/>
      <c r="AB404"/>
      <c r="AC404"/>
      <c r="AD404"/>
      <c r="AE404"/>
      <c r="AF404"/>
      <c r="AG404"/>
    </row>
    <row r="405" spans="1:33">
      <c r="A405" s="28"/>
      <c r="B405" s="18">
        <f t="shared" si="10"/>
        <v>1</v>
      </c>
      <c r="D405" s="18" t="str">
        <f>IFERROR(VLOOKUP(C405,T_Listado_Personal_KDE[],2,FALSE),"")</f>
        <v/>
      </c>
      <c r="E405" s="19" t="str">
        <f>IFERROR(VLOOKUP(C405,T_Listado_Personal_KDE[],3,FALSE),"")</f>
        <v/>
      </c>
      <c r="F405" s="18" t="str">
        <f>IFERROR(VLOOKUP(G405,T_CÓDIGO[],2,FALSE),"")</f>
        <v/>
      </c>
      <c r="H405" s="18" t="str">
        <f>IFERROR(VLOOKUP(G405,T_CÓDIGO[],3,FALSE),"")</f>
        <v/>
      </c>
      <c r="L405" s="18"/>
      <c r="M405"/>
      <c r="N405"/>
      <c r="O405"/>
      <c r="P405"/>
      <c r="Q405"/>
      <c r="R405"/>
      <c r="S405"/>
      <c r="T405"/>
      <c r="U405"/>
      <c r="V405"/>
      <c r="W405"/>
      <c r="X405"/>
      <c r="Y405"/>
      <c r="Z405"/>
      <c r="AA405"/>
      <c r="AB405"/>
      <c r="AC405"/>
      <c r="AD405"/>
      <c r="AE405"/>
      <c r="AF405"/>
      <c r="AG405"/>
    </row>
    <row r="406" spans="1:33">
      <c r="A406" s="28"/>
      <c r="B406" s="18">
        <f t="shared" si="10"/>
        <v>1</v>
      </c>
      <c r="D406" s="18" t="str">
        <f>IFERROR(VLOOKUP(C406,T_Listado_Personal_KDE[],2,FALSE),"")</f>
        <v/>
      </c>
      <c r="E406" s="19" t="str">
        <f>IFERROR(VLOOKUP(C406,T_Listado_Personal_KDE[],3,FALSE),"")</f>
        <v/>
      </c>
      <c r="F406" s="18" t="str">
        <f>IFERROR(VLOOKUP(G406,T_CÓDIGO[],2,FALSE),"")</f>
        <v/>
      </c>
      <c r="H406" s="18" t="str">
        <f>IFERROR(VLOOKUP(G406,T_CÓDIGO[],3,FALSE),"")</f>
        <v/>
      </c>
      <c r="L406" s="18"/>
      <c r="M406"/>
      <c r="N406"/>
      <c r="O406"/>
      <c r="P406"/>
      <c r="Q406"/>
      <c r="R406"/>
      <c r="S406"/>
      <c r="T406"/>
      <c r="U406"/>
      <c r="V406"/>
      <c r="W406"/>
      <c r="X406"/>
      <c r="Y406"/>
      <c r="Z406"/>
      <c r="AA406"/>
      <c r="AB406"/>
      <c r="AC406"/>
      <c r="AD406"/>
      <c r="AE406"/>
      <c r="AF406"/>
      <c r="AG406"/>
    </row>
    <row r="407" spans="1:33">
      <c r="A407" s="28"/>
      <c r="B407" s="18">
        <f t="shared" si="10"/>
        <v>1</v>
      </c>
      <c r="D407" s="18" t="str">
        <f>IFERROR(VLOOKUP(C407,T_Listado_Personal_KDE[],2,FALSE),"")</f>
        <v/>
      </c>
      <c r="E407" s="19" t="str">
        <f>IFERROR(VLOOKUP(C407,T_Listado_Personal_KDE[],3,FALSE),"")</f>
        <v/>
      </c>
      <c r="F407" s="18" t="str">
        <f>IFERROR(VLOOKUP(G407,T_CÓDIGO[],2,FALSE),"")</f>
        <v/>
      </c>
      <c r="H407" s="18" t="str">
        <f>IFERROR(VLOOKUP(G407,T_CÓDIGO[],3,FALSE),"")</f>
        <v/>
      </c>
      <c r="L407" s="18"/>
      <c r="M407"/>
      <c r="N407"/>
      <c r="O407"/>
      <c r="P407"/>
      <c r="Q407"/>
      <c r="R407"/>
      <c r="S407"/>
      <c r="T407"/>
      <c r="U407"/>
      <c r="V407"/>
      <c r="W407"/>
      <c r="X407"/>
      <c r="Y407"/>
      <c r="Z407"/>
      <c r="AA407"/>
      <c r="AB407"/>
      <c r="AC407"/>
      <c r="AD407"/>
      <c r="AE407"/>
      <c r="AF407"/>
      <c r="AG407"/>
    </row>
    <row r="408" spans="1:33">
      <c r="A408" s="28"/>
      <c r="B408" s="18">
        <f t="shared" si="10"/>
        <v>1</v>
      </c>
      <c r="D408" s="18" t="str">
        <f>IFERROR(VLOOKUP(C408,T_Listado_Personal_KDE[],2,FALSE),"")</f>
        <v/>
      </c>
      <c r="E408" s="19" t="str">
        <f>IFERROR(VLOOKUP(C408,T_Listado_Personal_KDE[],3,FALSE),"")</f>
        <v/>
      </c>
      <c r="F408" s="18" t="str">
        <f>IFERROR(VLOOKUP(G408,T_CÓDIGO[],2,FALSE),"")</f>
        <v/>
      </c>
      <c r="H408" s="18" t="str">
        <f>IFERROR(VLOOKUP(G408,T_CÓDIGO[],3,FALSE),"")</f>
        <v/>
      </c>
      <c r="L408" s="18"/>
      <c r="M408"/>
      <c r="N408"/>
      <c r="O408"/>
      <c r="P408"/>
      <c r="Q408"/>
      <c r="R408"/>
      <c r="S408"/>
      <c r="T408"/>
      <c r="U408"/>
      <c r="V408"/>
      <c r="W408"/>
      <c r="X408"/>
      <c r="Y408"/>
      <c r="Z408"/>
      <c r="AA408"/>
      <c r="AB408"/>
      <c r="AC408"/>
      <c r="AD408"/>
      <c r="AE408"/>
      <c r="AF408"/>
      <c r="AG408"/>
    </row>
    <row r="409" spans="1:33">
      <c r="A409" s="28"/>
      <c r="B409" s="18">
        <f t="shared" si="10"/>
        <v>1</v>
      </c>
      <c r="D409" s="18" t="str">
        <f>IFERROR(VLOOKUP(C409,T_Listado_Personal_KDE[],2,FALSE),"")</f>
        <v/>
      </c>
      <c r="E409" s="19" t="str">
        <f>IFERROR(VLOOKUP(C409,T_Listado_Personal_KDE[],3,FALSE),"")</f>
        <v/>
      </c>
      <c r="F409" s="18" t="str">
        <f>IFERROR(VLOOKUP(G409,T_CÓDIGO[],2,FALSE),"")</f>
        <v/>
      </c>
      <c r="H409" s="18" t="str">
        <f>IFERROR(VLOOKUP(G409,T_CÓDIGO[],3,FALSE),"")</f>
        <v/>
      </c>
      <c r="L409" s="18"/>
      <c r="M409"/>
      <c r="N409"/>
      <c r="O409"/>
      <c r="P409"/>
      <c r="Q409"/>
      <c r="R409"/>
      <c r="S409"/>
      <c r="T409"/>
      <c r="U409"/>
      <c r="V409"/>
      <c r="W409"/>
      <c r="X409"/>
      <c r="Y409"/>
      <c r="Z409"/>
      <c r="AA409"/>
      <c r="AB409"/>
      <c r="AC409"/>
      <c r="AD409"/>
      <c r="AE409"/>
      <c r="AF409"/>
      <c r="AG409"/>
    </row>
    <row r="410" spans="1:33">
      <c r="A410" s="28"/>
      <c r="B410" s="18">
        <f t="shared" si="10"/>
        <v>1</v>
      </c>
      <c r="D410" s="18" t="str">
        <f>IFERROR(VLOOKUP(C410,T_Listado_Personal_KDE[],2,FALSE),"")</f>
        <v/>
      </c>
      <c r="E410" s="19" t="str">
        <f>IFERROR(VLOOKUP(C410,T_Listado_Personal_KDE[],3,FALSE),"")</f>
        <v/>
      </c>
      <c r="F410" s="18" t="str">
        <f>IFERROR(VLOOKUP(G410,T_CÓDIGO[],2,FALSE),"")</f>
        <v/>
      </c>
      <c r="H410" s="18" t="str">
        <f>IFERROR(VLOOKUP(G410,T_CÓDIGO[],3,FALSE),"")</f>
        <v/>
      </c>
      <c r="L410" s="18"/>
      <c r="M410"/>
      <c r="N410"/>
      <c r="O410"/>
      <c r="P410"/>
      <c r="Q410"/>
      <c r="R410"/>
      <c r="S410"/>
      <c r="T410"/>
      <c r="U410"/>
      <c r="V410"/>
      <c r="W410"/>
      <c r="X410"/>
      <c r="Y410"/>
      <c r="Z410"/>
      <c r="AA410"/>
      <c r="AB410"/>
      <c r="AC410"/>
      <c r="AD410"/>
      <c r="AE410"/>
      <c r="AF410"/>
      <c r="AG410"/>
    </row>
    <row r="411" spans="1:33">
      <c r="A411" s="28"/>
      <c r="B411" s="18">
        <f t="shared" si="10"/>
        <v>1</v>
      </c>
      <c r="D411" s="18" t="str">
        <f>IFERROR(VLOOKUP(C411,T_Listado_Personal_KDE[],2,FALSE),"")</f>
        <v/>
      </c>
      <c r="E411" s="19" t="str">
        <f>IFERROR(VLOOKUP(C411,T_Listado_Personal_KDE[],3,FALSE),"")</f>
        <v/>
      </c>
      <c r="F411" s="18" t="str">
        <f>IFERROR(VLOOKUP(G411,T_CÓDIGO[],2,FALSE),"")</f>
        <v/>
      </c>
      <c r="H411" s="18" t="str">
        <f>IFERROR(VLOOKUP(G411,T_CÓDIGO[],3,FALSE),"")</f>
        <v/>
      </c>
      <c r="L411" s="18"/>
      <c r="M411"/>
      <c r="N411"/>
      <c r="O411"/>
      <c r="P411"/>
      <c r="Q411"/>
      <c r="R411"/>
      <c r="S411"/>
      <c r="T411"/>
      <c r="U411"/>
      <c r="V411"/>
      <c r="W411"/>
      <c r="X411"/>
      <c r="Y411"/>
      <c r="Z411"/>
      <c r="AA411"/>
      <c r="AB411"/>
      <c r="AC411"/>
      <c r="AD411"/>
      <c r="AE411"/>
      <c r="AF411"/>
      <c r="AG411"/>
    </row>
    <row r="412" spans="1:33">
      <c r="A412" s="28"/>
      <c r="B412" s="18">
        <f t="shared" si="10"/>
        <v>1</v>
      </c>
      <c r="D412" s="18" t="str">
        <f>IFERROR(VLOOKUP(C412,T_Listado_Personal_KDE[],2,FALSE),"")</f>
        <v/>
      </c>
      <c r="E412" s="19" t="str">
        <f>IFERROR(VLOOKUP(C412,T_Listado_Personal_KDE[],3,FALSE),"")</f>
        <v/>
      </c>
      <c r="F412" s="18" t="str">
        <f>IFERROR(VLOOKUP(G412,T_CÓDIGO[],2,FALSE),"")</f>
        <v/>
      </c>
      <c r="H412" s="18" t="str">
        <f>IFERROR(VLOOKUP(G412,T_CÓDIGO[],3,FALSE),"")</f>
        <v/>
      </c>
      <c r="L412" s="18"/>
      <c r="M412"/>
      <c r="N412"/>
      <c r="O412"/>
      <c r="P412"/>
      <c r="Q412"/>
      <c r="R412"/>
      <c r="S412"/>
      <c r="T412"/>
      <c r="U412"/>
      <c r="V412"/>
      <c r="W412"/>
      <c r="X412"/>
      <c r="Y412"/>
      <c r="Z412"/>
      <c r="AA412"/>
      <c r="AB412"/>
      <c r="AC412"/>
      <c r="AD412"/>
      <c r="AE412"/>
      <c r="AF412"/>
      <c r="AG412"/>
    </row>
    <row r="413" spans="1:33">
      <c r="A413" s="28"/>
      <c r="B413" s="18">
        <f t="shared" si="10"/>
        <v>1</v>
      </c>
      <c r="D413" s="18" t="str">
        <f>IFERROR(VLOOKUP(C413,T_Listado_Personal_KDE[],2,FALSE),"")</f>
        <v/>
      </c>
      <c r="E413" s="19" t="str">
        <f>IFERROR(VLOOKUP(C413,T_Listado_Personal_KDE[],3,FALSE),"")</f>
        <v/>
      </c>
      <c r="F413" s="18" t="str">
        <f>IFERROR(VLOOKUP(G413,T_CÓDIGO[],2,FALSE),"")</f>
        <v/>
      </c>
      <c r="H413" s="18" t="str">
        <f>IFERROR(VLOOKUP(G413,T_CÓDIGO[],3,FALSE),"")</f>
        <v/>
      </c>
      <c r="L413" s="18"/>
      <c r="M413"/>
      <c r="N413"/>
      <c r="O413"/>
      <c r="P413"/>
      <c r="Q413"/>
      <c r="R413"/>
      <c r="S413"/>
      <c r="T413"/>
      <c r="U413"/>
      <c r="V413"/>
      <c r="W413"/>
      <c r="X413"/>
      <c r="Y413"/>
      <c r="Z413"/>
      <c r="AA413"/>
      <c r="AB413"/>
      <c r="AC413"/>
      <c r="AD413"/>
      <c r="AE413"/>
      <c r="AF413"/>
      <c r="AG413"/>
    </row>
    <row r="414" spans="1:33">
      <c r="A414" s="28"/>
      <c r="B414" s="18">
        <f t="shared" si="10"/>
        <v>1</v>
      </c>
      <c r="D414" s="18" t="str">
        <f>IFERROR(VLOOKUP(C414,T_Listado_Personal_KDE[],2,FALSE),"")</f>
        <v/>
      </c>
      <c r="E414" s="19" t="str">
        <f>IFERROR(VLOOKUP(C414,T_Listado_Personal_KDE[],3,FALSE),"")</f>
        <v/>
      </c>
      <c r="F414" s="18" t="str">
        <f>IFERROR(VLOOKUP(G414,T_CÓDIGO[],2,FALSE),"")</f>
        <v/>
      </c>
      <c r="H414" s="18" t="str">
        <f>IFERROR(VLOOKUP(G414,T_CÓDIGO[],3,FALSE),"")</f>
        <v/>
      </c>
      <c r="L414" s="18"/>
      <c r="M414"/>
      <c r="N414"/>
      <c r="O414"/>
      <c r="P414"/>
      <c r="Q414"/>
      <c r="R414"/>
      <c r="S414"/>
      <c r="T414"/>
      <c r="U414"/>
      <c r="V414"/>
      <c r="W414"/>
      <c r="X414"/>
      <c r="Y414"/>
      <c r="Z414"/>
      <c r="AA414"/>
      <c r="AB414"/>
      <c r="AC414"/>
      <c r="AD414"/>
      <c r="AE414"/>
      <c r="AF414"/>
      <c r="AG414"/>
    </row>
    <row r="415" spans="1:33">
      <c r="A415" s="28"/>
      <c r="B415" s="18">
        <f t="shared" si="10"/>
        <v>1</v>
      </c>
      <c r="D415" s="18" t="str">
        <f>IFERROR(VLOOKUP(C415,T_Listado_Personal_KDE[],2,FALSE),"")</f>
        <v/>
      </c>
      <c r="E415" s="19" t="str">
        <f>IFERROR(VLOOKUP(C415,T_Listado_Personal_KDE[],3,FALSE),"")</f>
        <v/>
      </c>
      <c r="F415" s="18" t="str">
        <f>IFERROR(VLOOKUP(G415,T_CÓDIGO[],2,FALSE),"")</f>
        <v/>
      </c>
      <c r="H415" s="18" t="str">
        <f>IFERROR(VLOOKUP(G415,T_CÓDIGO[],3,FALSE),"")</f>
        <v/>
      </c>
      <c r="L415" s="18"/>
      <c r="M415"/>
      <c r="N415"/>
      <c r="O415"/>
      <c r="P415"/>
      <c r="Q415"/>
      <c r="R415"/>
      <c r="S415"/>
      <c r="T415"/>
      <c r="U415"/>
      <c r="V415"/>
      <c r="W415"/>
      <c r="X415"/>
      <c r="Y415"/>
      <c r="Z415"/>
      <c r="AA415"/>
      <c r="AB415"/>
      <c r="AC415"/>
      <c r="AD415"/>
      <c r="AE415"/>
      <c r="AF415"/>
      <c r="AG415"/>
    </row>
    <row r="416" spans="1:33">
      <c r="A416" s="28"/>
      <c r="B416" s="18">
        <f t="shared" si="10"/>
        <v>1</v>
      </c>
      <c r="D416" s="18" t="str">
        <f>IFERROR(VLOOKUP(C416,T_Listado_Personal_KDE[],2,FALSE),"")</f>
        <v/>
      </c>
      <c r="E416" s="19" t="str">
        <f>IFERROR(VLOOKUP(C416,T_Listado_Personal_KDE[],3,FALSE),"")</f>
        <v/>
      </c>
      <c r="F416" s="18" t="str">
        <f>IFERROR(VLOOKUP(G416,T_CÓDIGO[],2,FALSE),"")</f>
        <v/>
      </c>
      <c r="H416" s="18" t="str">
        <f>IFERROR(VLOOKUP(G416,T_CÓDIGO[],3,FALSE),"")</f>
        <v/>
      </c>
      <c r="L416" s="18"/>
      <c r="M416"/>
      <c r="N416"/>
      <c r="O416"/>
      <c r="P416"/>
      <c r="Q416"/>
      <c r="R416"/>
      <c r="S416"/>
      <c r="T416"/>
      <c r="U416"/>
      <c r="V416"/>
      <c r="W416"/>
      <c r="X416"/>
      <c r="Y416"/>
      <c r="Z416"/>
      <c r="AA416"/>
      <c r="AB416"/>
      <c r="AC416"/>
      <c r="AD416"/>
      <c r="AE416"/>
      <c r="AF416"/>
      <c r="AG416"/>
    </row>
    <row r="417" spans="1:33">
      <c r="A417" s="28"/>
      <c r="B417" s="18">
        <f t="shared" si="10"/>
        <v>1</v>
      </c>
      <c r="D417" s="18" t="str">
        <f>IFERROR(VLOOKUP(C417,T_Listado_Personal_KDE[],2,FALSE),"")</f>
        <v/>
      </c>
      <c r="E417" s="19" t="str">
        <f>IFERROR(VLOOKUP(C417,T_Listado_Personal_KDE[],3,FALSE),"")</f>
        <v/>
      </c>
      <c r="F417" s="18" t="str">
        <f>IFERROR(VLOOKUP(G417,T_CÓDIGO[],2,FALSE),"")</f>
        <v/>
      </c>
      <c r="H417" s="18" t="str">
        <f>IFERROR(VLOOKUP(G417,T_CÓDIGO[],3,FALSE),"")</f>
        <v/>
      </c>
      <c r="L417" s="18"/>
      <c r="M417"/>
      <c r="N417"/>
      <c r="O417"/>
      <c r="P417"/>
      <c r="Q417"/>
      <c r="R417"/>
      <c r="S417"/>
      <c r="T417"/>
      <c r="U417"/>
      <c r="V417"/>
      <c r="W417"/>
      <c r="X417"/>
      <c r="Y417"/>
      <c r="Z417"/>
      <c r="AA417"/>
      <c r="AB417"/>
      <c r="AC417"/>
      <c r="AD417"/>
      <c r="AE417"/>
      <c r="AF417"/>
      <c r="AG417"/>
    </row>
    <row r="418" spans="1:33">
      <c r="A418" s="28"/>
      <c r="B418" s="18">
        <f t="shared" si="10"/>
        <v>1</v>
      </c>
      <c r="D418" s="18" t="str">
        <f>IFERROR(VLOOKUP(C418,T_Listado_Personal_KDE[],2,FALSE),"")</f>
        <v/>
      </c>
      <c r="E418" s="19" t="str">
        <f>IFERROR(VLOOKUP(C418,T_Listado_Personal_KDE[],3,FALSE),"")</f>
        <v/>
      </c>
      <c r="F418" s="18" t="str">
        <f>IFERROR(VLOOKUP(G418,T_CÓDIGO[],2,FALSE),"")</f>
        <v/>
      </c>
      <c r="H418" s="18" t="str">
        <f>IFERROR(VLOOKUP(G418,T_CÓDIGO[],3,FALSE),"")</f>
        <v/>
      </c>
      <c r="L418" s="18"/>
      <c r="M418"/>
      <c r="N418"/>
      <c r="O418"/>
      <c r="P418"/>
      <c r="Q418"/>
      <c r="R418"/>
      <c r="S418"/>
      <c r="T418"/>
      <c r="U418"/>
      <c r="V418"/>
      <c r="W418"/>
      <c r="X418"/>
      <c r="Y418"/>
      <c r="Z418"/>
      <c r="AA418"/>
      <c r="AB418"/>
      <c r="AC418"/>
      <c r="AD418"/>
      <c r="AE418"/>
      <c r="AF418"/>
      <c r="AG418"/>
    </row>
    <row r="419" spans="1:33">
      <c r="A419" s="28"/>
      <c r="B419" s="18">
        <f t="shared" si="10"/>
        <v>1</v>
      </c>
      <c r="D419" s="18" t="str">
        <f>IFERROR(VLOOKUP(C419,T_Listado_Personal_KDE[],2,FALSE),"")</f>
        <v/>
      </c>
      <c r="E419" s="19" t="str">
        <f>IFERROR(VLOOKUP(C419,T_Listado_Personal_KDE[],3,FALSE),"")</f>
        <v/>
      </c>
      <c r="F419" s="18" t="str">
        <f>IFERROR(VLOOKUP(G419,T_CÓDIGO[],2,FALSE),"")</f>
        <v/>
      </c>
      <c r="H419" s="18" t="str">
        <f>IFERROR(VLOOKUP(G419,T_CÓDIGO[],3,FALSE),"")</f>
        <v/>
      </c>
      <c r="L419" s="18"/>
      <c r="M419"/>
      <c r="N419"/>
      <c r="O419"/>
      <c r="P419"/>
      <c r="Q419"/>
      <c r="R419"/>
      <c r="S419"/>
      <c r="T419"/>
      <c r="U419"/>
      <c r="V419"/>
      <c r="W419"/>
      <c r="X419"/>
      <c r="Y419"/>
      <c r="Z419"/>
      <c r="AA419"/>
      <c r="AB419"/>
      <c r="AC419"/>
      <c r="AD419"/>
      <c r="AE419"/>
      <c r="AF419"/>
      <c r="AG419"/>
    </row>
    <row r="420" spans="1:33">
      <c r="A420" s="28"/>
      <c r="B420" s="18">
        <f t="shared" si="10"/>
        <v>1</v>
      </c>
      <c r="D420" s="18" t="str">
        <f>IFERROR(VLOOKUP(C420,T_Listado_Personal_KDE[],2,FALSE),"")</f>
        <v/>
      </c>
      <c r="E420" s="19" t="str">
        <f>IFERROR(VLOOKUP(C420,T_Listado_Personal_KDE[],3,FALSE),"")</f>
        <v/>
      </c>
      <c r="F420" s="18" t="str">
        <f>IFERROR(VLOOKUP(G420,T_CÓDIGO[],2,FALSE),"")</f>
        <v/>
      </c>
      <c r="H420" s="18" t="str">
        <f>IFERROR(VLOOKUP(G420,T_CÓDIGO[],3,FALSE),"")</f>
        <v/>
      </c>
      <c r="L420" s="18"/>
      <c r="M420"/>
      <c r="N420"/>
      <c r="O420"/>
      <c r="P420"/>
      <c r="Q420"/>
      <c r="R420"/>
      <c r="S420"/>
      <c r="T420"/>
      <c r="U420"/>
      <c r="V420"/>
      <c r="W420"/>
      <c r="X420"/>
      <c r="Y420"/>
      <c r="Z420"/>
      <c r="AA420"/>
      <c r="AB420"/>
      <c r="AC420"/>
      <c r="AD420"/>
      <c r="AE420"/>
      <c r="AF420"/>
      <c r="AG420"/>
    </row>
    <row r="421" spans="1:33">
      <c r="A421" s="28"/>
      <c r="B421" s="18">
        <f t="shared" si="10"/>
        <v>1</v>
      </c>
      <c r="D421" s="18" t="str">
        <f>IFERROR(VLOOKUP(C421,T_Listado_Personal_KDE[],2,FALSE),"")</f>
        <v/>
      </c>
      <c r="E421" s="19" t="str">
        <f>IFERROR(VLOOKUP(C421,T_Listado_Personal_KDE[],3,FALSE),"")</f>
        <v/>
      </c>
      <c r="F421" s="18" t="str">
        <f>IFERROR(VLOOKUP(G421,T_CÓDIGO[],2,FALSE),"")</f>
        <v/>
      </c>
      <c r="H421" s="18" t="str">
        <f>IFERROR(VLOOKUP(G421,T_CÓDIGO[],3,FALSE),"")</f>
        <v/>
      </c>
      <c r="L421" s="18"/>
      <c r="M421"/>
      <c r="N421"/>
      <c r="O421"/>
      <c r="P421"/>
      <c r="Q421"/>
      <c r="R421"/>
      <c r="S421"/>
      <c r="T421"/>
      <c r="U421"/>
      <c r="V421"/>
      <c r="W421"/>
      <c r="X421"/>
      <c r="Y421"/>
      <c r="Z421"/>
      <c r="AA421"/>
      <c r="AB421"/>
      <c r="AC421"/>
      <c r="AD421"/>
      <c r="AE421"/>
      <c r="AF421"/>
      <c r="AG421"/>
    </row>
    <row r="422" spans="1:33">
      <c r="A422" s="28"/>
      <c r="B422" s="18">
        <f t="shared" si="10"/>
        <v>1</v>
      </c>
      <c r="D422" s="18" t="str">
        <f>IFERROR(VLOOKUP(C422,T_Listado_Personal_KDE[],2,FALSE),"")</f>
        <v/>
      </c>
      <c r="E422" s="19" t="str">
        <f>IFERROR(VLOOKUP(C422,T_Listado_Personal_KDE[],3,FALSE),"")</f>
        <v/>
      </c>
      <c r="F422" s="18" t="str">
        <f>IFERROR(VLOOKUP(G422,T_CÓDIGO[],2,FALSE),"")</f>
        <v/>
      </c>
      <c r="H422" s="18" t="str">
        <f>IFERROR(VLOOKUP(G422,T_CÓDIGO[],3,FALSE),"")</f>
        <v/>
      </c>
      <c r="L422" s="18"/>
      <c r="M422"/>
      <c r="N422"/>
      <c r="O422"/>
      <c r="P422"/>
      <c r="Q422"/>
      <c r="R422"/>
      <c r="S422"/>
      <c r="T422"/>
      <c r="U422"/>
      <c r="V422"/>
      <c r="W422"/>
      <c r="X422"/>
      <c r="Y422"/>
      <c r="Z422"/>
      <c r="AA422"/>
      <c r="AB422"/>
      <c r="AC422"/>
      <c r="AD422"/>
      <c r="AE422"/>
      <c r="AF422"/>
      <c r="AG422"/>
    </row>
    <row r="423" spans="1:33">
      <c r="A423" s="28"/>
      <c r="B423" s="18">
        <f t="shared" si="10"/>
        <v>1</v>
      </c>
      <c r="D423" s="18" t="str">
        <f>IFERROR(VLOOKUP(C423,T_Listado_Personal_KDE[],2,FALSE),"")</f>
        <v/>
      </c>
      <c r="E423" s="19" t="str">
        <f>IFERROR(VLOOKUP(C423,T_Listado_Personal_KDE[],3,FALSE),"")</f>
        <v/>
      </c>
      <c r="F423" s="18" t="str">
        <f>IFERROR(VLOOKUP(G423,T_CÓDIGO[],2,FALSE),"")</f>
        <v/>
      </c>
      <c r="H423" s="18" t="str">
        <f>IFERROR(VLOOKUP(G423,T_CÓDIGO[],3,FALSE),"")</f>
        <v/>
      </c>
      <c r="L423" s="18"/>
      <c r="M423"/>
      <c r="N423"/>
      <c r="O423"/>
      <c r="P423"/>
      <c r="Q423"/>
      <c r="R423"/>
      <c r="S423"/>
      <c r="T423"/>
      <c r="U423"/>
      <c r="V423"/>
      <c r="W423"/>
      <c r="X423"/>
      <c r="Y423"/>
      <c r="Z423"/>
      <c r="AA423"/>
      <c r="AB423"/>
      <c r="AC423"/>
      <c r="AD423"/>
      <c r="AE423"/>
      <c r="AF423"/>
      <c r="AG423"/>
    </row>
    <row r="424" spans="1:33">
      <c r="A424" s="28"/>
      <c r="B424" s="18">
        <f t="shared" si="10"/>
        <v>1</v>
      </c>
      <c r="D424" s="18" t="str">
        <f>IFERROR(VLOOKUP(C424,T_Listado_Personal_KDE[],2,FALSE),"")</f>
        <v/>
      </c>
      <c r="E424" s="19" t="str">
        <f>IFERROR(VLOOKUP(C424,T_Listado_Personal_KDE[],3,FALSE),"")</f>
        <v/>
      </c>
      <c r="F424" s="18" t="str">
        <f>IFERROR(VLOOKUP(G424,T_CÓDIGO[],2,FALSE),"")</f>
        <v/>
      </c>
      <c r="H424" s="18" t="str">
        <f>IFERROR(VLOOKUP(G424,T_CÓDIGO[],3,FALSE),"")</f>
        <v/>
      </c>
      <c r="L424" s="18"/>
      <c r="M424"/>
      <c r="N424"/>
      <c r="O424"/>
      <c r="P424"/>
      <c r="Q424"/>
      <c r="R424"/>
      <c r="S424"/>
      <c r="T424"/>
      <c r="U424"/>
      <c r="V424"/>
      <c r="W424"/>
      <c r="X424"/>
      <c r="Y424"/>
      <c r="Z424"/>
      <c r="AA424"/>
      <c r="AB424"/>
      <c r="AC424"/>
      <c r="AD424"/>
      <c r="AE424"/>
      <c r="AF424"/>
      <c r="AG424"/>
    </row>
    <row r="425" spans="1:33">
      <c r="A425" s="28"/>
      <c r="B425" s="18">
        <f t="shared" si="10"/>
        <v>1</v>
      </c>
      <c r="D425" s="18" t="str">
        <f>IFERROR(VLOOKUP(C425,T_Listado_Personal_KDE[],2,FALSE),"")</f>
        <v/>
      </c>
      <c r="E425" s="19" t="str">
        <f>IFERROR(VLOOKUP(C425,T_Listado_Personal_KDE[],3,FALSE),"")</f>
        <v/>
      </c>
      <c r="F425" s="18" t="str">
        <f>IFERROR(VLOOKUP(G425,T_CÓDIGO[],2,FALSE),"")</f>
        <v/>
      </c>
      <c r="H425" s="18" t="str">
        <f>IFERROR(VLOOKUP(G425,T_CÓDIGO[],3,FALSE),"")</f>
        <v/>
      </c>
      <c r="L425" s="18"/>
      <c r="M425"/>
      <c r="N425"/>
      <c r="O425"/>
      <c r="P425"/>
      <c r="Q425"/>
      <c r="R425"/>
      <c r="S425"/>
      <c r="T425"/>
      <c r="U425"/>
      <c r="V425"/>
      <c r="W425"/>
      <c r="X425"/>
      <c r="Y425"/>
      <c r="Z425"/>
      <c r="AA425"/>
      <c r="AB425"/>
      <c r="AC425"/>
      <c r="AD425"/>
      <c r="AE425"/>
      <c r="AF425"/>
      <c r="AG425"/>
    </row>
    <row r="426" spans="1:33">
      <c r="A426" s="28"/>
      <c r="B426" s="18">
        <f t="shared" si="10"/>
        <v>1</v>
      </c>
      <c r="D426" s="18" t="str">
        <f>IFERROR(VLOOKUP(C426,T_Listado_Personal_KDE[],2,FALSE),"")</f>
        <v/>
      </c>
      <c r="E426" s="19" t="str">
        <f>IFERROR(VLOOKUP(C426,T_Listado_Personal_KDE[],3,FALSE),"")</f>
        <v/>
      </c>
      <c r="F426" s="18" t="str">
        <f>IFERROR(VLOOKUP(G426,T_CÓDIGO[],2,FALSE),"")</f>
        <v/>
      </c>
      <c r="H426" s="18" t="str">
        <f>IFERROR(VLOOKUP(G426,T_CÓDIGO[],3,FALSE),"")</f>
        <v/>
      </c>
      <c r="L426" s="18"/>
      <c r="M426"/>
      <c r="N426"/>
      <c r="O426"/>
      <c r="P426"/>
      <c r="Q426"/>
      <c r="R426"/>
      <c r="S426"/>
      <c r="T426"/>
      <c r="U426"/>
      <c r="V426"/>
      <c r="W426"/>
      <c r="X426"/>
      <c r="Y426"/>
      <c r="Z426"/>
      <c r="AA426"/>
      <c r="AB426"/>
      <c r="AC426"/>
      <c r="AD426"/>
      <c r="AE426"/>
      <c r="AF426"/>
      <c r="AG426"/>
    </row>
    <row r="427" spans="1:33">
      <c r="A427" s="28"/>
      <c r="B427" s="18">
        <f t="shared" si="10"/>
        <v>1</v>
      </c>
      <c r="D427" s="18" t="str">
        <f>IFERROR(VLOOKUP(C427,T_Listado_Personal_KDE[],2,FALSE),"")</f>
        <v/>
      </c>
      <c r="E427" s="19" t="str">
        <f>IFERROR(VLOOKUP(C427,T_Listado_Personal_KDE[],3,FALSE),"")</f>
        <v/>
      </c>
      <c r="F427" s="18" t="str">
        <f>IFERROR(VLOOKUP(G427,T_CÓDIGO[],2,FALSE),"")</f>
        <v/>
      </c>
      <c r="H427" s="18" t="str">
        <f>IFERROR(VLOOKUP(G427,T_CÓDIGO[],3,FALSE),"")</f>
        <v/>
      </c>
      <c r="L427" s="18"/>
      <c r="M427"/>
      <c r="N427"/>
      <c r="O427"/>
      <c r="P427"/>
      <c r="Q427"/>
      <c r="R427"/>
      <c r="S427"/>
      <c r="T427"/>
      <c r="U427"/>
      <c r="V427"/>
      <c r="W427"/>
      <c r="X427"/>
      <c r="Y427"/>
      <c r="Z427"/>
      <c r="AA427"/>
      <c r="AB427"/>
      <c r="AC427"/>
      <c r="AD427"/>
      <c r="AE427"/>
      <c r="AF427"/>
      <c r="AG427"/>
    </row>
    <row r="428" spans="1:33">
      <c r="A428" s="28"/>
      <c r="B428" s="18">
        <f t="shared" ref="B428:B491" si="11">MONTH(A428)</f>
        <v>1</v>
      </c>
      <c r="D428" s="18" t="str">
        <f>IFERROR(VLOOKUP(C428,T_Listado_Personal_KDE[],2,FALSE),"")</f>
        <v/>
      </c>
      <c r="E428" s="19" t="str">
        <f>IFERROR(VLOOKUP(C428,T_Listado_Personal_KDE[],3,FALSE),"")</f>
        <v/>
      </c>
      <c r="F428" s="18" t="str">
        <f>IFERROR(VLOOKUP(G428,T_CÓDIGO[],2,FALSE),"")</f>
        <v/>
      </c>
      <c r="H428" s="18" t="str">
        <f>IFERROR(VLOOKUP(G428,T_CÓDIGO[],3,FALSE),"")</f>
        <v/>
      </c>
      <c r="L428" s="18"/>
      <c r="M428"/>
      <c r="N428"/>
      <c r="O428"/>
      <c r="P428"/>
      <c r="Q428"/>
      <c r="R428"/>
      <c r="S428"/>
      <c r="T428"/>
      <c r="U428"/>
      <c r="V428"/>
      <c r="W428"/>
      <c r="X428"/>
      <c r="Y428"/>
      <c r="Z428"/>
      <c r="AA428"/>
      <c r="AB428"/>
      <c r="AC428"/>
      <c r="AD428"/>
      <c r="AE428"/>
      <c r="AF428"/>
      <c r="AG428"/>
    </row>
    <row r="429" spans="1:33">
      <c r="A429" s="28"/>
      <c r="B429" s="18">
        <f t="shared" si="11"/>
        <v>1</v>
      </c>
      <c r="D429" s="18" t="str">
        <f>IFERROR(VLOOKUP(C429,T_Listado_Personal_KDE[],2,FALSE),"")</f>
        <v/>
      </c>
      <c r="E429" s="19" t="str">
        <f>IFERROR(VLOOKUP(C429,T_Listado_Personal_KDE[],3,FALSE),"")</f>
        <v/>
      </c>
      <c r="F429" s="18" t="str">
        <f>IFERROR(VLOOKUP(G429,T_CÓDIGO[],2,FALSE),"")</f>
        <v/>
      </c>
      <c r="H429" s="18" t="str">
        <f>IFERROR(VLOOKUP(G429,T_CÓDIGO[],3,FALSE),"")</f>
        <v/>
      </c>
      <c r="L429" s="18"/>
      <c r="M429"/>
      <c r="N429"/>
      <c r="O429"/>
      <c r="P429"/>
      <c r="Q429"/>
      <c r="R429"/>
      <c r="S429"/>
      <c r="T429"/>
      <c r="U429"/>
      <c r="V429"/>
      <c r="W429"/>
      <c r="X429"/>
      <c r="Y429"/>
      <c r="Z429"/>
      <c r="AA429"/>
      <c r="AB429"/>
      <c r="AC429"/>
      <c r="AD429"/>
      <c r="AE429"/>
      <c r="AF429"/>
      <c r="AG429"/>
    </row>
    <row r="430" spans="1:33">
      <c r="A430" s="28"/>
      <c r="B430" s="18">
        <f t="shared" si="11"/>
        <v>1</v>
      </c>
      <c r="D430" s="18" t="str">
        <f>IFERROR(VLOOKUP(C430,T_Listado_Personal_KDE[],2,FALSE),"")</f>
        <v/>
      </c>
      <c r="E430" s="19" t="str">
        <f>IFERROR(VLOOKUP(C430,T_Listado_Personal_KDE[],3,FALSE),"")</f>
        <v/>
      </c>
      <c r="F430" s="18" t="str">
        <f>IFERROR(VLOOKUP(G430,T_CÓDIGO[],2,FALSE),"")</f>
        <v/>
      </c>
      <c r="H430" s="18" t="str">
        <f>IFERROR(VLOOKUP(G430,T_CÓDIGO[],3,FALSE),"")</f>
        <v/>
      </c>
      <c r="L430" s="18"/>
      <c r="M430"/>
      <c r="N430"/>
      <c r="O430"/>
      <c r="P430"/>
      <c r="Q430"/>
      <c r="R430"/>
      <c r="S430"/>
      <c r="T430"/>
      <c r="U430"/>
      <c r="V430"/>
      <c r="W430"/>
      <c r="X430"/>
      <c r="Y430"/>
      <c r="Z430"/>
      <c r="AA430"/>
      <c r="AB430"/>
      <c r="AC430"/>
      <c r="AD430"/>
      <c r="AE430"/>
      <c r="AF430"/>
      <c r="AG430"/>
    </row>
    <row r="431" spans="1:33">
      <c r="A431" s="28"/>
      <c r="B431" s="18">
        <f t="shared" si="11"/>
        <v>1</v>
      </c>
      <c r="D431" s="18" t="str">
        <f>IFERROR(VLOOKUP(C431,T_Listado_Personal_KDE[],2,FALSE),"")</f>
        <v/>
      </c>
      <c r="E431" s="19" t="str">
        <f>IFERROR(VLOOKUP(C431,T_Listado_Personal_KDE[],3,FALSE),"")</f>
        <v/>
      </c>
      <c r="F431" s="18" t="str">
        <f>IFERROR(VLOOKUP(G431,T_CÓDIGO[],2,FALSE),"")</f>
        <v/>
      </c>
      <c r="H431" s="18" t="str">
        <f>IFERROR(VLOOKUP(G431,T_CÓDIGO[],3,FALSE),"")</f>
        <v/>
      </c>
      <c r="L431" s="18"/>
      <c r="M431"/>
      <c r="N431"/>
      <c r="O431"/>
      <c r="P431"/>
      <c r="Q431"/>
      <c r="R431"/>
      <c r="S431"/>
      <c r="T431"/>
      <c r="U431"/>
      <c r="V431"/>
      <c r="W431"/>
      <c r="X431"/>
      <c r="Y431"/>
      <c r="Z431"/>
      <c r="AA431"/>
      <c r="AB431"/>
      <c r="AC431"/>
      <c r="AD431"/>
      <c r="AE431"/>
      <c r="AF431"/>
      <c r="AG431"/>
    </row>
    <row r="432" spans="1:33">
      <c r="A432" s="28"/>
      <c r="B432" s="18">
        <f t="shared" si="11"/>
        <v>1</v>
      </c>
      <c r="D432" s="18" t="str">
        <f>IFERROR(VLOOKUP(C432,T_Listado_Personal_KDE[],2,FALSE),"")</f>
        <v/>
      </c>
      <c r="E432" s="19" t="str">
        <f>IFERROR(VLOOKUP(C432,T_Listado_Personal_KDE[],3,FALSE),"")</f>
        <v/>
      </c>
      <c r="F432" s="18" t="str">
        <f>IFERROR(VLOOKUP(G432,T_CÓDIGO[],2,FALSE),"")</f>
        <v/>
      </c>
      <c r="H432" s="18" t="str">
        <f>IFERROR(VLOOKUP(G432,T_CÓDIGO[],3,FALSE),"")</f>
        <v/>
      </c>
      <c r="L432" s="18"/>
      <c r="M432"/>
      <c r="N432"/>
      <c r="O432"/>
      <c r="P432"/>
      <c r="Q432"/>
      <c r="R432"/>
      <c r="S432"/>
      <c r="T432"/>
      <c r="U432"/>
      <c r="V432"/>
      <c r="W432"/>
      <c r="X432"/>
      <c r="Y432"/>
      <c r="Z432"/>
      <c r="AA432"/>
      <c r="AB432"/>
      <c r="AC432"/>
      <c r="AD432"/>
      <c r="AE432"/>
      <c r="AF432"/>
      <c r="AG432"/>
    </row>
    <row r="433" spans="1:33">
      <c r="A433" s="28"/>
      <c r="B433" s="18">
        <f t="shared" si="11"/>
        <v>1</v>
      </c>
      <c r="D433" s="18" t="str">
        <f>IFERROR(VLOOKUP(C433,T_Listado_Personal_KDE[],2,FALSE),"")</f>
        <v/>
      </c>
      <c r="E433" s="19" t="str">
        <f>IFERROR(VLOOKUP(C433,T_Listado_Personal_KDE[],3,FALSE),"")</f>
        <v/>
      </c>
      <c r="F433" s="18" t="str">
        <f>IFERROR(VLOOKUP(G433,T_CÓDIGO[],2,FALSE),"")</f>
        <v/>
      </c>
      <c r="H433" s="18" t="str">
        <f>IFERROR(VLOOKUP(G433,T_CÓDIGO[],3,FALSE),"")</f>
        <v/>
      </c>
      <c r="L433" s="18"/>
      <c r="M433"/>
      <c r="N433"/>
      <c r="O433"/>
      <c r="P433"/>
      <c r="Q433"/>
      <c r="R433"/>
      <c r="S433"/>
      <c r="T433"/>
      <c r="U433"/>
      <c r="V433"/>
      <c r="W433"/>
      <c r="X433"/>
      <c r="Y433"/>
      <c r="Z433"/>
      <c r="AA433"/>
      <c r="AB433"/>
      <c r="AC433"/>
      <c r="AD433"/>
      <c r="AE433"/>
      <c r="AF433"/>
      <c r="AG433"/>
    </row>
    <row r="434" spans="1:33">
      <c r="A434" s="28"/>
      <c r="B434" s="18">
        <f t="shared" si="11"/>
        <v>1</v>
      </c>
      <c r="D434" s="18" t="str">
        <f>IFERROR(VLOOKUP(C434,T_Listado_Personal_KDE[],2,FALSE),"")</f>
        <v/>
      </c>
      <c r="E434" s="19" t="str">
        <f>IFERROR(VLOOKUP(C434,T_Listado_Personal_KDE[],3,FALSE),"")</f>
        <v/>
      </c>
      <c r="F434" s="18" t="str">
        <f>IFERROR(VLOOKUP(G434,T_CÓDIGO[],2,FALSE),"")</f>
        <v/>
      </c>
      <c r="H434" s="18" t="str">
        <f>IFERROR(VLOOKUP(G434,T_CÓDIGO[],3,FALSE),"")</f>
        <v/>
      </c>
      <c r="L434" s="18"/>
      <c r="M434"/>
      <c r="N434"/>
      <c r="O434"/>
      <c r="P434"/>
      <c r="Q434"/>
      <c r="R434"/>
      <c r="S434"/>
      <c r="T434"/>
      <c r="U434"/>
      <c r="V434"/>
      <c r="W434"/>
      <c r="X434"/>
      <c r="Y434"/>
      <c r="Z434"/>
      <c r="AA434"/>
      <c r="AB434"/>
      <c r="AC434"/>
      <c r="AD434"/>
      <c r="AE434"/>
      <c r="AF434"/>
      <c r="AG434"/>
    </row>
    <row r="435" spans="1:33">
      <c r="A435" s="28"/>
      <c r="B435" s="18">
        <f t="shared" si="11"/>
        <v>1</v>
      </c>
      <c r="D435" s="18" t="str">
        <f>IFERROR(VLOOKUP(C435,T_Listado_Personal_KDE[],2,FALSE),"")</f>
        <v/>
      </c>
      <c r="E435" s="19" t="str">
        <f>IFERROR(VLOOKUP(C435,T_Listado_Personal_KDE[],3,FALSE),"")</f>
        <v/>
      </c>
      <c r="F435" s="18" t="str">
        <f>IFERROR(VLOOKUP(G435,T_CÓDIGO[],2,FALSE),"")</f>
        <v/>
      </c>
      <c r="H435" s="18" t="str">
        <f>IFERROR(VLOOKUP(G435,T_CÓDIGO[],3,FALSE),"")</f>
        <v/>
      </c>
      <c r="L435" s="18"/>
      <c r="M435"/>
      <c r="N435"/>
      <c r="O435"/>
      <c r="P435"/>
      <c r="Q435"/>
      <c r="R435"/>
      <c r="S435"/>
      <c r="T435"/>
      <c r="U435"/>
      <c r="V435"/>
      <c r="W435"/>
      <c r="X435"/>
      <c r="Y435"/>
      <c r="Z435"/>
      <c r="AA435"/>
      <c r="AB435"/>
      <c r="AC435"/>
      <c r="AD435"/>
      <c r="AE435"/>
      <c r="AF435"/>
      <c r="AG435"/>
    </row>
    <row r="436" spans="1:33">
      <c r="A436" s="28"/>
      <c r="B436" s="18">
        <f t="shared" si="11"/>
        <v>1</v>
      </c>
      <c r="D436" s="18" t="str">
        <f>IFERROR(VLOOKUP(C436,T_Listado_Personal_KDE[],2,FALSE),"")</f>
        <v/>
      </c>
      <c r="E436" s="19" t="str">
        <f>IFERROR(VLOOKUP(C436,T_Listado_Personal_KDE[],3,FALSE),"")</f>
        <v/>
      </c>
      <c r="F436" s="18" t="str">
        <f>IFERROR(VLOOKUP(G436,T_CÓDIGO[],2,FALSE),"")</f>
        <v/>
      </c>
      <c r="H436" s="18" t="str">
        <f>IFERROR(VLOOKUP(G436,T_CÓDIGO[],3,FALSE),"")</f>
        <v/>
      </c>
      <c r="L436" s="18"/>
      <c r="M436"/>
      <c r="N436"/>
      <c r="O436"/>
      <c r="P436"/>
      <c r="Q436"/>
      <c r="R436"/>
      <c r="S436"/>
      <c r="T436"/>
      <c r="U436"/>
      <c r="V436"/>
      <c r="W436"/>
      <c r="X436"/>
      <c r="Y436"/>
      <c r="Z436"/>
      <c r="AA436"/>
      <c r="AB436"/>
      <c r="AC436"/>
      <c r="AD436"/>
      <c r="AE436"/>
      <c r="AF436"/>
      <c r="AG436"/>
    </row>
    <row r="437" spans="1:33">
      <c r="A437" s="28"/>
      <c r="B437" s="18">
        <f t="shared" si="11"/>
        <v>1</v>
      </c>
      <c r="D437" s="18" t="str">
        <f>IFERROR(VLOOKUP(C437,T_Listado_Personal_KDE[],2,FALSE),"")</f>
        <v/>
      </c>
      <c r="E437" s="19" t="str">
        <f>IFERROR(VLOOKUP(C437,T_Listado_Personal_KDE[],3,FALSE),"")</f>
        <v/>
      </c>
      <c r="F437" s="18" t="str">
        <f>IFERROR(VLOOKUP(G437,T_CÓDIGO[],2,FALSE),"")</f>
        <v/>
      </c>
      <c r="H437" s="18" t="str">
        <f>IFERROR(VLOOKUP(G437,T_CÓDIGO[],3,FALSE),"")</f>
        <v/>
      </c>
      <c r="L437" s="18"/>
      <c r="M437"/>
      <c r="N437"/>
      <c r="O437"/>
      <c r="P437"/>
      <c r="Q437"/>
      <c r="R437"/>
      <c r="S437"/>
      <c r="T437"/>
      <c r="U437"/>
      <c r="V437"/>
      <c r="W437"/>
      <c r="X437"/>
      <c r="Y437"/>
      <c r="Z437"/>
      <c r="AA437"/>
      <c r="AB437"/>
      <c r="AC437"/>
      <c r="AD437"/>
      <c r="AE437"/>
      <c r="AF437"/>
      <c r="AG437"/>
    </row>
    <row r="438" spans="1:33">
      <c r="A438" s="28"/>
      <c r="B438" s="18">
        <f t="shared" si="11"/>
        <v>1</v>
      </c>
      <c r="D438" s="18" t="str">
        <f>IFERROR(VLOOKUP(C438,T_Listado_Personal_KDE[],2,FALSE),"")</f>
        <v/>
      </c>
      <c r="E438" s="19" t="str">
        <f>IFERROR(VLOOKUP(C438,T_Listado_Personal_KDE[],3,FALSE),"")</f>
        <v/>
      </c>
      <c r="F438" s="18" t="str">
        <f>IFERROR(VLOOKUP(G438,T_CÓDIGO[],2,FALSE),"")</f>
        <v/>
      </c>
      <c r="H438" s="18" t="str">
        <f>IFERROR(VLOOKUP(G438,T_CÓDIGO[],3,FALSE),"")</f>
        <v/>
      </c>
      <c r="L438" s="18"/>
      <c r="M438"/>
      <c r="N438"/>
      <c r="O438"/>
      <c r="P438"/>
      <c r="Q438"/>
      <c r="R438"/>
      <c r="S438"/>
      <c r="T438"/>
      <c r="U438"/>
      <c r="V438"/>
      <c r="W438"/>
      <c r="X438"/>
      <c r="Y438"/>
      <c r="Z438"/>
      <c r="AA438"/>
      <c r="AB438"/>
      <c r="AC438"/>
      <c r="AD438"/>
      <c r="AE438"/>
      <c r="AF438"/>
      <c r="AG438"/>
    </row>
    <row r="439" spans="1:33" s="26" customFormat="1" ht="15" thickBot="1">
      <c r="A439" s="28"/>
      <c r="B439" s="18">
        <f t="shared" si="11"/>
        <v>1</v>
      </c>
      <c r="C439" s="18"/>
      <c r="D439" s="18" t="str">
        <f>IFERROR(VLOOKUP(C439,T_Listado_Personal_KDE[],2,FALSE),"")</f>
        <v/>
      </c>
      <c r="E439" s="19" t="str">
        <f>IFERROR(VLOOKUP(C439,T_Listado_Personal_KDE[],3,FALSE),"")</f>
        <v/>
      </c>
      <c r="F439" s="18" t="str">
        <f>IFERROR(VLOOKUP(G439,T_CÓDIGO[],2,FALSE),"")</f>
        <v/>
      </c>
      <c r="G439" s="20"/>
      <c r="H439" s="18" t="str">
        <f>IFERROR(VLOOKUP(G439,T_CÓDIGO[],3,FALSE),"")</f>
        <v/>
      </c>
      <c r="I439" s="19"/>
      <c r="J439" s="18"/>
      <c r="K439" s="18"/>
      <c r="L439" s="18"/>
      <c r="M439"/>
      <c r="N439"/>
      <c r="O439"/>
      <c r="P439"/>
      <c r="Q439"/>
      <c r="R439"/>
      <c r="S439"/>
      <c r="T439"/>
      <c r="U439"/>
      <c r="V439"/>
      <c r="W439"/>
      <c r="X439"/>
      <c r="Y439"/>
      <c r="Z439"/>
      <c r="AA439"/>
      <c r="AB439"/>
      <c r="AC439"/>
      <c r="AD439"/>
      <c r="AE439"/>
      <c r="AF439"/>
      <c r="AG439"/>
    </row>
    <row r="440" spans="1:33">
      <c r="A440" s="28"/>
      <c r="B440" s="18">
        <f t="shared" si="11"/>
        <v>1</v>
      </c>
      <c r="D440" s="18" t="str">
        <f>IFERROR(VLOOKUP(C440,T_Listado_Personal_KDE[],2,FALSE),"")</f>
        <v/>
      </c>
      <c r="E440" s="19" t="str">
        <f>IFERROR(VLOOKUP(C440,T_Listado_Personal_KDE[],3,FALSE),"")</f>
        <v/>
      </c>
      <c r="F440" s="18" t="str">
        <f>IFERROR(VLOOKUP(G440,T_CÓDIGO[],2,FALSE),"")</f>
        <v/>
      </c>
      <c r="H440" s="18" t="str">
        <f>IFERROR(VLOOKUP(G440,T_CÓDIGO[],3,FALSE),"")</f>
        <v/>
      </c>
      <c r="L440" s="18"/>
      <c r="M440"/>
      <c r="N440"/>
      <c r="O440"/>
      <c r="P440"/>
      <c r="Q440"/>
      <c r="R440"/>
      <c r="S440"/>
      <c r="T440"/>
      <c r="U440"/>
      <c r="V440"/>
      <c r="W440"/>
      <c r="X440"/>
      <c r="Y440"/>
      <c r="Z440"/>
      <c r="AA440"/>
      <c r="AB440"/>
      <c r="AC440"/>
      <c r="AD440"/>
      <c r="AE440"/>
      <c r="AF440"/>
      <c r="AG440"/>
    </row>
    <row r="441" spans="1:33">
      <c r="A441" s="28"/>
      <c r="B441" s="18">
        <f t="shared" si="11"/>
        <v>1</v>
      </c>
      <c r="D441" s="18" t="str">
        <f>IFERROR(VLOOKUP(C441,T_Listado_Personal_KDE[],2,FALSE),"")</f>
        <v/>
      </c>
      <c r="E441" s="19" t="str">
        <f>IFERROR(VLOOKUP(C441,T_Listado_Personal_KDE[],3,FALSE),"")</f>
        <v/>
      </c>
      <c r="F441" s="18" t="str">
        <f>IFERROR(VLOOKUP(G441,T_CÓDIGO[],2,FALSE),"")</f>
        <v/>
      </c>
      <c r="H441" s="18" t="str">
        <f>IFERROR(VLOOKUP(G441,T_CÓDIGO[],3,FALSE),"")</f>
        <v/>
      </c>
      <c r="L441" s="18"/>
      <c r="M441"/>
      <c r="N441"/>
      <c r="O441"/>
      <c r="P441"/>
      <c r="Q441"/>
      <c r="R441"/>
      <c r="S441"/>
      <c r="T441"/>
      <c r="U441"/>
      <c r="V441"/>
      <c r="W441"/>
      <c r="X441"/>
      <c r="Y441"/>
      <c r="Z441"/>
      <c r="AA441"/>
      <c r="AB441"/>
      <c r="AC441"/>
      <c r="AD441"/>
      <c r="AE441"/>
      <c r="AF441"/>
      <c r="AG441"/>
    </row>
    <row r="442" spans="1:33">
      <c r="A442" s="28"/>
      <c r="B442" s="18">
        <f t="shared" si="11"/>
        <v>1</v>
      </c>
      <c r="D442" s="18" t="str">
        <f>IFERROR(VLOOKUP(C442,T_Listado_Personal_KDE[],2,FALSE),"")</f>
        <v/>
      </c>
      <c r="E442" s="19" t="str">
        <f>IFERROR(VLOOKUP(C442,T_Listado_Personal_KDE[],3,FALSE),"")</f>
        <v/>
      </c>
      <c r="F442" s="18" t="str">
        <f>IFERROR(VLOOKUP(G442,T_CÓDIGO[],2,FALSE),"")</f>
        <v/>
      </c>
      <c r="H442" s="18" t="str">
        <f>IFERROR(VLOOKUP(G442,T_CÓDIGO[],3,FALSE),"")</f>
        <v/>
      </c>
      <c r="L442" s="18"/>
      <c r="M442"/>
      <c r="N442"/>
      <c r="O442"/>
      <c r="P442"/>
      <c r="Q442"/>
      <c r="R442"/>
      <c r="S442"/>
      <c r="T442"/>
      <c r="U442"/>
      <c r="V442"/>
      <c r="W442"/>
      <c r="X442"/>
      <c r="Y442"/>
      <c r="Z442"/>
      <c r="AA442"/>
      <c r="AB442"/>
      <c r="AC442"/>
      <c r="AD442"/>
      <c r="AE442"/>
      <c r="AF442"/>
      <c r="AG442"/>
    </row>
    <row r="443" spans="1:33">
      <c r="A443" s="28"/>
      <c r="B443" s="18">
        <f t="shared" si="11"/>
        <v>1</v>
      </c>
      <c r="D443" s="18" t="str">
        <f>IFERROR(VLOOKUP(C443,T_Listado_Personal_KDE[],2,FALSE),"")</f>
        <v/>
      </c>
      <c r="E443" s="19" t="str">
        <f>IFERROR(VLOOKUP(C443,T_Listado_Personal_KDE[],3,FALSE),"")</f>
        <v/>
      </c>
      <c r="F443" s="18" t="str">
        <f>IFERROR(VLOOKUP(G443,T_CÓDIGO[],2,FALSE),"")</f>
        <v/>
      </c>
      <c r="H443" s="18" t="str">
        <f>IFERROR(VLOOKUP(G443,T_CÓDIGO[],3,FALSE),"")</f>
        <v/>
      </c>
      <c r="L443" s="18"/>
      <c r="M443"/>
      <c r="N443"/>
      <c r="O443"/>
      <c r="P443"/>
      <c r="Q443"/>
      <c r="R443"/>
      <c r="S443"/>
      <c r="T443"/>
      <c r="U443"/>
      <c r="V443"/>
      <c r="W443"/>
      <c r="X443"/>
      <c r="Y443"/>
      <c r="Z443"/>
      <c r="AA443"/>
      <c r="AB443"/>
      <c r="AC443"/>
      <c r="AD443"/>
      <c r="AE443"/>
      <c r="AF443"/>
      <c r="AG443"/>
    </row>
    <row r="444" spans="1:33">
      <c r="A444" s="28"/>
      <c r="B444" s="18">
        <f t="shared" si="11"/>
        <v>1</v>
      </c>
      <c r="D444" s="18" t="str">
        <f>IFERROR(VLOOKUP(C444,T_Listado_Personal_KDE[],2,FALSE),"")</f>
        <v/>
      </c>
      <c r="E444" s="19" t="str">
        <f>IFERROR(VLOOKUP(C444,T_Listado_Personal_KDE[],3,FALSE),"")</f>
        <v/>
      </c>
      <c r="F444" s="18" t="str">
        <f>IFERROR(VLOOKUP(G444,T_CÓDIGO[],2,FALSE),"")</f>
        <v/>
      </c>
      <c r="H444" s="18" t="str">
        <f>IFERROR(VLOOKUP(G444,T_CÓDIGO[],3,FALSE),"")</f>
        <v/>
      </c>
      <c r="L444" s="18"/>
      <c r="M444"/>
      <c r="N444"/>
      <c r="O444"/>
      <c r="P444"/>
      <c r="Q444"/>
      <c r="R444"/>
      <c r="S444"/>
      <c r="T444"/>
      <c r="U444"/>
      <c r="V444"/>
      <c r="W444"/>
      <c r="X444"/>
      <c r="Y444"/>
      <c r="Z444"/>
      <c r="AA444"/>
      <c r="AB444"/>
      <c r="AC444"/>
      <c r="AD444"/>
      <c r="AE444"/>
      <c r="AF444"/>
      <c r="AG444"/>
    </row>
    <row r="445" spans="1:33">
      <c r="A445" s="28"/>
      <c r="B445" s="18">
        <f t="shared" si="11"/>
        <v>1</v>
      </c>
      <c r="D445" s="18" t="str">
        <f>IFERROR(VLOOKUP(C445,T_Listado_Personal_KDE[],2,FALSE),"")</f>
        <v/>
      </c>
      <c r="E445" s="19" t="str">
        <f>IFERROR(VLOOKUP(C445,T_Listado_Personal_KDE[],3,FALSE),"")</f>
        <v/>
      </c>
      <c r="F445" s="18" t="str">
        <f>IFERROR(VLOOKUP(G445,T_CÓDIGO[],2,FALSE),"")</f>
        <v/>
      </c>
      <c r="H445" s="18" t="str">
        <f>IFERROR(VLOOKUP(G445,T_CÓDIGO[],3,FALSE),"")</f>
        <v/>
      </c>
      <c r="L445" s="18"/>
      <c r="M445"/>
      <c r="N445"/>
      <c r="O445"/>
      <c r="P445"/>
      <c r="Q445"/>
      <c r="R445"/>
      <c r="S445"/>
      <c r="T445"/>
      <c r="U445"/>
      <c r="V445"/>
      <c r="W445"/>
      <c r="X445"/>
      <c r="Y445"/>
      <c r="Z445"/>
      <c r="AA445"/>
      <c r="AB445"/>
      <c r="AC445"/>
      <c r="AD445"/>
      <c r="AE445"/>
      <c r="AF445"/>
      <c r="AG445"/>
    </row>
    <row r="446" spans="1:33">
      <c r="A446" s="28"/>
      <c r="B446" s="18">
        <f t="shared" si="11"/>
        <v>1</v>
      </c>
      <c r="D446" s="18" t="str">
        <f>IFERROR(VLOOKUP(C446,T_Listado_Personal_KDE[],2,FALSE),"")</f>
        <v/>
      </c>
      <c r="E446" s="19" t="str">
        <f>IFERROR(VLOOKUP(C446,T_Listado_Personal_KDE[],3,FALSE),"")</f>
        <v/>
      </c>
      <c r="F446" s="18" t="str">
        <f>IFERROR(VLOOKUP(G446,T_CÓDIGO[],2,FALSE),"")</f>
        <v/>
      </c>
      <c r="H446" s="18" t="str">
        <f>IFERROR(VLOOKUP(G446,T_CÓDIGO[],3,FALSE),"")</f>
        <v/>
      </c>
      <c r="L446" s="18"/>
      <c r="M446"/>
      <c r="N446"/>
      <c r="O446"/>
      <c r="P446"/>
      <c r="Q446"/>
      <c r="R446"/>
      <c r="S446"/>
      <c r="T446"/>
      <c r="U446"/>
      <c r="V446"/>
      <c r="W446"/>
      <c r="X446"/>
      <c r="Y446"/>
      <c r="Z446"/>
      <c r="AA446"/>
      <c r="AB446"/>
      <c r="AC446"/>
      <c r="AD446"/>
      <c r="AE446"/>
      <c r="AF446"/>
      <c r="AG446"/>
    </row>
    <row r="447" spans="1:33">
      <c r="A447" s="28"/>
      <c r="B447" s="18">
        <f t="shared" si="11"/>
        <v>1</v>
      </c>
      <c r="D447" s="18" t="str">
        <f>IFERROR(VLOOKUP(C447,T_Listado_Personal_KDE[],2,FALSE),"")</f>
        <v/>
      </c>
      <c r="E447" s="19" t="str">
        <f>IFERROR(VLOOKUP(C447,T_Listado_Personal_KDE[],3,FALSE),"")</f>
        <v/>
      </c>
      <c r="F447" s="18" t="str">
        <f>IFERROR(VLOOKUP(G447,T_CÓDIGO[],2,FALSE),"")</f>
        <v/>
      </c>
      <c r="H447" s="18" t="str">
        <f>IFERROR(VLOOKUP(G447,T_CÓDIGO[],3,FALSE),"")</f>
        <v/>
      </c>
      <c r="L447" s="18"/>
      <c r="M447"/>
      <c r="N447"/>
      <c r="O447"/>
      <c r="P447"/>
      <c r="Q447"/>
      <c r="R447"/>
      <c r="S447"/>
      <c r="T447"/>
      <c r="U447"/>
      <c r="V447"/>
      <c r="W447"/>
      <c r="X447"/>
      <c r="Y447"/>
      <c r="Z447"/>
      <c r="AA447"/>
      <c r="AB447"/>
      <c r="AC447"/>
      <c r="AD447"/>
      <c r="AE447"/>
      <c r="AF447"/>
      <c r="AG447"/>
    </row>
    <row r="448" spans="1:33">
      <c r="A448" s="28"/>
      <c r="B448" s="18">
        <f t="shared" si="11"/>
        <v>1</v>
      </c>
      <c r="D448" s="18" t="str">
        <f>IFERROR(VLOOKUP(C448,T_Listado_Personal_KDE[],2,FALSE),"")</f>
        <v/>
      </c>
      <c r="E448" s="19" t="str">
        <f>IFERROR(VLOOKUP(C448,T_Listado_Personal_KDE[],3,FALSE),"")</f>
        <v/>
      </c>
      <c r="F448" s="18" t="str">
        <f>IFERROR(VLOOKUP(G448,T_CÓDIGO[],2,FALSE),"")</f>
        <v/>
      </c>
      <c r="H448" s="18" t="str">
        <f>IFERROR(VLOOKUP(G448,T_CÓDIGO[],3,FALSE),"")</f>
        <v/>
      </c>
      <c r="L448" s="18"/>
      <c r="M448"/>
      <c r="N448"/>
      <c r="O448"/>
      <c r="P448"/>
      <c r="Q448"/>
      <c r="R448"/>
      <c r="S448"/>
      <c r="T448"/>
      <c r="U448"/>
      <c r="V448"/>
      <c r="W448"/>
      <c r="X448"/>
      <c r="Y448"/>
      <c r="Z448"/>
      <c r="AA448"/>
      <c r="AB448"/>
      <c r="AC448"/>
      <c r="AD448"/>
      <c r="AE448"/>
      <c r="AF448"/>
      <c r="AG448"/>
    </row>
    <row r="449" spans="1:33">
      <c r="A449" s="28"/>
      <c r="B449" s="18">
        <f t="shared" si="11"/>
        <v>1</v>
      </c>
      <c r="D449" s="18" t="str">
        <f>IFERROR(VLOOKUP(C449,T_Listado_Personal_KDE[],2,FALSE),"")</f>
        <v/>
      </c>
      <c r="E449" s="19" t="str">
        <f>IFERROR(VLOOKUP(C449,T_Listado_Personal_KDE[],3,FALSE),"")</f>
        <v/>
      </c>
      <c r="F449" s="18" t="str">
        <f>IFERROR(VLOOKUP(G449,T_CÓDIGO[],2,FALSE),"")</f>
        <v/>
      </c>
      <c r="H449" s="18" t="str">
        <f>IFERROR(VLOOKUP(G449,T_CÓDIGO[],3,FALSE),"")</f>
        <v/>
      </c>
      <c r="L449" s="18"/>
      <c r="M449"/>
      <c r="N449"/>
      <c r="O449"/>
      <c r="P449"/>
      <c r="Q449"/>
      <c r="R449"/>
      <c r="S449"/>
      <c r="T449"/>
      <c r="U449"/>
      <c r="V449"/>
      <c r="W449"/>
      <c r="X449"/>
      <c r="Y449"/>
      <c r="Z449"/>
      <c r="AA449"/>
      <c r="AB449"/>
      <c r="AC449"/>
      <c r="AD449"/>
      <c r="AE449"/>
      <c r="AF449"/>
      <c r="AG449"/>
    </row>
    <row r="450" spans="1:33">
      <c r="A450" s="28"/>
      <c r="B450" s="18">
        <f t="shared" si="11"/>
        <v>1</v>
      </c>
      <c r="D450" s="18" t="str">
        <f>IFERROR(VLOOKUP(C450,T_Listado_Personal_KDE[],2,FALSE),"")</f>
        <v/>
      </c>
      <c r="E450" s="19" t="str">
        <f>IFERROR(VLOOKUP(C450,T_Listado_Personal_KDE[],3,FALSE),"")</f>
        <v/>
      </c>
      <c r="F450" s="18" t="str">
        <f>IFERROR(VLOOKUP(G450,T_CÓDIGO[],2,FALSE),"")</f>
        <v/>
      </c>
      <c r="H450" s="18" t="str">
        <f>IFERROR(VLOOKUP(G450,T_CÓDIGO[],3,FALSE),"")</f>
        <v/>
      </c>
      <c r="L450" s="18"/>
      <c r="M450"/>
      <c r="N450"/>
      <c r="O450"/>
      <c r="P450"/>
      <c r="Q450"/>
      <c r="R450"/>
      <c r="S450"/>
      <c r="T450"/>
      <c r="U450"/>
      <c r="V450"/>
      <c r="W450"/>
      <c r="X450"/>
      <c r="Y450"/>
      <c r="Z450"/>
      <c r="AA450"/>
      <c r="AB450"/>
      <c r="AC450"/>
      <c r="AD450"/>
      <c r="AE450"/>
      <c r="AF450"/>
      <c r="AG450"/>
    </row>
    <row r="451" spans="1:33">
      <c r="A451" s="28"/>
      <c r="B451" s="18">
        <f t="shared" si="11"/>
        <v>1</v>
      </c>
      <c r="D451" s="18" t="str">
        <f>IFERROR(VLOOKUP(C451,T_Listado_Personal_KDE[],2,FALSE),"")</f>
        <v/>
      </c>
      <c r="E451" s="19" t="str">
        <f>IFERROR(VLOOKUP(C451,T_Listado_Personal_KDE[],3,FALSE),"")</f>
        <v/>
      </c>
      <c r="F451" s="18" t="str">
        <f>IFERROR(VLOOKUP(G451,T_CÓDIGO[],2,FALSE),"")</f>
        <v/>
      </c>
      <c r="H451" s="18" t="str">
        <f>IFERROR(VLOOKUP(G451,T_CÓDIGO[],3,FALSE),"")</f>
        <v/>
      </c>
      <c r="L451" s="18"/>
      <c r="M451"/>
      <c r="N451"/>
      <c r="O451"/>
      <c r="P451"/>
      <c r="Q451"/>
      <c r="R451"/>
      <c r="S451"/>
      <c r="T451"/>
      <c r="U451"/>
      <c r="V451"/>
      <c r="W451"/>
      <c r="X451"/>
      <c r="Y451"/>
      <c r="Z451"/>
      <c r="AA451"/>
      <c r="AB451"/>
      <c r="AC451"/>
      <c r="AD451"/>
      <c r="AE451"/>
      <c r="AF451"/>
      <c r="AG451"/>
    </row>
    <row r="452" spans="1:33">
      <c r="A452" s="28"/>
      <c r="B452" s="18">
        <f t="shared" si="11"/>
        <v>1</v>
      </c>
      <c r="D452" s="18" t="str">
        <f>IFERROR(VLOOKUP(C452,T_Listado_Personal_KDE[],2,FALSE),"")</f>
        <v/>
      </c>
      <c r="E452" s="19" t="str">
        <f>IFERROR(VLOOKUP(C452,T_Listado_Personal_KDE[],3,FALSE),"")</f>
        <v/>
      </c>
      <c r="F452" s="18" t="str">
        <f>IFERROR(VLOOKUP(G452,T_CÓDIGO[],2,FALSE),"")</f>
        <v/>
      </c>
      <c r="H452" s="18" t="str">
        <f>IFERROR(VLOOKUP(G452,T_CÓDIGO[],3,FALSE),"")</f>
        <v/>
      </c>
      <c r="L452" s="18"/>
      <c r="M452"/>
      <c r="N452"/>
      <c r="O452"/>
      <c r="P452"/>
      <c r="Q452"/>
      <c r="R452"/>
      <c r="S452"/>
      <c r="T452"/>
      <c r="U452"/>
      <c r="V452"/>
      <c r="W452"/>
      <c r="X452"/>
      <c r="Y452"/>
      <c r="Z452"/>
      <c r="AA452"/>
      <c r="AB452"/>
      <c r="AC452"/>
      <c r="AD452"/>
      <c r="AE452"/>
      <c r="AF452"/>
      <c r="AG452"/>
    </row>
    <row r="453" spans="1:33">
      <c r="A453" s="28"/>
      <c r="B453" s="18">
        <f t="shared" si="11"/>
        <v>1</v>
      </c>
      <c r="D453" s="18" t="str">
        <f>IFERROR(VLOOKUP(C453,T_Listado_Personal_KDE[],2,FALSE),"")</f>
        <v/>
      </c>
      <c r="E453" s="19" t="str">
        <f>IFERROR(VLOOKUP(C453,T_Listado_Personal_KDE[],3,FALSE),"")</f>
        <v/>
      </c>
      <c r="F453" s="18" t="str">
        <f>IFERROR(VLOOKUP(G453,T_CÓDIGO[],2,FALSE),"")</f>
        <v/>
      </c>
      <c r="H453" s="18" t="str">
        <f>IFERROR(VLOOKUP(G453,T_CÓDIGO[],3,FALSE),"")</f>
        <v/>
      </c>
      <c r="L453" s="18"/>
      <c r="M453"/>
      <c r="N453"/>
      <c r="O453"/>
      <c r="P453"/>
      <c r="Q453"/>
      <c r="R453"/>
      <c r="S453"/>
      <c r="T453"/>
      <c r="U453"/>
      <c r="V453"/>
      <c r="W453"/>
      <c r="X453"/>
      <c r="Y453"/>
      <c r="Z453"/>
      <c r="AA453"/>
      <c r="AB453"/>
      <c r="AC453"/>
      <c r="AD453"/>
      <c r="AE453"/>
      <c r="AF453"/>
      <c r="AG453"/>
    </row>
    <row r="454" spans="1:33">
      <c r="A454" s="28"/>
      <c r="B454" s="18">
        <f t="shared" si="11"/>
        <v>1</v>
      </c>
      <c r="D454" s="18" t="str">
        <f>IFERROR(VLOOKUP(C454,T_Listado_Personal_KDE[],2,FALSE),"")</f>
        <v/>
      </c>
      <c r="E454" s="19" t="str">
        <f>IFERROR(VLOOKUP(C454,T_Listado_Personal_KDE[],3,FALSE),"")</f>
        <v/>
      </c>
      <c r="F454" s="18" t="str">
        <f>IFERROR(VLOOKUP(G454,T_CÓDIGO[],2,FALSE),"")</f>
        <v/>
      </c>
      <c r="H454" s="18" t="str">
        <f>IFERROR(VLOOKUP(G454,T_CÓDIGO[],3,FALSE),"")</f>
        <v/>
      </c>
      <c r="L454" s="18"/>
      <c r="M454"/>
      <c r="N454"/>
      <c r="O454"/>
      <c r="P454"/>
      <c r="Q454"/>
      <c r="R454"/>
      <c r="S454"/>
      <c r="T454"/>
      <c r="U454"/>
      <c r="V454"/>
      <c r="W454"/>
      <c r="X454"/>
      <c r="Y454"/>
      <c r="Z454"/>
      <c r="AA454"/>
      <c r="AB454"/>
      <c r="AC454"/>
      <c r="AD454"/>
      <c r="AE454"/>
      <c r="AF454"/>
      <c r="AG454"/>
    </row>
    <row r="455" spans="1:33">
      <c r="A455" s="28"/>
      <c r="B455" s="18">
        <f t="shared" si="11"/>
        <v>1</v>
      </c>
      <c r="D455" s="18" t="str">
        <f>IFERROR(VLOOKUP(C455,T_Listado_Personal_KDE[],2,FALSE),"")</f>
        <v/>
      </c>
      <c r="E455" s="19" t="str">
        <f>IFERROR(VLOOKUP(C455,T_Listado_Personal_KDE[],3,FALSE),"")</f>
        <v/>
      </c>
      <c r="F455" s="18" t="str">
        <f>IFERROR(VLOOKUP(G455,T_CÓDIGO[],2,FALSE),"")</f>
        <v/>
      </c>
      <c r="H455" s="18" t="str">
        <f>IFERROR(VLOOKUP(G455,T_CÓDIGO[],3,FALSE),"")</f>
        <v/>
      </c>
      <c r="L455" s="18"/>
      <c r="M455"/>
      <c r="N455"/>
      <c r="O455"/>
      <c r="P455"/>
      <c r="Q455"/>
      <c r="R455"/>
      <c r="S455"/>
      <c r="T455"/>
      <c r="U455"/>
      <c r="V455"/>
      <c r="W455"/>
      <c r="X455"/>
      <c r="Y455"/>
      <c r="Z455"/>
      <c r="AA455"/>
      <c r="AB455"/>
      <c r="AC455"/>
      <c r="AD455"/>
      <c r="AE455"/>
      <c r="AF455"/>
      <c r="AG455"/>
    </row>
    <row r="456" spans="1:33">
      <c r="A456" s="28"/>
      <c r="B456" s="18">
        <f t="shared" si="11"/>
        <v>1</v>
      </c>
      <c r="D456" s="18" t="str">
        <f>IFERROR(VLOOKUP(C456,T_Listado_Personal_KDE[],2,FALSE),"")</f>
        <v/>
      </c>
      <c r="E456" s="19" t="str">
        <f>IFERROR(VLOOKUP(C456,T_Listado_Personal_KDE[],3,FALSE),"")</f>
        <v/>
      </c>
      <c r="F456" s="18" t="str">
        <f>IFERROR(VLOOKUP(G456,T_CÓDIGO[],2,FALSE),"")</f>
        <v/>
      </c>
      <c r="H456" s="18" t="str">
        <f>IFERROR(VLOOKUP(G456,T_CÓDIGO[],3,FALSE),"")</f>
        <v/>
      </c>
      <c r="L456" s="18"/>
      <c r="M456"/>
      <c r="N456"/>
      <c r="O456"/>
      <c r="P456"/>
      <c r="Q456"/>
      <c r="R456"/>
      <c r="S456"/>
      <c r="T456"/>
      <c r="U456"/>
      <c r="V456"/>
      <c r="W456"/>
      <c r="X456"/>
      <c r="Y456"/>
      <c r="Z456"/>
      <c r="AA456"/>
      <c r="AB456"/>
      <c r="AC456"/>
      <c r="AD456"/>
      <c r="AE456"/>
      <c r="AF456"/>
      <c r="AG456"/>
    </row>
    <row r="457" spans="1:33">
      <c r="A457" s="28"/>
      <c r="B457" s="18">
        <f t="shared" si="11"/>
        <v>1</v>
      </c>
      <c r="D457" s="18" t="str">
        <f>IFERROR(VLOOKUP(C457,T_Listado_Personal_KDE[],2,FALSE),"")</f>
        <v/>
      </c>
      <c r="E457" s="19" t="str">
        <f>IFERROR(VLOOKUP(C457,T_Listado_Personal_KDE[],3,FALSE),"")</f>
        <v/>
      </c>
      <c r="F457" s="18" t="str">
        <f>IFERROR(VLOOKUP(G457,T_CÓDIGO[],2,FALSE),"")</f>
        <v/>
      </c>
      <c r="H457" s="18" t="str">
        <f>IFERROR(VLOOKUP(G457,T_CÓDIGO[],3,FALSE),"")</f>
        <v/>
      </c>
      <c r="L457" s="18"/>
      <c r="M457"/>
      <c r="N457"/>
      <c r="O457"/>
      <c r="P457"/>
      <c r="Q457"/>
      <c r="R457"/>
      <c r="S457"/>
      <c r="T457"/>
      <c r="U457"/>
      <c r="V457"/>
      <c r="W457"/>
      <c r="X457"/>
      <c r="Y457"/>
      <c r="Z457"/>
      <c r="AA457"/>
      <c r="AB457"/>
      <c r="AC457"/>
      <c r="AD457"/>
      <c r="AE457"/>
      <c r="AF457"/>
      <c r="AG457"/>
    </row>
    <row r="458" spans="1:33">
      <c r="A458" s="28"/>
      <c r="B458" s="18">
        <f t="shared" si="11"/>
        <v>1</v>
      </c>
      <c r="D458" s="18" t="str">
        <f>IFERROR(VLOOKUP(C458,T_Listado_Personal_KDE[],2,FALSE),"")</f>
        <v/>
      </c>
      <c r="E458" s="19" t="str">
        <f>IFERROR(VLOOKUP(C458,T_Listado_Personal_KDE[],3,FALSE),"")</f>
        <v/>
      </c>
      <c r="F458" s="18" t="str">
        <f>IFERROR(VLOOKUP(G458,T_CÓDIGO[],2,FALSE),"")</f>
        <v/>
      </c>
      <c r="H458" s="18" t="str">
        <f>IFERROR(VLOOKUP(G458,T_CÓDIGO[],3,FALSE),"")</f>
        <v/>
      </c>
      <c r="L458" s="18"/>
      <c r="M458"/>
      <c r="N458"/>
      <c r="O458"/>
      <c r="P458"/>
      <c r="Q458"/>
      <c r="R458"/>
      <c r="S458"/>
      <c r="T458"/>
      <c r="U458"/>
      <c r="V458"/>
      <c r="W458"/>
      <c r="X458"/>
      <c r="Y458"/>
      <c r="Z458"/>
      <c r="AA458"/>
      <c r="AB458"/>
      <c r="AC458"/>
      <c r="AD458"/>
      <c r="AE458"/>
      <c r="AF458"/>
      <c r="AG458"/>
    </row>
    <row r="459" spans="1:33">
      <c r="A459" s="28"/>
      <c r="B459" s="18">
        <f t="shared" si="11"/>
        <v>1</v>
      </c>
      <c r="D459" s="18" t="str">
        <f>IFERROR(VLOOKUP(C459,T_Listado_Personal_KDE[],2,FALSE),"")</f>
        <v/>
      </c>
      <c r="E459" s="19" t="str">
        <f>IFERROR(VLOOKUP(C459,T_Listado_Personal_KDE[],3,FALSE),"")</f>
        <v/>
      </c>
      <c r="F459" s="18" t="str">
        <f>IFERROR(VLOOKUP(G459,T_CÓDIGO[],2,FALSE),"")</f>
        <v/>
      </c>
      <c r="H459" s="18" t="str">
        <f>IFERROR(VLOOKUP(G459,T_CÓDIGO[],3,FALSE),"")</f>
        <v/>
      </c>
      <c r="L459" s="18"/>
      <c r="M459"/>
      <c r="N459"/>
      <c r="O459"/>
      <c r="P459"/>
      <c r="Q459"/>
      <c r="R459"/>
      <c r="S459"/>
      <c r="T459"/>
      <c r="U459"/>
      <c r="V459"/>
      <c r="W459"/>
      <c r="X459"/>
      <c r="Y459"/>
      <c r="Z459"/>
      <c r="AA459"/>
      <c r="AB459"/>
      <c r="AC459"/>
      <c r="AD459"/>
      <c r="AE459"/>
      <c r="AF459"/>
      <c r="AG459"/>
    </row>
    <row r="460" spans="1:33">
      <c r="A460" s="28"/>
      <c r="B460" s="18">
        <f t="shared" si="11"/>
        <v>1</v>
      </c>
      <c r="D460" s="18" t="str">
        <f>IFERROR(VLOOKUP(C460,T_Listado_Personal_KDE[],2,FALSE),"")</f>
        <v/>
      </c>
      <c r="E460" s="19" t="str">
        <f>IFERROR(VLOOKUP(C460,T_Listado_Personal_KDE[],3,FALSE),"")</f>
        <v/>
      </c>
      <c r="F460" s="18" t="str">
        <f>IFERROR(VLOOKUP(G460,T_CÓDIGO[],2,FALSE),"")</f>
        <v/>
      </c>
      <c r="H460" s="18" t="str">
        <f>IFERROR(VLOOKUP(G460,T_CÓDIGO[],3,FALSE),"")</f>
        <v/>
      </c>
      <c r="L460" s="18"/>
      <c r="M460"/>
      <c r="N460"/>
      <c r="O460"/>
      <c r="P460"/>
      <c r="Q460"/>
      <c r="R460"/>
      <c r="S460"/>
      <c r="T460"/>
      <c r="U460"/>
      <c r="V460"/>
      <c r="W460"/>
      <c r="X460"/>
      <c r="Y460"/>
      <c r="Z460"/>
      <c r="AA460"/>
      <c r="AB460"/>
      <c r="AC460"/>
      <c r="AD460"/>
      <c r="AE460"/>
      <c r="AF460"/>
      <c r="AG460"/>
    </row>
    <row r="461" spans="1:33">
      <c r="A461" s="28"/>
      <c r="B461" s="18">
        <f t="shared" si="11"/>
        <v>1</v>
      </c>
      <c r="D461" s="18" t="str">
        <f>IFERROR(VLOOKUP(C461,T_Listado_Personal_KDE[],2,FALSE),"")</f>
        <v/>
      </c>
      <c r="E461" s="19" t="str">
        <f>IFERROR(VLOOKUP(C461,T_Listado_Personal_KDE[],3,FALSE),"")</f>
        <v/>
      </c>
      <c r="F461" s="18" t="str">
        <f>IFERROR(VLOOKUP(G461,T_CÓDIGO[],2,FALSE),"")</f>
        <v/>
      </c>
      <c r="H461" s="18" t="str">
        <f>IFERROR(VLOOKUP(G461,T_CÓDIGO[],3,FALSE),"")</f>
        <v/>
      </c>
      <c r="L461" s="18"/>
      <c r="M461"/>
      <c r="N461"/>
      <c r="O461"/>
      <c r="P461"/>
      <c r="Q461"/>
      <c r="R461"/>
      <c r="S461"/>
      <c r="T461"/>
      <c r="U461"/>
      <c r="V461"/>
      <c r="W461"/>
      <c r="X461"/>
      <c r="Y461"/>
      <c r="Z461"/>
      <c r="AA461"/>
      <c r="AB461"/>
      <c r="AC461"/>
      <c r="AD461"/>
      <c r="AE461"/>
      <c r="AF461"/>
      <c r="AG461"/>
    </row>
    <row r="462" spans="1:33" s="26" customFormat="1" ht="15" thickBot="1">
      <c r="A462" s="28"/>
      <c r="B462" s="18">
        <f t="shared" si="11"/>
        <v>1</v>
      </c>
      <c r="C462" s="18"/>
      <c r="D462" s="18" t="str">
        <f>IFERROR(VLOOKUP(C462,T_Listado_Personal_KDE[],2,FALSE),"")</f>
        <v/>
      </c>
      <c r="E462" s="19" t="str">
        <f>IFERROR(VLOOKUP(C462,T_Listado_Personal_KDE[],3,FALSE),"")</f>
        <v/>
      </c>
      <c r="F462" s="18" t="str">
        <f>IFERROR(VLOOKUP(G462,T_CÓDIGO[],2,FALSE),"")</f>
        <v/>
      </c>
      <c r="G462" s="20"/>
      <c r="H462" s="18" t="str">
        <f>IFERROR(VLOOKUP(G462,T_CÓDIGO[],3,FALSE),"")</f>
        <v/>
      </c>
      <c r="I462" s="19"/>
      <c r="J462" s="18"/>
      <c r="K462" s="18"/>
      <c r="L462" s="18"/>
      <c r="M462"/>
      <c r="N462"/>
      <c r="O462"/>
      <c r="P462"/>
      <c r="Q462"/>
      <c r="R462"/>
      <c r="S462"/>
      <c r="T462"/>
      <c r="U462"/>
      <c r="V462"/>
      <c r="W462"/>
      <c r="X462"/>
      <c r="Y462"/>
      <c r="Z462"/>
      <c r="AA462"/>
      <c r="AB462"/>
      <c r="AC462"/>
      <c r="AD462"/>
      <c r="AE462"/>
      <c r="AF462"/>
      <c r="AG462"/>
    </row>
    <row r="463" spans="1:33">
      <c r="A463" s="28"/>
      <c r="B463" s="18">
        <f t="shared" si="11"/>
        <v>1</v>
      </c>
      <c r="D463" s="18" t="str">
        <f>IFERROR(VLOOKUP(C463,T_Listado_Personal_KDE[],2,FALSE),"")</f>
        <v/>
      </c>
      <c r="E463" s="19" t="str">
        <f>IFERROR(VLOOKUP(C463,T_Listado_Personal_KDE[],3,FALSE),"")</f>
        <v/>
      </c>
      <c r="F463" s="18" t="str">
        <f>IFERROR(VLOOKUP(G463,T_CÓDIGO[],2,FALSE),"")</f>
        <v/>
      </c>
      <c r="H463" s="18" t="str">
        <f>IFERROR(VLOOKUP(G463,T_CÓDIGO[],3,FALSE),"")</f>
        <v/>
      </c>
      <c r="L463" s="18"/>
      <c r="M463"/>
      <c r="N463"/>
      <c r="O463"/>
      <c r="P463"/>
      <c r="Q463"/>
      <c r="R463"/>
      <c r="S463"/>
      <c r="T463"/>
      <c r="U463"/>
      <c r="V463"/>
      <c r="W463"/>
      <c r="X463"/>
      <c r="Y463"/>
      <c r="Z463"/>
      <c r="AA463"/>
      <c r="AB463"/>
      <c r="AC463"/>
      <c r="AD463"/>
      <c r="AE463"/>
      <c r="AF463"/>
      <c r="AG463"/>
    </row>
    <row r="464" spans="1:33">
      <c r="A464" s="28"/>
      <c r="B464" s="18">
        <f t="shared" si="11"/>
        <v>1</v>
      </c>
      <c r="D464" s="18" t="str">
        <f>IFERROR(VLOOKUP(C464,T_Listado_Personal_KDE[],2,FALSE),"")</f>
        <v/>
      </c>
      <c r="E464" s="19" t="str">
        <f>IFERROR(VLOOKUP(C464,T_Listado_Personal_KDE[],3,FALSE),"")</f>
        <v/>
      </c>
      <c r="F464" s="18" t="str">
        <f>IFERROR(VLOOKUP(G464,T_CÓDIGO[],2,FALSE),"")</f>
        <v/>
      </c>
      <c r="H464" s="18" t="str">
        <f>IFERROR(VLOOKUP(G464,T_CÓDIGO[],3,FALSE),"")</f>
        <v/>
      </c>
      <c r="L464" s="18"/>
      <c r="M464"/>
      <c r="N464"/>
      <c r="O464"/>
      <c r="P464"/>
      <c r="Q464"/>
      <c r="R464"/>
      <c r="S464"/>
      <c r="T464"/>
      <c r="U464"/>
      <c r="V464"/>
      <c r="W464"/>
      <c r="X464"/>
      <c r="Y464"/>
      <c r="Z464"/>
      <c r="AA464"/>
      <c r="AB464"/>
      <c r="AC464"/>
      <c r="AD464"/>
      <c r="AE464"/>
      <c r="AF464"/>
      <c r="AG464"/>
    </row>
    <row r="465" spans="1:34">
      <c r="A465" s="28"/>
      <c r="B465" s="18">
        <f t="shared" si="11"/>
        <v>1</v>
      </c>
      <c r="D465" s="18" t="str">
        <f>IFERROR(VLOOKUP(C465,T_Listado_Personal_KDE[],2,FALSE),"")</f>
        <v/>
      </c>
      <c r="E465" s="19" t="str">
        <f>IFERROR(VLOOKUP(C465,T_Listado_Personal_KDE[],3,FALSE),"")</f>
        <v/>
      </c>
      <c r="F465" s="18" t="str">
        <f>IFERROR(VLOOKUP(G465,T_CÓDIGO[],2,FALSE),"")</f>
        <v/>
      </c>
      <c r="H465" s="18" t="str">
        <f>IFERROR(VLOOKUP(G465,T_CÓDIGO[],3,FALSE),"")</f>
        <v/>
      </c>
      <c r="L465" s="18"/>
      <c r="M465"/>
      <c r="N465"/>
      <c r="O465"/>
      <c r="P465"/>
      <c r="Q465"/>
      <c r="R465"/>
      <c r="S465"/>
      <c r="T465"/>
      <c r="U465"/>
      <c r="V465"/>
      <c r="W465"/>
      <c r="X465"/>
      <c r="Y465"/>
      <c r="Z465"/>
      <c r="AA465"/>
      <c r="AB465"/>
      <c r="AC465"/>
      <c r="AD465"/>
      <c r="AE465"/>
      <c r="AF465"/>
      <c r="AG465"/>
    </row>
    <row r="466" spans="1:34">
      <c r="A466" s="28"/>
      <c r="B466" s="18">
        <f t="shared" si="11"/>
        <v>1</v>
      </c>
      <c r="D466" s="18" t="str">
        <f>IFERROR(VLOOKUP(C466,T_Listado_Personal_KDE[],2,FALSE),"")</f>
        <v/>
      </c>
      <c r="E466" s="19" t="str">
        <f>IFERROR(VLOOKUP(C466,T_Listado_Personal_KDE[],3,FALSE),"")</f>
        <v/>
      </c>
      <c r="F466" s="18" t="str">
        <f>IFERROR(VLOOKUP(G466,T_CÓDIGO[],2,FALSE),"")</f>
        <v/>
      </c>
      <c r="H466" s="18" t="str">
        <f>IFERROR(VLOOKUP(G466,T_CÓDIGO[],3,FALSE),"")</f>
        <v/>
      </c>
      <c r="L466" s="18"/>
      <c r="M466"/>
      <c r="N466"/>
      <c r="O466"/>
      <c r="P466"/>
      <c r="Q466"/>
      <c r="R466"/>
      <c r="S466"/>
      <c r="T466"/>
      <c r="U466"/>
      <c r="V466"/>
      <c r="W466"/>
      <c r="X466"/>
      <c r="Y466"/>
      <c r="Z466"/>
      <c r="AA466"/>
      <c r="AB466"/>
      <c r="AC466"/>
      <c r="AD466"/>
      <c r="AE466"/>
      <c r="AF466"/>
      <c r="AG466"/>
    </row>
    <row r="467" spans="1:34">
      <c r="A467" s="28"/>
      <c r="B467" s="18">
        <f t="shared" si="11"/>
        <v>1</v>
      </c>
      <c r="D467" s="18" t="str">
        <f>IFERROR(VLOOKUP(C467,T_Listado_Personal_KDE[],2,FALSE),"")</f>
        <v/>
      </c>
      <c r="E467" s="19" t="str">
        <f>IFERROR(VLOOKUP(C467,T_Listado_Personal_KDE[],3,FALSE),"")</f>
        <v/>
      </c>
      <c r="F467" s="18" t="str">
        <f>IFERROR(VLOOKUP(G467,T_CÓDIGO[],2,FALSE),"")</f>
        <v/>
      </c>
      <c r="H467" s="18" t="str">
        <f>IFERROR(VLOOKUP(G467,T_CÓDIGO[],3,FALSE),"")</f>
        <v/>
      </c>
      <c r="L467" s="18"/>
      <c r="M467"/>
      <c r="N467"/>
      <c r="O467"/>
      <c r="P467"/>
      <c r="Q467"/>
      <c r="R467"/>
      <c r="S467"/>
      <c r="T467"/>
      <c r="U467"/>
      <c r="V467"/>
      <c r="W467"/>
      <c r="X467"/>
      <c r="Y467"/>
      <c r="Z467"/>
      <c r="AA467"/>
      <c r="AB467"/>
      <c r="AC467"/>
      <c r="AD467"/>
      <c r="AE467"/>
      <c r="AF467"/>
      <c r="AG467"/>
    </row>
    <row r="468" spans="1:34">
      <c r="A468" s="28"/>
      <c r="B468" s="18">
        <f t="shared" si="11"/>
        <v>1</v>
      </c>
      <c r="D468" s="18" t="str">
        <f>IFERROR(VLOOKUP(C468,T_Listado_Personal_KDE[],2,FALSE),"")</f>
        <v/>
      </c>
      <c r="E468" s="19" t="str">
        <f>IFERROR(VLOOKUP(C468,T_Listado_Personal_KDE[],3,FALSE),"")</f>
        <v/>
      </c>
      <c r="F468" s="18" t="str">
        <f>IFERROR(VLOOKUP(G468,T_CÓDIGO[],2,FALSE),"")</f>
        <v/>
      </c>
      <c r="H468" s="18" t="str">
        <f>IFERROR(VLOOKUP(G468,T_CÓDIGO[],3,FALSE),"")</f>
        <v/>
      </c>
      <c r="L468" s="18"/>
      <c r="M468"/>
      <c r="N468"/>
      <c r="O468"/>
      <c r="P468"/>
      <c r="Q468"/>
      <c r="R468"/>
      <c r="S468"/>
      <c r="T468"/>
      <c r="U468"/>
      <c r="V468"/>
      <c r="W468"/>
      <c r="X468"/>
      <c r="Y468"/>
      <c r="Z468"/>
      <c r="AA468"/>
      <c r="AB468"/>
      <c r="AC468"/>
      <c r="AD468"/>
      <c r="AE468"/>
      <c r="AF468"/>
      <c r="AG468"/>
    </row>
    <row r="469" spans="1:34">
      <c r="A469" s="28"/>
      <c r="B469" s="18">
        <f t="shared" si="11"/>
        <v>1</v>
      </c>
      <c r="D469" s="18" t="str">
        <f>IFERROR(VLOOKUP(C469,T_Listado_Personal_KDE[],2,FALSE),"")</f>
        <v/>
      </c>
      <c r="E469" s="19" t="str">
        <f>IFERROR(VLOOKUP(C469,T_Listado_Personal_KDE[],3,FALSE),"")</f>
        <v/>
      </c>
      <c r="F469" s="18" t="str">
        <f>IFERROR(VLOOKUP(G469,T_CÓDIGO[],2,FALSE),"")</f>
        <v/>
      </c>
      <c r="H469" s="18" t="str">
        <f>IFERROR(VLOOKUP(G469,T_CÓDIGO[],3,FALSE),"")</f>
        <v/>
      </c>
      <c r="L469" s="18"/>
      <c r="M469"/>
      <c r="N469"/>
      <c r="O469"/>
      <c r="P469"/>
      <c r="Q469"/>
      <c r="R469"/>
      <c r="S469"/>
      <c r="T469"/>
      <c r="U469"/>
      <c r="V469"/>
      <c r="W469"/>
      <c r="X469"/>
      <c r="Y469"/>
      <c r="Z469"/>
      <c r="AA469"/>
      <c r="AB469"/>
      <c r="AC469"/>
      <c r="AD469"/>
      <c r="AE469"/>
      <c r="AF469"/>
      <c r="AG469"/>
    </row>
    <row r="470" spans="1:34">
      <c r="A470" s="28"/>
      <c r="B470" s="18">
        <f t="shared" si="11"/>
        <v>1</v>
      </c>
      <c r="D470" s="18" t="str">
        <f>IFERROR(VLOOKUP(C470,T_Listado_Personal_KDE[],2,FALSE),"")</f>
        <v/>
      </c>
      <c r="E470" s="19" t="str">
        <f>IFERROR(VLOOKUP(C470,T_Listado_Personal_KDE[],3,FALSE),"")</f>
        <v/>
      </c>
      <c r="F470" s="18" t="str">
        <f>IFERROR(VLOOKUP(G470,T_CÓDIGO[],2,FALSE),"")</f>
        <v/>
      </c>
      <c r="H470" s="18" t="str">
        <f>IFERROR(VLOOKUP(G470,T_CÓDIGO[],3,FALSE),"")</f>
        <v/>
      </c>
      <c r="L470" s="18"/>
      <c r="M470"/>
      <c r="N470"/>
      <c r="O470"/>
      <c r="P470"/>
      <c r="Q470"/>
      <c r="R470"/>
      <c r="S470"/>
      <c r="T470"/>
      <c r="U470"/>
      <c r="V470"/>
      <c r="W470"/>
      <c r="X470"/>
      <c r="Y470"/>
      <c r="Z470"/>
      <c r="AA470"/>
      <c r="AB470"/>
      <c r="AC470"/>
      <c r="AD470"/>
      <c r="AE470"/>
      <c r="AF470"/>
      <c r="AG470"/>
    </row>
    <row r="471" spans="1:34" s="30" customFormat="1">
      <c r="A471" s="28"/>
      <c r="B471" s="18">
        <f t="shared" si="11"/>
        <v>1</v>
      </c>
      <c r="C471" s="18"/>
      <c r="D471" s="18" t="str">
        <f>IFERROR(VLOOKUP(C471,T_Listado_Personal_KDE[],2,FALSE),"")</f>
        <v/>
      </c>
      <c r="E471" s="19" t="str">
        <f>IFERROR(VLOOKUP(C471,T_Listado_Personal_KDE[],3,FALSE),"")</f>
        <v/>
      </c>
      <c r="F471" s="18" t="str">
        <f>IFERROR(VLOOKUP(G471,T_CÓDIGO[],2,FALSE),"")</f>
        <v/>
      </c>
      <c r="G471" s="20"/>
      <c r="H471" s="18" t="str">
        <f>IFERROR(VLOOKUP(G471,T_CÓDIGO[],3,FALSE),"")</f>
        <v/>
      </c>
      <c r="I471" s="19"/>
      <c r="J471" s="18"/>
      <c r="K471" s="18"/>
      <c r="L471" s="18"/>
      <c r="M471"/>
      <c r="N471"/>
      <c r="O471"/>
      <c r="P471"/>
      <c r="Q471"/>
      <c r="R471"/>
      <c r="S471"/>
      <c r="T471"/>
      <c r="U471"/>
      <c r="V471"/>
      <c r="W471"/>
      <c r="X471"/>
      <c r="Y471"/>
      <c r="Z471"/>
      <c r="AA471"/>
      <c r="AB471"/>
      <c r="AC471"/>
      <c r="AD471"/>
      <c r="AE471"/>
      <c r="AF471"/>
      <c r="AG471"/>
      <c r="AH471" s="29"/>
    </row>
    <row r="472" spans="1:34">
      <c r="A472" s="28"/>
      <c r="B472" s="18">
        <f t="shared" si="11"/>
        <v>1</v>
      </c>
      <c r="D472" s="18" t="str">
        <f>IFERROR(VLOOKUP(C472,T_Listado_Personal_KDE[],2,FALSE),"")</f>
        <v/>
      </c>
      <c r="E472" s="19" t="str">
        <f>IFERROR(VLOOKUP(C472,T_Listado_Personal_KDE[],3,FALSE),"")</f>
        <v/>
      </c>
      <c r="F472" s="18" t="str">
        <f>IFERROR(VLOOKUP(G472,T_CÓDIGO[],2,FALSE),"")</f>
        <v/>
      </c>
      <c r="H472" s="18" t="str">
        <f>IFERROR(VLOOKUP(G472,T_CÓDIGO[],3,FALSE),"")</f>
        <v/>
      </c>
      <c r="L472" s="18"/>
      <c r="M472"/>
      <c r="N472"/>
      <c r="O472"/>
      <c r="P472"/>
      <c r="Q472"/>
      <c r="R472"/>
      <c r="S472"/>
      <c r="T472"/>
      <c r="U472"/>
      <c r="V472"/>
      <c r="W472"/>
      <c r="X472"/>
      <c r="Y472"/>
      <c r="Z472"/>
      <c r="AA472"/>
      <c r="AB472"/>
      <c r="AC472"/>
      <c r="AD472"/>
      <c r="AE472"/>
      <c r="AF472"/>
      <c r="AG472"/>
    </row>
    <row r="473" spans="1:34" s="26" customFormat="1" ht="14.45" customHeight="1" thickBot="1">
      <c r="A473" s="28"/>
      <c r="B473" s="18">
        <f t="shared" si="11"/>
        <v>1</v>
      </c>
      <c r="C473" s="18"/>
      <c r="D473" s="18" t="str">
        <f>IFERROR(VLOOKUP(C473,T_Listado_Personal_KDE[],2,FALSE),"")</f>
        <v/>
      </c>
      <c r="E473" s="19" t="str">
        <f>IFERROR(VLOOKUP(C473,T_Listado_Personal_KDE[],3,FALSE),"")</f>
        <v/>
      </c>
      <c r="F473" s="18" t="str">
        <f>IFERROR(VLOOKUP(G473,T_CÓDIGO[],2,FALSE),"")</f>
        <v/>
      </c>
      <c r="G473" s="20"/>
      <c r="H473" s="18" t="str">
        <f>IFERROR(VLOOKUP(G473,T_CÓDIGO[],3,FALSE),"")</f>
        <v/>
      </c>
      <c r="I473" s="19"/>
      <c r="J473" s="18"/>
      <c r="K473" s="18"/>
      <c r="L473" s="18"/>
      <c r="M473"/>
      <c r="N473"/>
      <c r="O473"/>
      <c r="P473"/>
      <c r="Q473"/>
      <c r="R473"/>
      <c r="S473"/>
      <c r="T473"/>
      <c r="U473"/>
      <c r="V473"/>
      <c r="W473"/>
      <c r="X473"/>
      <c r="Y473"/>
      <c r="Z473"/>
      <c r="AA473"/>
      <c r="AB473"/>
      <c r="AC473"/>
      <c r="AD473"/>
      <c r="AE473"/>
      <c r="AF473"/>
      <c r="AG473"/>
    </row>
    <row r="474" spans="1:34">
      <c r="A474" s="28"/>
      <c r="B474" s="18">
        <f t="shared" si="11"/>
        <v>1</v>
      </c>
      <c r="D474" s="18" t="str">
        <f>IFERROR(VLOOKUP(C474,T_Listado_Personal_KDE[],2,FALSE),"")</f>
        <v/>
      </c>
      <c r="E474" s="19" t="str">
        <f>IFERROR(VLOOKUP(C474,T_Listado_Personal_KDE[],3,FALSE),"")</f>
        <v/>
      </c>
      <c r="F474" s="18" t="str">
        <f>IFERROR(VLOOKUP(G474,T_CÓDIGO[],2,FALSE),"")</f>
        <v/>
      </c>
      <c r="H474" s="18" t="str">
        <f>IFERROR(VLOOKUP(G474,T_CÓDIGO[],3,FALSE),"")</f>
        <v/>
      </c>
      <c r="L474" s="18"/>
      <c r="M474"/>
      <c r="N474"/>
      <c r="O474"/>
      <c r="P474"/>
      <c r="Q474"/>
      <c r="R474"/>
      <c r="S474"/>
      <c r="T474"/>
      <c r="U474"/>
      <c r="V474"/>
      <c r="W474"/>
      <c r="X474"/>
      <c r="Y474"/>
      <c r="Z474"/>
      <c r="AA474"/>
      <c r="AB474"/>
      <c r="AC474"/>
      <c r="AD474"/>
      <c r="AE474"/>
      <c r="AF474"/>
      <c r="AG474"/>
    </row>
    <row r="475" spans="1:34">
      <c r="A475" s="28"/>
      <c r="B475" s="18">
        <f t="shared" si="11"/>
        <v>1</v>
      </c>
      <c r="D475" s="18" t="str">
        <f>IFERROR(VLOOKUP(C475,T_Listado_Personal_KDE[],2,FALSE),"")</f>
        <v/>
      </c>
      <c r="E475" s="19" t="str">
        <f>IFERROR(VLOOKUP(C475,T_Listado_Personal_KDE[],3,FALSE),"")</f>
        <v/>
      </c>
      <c r="F475" s="18" t="str">
        <f>IFERROR(VLOOKUP(G475,T_CÓDIGO[],2,FALSE),"")</f>
        <v/>
      </c>
      <c r="H475" s="18" t="str">
        <f>IFERROR(VLOOKUP(G475,T_CÓDIGO[],3,FALSE),"")</f>
        <v/>
      </c>
      <c r="L475" s="18"/>
      <c r="M475"/>
      <c r="N475"/>
      <c r="O475"/>
      <c r="P475"/>
      <c r="Q475"/>
      <c r="R475"/>
      <c r="S475"/>
      <c r="T475"/>
      <c r="U475"/>
      <c r="V475"/>
      <c r="W475"/>
      <c r="X475"/>
      <c r="Y475"/>
      <c r="Z475"/>
      <c r="AA475"/>
      <c r="AB475"/>
      <c r="AC475"/>
      <c r="AD475"/>
      <c r="AE475"/>
      <c r="AF475"/>
      <c r="AG475"/>
    </row>
    <row r="476" spans="1:34">
      <c r="A476" s="28"/>
      <c r="B476" s="18">
        <f t="shared" si="11"/>
        <v>1</v>
      </c>
      <c r="D476" s="18" t="str">
        <f>IFERROR(VLOOKUP(C476,T_Listado_Personal_KDE[],2,FALSE),"")</f>
        <v/>
      </c>
      <c r="E476" s="19" t="str">
        <f>IFERROR(VLOOKUP(C476,T_Listado_Personal_KDE[],3,FALSE),"")</f>
        <v/>
      </c>
      <c r="F476" s="18" t="str">
        <f>IFERROR(VLOOKUP(G476,T_CÓDIGO[],2,FALSE),"")</f>
        <v/>
      </c>
      <c r="H476" s="18" t="str">
        <f>IFERROR(VLOOKUP(G476,T_CÓDIGO[],3,FALSE),"")</f>
        <v/>
      </c>
      <c r="L476" s="18"/>
      <c r="M476"/>
      <c r="N476"/>
      <c r="O476"/>
      <c r="P476"/>
      <c r="Q476"/>
      <c r="R476"/>
      <c r="S476"/>
      <c r="T476"/>
      <c r="U476"/>
      <c r="V476"/>
      <c r="W476"/>
      <c r="X476"/>
      <c r="Y476"/>
      <c r="Z476"/>
      <c r="AA476"/>
      <c r="AB476"/>
      <c r="AC476"/>
      <c r="AD476"/>
      <c r="AE476"/>
      <c r="AF476"/>
      <c r="AG476"/>
    </row>
    <row r="477" spans="1:34">
      <c r="A477" s="28"/>
      <c r="B477" s="18">
        <f t="shared" si="11"/>
        <v>1</v>
      </c>
      <c r="D477" s="18" t="str">
        <f>IFERROR(VLOOKUP(C477,T_Listado_Personal_KDE[],2,FALSE),"")</f>
        <v/>
      </c>
      <c r="E477" s="19" t="str">
        <f>IFERROR(VLOOKUP(C477,T_Listado_Personal_KDE[],3,FALSE),"")</f>
        <v/>
      </c>
      <c r="F477" s="18" t="str">
        <f>IFERROR(VLOOKUP(G477,T_CÓDIGO[],2,FALSE),"")</f>
        <v/>
      </c>
      <c r="H477" s="18" t="str">
        <f>IFERROR(VLOOKUP(G477,T_CÓDIGO[],3,FALSE),"")</f>
        <v/>
      </c>
      <c r="L477" s="18"/>
      <c r="M477"/>
      <c r="N477"/>
      <c r="O477"/>
      <c r="P477"/>
      <c r="Q477"/>
      <c r="R477"/>
      <c r="S477"/>
      <c r="T477"/>
      <c r="U477"/>
      <c r="V477"/>
      <c r="W477"/>
      <c r="X477"/>
      <c r="Y477"/>
      <c r="Z477"/>
      <c r="AA477"/>
      <c r="AB477"/>
      <c r="AC477"/>
      <c r="AD477"/>
      <c r="AE477"/>
      <c r="AF477"/>
      <c r="AG477"/>
    </row>
    <row r="478" spans="1:34" ht="15" customHeight="1">
      <c r="A478" s="28"/>
      <c r="B478" s="18">
        <f t="shared" si="11"/>
        <v>1</v>
      </c>
      <c r="D478" s="18" t="str">
        <f>IFERROR(VLOOKUP(C478,T_Listado_Personal_KDE[],2,FALSE),"")</f>
        <v/>
      </c>
      <c r="E478" s="19" t="str">
        <f>IFERROR(VLOOKUP(C478,T_Listado_Personal_KDE[],3,FALSE),"")</f>
        <v/>
      </c>
      <c r="F478" s="18" t="str">
        <f>IFERROR(VLOOKUP(G478,T_CÓDIGO[],2,FALSE),"")</f>
        <v/>
      </c>
      <c r="H478" s="18" t="str">
        <f>IFERROR(VLOOKUP(G478,T_CÓDIGO[],3,FALSE),"")</f>
        <v/>
      </c>
      <c r="L478" s="18"/>
      <c r="M478"/>
      <c r="N478"/>
      <c r="O478"/>
      <c r="P478"/>
      <c r="Q478"/>
      <c r="R478"/>
      <c r="S478"/>
      <c r="T478"/>
      <c r="U478"/>
      <c r="V478"/>
      <c r="W478"/>
      <c r="X478"/>
      <c r="Y478"/>
      <c r="Z478"/>
      <c r="AA478"/>
      <c r="AB478"/>
      <c r="AC478"/>
      <c r="AD478"/>
      <c r="AE478"/>
      <c r="AF478"/>
      <c r="AG478"/>
    </row>
    <row r="479" spans="1:34">
      <c r="A479" s="28"/>
      <c r="B479" s="18">
        <f t="shared" si="11"/>
        <v>1</v>
      </c>
      <c r="D479" s="18" t="str">
        <f>IFERROR(VLOOKUP(C479,T_Listado_Personal_KDE[],2,FALSE),"")</f>
        <v/>
      </c>
      <c r="E479" s="19" t="str">
        <f>IFERROR(VLOOKUP(C479,T_Listado_Personal_KDE[],3,FALSE),"")</f>
        <v/>
      </c>
      <c r="F479" s="18" t="str">
        <f>IFERROR(VLOOKUP(G479,T_CÓDIGO[],2,FALSE),"")</f>
        <v/>
      </c>
      <c r="H479" s="18" t="str">
        <f>IFERROR(VLOOKUP(G479,T_CÓDIGO[],3,FALSE),"")</f>
        <v/>
      </c>
      <c r="L479" s="18"/>
      <c r="M479"/>
      <c r="N479"/>
      <c r="O479"/>
      <c r="P479"/>
      <c r="Q479"/>
      <c r="R479"/>
      <c r="S479"/>
      <c r="T479"/>
      <c r="U479"/>
      <c r="V479"/>
      <c r="W479"/>
      <c r="X479"/>
      <c r="Y479"/>
      <c r="Z479"/>
      <c r="AA479"/>
      <c r="AB479"/>
      <c r="AC479"/>
      <c r="AD479"/>
      <c r="AE479"/>
      <c r="AF479"/>
      <c r="AG479"/>
    </row>
    <row r="480" spans="1:34">
      <c r="A480" s="28"/>
      <c r="B480" s="18">
        <f t="shared" si="11"/>
        <v>1</v>
      </c>
      <c r="D480" s="18" t="str">
        <f>IFERROR(VLOOKUP(C480,T_Listado_Personal_KDE[],2,FALSE),"")</f>
        <v/>
      </c>
      <c r="E480" s="19" t="str">
        <f>IFERROR(VLOOKUP(C480,T_Listado_Personal_KDE[],3,FALSE),"")</f>
        <v/>
      </c>
      <c r="F480" s="18" t="str">
        <f>IFERROR(VLOOKUP(G480,T_CÓDIGO[],2,FALSE),"")</f>
        <v/>
      </c>
      <c r="H480" s="18" t="str">
        <f>IFERROR(VLOOKUP(G480,T_CÓDIGO[],3,FALSE),"")</f>
        <v/>
      </c>
      <c r="L480" s="18"/>
      <c r="M480"/>
      <c r="N480"/>
      <c r="O480"/>
      <c r="P480"/>
      <c r="Q480"/>
      <c r="R480"/>
      <c r="S480"/>
      <c r="T480"/>
      <c r="U480"/>
      <c r="V480"/>
      <c r="W480"/>
      <c r="X480"/>
      <c r="Y480"/>
      <c r="Z480"/>
      <c r="AA480"/>
      <c r="AB480"/>
      <c r="AC480"/>
      <c r="AD480"/>
      <c r="AE480"/>
      <c r="AF480"/>
      <c r="AG480"/>
    </row>
    <row r="481" spans="1:33">
      <c r="A481" s="28"/>
      <c r="B481" s="18">
        <f t="shared" si="11"/>
        <v>1</v>
      </c>
      <c r="D481" s="18" t="str">
        <f>IFERROR(VLOOKUP(C481,T_Listado_Personal_KDE[],2,FALSE),"")</f>
        <v/>
      </c>
      <c r="E481" s="19" t="str">
        <f>IFERROR(VLOOKUP(C481,T_Listado_Personal_KDE[],3,FALSE),"")</f>
        <v/>
      </c>
      <c r="F481" s="18" t="str">
        <f>IFERROR(VLOOKUP(G481,T_CÓDIGO[],2,FALSE),"")</f>
        <v/>
      </c>
      <c r="H481" s="18" t="str">
        <f>IFERROR(VLOOKUP(G481,T_CÓDIGO[],3,FALSE),"")</f>
        <v/>
      </c>
      <c r="L481" s="18"/>
      <c r="M481"/>
      <c r="N481"/>
      <c r="O481"/>
      <c r="P481"/>
      <c r="Q481"/>
      <c r="R481"/>
      <c r="S481"/>
      <c r="T481"/>
      <c r="U481"/>
      <c r="V481"/>
      <c r="W481"/>
      <c r="X481"/>
      <c r="Y481"/>
      <c r="Z481"/>
      <c r="AA481"/>
      <c r="AB481"/>
      <c r="AC481"/>
      <c r="AD481"/>
      <c r="AE481"/>
      <c r="AF481"/>
      <c r="AG481"/>
    </row>
    <row r="482" spans="1:33">
      <c r="A482" s="28"/>
      <c r="B482" s="18">
        <f t="shared" si="11"/>
        <v>1</v>
      </c>
      <c r="D482" s="18" t="str">
        <f>IFERROR(VLOOKUP(C482,T_Listado_Personal_KDE[],2,FALSE),"")</f>
        <v/>
      </c>
      <c r="E482" s="19" t="str">
        <f>IFERROR(VLOOKUP(C482,T_Listado_Personal_KDE[],3,FALSE),"")</f>
        <v/>
      </c>
      <c r="F482" s="18" t="str">
        <f>IFERROR(VLOOKUP(G482,T_CÓDIGO[],2,FALSE),"")</f>
        <v/>
      </c>
      <c r="H482" s="18" t="str">
        <f>IFERROR(VLOOKUP(G482,T_CÓDIGO[],3,FALSE),"")</f>
        <v/>
      </c>
      <c r="L482" s="18"/>
      <c r="M482"/>
      <c r="N482"/>
      <c r="O482"/>
      <c r="P482"/>
      <c r="Q482"/>
      <c r="R482"/>
      <c r="S482"/>
      <c r="T482"/>
      <c r="U482"/>
      <c r="V482"/>
      <c r="W482"/>
      <c r="X482"/>
      <c r="Y482"/>
      <c r="Z482"/>
      <c r="AA482"/>
      <c r="AB482"/>
      <c r="AC482"/>
      <c r="AD482"/>
      <c r="AE482"/>
      <c r="AF482"/>
      <c r="AG482"/>
    </row>
    <row r="483" spans="1:33">
      <c r="A483" s="28"/>
      <c r="B483" s="18">
        <f t="shared" si="11"/>
        <v>1</v>
      </c>
      <c r="D483" s="18" t="str">
        <f>IFERROR(VLOOKUP(C483,T_Listado_Personal_KDE[],2,FALSE),"")</f>
        <v/>
      </c>
      <c r="E483" s="19" t="str">
        <f>IFERROR(VLOOKUP(C483,T_Listado_Personal_KDE[],3,FALSE),"")</f>
        <v/>
      </c>
      <c r="F483" s="18" t="str">
        <f>IFERROR(VLOOKUP(G483,T_CÓDIGO[],2,FALSE),"")</f>
        <v/>
      </c>
      <c r="H483" s="18" t="str">
        <f>IFERROR(VLOOKUP(G483,T_CÓDIGO[],3,FALSE),"")</f>
        <v/>
      </c>
      <c r="L483" s="18"/>
      <c r="M483"/>
      <c r="N483"/>
      <c r="O483"/>
      <c r="P483"/>
      <c r="Q483"/>
      <c r="R483"/>
      <c r="S483"/>
      <c r="T483"/>
      <c r="U483"/>
      <c r="V483"/>
      <c r="W483"/>
      <c r="X483"/>
      <c r="Y483"/>
      <c r="Z483"/>
      <c r="AA483"/>
      <c r="AB483"/>
      <c r="AC483"/>
      <c r="AD483"/>
      <c r="AE483"/>
      <c r="AF483"/>
      <c r="AG483"/>
    </row>
    <row r="484" spans="1:33">
      <c r="A484" s="28"/>
      <c r="B484" s="18">
        <f t="shared" si="11"/>
        <v>1</v>
      </c>
      <c r="D484" s="18" t="str">
        <f>IFERROR(VLOOKUP(C484,T_Listado_Personal_KDE[],2,FALSE),"")</f>
        <v/>
      </c>
      <c r="E484" s="19" t="str">
        <f>IFERROR(VLOOKUP(C484,T_Listado_Personal_KDE[],3,FALSE),"")</f>
        <v/>
      </c>
      <c r="F484" s="18" t="str">
        <f>IFERROR(VLOOKUP(G484,T_CÓDIGO[],2,FALSE),"")</f>
        <v/>
      </c>
      <c r="H484" s="18" t="str">
        <f>IFERROR(VLOOKUP(G484,T_CÓDIGO[],3,FALSE),"")</f>
        <v/>
      </c>
      <c r="L484" s="18"/>
      <c r="M484"/>
      <c r="N484"/>
      <c r="O484"/>
      <c r="P484"/>
      <c r="Q484"/>
      <c r="R484"/>
      <c r="S484"/>
      <c r="T484"/>
      <c r="U484"/>
      <c r="V484"/>
      <c r="W484"/>
      <c r="X484"/>
      <c r="Y484"/>
      <c r="Z484"/>
      <c r="AA484"/>
      <c r="AB484"/>
      <c r="AC484"/>
      <c r="AD484"/>
      <c r="AE484"/>
      <c r="AF484"/>
      <c r="AG484"/>
    </row>
    <row r="485" spans="1:33">
      <c r="A485" s="28"/>
      <c r="B485" s="18">
        <f t="shared" si="11"/>
        <v>1</v>
      </c>
      <c r="D485" s="18" t="str">
        <f>IFERROR(VLOOKUP(C485,T_Listado_Personal_KDE[],2,FALSE),"")</f>
        <v/>
      </c>
      <c r="E485" s="19" t="str">
        <f>IFERROR(VLOOKUP(C485,T_Listado_Personal_KDE[],3,FALSE),"")</f>
        <v/>
      </c>
      <c r="F485" s="18" t="str">
        <f>IFERROR(VLOOKUP(G485,T_CÓDIGO[],2,FALSE),"")</f>
        <v/>
      </c>
      <c r="H485" s="18" t="str">
        <f>IFERROR(VLOOKUP(G485,T_CÓDIGO[],3,FALSE),"")</f>
        <v/>
      </c>
      <c r="L485" s="18"/>
      <c r="M485"/>
      <c r="N485"/>
      <c r="O485"/>
      <c r="P485"/>
      <c r="Q485"/>
      <c r="R485"/>
      <c r="S485"/>
      <c r="T485"/>
      <c r="U485"/>
      <c r="V485"/>
      <c r="W485"/>
      <c r="X485"/>
      <c r="Y485"/>
      <c r="Z485"/>
      <c r="AA485"/>
      <c r="AB485"/>
      <c r="AC485"/>
      <c r="AD485"/>
      <c r="AE485"/>
      <c r="AF485"/>
      <c r="AG485"/>
    </row>
    <row r="486" spans="1:33">
      <c r="A486" s="28"/>
      <c r="B486" s="18">
        <f t="shared" si="11"/>
        <v>1</v>
      </c>
      <c r="D486" s="18" t="str">
        <f>IFERROR(VLOOKUP(C486,T_Listado_Personal_KDE[],2,FALSE),"")</f>
        <v/>
      </c>
      <c r="E486" s="19" t="str">
        <f>IFERROR(VLOOKUP(C486,T_Listado_Personal_KDE[],3,FALSE),"")</f>
        <v/>
      </c>
      <c r="F486" s="18" t="str">
        <f>IFERROR(VLOOKUP(G486,T_CÓDIGO[],2,FALSE),"")</f>
        <v/>
      </c>
      <c r="H486" s="18" t="str">
        <f>IFERROR(VLOOKUP(G486,T_CÓDIGO[],3,FALSE),"")</f>
        <v/>
      </c>
      <c r="L486" s="18"/>
      <c r="M486"/>
      <c r="N486"/>
      <c r="O486"/>
      <c r="P486"/>
      <c r="Q486"/>
      <c r="R486"/>
      <c r="S486"/>
      <c r="T486"/>
      <c r="U486"/>
      <c r="V486"/>
      <c r="W486"/>
      <c r="X486"/>
      <c r="Y486"/>
      <c r="Z486"/>
      <c r="AA486"/>
      <c r="AB486"/>
      <c r="AC486"/>
      <c r="AD486"/>
      <c r="AE486"/>
      <c r="AF486"/>
      <c r="AG486"/>
    </row>
    <row r="487" spans="1:33">
      <c r="A487" s="28"/>
      <c r="B487" s="18">
        <f t="shared" si="11"/>
        <v>1</v>
      </c>
      <c r="D487" s="18" t="str">
        <f>IFERROR(VLOOKUP(C487,T_Listado_Personal_KDE[],2,FALSE),"")</f>
        <v/>
      </c>
      <c r="E487" s="19" t="str">
        <f>IFERROR(VLOOKUP(C487,T_Listado_Personal_KDE[],3,FALSE),"")</f>
        <v/>
      </c>
      <c r="F487" s="18" t="str">
        <f>IFERROR(VLOOKUP(G487,T_CÓDIGO[],2,FALSE),"")</f>
        <v/>
      </c>
      <c r="H487" s="18" t="str">
        <f>IFERROR(VLOOKUP(G487,T_CÓDIGO[],3,FALSE),"")</f>
        <v/>
      </c>
      <c r="L487" s="18"/>
      <c r="M487"/>
      <c r="N487"/>
      <c r="O487"/>
      <c r="P487"/>
      <c r="Q487"/>
      <c r="R487"/>
      <c r="S487"/>
      <c r="T487"/>
      <c r="U487"/>
      <c r="V487"/>
      <c r="W487"/>
      <c r="X487"/>
      <c r="Y487"/>
      <c r="Z487"/>
      <c r="AA487"/>
      <c r="AB487"/>
      <c r="AC487"/>
      <c r="AD487"/>
      <c r="AE487"/>
      <c r="AF487"/>
      <c r="AG487"/>
    </row>
    <row r="488" spans="1:33">
      <c r="A488" s="28"/>
      <c r="B488" s="18">
        <f t="shared" si="11"/>
        <v>1</v>
      </c>
      <c r="D488" s="18" t="str">
        <f>IFERROR(VLOOKUP(C488,T_Listado_Personal_KDE[],2,FALSE),"")</f>
        <v/>
      </c>
      <c r="E488" s="19" t="str">
        <f>IFERROR(VLOOKUP(C488,T_Listado_Personal_KDE[],3,FALSE),"")</f>
        <v/>
      </c>
      <c r="F488" s="18" t="str">
        <f>IFERROR(VLOOKUP(G488,T_CÓDIGO[],2,FALSE),"")</f>
        <v/>
      </c>
      <c r="H488" s="18" t="str">
        <f>IFERROR(VLOOKUP(G488,T_CÓDIGO[],3,FALSE),"")</f>
        <v/>
      </c>
      <c r="L488" s="18"/>
      <c r="M488"/>
      <c r="N488"/>
      <c r="O488"/>
      <c r="P488"/>
      <c r="Q488"/>
      <c r="R488"/>
      <c r="S488"/>
      <c r="T488"/>
      <c r="U488"/>
      <c r="V488"/>
      <c r="W488"/>
      <c r="X488"/>
      <c r="Y488"/>
      <c r="Z488"/>
      <c r="AA488"/>
      <c r="AB488"/>
      <c r="AC488"/>
      <c r="AD488"/>
      <c r="AE488"/>
      <c r="AF488"/>
      <c r="AG488"/>
    </row>
    <row r="489" spans="1:33" s="26" customFormat="1" ht="14.45" customHeight="1" thickBot="1">
      <c r="A489" s="28"/>
      <c r="B489" s="18">
        <f t="shared" si="11"/>
        <v>1</v>
      </c>
      <c r="C489" s="18"/>
      <c r="D489" s="18" t="str">
        <f>IFERROR(VLOOKUP(C489,T_Listado_Personal_KDE[],2,FALSE),"")</f>
        <v/>
      </c>
      <c r="E489" s="19" t="str">
        <f>IFERROR(VLOOKUP(C489,T_Listado_Personal_KDE[],3,FALSE),"")</f>
        <v/>
      </c>
      <c r="F489" s="18" t="str">
        <f>IFERROR(VLOOKUP(G489,T_CÓDIGO[],2,FALSE),"")</f>
        <v/>
      </c>
      <c r="G489" s="20"/>
      <c r="H489" s="18" t="str">
        <f>IFERROR(VLOOKUP(G489,T_CÓDIGO[],3,FALSE),"")</f>
        <v/>
      </c>
      <c r="I489" s="19"/>
      <c r="J489" s="18"/>
      <c r="K489" s="18"/>
      <c r="L489" s="18"/>
      <c r="M489"/>
      <c r="N489"/>
      <c r="O489"/>
      <c r="P489"/>
      <c r="Q489"/>
      <c r="R489"/>
      <c r="S489"/>
      <c r="T489"/>
      <c r="U489"/>
      <c r="V489"/>
      <c r="W489"/>
      <c r="X489"/>
      <c r="Y489"/>
      <c r="Z489"/>
      <c r="AA489"/>
      <c r="AB489"/>
      <c r="AC489"/>
      <c r="AD489"/>
      <c r="AE489"/>
      <c r="AF489"/>
      <c r="AG489"/>
    </row>
    <row r="490" spans="1:33">
      <c r="A490" s="28"/>
      <c r="B490" s="18">
        <f t="shared" si="11"/>
        <v>1</v>
      </c>
      <c r="D490" s="18" t="str">
        <f>IFERROR(VLOOKUP(C490,T_Listado_Personal_KDE[],2,FALSE),"")</f>
        <v/>
      </c>
      <c r="E490" s="19" t="str">
        <f>IFERROR(VLOOKUP(C490,T_Listado_Personal_KDE[],3,FALSE),"")</f>
        <v/>
      </c>
      <c r="F490" s="18" t="str">
        <f>IFERROR(VLOOKUP(G490,T_CÓDIGO[],2,FALSE),"")</f>
        <v/>
      </c>
      <c r="H490" s="18" t="str">
        <f>IFERROR(VLOOKUP(G490,T_CÓDIGO[],3,FALSE),"")</f>
        <v/>
      </c>
      <c r="L490" s="18"/>
      <c r="M490"/>
      <c r="N490"/>
      <c r="O490"/>
      <c r="P490"/>
      <c r="Q490"/>
      <c r="R490"/>
      <c r="S490"/>
      <c r="T490"/>
      <c r="U490"/>
      <c r="V490"/>
      <c r="W490"/>
      <c r="X490"/>
      <c r="Y490"/>
      <c r="Z490"/>
      <c r="AA490"/>
      <c r="AB490"/>
      <c r="AC490"/>
      <c r="AD490"/>
      <c r="AE490"/>
      <c r="AF490"/>
      <c r="AG490"/>
    </row>
    <row r="491" spans="1:33">
      <c r="A491" s="28"/>
      <c r="B491" s="18">
        <f t="shared" si="11"/>
        <v>1</v>
      </c>
      <c r="D491" s="18" t="str">
        <f>IFERROR(VLOOKUP(C491,T_Listado_Personal_KDE[],2,FALSE),"")</f>
        <v/>
      </c>
      <c r="E491" s="19" t="str">
        <f>IFERROR(VLOOKUP(C491,T_Listado_Personal_KDE[],3,FALSE),"")</f>
        <v/>
      </c>
      <c r="F491" s="18" t="str">
        <f>IFERROR(VLOOKUP(G491,T_CÓDIGO[],2,FALSE),"")</f>
        <v/>
      </c>
      <c r="H491" s="18" t="str">
        <f>IFERROR(VLOOKUP(G491,T_CÓDIGO[],3,FALSE),"")</f>
        <v/>
      </c>
      <c r="L491" s="18"/>
      <c r="M491"/>
      <c r="N491"/>
      <c r="O491"/>
      <c r="P491"/>
      <c r="Q491"/>
      <c r="R491"/>
      <c r="S491"/>
      <c r="T491"/>
      <c r="U491"/>
      <c r="V491"/>
      <c r="W491"/>
      <c r="X491"/>
      <c r="Y491"/>
      <c r="Z491"/>
      <c r="AA491"/>
      <c r="AB491"/>
      <c r="AC491"/>
      <c r="AD491"/>
      <c r="AE491"/>
      <c r="AF491"/>
      <c r="AG491"/>
    </row>
    <row r="492" spans="1:33">
      <c r="A492" s="28"/>
      <c r="B492" s="18">
        <f t="shared" ref="B492:B555" si="12">MONTH(A492)</f>
        <v>1</v>
      </c>
      <c r="D492" s="18" t="str">
        <f>IFERROR(VLOOKUP(C492,T_Listado_Personal_KDE[],2,FALSE),"")</f>
        <v/>
      </c>
      <c r="E492" s="19" t="str">
        <f>IFERROR(VLOOKUP(C492,T_Listado_Personal_KDE[],3,FALSE),"")</f>
        <v/>
      </c>
      <c r="F492" s="18" t="str">
        <f>IFERROR(VLOOKUP(G492,T_CÓDIGO[],2,FALSE),"")</f>
        <v/>
      </c>
      <c r="H492" s="18" t="str">
        <f>IFERROR(VLOOKUP(G492,T_CÓDIGO[],3,FALSE),"")</f>
        <v/>
      </c>
      <c r="L492" s="18"/>
      <c r="M492"/>
      <c r="N492"/>
      <c r="O492"/>
      <c r="P492"/>
      <c r="Q492"/>
      <c r="R492"/>
      <c r="S492"/>
      <c r="T492"/>
      <c r="U492"/>
      <c r="V492"/>
      <c r="W492"/>
      <c r="X492"/>
      <c r="Y492"/>
      <c r="Z492"/>
      <c r="AA492"/>
      <c r="AB492"/>
      <c r="AC492"/>
      <c r="AD492"/>
      <c r="AE492"/>
      <c r="AF492"/>
      <c r="AG492"/>
    </row>
    <row r="493" spans="1:33">
      <c r="A493" s="28"/>
      <c r="B493" s="18">
        <f t="shared" si="12"/>
        <v>1</v>
      </c>
      <c r="D493" s="18" t="str">
        <f>IFERROR(VLOOKUP(C493,T_Listado_Personal_KDE[],2,FALSE),"")</f>
        <v/>
      </c>
      <c r="E493" s="19" t="str">
        <f>IFERROR(VLOOKUP(C493,T_Listado_Personal_KDE[],3,FALSE),"")</f>
        <v/>
      </c>
      <c r="F493" s="18" t="str">
        <f>IFERROR(VLOOKUP(G493,T_CÓDIGO[],2,FALSE),"")</f>
        <v/>
      </c>
      <c r="H493" s="18" t="str">
        <f>IFERROR(VLOOKUP(G493,T_CÓDIGO[],3,FALSE),"")</f>
        <v/>
      </c>
      <c r="L493" s="18"/>
      <c r="M493"/>
      <c r="N493"/>
      <c r="O493"/>
      <c r="P493"/>
      <c r="Q493"/>
      <c r="R493"/>
      <c r="S493"/>
      <c r="T493"/>
      <c r="U493"/>
      <c r="V493"/>
      <c r="W493"/>
      <c r="X493"/>
      <c r="Y493"/>
      <c r="Z493"/>
      <c r="AA493"/>
      <c r="AB493"/>
      <c r="AC493"/>
      <c r="AD493"/>
      <c r="AE493"/>
      <c r="AF493"/>
      <c r="AG493"/>
    </row>
    <row r="494" spans="1:33" ht="15" customHeight="1">
      <c r="A494" s="28"/>
      <c r="B494" s="18">
        <f t="shared" si="12"/>
        <v>1</v>
      </c>
      <c r="D494" s="18" t="str">
        <f>IFERROR(VLOOKUP(C494,T_Listado_Personal_KDE[],2,FALSE),"")</f>
        <v/>
      </c>
      <c r="E494" s="19" t="str">
        <f>IFERROR(VLOOKUP(C494,T_Listado_Personal_KDE[],3,FALSE),"")</f>
        <v/>
      </c>
      <c r="F494" s="18" t="str">
        <f>IFERROR(VLOOKUP(G494,T_CÓDIGO[],2,FALSE),"")</f>
        <v/>
      </c>
      <c r="H494" s="18" t="str">
        <f>IFERROR(VLOOKUP(G494,T_CÓDIGO[],3,FALSE),"")</f>
        <v/>
      </c>
      <c r="L494" s="18"/>
      <c r="M494"/>
      <c r="N494"/>
      <c r="O494"/>
      <c r="P494"/>
      <c r="Q494"/>
      <c r="R494"/>
      <c r="S494"/>
      <c r="T494"/>
      <c r="U494"/>
      <c r="V494"/>
      <c r="W494"/>
      <c r="X494"/>
      <c r="Y494"/>
      <c r="Z494"/>
      <c r="AA494"/>
      <c r="AB494"/>
      <c r="AC494"/>
      <c r="AD494"/>
      <c r="AE494"/>
      <c r="AF494"/>
      <c r="AG494"/>
    </row>
    <row r="495" spans="1:33">
      <c r="A495" s="28"/>
      <c r="B495" s="18">
        <f t="shared" si="12"/>
        <v>1</v>
      </c>
      <c r="D495" s="18" t="str">
        <f>IFERROR(VLOOKUP(C495,T_Listado_Personal_KDE[],2,FALSE),"")</f>
        <v/>
      </c>
      <c r="E495" s="19" t="str">
        <f>IFERROR(VLOOKUP(C495,T_Listado_Personal_KDE[],3,FALSE),"")</f>
        <v/>
      </c>
      <c r="F495" s="18" t="str">
        <f>IFERROR(VLOOKUP(G495,T_CÓDIGO[],2,FALSE),"")</f>
        <v/>
      </c>
      <c r="H495" s="18" t="str">
        <f>IFERROR(VLOOKUP(G495,T_CÓDIGO[],3,FALSE),"")</f>
        <v/>
      </c>
      <c r="L495" s="18"/>
      <c r="M495"/>
      <c r="N495"/>
      <c r="O495"/>
      <c r="P495"/>
      <c r="Q495"/>
      <c r="R495"/>
      <c r="S495"/>
      <c r="T495"/>
      <c r="U495"/>
      <c r="V495"/>
      <c r="W495"/>
      <c r="X495"/>
      <c r="Y495"/>
      <c r="Z495"/>
      <c r="AA495"/>
      <c r="AB495"/>
      <c r="AC495"/>
      <c r="AD495"/>
      <c r="AE495"/>
      <c r="AF495"/>
      <c r="AG495"/>
    </row>
    <row r="496" spans="1:33">
      <c r="A496" s="28"/>
      <c r="B496" s="18">
        <f t="shared" si="12"/>
        <v>1</v>
      </c>
      <c r="D496" s="18" t="str">
        <f>IFERROR(VLOOKUP(C496,T_Listado_Personal_KDE[],2,FALSE),"")</f>
        <v/>
      </c>
      <c r="E496" s="19" t="str">
        <f>IFERROR(VLOOKUP(C496,T_Listado_Personal_KDE[],3,FALSE),"")</f>
        <v/>
      </c>
      <c r="F496" s="18" t="str">
        <f>IFERROR(VLOOKUP(G496,T_CÓDIGO[],2,FALSE),"")</f>
        <v/>
      </c>
      <c r="H496" s="18" t="str">
        <f>IFERROR(VLOOKUP(G496,T_CÓDIGO[],3,FALSE),"")</f>
        <v/>
      </c>
      <c r="L496" s="18"/>
      <c r="M496"/>
      <c r="N496"/>
      <c r="O496"/>
      <c r="P496"/>
      <c r="Q496"/>
      <c r="R496"/>
      <c r="S496"/>
      <c r="T496"/>
      <c r="U496"/>
      <c r="V496"/>
      <c r="W496"/>
      <c r="X496"/>
      <c r="Y496"/>
      <c r="Z496"/>
      <c r="AA496"/>
      <c r="AB496"/>
      <c r="AC496"/>
      <c r="AD496"/>
      <c r="AE496"/>
      <c r="AF496"/>
      <c r="AG496"/>
    </row>
    <row r="497" spans="1:33">
      <c r="A497" s="28"/>
      <c r="B497" s="18">
        <f t="shared" si="12"/>
        <v>1</v>
      </c>
      <c r="D497" s="18" t="str">
        <f>IFERROR(VLOOKUP(C497,T_Listado_Personal_KDE[],2,FALSE),"")</f>
        <v/>
      </c>
      <c r="E497" s="19" t="str">
        <f>IFERROR(VLOOKUP(C497,T_Listado_Personal_KDE[],3,FALSE),"")</f>
        <v/>
      </c>
      <c r="F497" s="18" t="str">
        <f>IFERROR(VLOOKUP(G497,T_CÓDIGO[],2,FALSE),"")</f>
        <v/>
      </c>
      <c r="H497" s="18" t="str">
        <f>IFERROR(VLOOKUP(G497,T_CÓDIGO[],3,FALSE),"")</f>
        <v/>
      </c>
      <c r="L497" s="18"/>
      <c r="M497"/>
      <c r="N497"/>
      <c r="O497"/>
      <c r="P497"/>
      <c r="Q497"/>
      <c r="R497"/>
      <c r="S497"/>
      <c r="T497"/>
      <c r="U497"/>
      <c r="V497"/>
      <c r="W497"/>
      <c r="X497"/>
      <c r="Y497"/>
      <c r="Z497"/>
      <c r="AA497"/>
      <c r="AB497"/>
      <c r="AC497"/>
      <c r="AD497"/>
      <c r="AE497"/>
      <c r="AF497"/>
      <c r="AG497"/>
    </row>
    <row r="498" spans="1:33">
      <c r="A498" s="28"/>
      <c r="B498" s="18">
        <f t="shared" si="12"/>
        <v>1</v>
      </c>
      <c r="D498" s="18" t="str">
        <f>IFERROR(VLOOKUP(C498,T_Listado_Personal_KDE[],2,FALSE),"")</f>
        <v/>
      </c>
      <c r="E498" s="19" t="str">
        <f>IFERROR(VLOOKUP(C498,T_Listado_Personal_KDE[],3,FALSE),"")</f>
        <v/>
      </c>
      <c r="F498" s="18" t="str">
        <f>IFERROR(VLOOKUP(G498,T_CÓDIGO[],2,FALSE),"")</f>
        <v/>
      </c>
      <c r="H498" s="18" t="str">
        <f>IFERROR(VLOOKUP(G498,T_CÓDIGO[],3,FALSE),"")</f>
        <v/>
      </c>
      <c r="L498" s="18"/>
      <c r="M498"/>
      <c r="N498"/>
      <c r="O498"/>
      <c r="P498"/>
      <c r="Q498"/>
      <c r="R498"/>
      <c r="S498"/>
      <c r="T498"/>
      <c r="U498"/>
      <c r="V498"/>
      <c r="W498"/>
      <c r="X498"/>
      <c r="Y498"/>
      <c r="Z498"/>
      <c r="AA498"/>
      <c r="AB498"/>
      <c r="AC498"/>
      <c r="AD498"/>
      <c r="AE498"/>
      <c r="AF498"/>
      <c r="AG498"/>
    </row>
    <row r="499" spans="1:33">
      <c r="A499" s="28"/>
      <c r="B499" s="18">
        <f t="shared" si="12"/>
        <v>1</v>
      </c>
      <c r="D499" s="18" t="str">
        <f>IFERROR(VLOOKUP(C499,T_Listado_Personal_KDE[],2,FALSE),"")</f>
        <v/>
      </c>
      <c r="E499" s="19" t="str">
        <f>IFERROR(VLOOKUP(C499,T_Listado_Personal_KDE[],3,FALSE),"")</f>
        <v/>
      </c>
      <c r="F499" s="18" t="str">
        <f>IFERROR(VLOOKUP(G499,T_CÓDIGO[],2,FALSE),"")</f>
        <v/>
      </c>
      <c r="H499" s="18" t="str">
        <f>IFERROR(VLOOKUP(G499,T_CÓDIGO[],3,FALSE),"")</f>
        <v/>
      </c>
      <c r="L499" s="18"/>
      <c r="M499"/>
      <c r="N499"/>
      <c r="O499"/>
      <c r="P499"/>
      <c r="Q499"/>
      <c r="R499"/>
      <c r="S499"/>
      <c r="T499"/>
      <c r="U499"/>
      <c r="V499"/>
      <c r="W499"/>
      <c r="X499"/>
      <c r="Y499"/>
      <c r="Z499"/>
      <c r="AA499"/>
      <c r="AB499"/>
      <c r="AC499"/>
      <c r="AD499"/>
      <c r="AE499"/>
      <c r="AF499"/>
      <c r="AG499"/>
    </row>
    <row r="500" spans="1:33">
      <c r="A500" s="28"/>
      <c r="B500" s="18">
        <f t="shared" si="12"/>
        <v>1</v>
      </c>
      <c r="D500" s="18" t="str">
        <f>IFERROR(VLOOKUP(C500,T_Listado_Personal_KDE[],2,FALSE),"")</f>
        <v/>
      </c>
      <c r="E500" s="19" t="str">
        <f>IFERROR(VLOOKUP(C500,T_Listado_Personal_KDE[],3,FALSE),"")</f>
        <v/>
      </c>
      <c r="F500" s="18" t="str">
        <f>IFERROR(VLOOKUP(G500,T_CÓDIGO[],2,FALSE),"")</f>
        <v/>
      </c>
      <c r="H500" s="18" t="str">
        <f>IFERROR(VLOOKUP(G500,T_CÓDIGO[],3,FALSE),"")</f>
        <v/>
      </c>
      <c r="L500" s="18"/>
      <c r="M500"/>
      <c r="N500"/>
      <c r="O500"/>
      <c r="P500"/>
      <c r="Q500"/>
      <c r="R500"/>
      <c r="S500"/>
      <c r="T500"/>
      <c r="U500"/>
      <c r="V500"/>
      <c r="W500"/>
      <c r="X500"/>
      <c r="Y500"/>
      <c r="Z500"/>
      <c r="AA500"/>
      <c r="AB500"/>
      <c r="AC500"/>
      <c r="AD500"/>
      <c r="AE500"/>
      <c r="AF500"/>
      <c r="AG500"/>
    </row>
    <row r="501" spans="1:33">
      <c r="A501" s="28"/>
      <c r="B501" s="18">
        <f t="shared" si="12"/>
        <v>1</v>
      </c>
      <c r="D501" s="18" t="str">
        <f>IFERROR(VLOOKUP(C501,T_Listado_Personal_KDE[],2,FALSE),"")</f>
        <v/>
      </c>
      <c r="E501" s="19" t="str">
        <f>IFERROR(VLOOKUP(C501,T_Listado_Personal_KDE[],3,FALSE),"")</f>
        <v/>
      </c>
      <c r="F501" s="18" t="str">
        <f>IFERROR(VLOOKUP(G501,T_CÓDIGO[],2,FALSE),"")</f>
        <v/>
      </c>
      <c r="H501" s="18" t="str">
        <f>IFERROR(VLOOKUP(G501,T_CÓDIGO[],3,FALSE),"")</f>
        <v/>
      </c>
      <c r="L501" s="18"/>
      <c r="M501"/>
      <c r="N501"/>
      <c r="O501"/>
      <c r="P501"/>
      <c r="Q501"/>
      <c r="R501"/>
      <c r="S501"/>
      <c r="T501"/>
      <c r="U501"/>
      <c r="V501"/>
      <c r="W501"/>
      <c r="X501"/>
      <c r="Y501"/>
      <c r="Z501"/>
      <c r="AA501"/>
      <c r="AB501"/>
      <c r="AC501"/>
      <c r="AD501"/>
      <c r="AE501"/>
      <c r="AF501"/>
      <c r="AG501"/>
    </row>
    <row r="502" spans="1:33">
      <c r="A502" s="28"/>
      <c r="B502" s="18">
        <f t="shared" si="12"/>
        <v>1</v>
      </c>
      <c r="D502" s="18" t="str">
        <f>IFERROR(VLOOKUP(C502,T_Listado_Personal_KDE[],2,FALSE),"")</f>
        <v/>
      </c>
      <c r="E502" s="19" t="str">
        <f>IFERROR(VLOOKUP(C502,T_Listado_Personal_KDE[],3,FALSE),"")</f>
        <v/>
      </c>
      <c r="F502" s="18" t="str">
        <f>IFERROR(VLOOKUP(G502,T_CÓDIGO[],2,FALSE),"")</f>
        <v/>
      </c>
      <c r="H502" s="18" t="str">
        <f>IFERROR(VLOOKUP(G502,T_CÓDIGO[],3,FALSE),"")</f>
        <v/>
      </c>
      <c r="L502" s="18"/>
      <c r="M502"/>
      <c r="N502"/>
      <c r="O502"/>
      <c r="P502"/>
      <c r="Q502"/>
      <c r="R502"/>
      <c r="S502"/>
      <c r="T502"/>
      <c r="U502"/>
      <c r="V502"/>
      <c r="W502"/>
      <c r="X502"/>
      <c r="Y502"/>
      <c r="Z502"/>
      <c r="AA502"/>
      <c r="AB502"/>
      <c r="AC502"/>
      <c r="AD502"/>
      <c r="AE502"/>
      <c r="AF502"/>
      <c r="AG502"/>
    </row>
    <row r="503" spans="1:33">
      <c r="A503" s="28"/>
      <c r="B503" s="18">
        <f t="shared" si="12"/>
        <v>1</v>
      </c>
      <c r="D503" s="18" t="str">
        <f>IFERROR(VLOOKUP(C503,T_Listado_Personal_KDE[],2,FALSE),"")</f>
        <v/>
      </c>
      <c r="E503" s="19" t="str">
        <f>IFERROR(VLOOKUP(C503,T_Listado_Personal_KDE[],3,FALSE),"")</f>
        <v/>
      </c>
      <c r="F503" s="18" t="str">
        <f>IFERROR(VLOOKUP(G503,T_CÓDIGO[],2,FALSE),"")</f>
        <v/>
      </c>
      <c r="H503" s="18" t="str">
        <f>IFERROR(VLOOKUP(G503,T_CÓDIGO[],3,FALSE),"")</f>
        <v/>
      </c>
      <c r="L503" s="18"/>
      <c r="M503"/>
      <c r="N503"/>
      <c r="O503"/>
      <c r="P503"/>
      <c r="Q503"/>
      <c r="R503"/>
      <c r="S503"/>
      <c r="T503"/>
      <c r="U503"/>
      <c r="V503"/>
      <c r="W503"/>
      <c r="X503"/>
      <c r="Y503"/>
      <c r="Z503"/>
      <c r="AA503"/>
      <c r="AB503"/>
      <c r="AC503"/>
      <c r="AD503"/>
      <c r="AE503"/>
      <c r="AF503"/>
      <c r="AG503"/>
    </row>
    <row r="504" spans="1:33">
      <c r="A504" s="28"/>
      <c r="B504" s="18">
        <f t="shared" si="12"/>
        <v>1</v>
      </c>
      <c r="D504" s="18" t="str">
        <f>IFERROR(VLOOKUP(C504,T_Listado_Personal_KDE[],2,FALSE),"")</f>
        <v/>
      </c>
      <c r="E504" s="19" t="str">
        <f>IFERROR(VLOOKUP(C504,T_Listado_Personal_KDE[],3,FALSE),"")</f>
        <v/>
      </c>
      <c r="F504" s="18" t="str">
        <f>IFERROR(VLOOKUP(G504,T_CÓDIGO[],2,FALSE),"")</f>
        <v/>
      </c>
      <c r="H504" s="18" t="str">
        <f>IFERROR(VLOOKUP(G504,T_CÓDIGO[],3,FALSE),"")</f>
        <v/>
      </c>
      <c r="L504" s="18"/>
      <c r="M504"/>
      <c r="N504"/>
      <c r="O504"/>
      <c r="P504"/>
      <c r="Q504"/>
      <c r="R504"/>
      <c r="S504"/>
      <c r="T504"/>
      <c r="U504"/>
      <c r="V504"/>
      <c r="W504"/>
      <c r="X504"/>
      <c r="Y504"/>
      <c r="Z504"/>
      <c r="AA504"/>
      <c r="AB504"/>
      <c r="AC504"/>
      <c r="AD504"/>
      <c r="AE504"/>
      <c r="AF504"/>
      <c r="AG504"/>
    </row>
    <row r="505" spans="1:33">
      <c r="A505" s="28"/>
      <c r="B505" s="18">
        <f t="shared" si="12"/>
        <v>1</v>
      </c>
      <c r="D505" s="18" t="str">
        <f>IFERROR(VLOOKUP(C505,T_Listado_Personal_KDE[],2,FALSE),"")</f>
        <v/>
      </c>
      <c r="E505" s="19" t="str">
        <f>IFERROR(VLOOKUP(C505,T_Listado_Personal_KDE[],3,FALSE),"")</f>
        <v/>
      </c>
      <c r="F505" s="18" t="str">
        <f>IFERROR(VLOOKUP(G505,T_CÓDIGO[],2,FALSE),"")</f>
        <v/>
      </c>
      <c r="H505" s="18" t="str">
        <f>IFERROR(VLOOKUP(G505,T_CÓDIGO[],3,FALSE),"")</f>
        <v/>
      </c>
      <c r="L505" s="18"/>
      <c r="M505"/>
      <c r="N505"/>
      <c r="O505"/>
      <c r="P505"/>
      <c r="Q505"/>
      <c r="R505"/>
      <c r="S505"/>
      <c r="T505"/>
      <c r="U505"/>
      <c r="V505"/>
      <c r="W505"/>
      <c r="X505"/>
      <c r="Y505"/>
      <c r="Z505"/>
      <c r="AA505"/>
      <c r="AB505"/>
      <c r="AC505"/>
      <c r="AD505"/>
      <c r="AE505"/>
      <c r="AF505"/>
      <c r="AG505"/>
    </row>
    <row r="506" spans="1:33">
      <c r="A506" s="28"/>
      <c r="B506" s="18">
        <f t="shared" si="12"/>
        <v>1</v>
      </c>
      <c r="D506" s="18" t="str">
        <f>IFERROR(VLOOKUP(C506,T_Listado_Personal_KDE[],2,FALSE),"")</f>
        <v/>
      </c>
      <c r="E506" s="19" t="str">
        <f>IFERROR(VLOOKUP(C506,T_Listado_Personal_KDE[],3,FALSE),"")</f>
        <v/>
      </c>
      <c r="F506" s="18" t="str">
        <f>IFERROR(VLOOKUP(G506,T_CÓDIGO[],2,FALSE),"")</f>
        <v/>
      </c>
      <c r="H506" s="18" t="str">
        <f>IFERROR(VLOOKUP(G506,T_CÓDIGO[],3,FALSE),"")</f>
        <v/>
      </c>
      <c r="L506" s="18"/>
      <c r="M506"/>
      <c r="N506"/>
      <c r="O506"/>
      <c r="P506"/>
      <c r="Q506"/>
      <c r="R506"/>
      <c r="S506"/>
      <c r="T506"/>
      <c r="U506"/>
      <c r="V506"/>
      <c r="W506"/>
      <c r="X506"/>
      <c r="Y506"/>
      <c r="Z506"/>
      <c r="AA506"/>
      <c r="AB506"/>
      <c r="AC506"/>
      <c r="AD506"/>
      <c r="AE506"/>
      <c r="AF506"/>
      <c r="AG506"/>
    </row>
    <row r="507" spans="1:33">
      <c r="A507" s="28"/>
      <c r="B507" s="18">
        <f t="shared" si="12"/>
        <v>1</v>
      </c>
      <c r="D507" s="18" t="str">
        <f>IFERROR(VLOOKUP(C507,T_Listado_Personal_KDE[],2,FALSE),"")</f>
        <v/>
      </c>
      <c r="E507" s="19" t="str">
        <f>IFERROR(VLOOKUP(C507,T_Listado_Personal_KDE[],3,FALSE),"")</f>
        <v/>
      </c>
      <c r="F507" s="18" t="str">
        <f>IFERROR(VLOOKUP(G507,T_CÓDIGO[],2,FALSE),"")</f>
        <v/>
      </c>
      <c r="H507" s="18" t="str">
        <f>IFERROR(VLOOKUP(G507,T_CÓDIGO[],3,FALSE),"")</f>
        <v/>
      </c>
      <c r="L507" s="18"/>
      <c r="M507"/>
      <c r="N507"/>
      <c r="O507"/>
      <c r="P507"/>
      <c r="Q507"/>
      <c r="R507"/>
      <c r="S507"/>
      <c r="T507"/>
      <c r="U507"/>
      <c r="V507"/>
      <c r="W507"/>
      <c r="X507"/>
      <c r="Y507"/>
      <c r="Z507"/>
      <c r="AA507"/>
      <c r="AB507"/>
      <c r="AC507"/>
      <c r="AD507"/>
      <c r="AE507"/>
      <c r="AF507"/>
      <c r="AG507"/>
    </row>
    <row r="508" spans="1:33">
      <c r="A508" s="28"/>
      <c r="B508" s="18">
        <f t="shared" si="12"/>
        <v>1</v>
      </c>
      <c r="D508" s="18" t="str">
        <f>IFERROR(VLOOKUP(C508,T_Listado_Personal_KDE[],2,FALSE),"")</f>
        <v/>
      </c>
      <c r="E508" s="19" t="str">
        <f>IFERROR(VLOOKUP(C508,T_Listado_Personal_KDE[],3,FALSE),"")</f>
        <v/>
      </c>
      <c r="F508" s="18" t="str">
        <f>IFERROR(VLOOKUP(G508,T_CÓDIGO[],2,FALSE),"")</f>
        <v/>
      </c>
      <c r="H508" s="18" t="str">
        <f>IFERROR(VLOOKUP(G508,T_CÓDIGO[],3,FALSE),"")</f>
        <v/>
      </c>
      <c r="L508" s="18"/>
      <c r="M508"/>
      <c r="N508"/>
      <c r="O508"/>
      <c r="P508"/>
      <c r="Q508"/>
      <c r="R508"/>
      <c r="S508"/>
      <c r="T508"/>
      <c r="U508"/>
      <c r="V508"/>
      <c r="W508"/>
      <c r="X508"/>
      <c r="Y508"/>
      <c r="Z508"/>
      <c r="AA508"/>
      <c r="AB508"/>
      <c r="AC508"/>
      <c r="AD508"/>
      <c r="AE508"/>
      <c r="AF508"/>
      <c r="AG508"/>
    </row>
    <row r="509" spans="1:33">
      <c r="A509" s="28"/>
      <c r="B509" s="18">
        <f t="shared" si="12"/>
        <v>1</v>
      </c>
      <c r="D509" s="18" t="str">
        <f>IFERROR(VLOOKUP(C509,T_Listado_Personal_KDE[],2,FALSE),"")</f>
        <v/>
      </c>
      <c r="E509" s="19" t="str">
        <f>IFERROR(VLOOKUP(C509,T_Listado_Personal_KDE[],3,FALSE),"")</f>
        <v/>
      </c>
      <c r="F509" s="18" t="str">
        <f>IFERROR(VLOOKUP(G509,T_CÓDIGO[],2,FALSE),"")</f>
        <v/>
      </c>
      <c r="H509" s="18" t="str">
        <f>IFERROR(VLOOKUP(G509,T_CÓDIGO[],3,FALSE),"")</f>
        <v/>
      </c>
      <c r="L509" s="18"/>
      <c r="M509"/>
      <c r="N509"/>
      <c r="O509"/>
      <c r="P509"/>
      <c r="Q509"/>
      <c r="R509"/>
      <c r="S509"/>
      <c r="T509"/>
      <c r="U509"/>
      <c r="V509"/>
      <c r="W509"/>
      <c r="X509"/>
      <c r="Y509"/>
      <c r="Z509"/>
      <c r="AA509"/>
      <c r="AB509"/>
      <c r="AC509"/>
      <c r="AD509"/>
      <c r="AE509"/>
      <c r="AF509"/>
      <c r="AG509"/>
    </row>
    <row r="510" spans="1:33">
      <c r="A510" s="28"/>
      <c r="B510" s="18">
        <f t="shared" si="12"/>
        <v>1</v>
      </c>
      <c r="D510" s="18" t="str">
        <f>IFERROR(VLOOKUP(C510,T_Listado_Personal_KDE[],2,FALSE),"")</f>
        <v/>
      </c>
      <c r="E510" s="19" t="str">
        <f>IFERROR(VLOOKUP(C510,T_Listado_Personal_KDE[],3,FALSE),"")</f>
        <v/>
      </c>
      <c r="F510" s="18" t="str">
        <f>IFERROR(VLOOKUP(G510,T_CÓDIGO[],2,FALSE),"")</f>
        <v/>
      </c>
      <c r="H510" s="18" t="str">
        <f>IFERROR(VLOOKUP(G510,T_CÓDIGO[],3,FALSE),"")</f>
        <v/>
      </c>
      <c r="L510" s="18"/>
      <c r="M510"/>
      <c r="N510"/>
      <c r="O510"/>
      <c r="P510"/>
      <c r="Q510"/>
      <c r="R510"/>
      <c r="S510"/>
      <c r="T510"/>
      <c r="U510"/>
      <c r="V510"/>
      <c r="W510"/>
      <c r="X510"/>
      <c r="Y510"/>
      <c r="Z510"/>
      <c r="AA510"/>
      <c r="AB510"/>
      <c r="AC510"/>
      <c r="AD510"/>
      <c r="AE510"/>
      <c r="AF510"/>
      <c r="AG510"/>
    </row>
    <row r="511" spans="1:33">
      <c r="A511" s="28"/>
      <c r="B511" s="18">
        <f t="shared" si="12"/>
        <v>1</v>
      </c>
      <c r="D511" s="18" t="str">
        <f>IFERROR(VLOOKUP(C511,T_Listado_Personal_KDE[],2,FALSE),"")</f>
        <v/>
      </c>
      <c r="E511" s="19" t="str">
        <f>IFERROR(VLOOKUP(C511,T_Listado_Personal_KDE[],3,FALSE),"")</f>
        <v/>
      </c>
      <c r="F511" s="18" t="str">
        <f>IFERROR(VLOOKUP(G511,T_CÓDIGO[],2,FALSE),"")</f>
        <v/>
      </c>
      <c r="H511" s="18" t="str">
        <f>IFERROR(VLOOKUP(G511,T_CÓDIGO[],3,FALSE),"")</f>
        <v/>
      </c>
      <c r="L511" s="18"/>
      <c r="M511"/>
      <c r="N511"/>
      <c r="O511"/>
      <c r="P511"/>
      <c r="Q511"/>
      <c r="R511"/>
      <c r="S511"/>
      <c r="T511"/>
      <c r="U511"/>
      <c r="V511"/>
      <c r="W511"/>
      <c r="X511"/>
      <c r="Y511"/>
      <c r="Z511"/>
      <c r="AA511"/>
      <c r="AB511"/>
      <c r="AC511"/>
      <c r="AD511"/>
      <c r="AE511"/>
      <c r="AF511"/>
      <c r="AG511"/>
    </row>
    <row r="512" spans="1:33">
      <c r="A512" s="28"/>
      <c r="B512" s="18">
        <f t="shared" si="12"/>
        <v>1</v>
      </c>
      <c r="D512" s="18" t="str">
        <f>IFERROR(VLOOKUP(C512,T_Listado_Personal_KDE[],2,FALSE),"")</f>
        <v/>
      </c>
      <c r="E512" s="19" t="str">
        <f>IFERROR(VLOOKUP(C512,T_Listado_Personal_KDE[],3,FALSE),"")</f>
        <v/>
      </c>
      <c r="F512" s="18" t="str">
        <f>IFERROR(VLOOKUP(G512,T_CÓDIGO[],2,FALSE),"")</f>
        <v/>
      </c>
      <c r="H512" s="18" t="str">
        <f>IFERROR(VLOOKUP(G512,T_CÓDIGO[],3,FALSE),"")</f>
        <v/>
      </c>
      <c r="L512" s="18"/>
      <c r="M512"/>
      <c r="N512"/>
      <c r="O512"/>
      <c r="P512"/>
      <c r="Q512"/>
      <c r="R512"/>
      <c r="S512"/>
      <c r="T512"/>
      <c r="U512"/>
      <c r="V512"/>
      <c r="W512"/>
      <c r="X512"/>
      <c r="Y512"/>
      <c r="Z512"/>
      <c r="AA512"/>
      <c r="AB512"/>
      <c r="AC512"/>
      <c r="AD512"/>
      <c r="AE512"/>
      <c r="AF512"/>
      <c r="AG512"/>
    </row>
    <row r="513" spans="1:33">
      <c r="A513" s="28"/>
      <c r="B513" s="18">
        <f t="shared" si="12"/>
        <v>1</v>
      </c>
      <c r="D513" s="18" t="str">
        <f>IFERROR(VLOOKUP(C513,T_Listado_Personal_KDE[],2,FALSE),"")</f>
        <v/>
      </c>
      <c r="E513" s="19" t="str">
        <f>IFERROR(VLOOKUP(C513,T_Listado_Personal_KDE[],3,FALSE),"")</f>
        <v/>
      </c>
      <c r="F513" s="18" t="str">
        <f>IFERROR(VLOOKUP(G513,T_CÓDIGO[],2,FALSE),"")</f>
        <v/>
      </c>
      <c r="H513" s="18" t="str">
        <f>IFERROR(VLOOKUP(G513,T_CÓDIGO[],3,FALSE),"")</f>
        <v/>
      </c>
      <c r="L513" s="18"/>
      <c r="M513"/>
      <c r="N513"/>
      <c r="O513"/>
      <c r="P513"/>
      <c r="Q513"/>
      <c r="R513"/>
      <c r="S513"/>
      <c r="T513"/>
      <c r="U513"/>
      <c r="V513"/>
      <c r="W513"/>
      <c r="X513"/>
      <c r="Y513"/>
      <c r="Z513"/>
      <c r="AA513"/>
      <c r="AB513"/>
      <c r="AC513"/>
      <c r="AD513"/>
      <c r="AE513"/>
      <c r="AF513"/>
      <c r="AG513"/>
    </row>
    <row r="514" spans="1:33">
      <c r="A514" s="28"/>
      <c r="B514" s="18">
        <f t="shared" si="12"/>
        <v>1</v>
      </c>
      <c r="D514" s="18" t="str">
        <f>IFERROR(VLOOKUP(C514,T_Listado_Personal_KDE[],2,FALSE),"")</f>
        <v/>
      </c>
      <c r="E514" s="19" t="str">
        <f>IFERROR(VLOOKUP(C514,T_Listado_Personal_KDE[],3,FALSE),"")</f>
        <v/>
      </c>
      <c r="F514" s="18" t="str">
        <f>IFERROR(VLOOKUP(G514,T_CÓDIGO[],2,FALSE),"")</f>
        <v/>
      </c>
      <c r="H514" s="18" t="str">
        <f>IFERROR(VLOOKUP(G514,T_CÓDIGO[],3,FALSE),"")</f>
        <v/>
      </c>
      <c r="L514" s="18"/>
      <c r="M514"/>
      <c r="N514"/>
      <c r="O514"/>
      <c r="P514"/>
      <c r="Q514"/>
      <c r="R514"/>
      <c r="S514"/>
      <c r="T514"/>
      <c r="U514"/>
      <c r="V514"/>
      <c r="W514"/>
      <c r="X514"/>
      <c r="Y514"/>
      <c r="Z514"/>
      <c r="AA514"/>
      <c r="AB514"/>
      <c r="AC514"/>
      <c r="AD514"/>
      <c r="AE514"/>
      <c r="AF514"/>
      <c r="AG514"/>
    </row>
    <row r="515" spans="1:33">
      <c r="A515" s="28"/>
      <c r="B515" s="18">
        <f t="shared" si="12"/>
        <v>1</v>
      </c>
      <c r="D515" s="18" t="str">
        <f>IFERROR(VLOOKUP(C515,T_Listado_Personal_KDE[],2,FALSE),"")</f>
        <v/>
      </c>
      <c r="E515" s="19" t="str">
        <f>IFERROR(VLOOKUP(C515,T_Listado_Personal_KDE[],3,FALSE),"")</f>
        <v/>
      </c>
      <c r="F515" s="18" t="str">
        <f>IFERROR(VLOOKUP(G515,T_CÓDIGO[],2,FALSE),"")</f>
        <v/>
      </c>
      <c r="H515" s="18" t="str">
        <f>IFERROR(VLOOKUP(G515,T_CÓDIGO[],3,FALSE),"")</f>
        <v/>
      </c>
      <c r="L515" s="18"/>
      <c r="M515"/>
      <c r="N515"/>
      <c r="O515"/>
      <c r="P515"/>
      <c r="Q515"/>
      <c r="R515"/>
      <c r="S515"/>
      <c r="T515"/>
      <c r="U515"/>
      <c r="V515"/>
      <c r="W515"/>
      <c r="X515"/>
      <c r="Y515"/>
      <c r="Z515"/>
      <c r="AA515"/>
      <c r="AB515"/>
      <c r="AC515"/>
      <c r="AD515"/>
      <c r="AE515"/>
      <c r="AF515"/>
      <c r="AG515"/>
    </row>
    <row r="516" spans="1:33">
      <c r="A516" s="28"/>
      <c r="B516" s="18">
        <f t="shared" si="12"/>
        <v>1</v>
      </c>
      <c r="D516" s="18" t="str">
        <f>IFERROR(VLOOKUP(C516,T_Listado_Personal_KDE[],2,FALSE),"")</f>
        <v/>
      </c>
      <c r="E516" s="19" t="str">
        <f>IFERROR(VLOOKUP(C516,T_Listado_Personal_KDE[],3,FALSE),"")</f>
        <v/>
      </c>
      <c r="F516" s="18" t="str">
        <f>IFERROR(VLOOKUP(G516,T_CÓDIGO[],2,FALSE),"")</f>
        <v/>
      </c>
      <c r="H516" s="18" t="str">
        <f>IFERROR(VLOOKUP(G516,T_CÓDIGO[],3,FALSE),"")</f>
        <v/>
      </c>
      <c r="L516" s="18"/>
      <c r="M516"/>
      <c r="N516"/>
      <c r="O516"/>
      <c r="P516"/>
      <c r="Q516"/>
      <c r="R516"/>
      <c r="S516"/>
      <c r="T516"/>
      <c r="U516"/>
      <c r="V516"/>
      <c r="W516"/>
      <c r="X516"/>
      <c r="Y516"/>
      <c r="Z516"/>
      <c r="AA516"/>
      <c r="AB516"/>
      <c r="AC516"/>
      <c r="AD516"/>
      <c r="AE516"/>
      <c r="AF516"/>
      <c r="AG516"/>
    </row>
    <row r="517" spans="1:33">
      <c r="A517" s="28"/>
      <c r="B517" s="18">
        <f t="shared" si="12"/>
        <v>1</v>
      </c>
      <c r="D517" s="18" t="str">
        <f>IFERROR(VLOOKUP(C517,T_Listado_Personal_KDE[],2,FALSE),"")</f>
        <v/>
      </c>
      <c r="E517" s="19" t="str">
        <f>IFERROR(VLOOKUP(C517,T_Listado_Personal_KDE[],3,FALSE),"")</f>
        <v/>
      </c>
      <c r="F517" s="18" t="str">
        <f>IFERROR(VLOOKUP(G517,T_CÓDIGO[],2,FALSE),"")</f>
        <v/>
      </c>
      <c r="H517" s="18" t="str">
        <f>IFERROR(VLOOKUP(G517,T_CÓDIGO[],3,FALSE),"")</f>
        <v/>
      </c>
      <c r="L517" s="18"/>
      <c r="M517"/>
      <c r="N517"/>
      <c r="O517"/>
      <c r="P517"/>
      <c r="Q517"/>
      <c r="R517"/>
      <c r="S517"/>
      <c r="T517"/>
      <c r="U517"/>
      <c r="V517"/>
      <c r="W517"/>
      <c r="X517"/>
      <c r="Y517"/>
      <c r="Z517"/>
      <c r="AA517"/>
      <c r="AB517"/>
      <c r="AC517"/>
      <c r="AD517"/>
      <c r="AE517"/>
      <c r="AF517"/>
      <c r="AG517"/>
    </row>
    <row r="518" spans="1:33" s="26" customFormat="1" ht="14.45" customHeight="1" thickBot="1">
      <c r="A518" s="28"/>
      <c r="B518" s="18">
        <f t="shared" si="12"/>
        <v>1</v>
      </c>
      <c r="C518" s="18"/>
      <c r="D518" s="18" t="str">
        <f>IFERROR(VLOOKUP(C518,T_Listado_Personal_KDE[],2,FALSE),"")</f>
        <v/>
      </c>
      <c r="E518" s="19" t="str">
        <f>IFERROR(VLOOKUP(C518,T_Listado_Personal_KDE[],3,FALSE),"")</f>
        <v/>
      </c>
      <c r="F518" s="18" t="str">
        <f>IFERROR(VLOOKUP(G518,T_CÓDIGO[],2,FALSE),"")</f>
        <v/>
      </c>
      <c r="G518" s="20"/>
      <c r="H518" s="18" t="str">
        <f>IFERROR(VLOOKUP(G518,T_CÓDIGO[],3,FALSE),"")</f>
        <v/>
      </c>
      <c r="I518" s="19"/>
      <c r="J518" s="18"/>
      <c r="K518" s="18"/>
      <c r="L518" s="18"/>
      <c r="M518"/>
      <c r="N518"/>
      <c r="O518"/>
      <c r="P518"/>
      <c r="Q518"/>
      <c r="R518"/>
      <c r="S518"/>
      <c r="T518"/>
      <c r="U518"/>
      <c r="V518"/>
      <c r="W518"/>
      <c r="X518"/>
      <c r="Y518"/>
      <c r="Z518"/>
      <c r="AA518"/>
      <c r="AB518"/>
      <c r="AC518"/>
      <c r="AD518"/>
      <c r="AE518"/>
      <c r="AF518"/>
      <c r="AG518"/>
    </row>
    <row r="519" spans="1:33">
      <c r="A519" s="28"/>
      <c r="B519" s="18">
        <f t="shared" si="12"/>
        <v>1</v>
      </c>
      <c r="D519" s="18" t="str">
        <f>IFERROR(VLOOKUP(C519,T_Listado_Personal_KDE[],2,FALSE),"")</f>
        <v/>
      </c>
      <c r="E519" s="19" t="str">
        <f>IFERROR(VLOOKUP(C519,T_Listado_Personal_KDE[],3,FALSE),"")</f>
        <v/>
      </c>
      <c r="F519" s="18" t="str">
        <f>IFERROR(VLOOKUP(G519,T_CÓDIGO[],2,FALSE),"")</f>
        <v/>
      </c>
      <c r="H519" s="18" t="str">
        <f>IFERROR(VLOOKUP(G519,T_CÓDIGO[],3,FALSE),"")</f>
        <v/>
      </c>
      <c r="L519" s="18"/>
      <c r="M519"/>
      <c r="N519"/>
      <c r="O519"/>
      <c r="P519"/>
      <c r="Q519"/>
      <c r="R519"/>
      <c r="S519"/>
      <c r="T519"/>
      <c r="U519"/>
      <c r="V519"/>
      <c r="W519"/>
      <c r="X519"/>
      <c r="Y519"/>
      <c r="Z519"/>
      <c r="AA519"/>
      <c r="AB519"/>
      <c r="AC519"/>
      <c r="AD519"/>
      <c r="AE519"/>
      <c r="AF519"/>
      <c r="AG519"/>
    </row>
    <row r="520" spans="1:33">
      <c r="A520" s="28"/>
      <c r="B520" s="18">
        <f t="shared" si="12"/>
        <v>1</v>
      </c>
      <c r="D520" s="18" t="str">
        <f>IFERROR(VLOOKUP(C520,T_Listado_Personal_KDE[],2,FALSE),"")</f>
        <v/>
      </c>
      <c r="E520" s="19" t="str">
        <f>IFERROR(VLOOKUP(C520,T_Listado_Personal_KDE[],3,FALSE),"")</f>
        <v/>
      </c>
      <c r="F520" s="18" t="str">
        <f>IFERROR(VLOOKUP(G520,T_CÓDIGO[],2,FALSE),"")</f>
        <v/>
      </c>
      <c r="H520" s="18" t="str">
        <f>IFERROR(VLOOKUP(G520,T_CÓDIGO[],3,FALSE),"")</f>
        <v/>
      </c>
      <c r="L520" s="18"/>
      <c r="M520"/>
      <c r="N520"/>
      <c r="O520"/>
      <c r="P520"/>
      <c r="Q520"/>
      <c r="R520"/>
      <c r="S520"/>
      <c r="T520"/>
      <c r="U520"/>
      <c r="V520"/>
      <c r="W520"/>
      <c r="X520"/>
      <c r="Y520"/>
      <c r="Z520"/>
      <c r="AA520"/>
      <c r="AB520"/>
      <c r="AC520"/>
      <c r="AD520"/>
      <c r="AE520"/>
      <c r="AF520"/>
      <c r="AG520"/>
    </row>
    <row r="521" spans="1:33">
      <c r="A521" s="28"/>
      <c r="B521" s="18">
        <f t="shared" si="12"/>
        <v>1</v>
      </c>
      <c r="D521" s="18" t="str">
        <f>IFERROR(VLOOKUP(C521,T_Listado_Personal_KDE[],2,FALSE),"")</f>
        <v/>
      </c>
      <c r="E521" s="19" t="str">
        <f>IFERROR(VLOOKUP(C521,T_Listado_Personal_KDE[],3,FALSE),"")</f>
        <v/>
      </c>
      <c r="F521" s="18" t="str">
        <f>IFERROR(VLOOKUP(G521,T_CÓDIGO[],2,FALSE),"")</f>
        <v/>
      </c>
      <c r="H521" s="18" t="str">
        <f>IFERROR(VLOOKUP(G521,T_CÓDIGO[],3,FALSE),"")</f>
        <v/>
      </c>
      <c r="L521" s="18"/>
      <c r="M521"/>
      <c r="N521"/>
      <c r="O521"/>
      <c r="P521"/>
      <c r="Q521"/>
      <c r="R521"/>
      <c r="S521"/>
      <c r="T521"/>
      <c r="U521"/>
      <c r="V521"/>
      <c r="W521"/>
      <c r="X521"/>
      <c r="Y521"/>
      <c r="Z521"/>
      <c r="AA521"/>
      <c r="AB521"/>
      <c r="AC521"/>
      <c r="AD521"/>
      <c r="AE521"/>
      <c r="AF521"/>
      <c r="AG521"/>
    </row>
    <row r="522" spans="1:33">
      <c r="A522" s="28"/>
      <c r="B522" s="18">
        <f t="shared" si="12"/>
        <v>1</v>
      </c>
      <c r="D522" s="18" t="str">
        <f>IFERROR(VLOOKUP(C522,T_Listado_Personal_KDE[],2,FALSE),"")</f>
        <v/>
      </c>
      <c r="E522" s="19" t="str">
        <f>IFERROR(VLOOKUP(C522,T_Listado_Personal_KDE[],3,FALSE),"")</f>
        <v/>
      </c>
      <c r="F522" s="18" t="str">
        <f>IFERROR(VLOOKUP(G522,T_CÓDIGO[],2,FALSE),"")</f>
        <v/>
      </c>
      <c r="H522" s="18" t="str">
        <f>IFERROR(VLOOKUP(G522,T_CÓDIGO[],3,FALSE),"")</f>
        <v/>
      </c>
      <c r="L522" s="18"/>
      <c r="M522"/>
      <c r="N522"/>
      <c r="O522"/>
      <c r="P522"/>
      <c r="Q522"/>
      <c r="R522"/>
      <c r="S522"/>
      <c r="T522"/>
      <c r="U522"/>
      <c r="V522"/>
      <c r="W522"/>
      <c r="X522"/>
      <c r="Y522"/>
      <c r="Z522"/>
      <c r="AA522"/>
      <c r="AB522"/>
      <c r="AC522"/>
      <c r="AD522"/>
      <c r="AE522"/>
      <c r="AF522"/>
      <c r="AG522"/>
    </row>
    <row r="523" spans="1:33" ht="15" customHeight="1">
      <c r="A523" s="28"/>
      <c r="B523" s="18">
        <f t="shared" si="12"/>
        <v>1</v>
      </c>
      <c r="D523" s="18" t="str">
        <f>IFERROR(VLOOKUP(C523,T_Listado_Personal_KDE[],2,FALSE),"")</f>
        <v/>
      </c>
      <c r="E523" s="19" t="str">
        <f>IFERROR(VLOOKUP(C523,T_Listado_Personal_KDE[],3,FALSE),"")</f>
        <v/>
      </c>
      <c r="F523" s="18" t="str">
        <f>IFERROR(VLOOKUP(G523,T_CÓDIGO[],2,FALSE),"")</f>
        <v/>
      </c>
      <c r="H523" s="18" t="str">
        <f>IFERROR(VLOOKUP(G523,T_CÓDIGO[],3,FALSE),"")</f>
        <v/>
      </c>
      <c r="L523" s="18"/>
      <c r="M523"/>
      <c r="N523"/>
      <c r="O523"/>
      <c r="P523"/>
      <c r="Q523"/>
      <c r="R523"/>
      <c r="S523"/>
      <c r="T523"/>
      <c r="U523"/>
      <c r="V523"/>
      <c r="W523"/>
      <c r="X523"/>
      <c r="Y523"/>
      <c r="Z523"/>
      <c r="AA523"/>
      <c r="AB523"/>
      <c r="AC523"/>
      <c r="AD523"/>
      <c r="AE523"/>
      <c r="AF523"/>
      <c r="AG523"/>
    </row>
    <row r="524" spans="1:33">
      <c r="A524" s="28"/>
      <c r="B524" s="18">
        <f t="shared" si="12"/>
        <v>1</v>
      </c>
      <c r="D524" s="18" t="str">
        <f>IFERROR(VLOOKUP(C524,T_Listado_Personal_KDE[],2,FALSE),"")</f>
        <v/>
      </c>
      <c r="E524" s="19" t="str">
        <f>IFERROR(VLOOKUP(C524,T_Listado_Personal_KDE[],3,FALSE),"")</f>
        <v/>
      </c>
      <c r="F524" s="18" t="str">
        <f>IFERROR(VLOOKUP(G524,T_CÓDIGO[],2,FALSE),"")</f>
        <v/>
      </c>
      <c r="H524" s="18" t="str">
        <f>IFERROR(VLOOKUP(G524,T_CÓDIGO[],3,FALSE),"")</f>
        <v/>
      </c>
      <c r="L524" s="18"/>
      <c r="M524"/>
      <c r="N524"/>
      <c r="O524"/>
      <c r="P524"/>
      <c r="Q524"/>
      <c r="R524"/>
      <c r="S524"/>
      <c r="T524"/>
      <c r="U524"/>
      <c r="V524"/>
      <c r="W524"/>
      <c r="X524"/>
      <c r="Y524"/>
      <c r="Z524"/>
      <c r="AA524"/>
      <c r="AB524"/>
      <c r="AC524"/>
      <c r="AD524"/>
      <c r="AE524"/>
      <c r="AF524"/>
      <c r="AG524"/>
    </row>
    <row r="525" spans="1:33">
      <c r="A525" s="28"/>
      <c r="B525" s="18">
        <f t="shared" si="12"/>
        <v>1</v>
      </c>
      <c r="D525" s="18" t="str">
        <f>IFERROR(VLOOKUP(C525,T_Listado_Personal_KDE[],2,FALSE),"")</f>
        <v/>
      </c>
      <c r="E525" s="19" t="str">
        <f>IFERROR(VLOOKUP(C525,T_Listado_Personal_KDE[],3,FALSE),"")</f>
        <v/>
      </c>
      <c r="F525" s="18" t="str">
        <f>IFERROR(VLOOKUP(G525,T_CÓDIGO[],2,FALSE),"")</f>
        <v/>
      </c>
      <c r="H525" s="18" t="str">
        <f>IFERROR(VLOOKUP(G525,T_CÓDIGO[],3,FALSE),"")</f>
        <v/>
      </c>
      <c r="L525" s="18"/>
      <c r="M525"/>
      <c r="N525"/>
      <c r="O525"/>
      <c r="P525"/>
      <c r="Q525"/>
      <c r="R525"/>
      <c r="S525"/>
      <c r="T525"/>
      <c r="U525"/>
      <c r="V525"/>
      <c r="W525"/>
      <c r="X525"/>
      <c r="Y525"/>
      <c r="Z525"/>
      <c r="AA525"/>
      <c r="AB525"/>
      <c r="AC525"/>
      <c r="AD525"/>
      <c r="AE525"/>
      <c r="AF525"/>
      <c r="AG525"/>
    </row>
    <row r="526" spans="1:33">
      <c r="A526" s="28"/>
      <c r="B526" s="18">
        <f t="shared" si="12"/>
        <v>1</v>
      </c>
      <c r="D526" s="18" t="str">
        <f>IFERROR(VLOOKUP(C526,T_Listado_Personal_KDE[],2,FALSE),"")</f>
        <v/>
      </c>
      <c r="E526" s="19" t="str">
        <f>IFERROR(VLOOKUP(C526,T_Listado_Personal_KDE[],3,FALSE),"")</f>
        <v/>
      </c>
      <c r="F526" s="18" t="str">
        <f>IFERROR(VLOOKUP(G526,T_CÓDIGO[],2,FALSE),"")</f>
        <v/>
      </c>
      <c r="H526" s="18" t="str">
        <f>IFERROR(VLOOKUP(G526,T_CÓDIGO[],3,FALSE),"")</f>
        <v/>
      </c>
      <c r="L526" s="18"/>
      <c r="M526"/>
      <c r="N526"/>
      <c r="O526"/>
      <c r="P526"/>
      <c r="Q526"/>
      <c r="R526"/>
      <c r="S526"/>
      <c r="T526"/>
      <c r="U526"/>
      <c r="V526"/>
      <c r="W526"/>
      <c r="X526"/>
      <c r="Y526"/>
      <c r="Z526"/>
      <c r="AA526"/>
      <c r="AB526"/>
      <c r="AC526"/>
      <c r="AD526"/>
      <c r="AE526"/>
      <c r="AF526"/>
      <c r="AG526"/>
    </row>
    <row r="527" spans="1:33">
      <c r="A527" s="28"/>
      <c r="B527" s="18">
        <f t="shared" si="12"/>
        <v>1</v>
      </c>
      <c r="D527" s="18" t="str">
        <f>IFERROR(VLOOKUP(C527,T_Listado_Personal_KDE[],2,FALSE),"")</f>
        <v/>
      </c>
      <c r="E527" s="19" t="str">
        <f>IFERROR(VLOOKUP(C527,T_Listado_Personal_KDE[],3,FALSE),"")</f>
        <v/>
      </c>
      <c r="F527" s="18" t="str">
        <f>IFERROR(VLOOKUP(G527,T_CÓDIGO[],2,FALSE),"")</f>
        <v/>
      </c>
      <c r="H527" s="18" t="str">
        <f>IFERROR(VLOOKUP(G527,T_CÓDIGO[],3,FALSE),"")</f>
        <v/>
      </c>
      <c r="L527" s="18"/>
      <c r="M527"/>
      <c r="N527"/>
      <c r="O527"/>
      <c r="P527"/>
      <c r="Q527"/>
      <c r="R527"/>
      <c r="S527"/>
      <c r="T527"/>
      <c r="U527"/>
      <c r="V527"/>
      <c r="W527"/>
      <c r="X527"/>
      <c r="Y527"/>
      <c r="Z527"/>
      <c r="AA527"/>
      <c r="AB527"/>
      <c r="AC527"/>
      <c r="AD527"/>
      <c r="AE527"/>
      <c r="AF527"/>
      <c r="AG527"/>
    </row>
    <row r="528" spans="1:33">
      <c r="A528" s="28"/>
      <c r="B528" s="18">
        <f t="shared" si="12"/>
        <v>1</v>
      </c>
      <c r="D528" s="18" t="str">
        <f>IFERROR(VLOOKUP(C528,T_Listado_Personal_KDE[],2,FALSE),"")</f>
        <v/>
      </c>
      <c r="E528" s="19" t="str">
        <f>IFERROR(VLOOKUP(C528,T_Listado_Personal_KDE[],3,FALSE),"")</f>
        <v/>
      </c>
      <c r="F528" s="18" t="str">
        <f>IFERROR(VLOOKUP(G528,T_CÓDIGO[],2,FALSE),"")</f>
        <v/>
      </c>
      <c r="H528" s="18" t="str">
        <f>IFERROR(VLOOKUP(G528,T_CÓDIGO[],3,FALSE),"")</f>
        <v/>
      </c>
      <c r="L528" s="18"/>
      <c r="M528"/>
      <c r="N528"/>
      <c r="O528"/>
      <c r="P528"/>
      <c r="Q528"/>
      <c r="R528"/>
      <c r="S528"/>
      <c r="T528"/>
      <c r="U528"/>
      <c r="V528"/>
      <c r="W528"/>
      <c r="X528"/>
      <c r="Y528"/>
      <c r="Z528"/>
      <c r="AA528"/>
      <c r="AB528"/>
      <c r="AC528"/>
      <c r="AD528"/>
      <c r="AE528"/>
      <c r="AF528"/>
      <c r="AG528"/>
    </row>
    <row r="529" spans="1:33">
      <c r="A529" s="28"/>
      <c r="B529" s="18">
        <f t="shared" si="12"/>
        <v>1</v>
      </c>
      <c r="D529" s="18" t="str">
        <f>IFERROR(VLOOKUP(C529,T_Listado_Personal_KDE[],2,FALSE),"")</f>
        <v/>
      </c>
      <c r="E529" s="19" t="str">
        <f>IFERROR(VLOOKUP(C529,T_Listado_Personal_KDE[],3,FALSE),"")</f>
        <v/>
      </c>
      <c r="F529" s="18" t="str">
        <f>IFERROR(VLOOKUP(G529,T_CÓDIGO[],2,FALSE),"")</f>
        <v/>
      </c>
      <c r="H529" s="18" t="str">
        <f>IFERROR(VLOOKUP(G529,T_CÓDIGO[],3,FALSE),"")</f>
        <v/>
      </c>
      <c r="L529" s="18"/>
      <c r="M529"/>
      <c r="N529"/>
      <c r="O529"/>
      <c r="P529"/>
      <c r="Q529"/>
      <c r="R529"/>
      <c r="S529"/>
      <c r="T529"/>
      <c r="U529"/>
      <c r="V529"/>
      <c r="W529"/>
      <c r="X529"/>
      <c r="Y529"/>
      <c r="Z529"/>
      <c r="AA529"/>
      <c r="AB529"/>
      <c r="AC529"/>
      <c r="AD529"/>
      <c r="AE529"/>
      <c r="AF529"/>
      <c r="AG529"/>
    </row>
    <row r="530" spans="1:33">
      <c r="A530" s="28"/>
      <c r="B530" s="18">
        <f t="shared" si="12"/>
        <v>1</v>
      </c>
      <c r="D530" s="18" t="str">
        <f>IFERROR(VLOOKUP(C530,T_Listado_Personal_KDE[],2,FALSE),"")</f>
        <v/>
      </c>
      <c r="E530" s="19" t="str">
        <f>IFERROR(VLOOKUP(C530,T_Listado_Personal_KDE[],3,FALSE),"")</f>
        <v/>
      </c>
      <c r="F530" s="18" t="str">
        <f>IFERROR(VLOOKUP(G530,T_CÓDIGO[],2,FALSE),"")</f>
        <v/>
      </c>
      <c r="H530" s="18" t="str">
        <f>IFERROR(VLOOKUP(G530,T_CÓDIGO[],3,FALSE),"")</f>
        <v/>
      </c>
      <c r="L530" s="18"/>
      <c r="M530"/>
      <c r="N530"/>
      <c r="O530"/>
      <c r="P530"/>
      <c r="Q530"/>
      <c r="R530"/>
      <c r="S530"/>
      <c r="T530"/>
      <c r="U530"/>
      <c r="V530"/>
      <c r="W530"/>
      <c r="X530"/>
      <c r="Y530"/>
      <c r="Z530"/>
      <c r="AA530"/>
      <c r="AB530"/>
      <c r="AC530"/>
      <c r="AD530"/>
      <c r="AE530"/>
      <c r="AF530"/>
      <c r="AG530"/>
    </row>
    <row r="531" spans="1:33">
      <c r="A531" s="28"/>
      <c r="B531" s="18">
        <f t="shared" si="12"/>
        <v>1</v>
      </c>
      <c r="D531" s="18" t="str">
        <f>IFERROR(VLOOKUP(C531,T_Listado_Personal_KDE[],2,FALSE),"")</f>
        <v/>
      </c>
      <c r="E531" s="19" t="str">
        <f>IFERROR(VLOOKUP(C531,T_Listado_Personal_KDE[],3,FALSE),"")</f>
        <v/>
      </c>
      <c r="F531" s="18" t="str">
        <f>IFERROR(VLOOKUP(G531,T_CÓDIGO[],2,FALSE),"")</f>
        <v/>
      </c>
      <c r="H531" s="18" t="str">
        <f>IFERROR(VLOOKUP(G531,T_CÓDIGO[],3,FALSE),"")</f>
        <v/>
      </c>
      <c r="L531" s="18"/>
      <c r="M531"/>
      <c r="N531"/>
      <c r="O531"/>
      <c r="P531"/>
      <c r="Q531"/>
      <c r="R531"/>
      <c r="S531"/>
      <c r="T531"/>
      <c r="U531"/>
      <c r="V531"/>
      <c r="W531"/>
      <c r="X531"/>
      <c r="Y531"/>
      <c r="Z531"/>
      <c r="AA531"/>
      <c r="AB531"/>
      <c r="AC531"/>
      <c r="AD531"/>
      <c r="AE531"/>
      <c r="AF531"/>
      <c r="AG531"/>
    </row>
    <row r="532" spans="1:33">
      <c r="A532" s="28"/>
      <c r="B532" s="18">
        <f t="shared" si="12"/>
        <v>1</v>
      </c>
      <c r="D532" s="18" t="str">
        <f>IFERROR(VLOOKUP(C532,T_Listado_Personal_KDE[],2,FALSE),"")</f>
        <v/>
      </c>
      <c r="E532" s="19" t="str">
        <f>IFERROR(VLOOKUP(C532,T_Listado_Personal_KDE[],3,FALSE),"")</f>
        <v/>
      </c>
      <c r="F532" s="18" t="str">
        <f>IFERROR(VLOOKUP(G532,T_CÓDIGO[],2,FALSE),"")</f>
        <v/>
      </c>
      <c r="H532" s="18" t="str">
        <f>IFERROR(VLOOKUP(G532,T_CÓDIGO[],3,FALSE),"")</f>
        <v/>
      </c>
      <c r="L532" s="18"/>
      <c r="M532"/>
      <c r="N532"/>
      <c r="O532"/>
      <c r="P532"/>
      <c r="Q532"/>
      <c r="R532"/>
      <c r="S532"/>
      <c r="T532"/>
      <c r="U532"/>
      <c r="V532"/>
      <c r="W532"/>
      <c r="X532"/>
      <c r="Y532"/>
      <c r="Z532"/>
      <c r="AA532"/>
      <c r="AB532"/>
      <c r="AC532"/>
      <c r="AD532"/>
      <c r="AE532"/>
      <c r="AF532"/>
      <c r="AG532"/>
    </row>
    <row r="533" spans="1:33">
      <c r="A533" s="28"/>
      <c r="B533" s="18">
        <f t="shared" si="12"/>
        <v>1</v>
      </c>
      <c r="D533" s="18" t="str">
        <f>IFERROR(VLOOKUP(C533,T_Listado_Personal_KDE[],2,FALSE),"")</f>
        <v/>
      </c>
      <c r="E533" s="19" t="str">
        <f>IFERROR(VLOOKUP(C533,T_Listado_Personal_KDE[],3,FALSE),"")</f>
        <v/>
      </c>
      <c r="F533" s="18" t="str">
        <f>IFERROR(VLOOKUP(G533,T_CÓDIGO[],2,FALSE),"")</f>
        <v/>
      </c>
      <c r="H533" s="18" t="str">
        <f>IFERROR(VLOOKUP(G533,T_CÓDIGO[],3,FALSE),"")</f>
        <v/>
      </c>
      <c r="L533" s="18"/>
      <c r="M533"/>
      <c r="N533"/>
      <c r="O533"/>
      <c r="P533"/>
      <c r="Q533"/>
      <c r="R533"/>
      <c r="S533"/>
      <c r="T533"/>
      <c r="U533"/>
      <c r="V533"/>
      <c r="W533"/>
      <c r="X533"/>
      <c r="Y533"/>
      <c r="Z533"/>
      <c r="AA533"/>
      <c r="AB533"/>
      <c r="AC533"/>
      <c r="AD533"/>
      <c r="AE533"/>
      <c r="AF533"/>
      <c r="AG533"/>
    </row>
    <row r="534" spans="1:33" s="26" customFormat="1" ht="15" thickBot="1">
      <c r="A534" s="28"/>
      <c r="B534" s="18">
        <f t="shared" si="12"/>
        <v>1</v>
      </c>
      <c r="C534" s="18"/>
      <c r="D534" s="18" t="str">
        <f>IFERROR(VLOOKUP(C534,T_Listado_Personal_KDE[],2,FALSE),"")</f>
        <v/>
      </c>
      <c r="E534" s="19" t="str">
        <f>IFERROR(VLOOKUP(C534,T_Listado_Personal_KDE[],3,FALSE),"")</f>
        <v/>
      </c>
      <c r="F534" s="18" t="str">
        <f>IFERROR(VLOOKUP(G534,T_CÓDIGO[],2,FALSE),"")</f>
        <v/>
      </c>
      <c r="G534" s="20"/>
      <c r="H534" s="18" t="str">
        <f>IFERROR(VLOOKUP(G534,T_CÓDIGO[],3,FALSE),"")</f>
        <v/>
      </c>
      <c r="I534" s="19"/>
      <c r="J534" s="18"/>
      <c r="K534" s="18"/>
      <c r="L534" s="18"/>
      <c r="M534"/>
      <c r="N534"/>
      <c r="O534"/>
      <c r="P534"/>
      <c r="Q534"/>
      <c r="R534"/>
      <c r="S534"/>
      <c r="T534"/>
      <c r="U534"/>
      <c r="V534"/>
      <c r="W534"/>
      <c r="X534"/>
      <c r="Y534"/>
      <c r="Z534"/>
      <c r="AA534"/>
      <c r="AB534"/>
      <c r="AC534"/>
      <c r="AD534"/>
      <c r="AE534"/>
      <c r="AF534"/>
      <c r="AG534"/>
    </row>
    <row r="535" spans="1:33">
      <c r="A535" s="28"/>
      <c r="B535" s="18">
        <f t="shared" si="12"/>
        <v>1</v>
      </c>
      <c r="D535" s="18" t="str">
        <f>IFERROR(VLOOKUP(C535,T_Listado_Personal_KDE[],2,FALSE),"")</f>
        <v/>
      </c>
      <c r="E535" s="19" t="str">
        <f>IFERROR(VLOOKUP(C535,T_Listado_Personal_KDE[],3,FALSE),"")</f>
        <v/>
      </c>
      <c r="F535" s="18" t="str">
        <f>IFERROR(VLOOKUP(G535,T_CÓDIGO[],2,FALSE),"")</f>
        <v/>
      </c>
      <c r="H535" s="18" t="str">
        <f>IFERROR(VLOOKUP(G535,T_CÓDIGO[],3,FALSE),"")</f>
        <v/>
      </c>
      <c r="L535" s="18"/>
      <c r="M535"/>
      <c r="N535"/>
      <c r="O535"/>
      <c r="P535"/>
      <c r="Q535"/>
      <c r="R535"/>
      <c r="S535"/>
      <c r="T535"/>
      <c r="U535"/>
      <c r="V535"/>
      <c r="W535"/>
      <c r="X535"/>
      <c r="Y535"/>
      <c r="Z535"/>
      <c r="AA535"/>
      <c r="AB535"/>
      <c r="AC535"/>
      <c r="AD535"/>
      <c r="AE535"/>
      <c r="AF535"/>
      <c r="AG535"/>
    </row>
    <row r="536" spans="1:33">
      <c r="A536" s="28"/>
      <c r="B536" s="18">
        <f t="shared" si="12"/>
        <v>1</v>
      </c>
      <c r="D536" s="18" t="str">
        <f>IFERROR(VLOOKUP(C536,T_Listado_Personal_KDE[],2,FALSE),"")</f>
        <v/>
      </c>
      <c r="E536" s="19" t="str">
        <f>IFERROR(VLOOKUP(C536,T_Listado_Personal_KDE[],3,FALSE),"")</f>
        <v/>
      </c>
      <c r="F536" s="18" t="str">
        <f>IFERROR(VLOOKUP(G536,T_CÓDIGO[],2,FALSE),"")</f>
        <v/>
      </c>
      <c r="H536" s="18" t="str">
        <f>IFERROR(VLOOKUP(G536,T_CÓDIGO[],3,FALSE),"")</f>
        <v/>
      </c>
      <c r="L536" s="18"/>
      <c r="M536"/>
      <c r="N536"/>
      <c r="O536"/>
      <c r="P536"/>
      <c r="Q536"/>
      <c r="R536"/>
      <c r="S536"/>
      <c r="T536"/>
      <c r="U536"/>
      <c r="V536"/>
      <c r="W536"/>
      <c r="X536"/>
      <c r="Y536"/>
      <c r="Z536"/>
      <c r="AA536"/>
      <c r="AB536"/>
      <c r="AC536"/>
      <c r="AD536"/>
      <c r="AE536"/>
      <c r="AF536"/>
      <c r="AG536"/>
    </row>
    <row r="537" spans="1:33">
      <c r="A537" s="28"/>
      <c r="B537" s="18">
        <f t="shared" si="12"/>
        <v>1</v>
      </c>
      <c r="D537" s="18" t="str">
        <f>IFERROR(VLOOKUP(C537,T_Listado_Personal_KDE[],2,FALSE),"")</f>
        <v/>
      </c>
      <c r="E537" s="19" t="str">
        <f>IFERROR(VLOOKUP(C537,T_Listado_Personal_KDE[],3,FALSE),"")</f>
        <v/>
      </c>
      <c r="F537" s="18" t="str">
        <f>IFERROR(VLOOKUP(G537,T_CÓDIGO[],2,FALSE),"")</f>
        <v/>
      </c>
      <c r="H537" s="18" t="str">
        <f>IFERROR(VLOOKUP(G537,T_CÓDIGO[],3,FALSE),"")</f>
        <v/>
      </c>
      <c r="L537" s="18"/>
      <c r="M537"/>
      <c r="N537"/>
      <c r="O537"/>
      <c r="P537"/>
      <c r="Q537"/>
      <c r="R537"/>
      <c r="S537"/>
      <c r="T537"/>
      <c r="U537"/>
      <c r="V537"/>
      <c r="W537"/>
      <c r="X537"/>
      <c r="Y537"/>
      <c r="Z537"/>
      <c r="AA537"/>
      <c r="AB537"/>
      <c r="AC537"/>
      <c r="AD537"/>
      <c r="AE537"/>
      <c r="AF537"/>
      <c r="AG537"/>
    </row>
    <row r="538" spans="1:33">
      <c r="A538" s="28"/>
      <c r="B538" s="18">
        <f t="shared" si="12"/>
        <v>1</v>
      </c>
      <c r="D538" s="18" t="str">
        <f>IFERROR(VLOOKUP(C538,T_Listado_Personal_KDE[],2,FALSE),"")</f>
        <v/>
      </c>
      <c r="E538" s="19" t="str">
        <f>IFERROR(VLOOKUP(C538,T_Listado_Personal_KDE[],3,FALSE),"")</f>
        <v/>
      </c>
      <c r="F538" s="18" t="str">
        <f>IFERROR(VLOOKUP(G538,T_CÓDIGO[],2,FALSE),"")</f>
        <v/>
      </c>
      <c r="H538" s="18" t="str">
        <f>IFERROR(VLOOKUP(G538,T_CÓDIGO[],3,FALSE),"")</f>
        <v/>
      </c>
      <c r="L538" s="18"/>
      <c r="M538"/>
      <c r="N538"/>
      <c r="O538"/>
      <c r="P538"/>
      <c r="Q538"/>
      <c r="R538"/>
      <c r="S538"/>
      <c r="T538"/>
      <c r="U538"/>
      <c r="V538"/>
      <c r="W538"/>
      <c r="X538"/>
      <c r="Y538"/>
      <c r="Z538"/>
      <c r="AA538"/>
      <c r="AB538"/>
      <c r="AC538"/>
      <c r="AD538"/>
      <c r="AE538"/>
      <c r="AF538"/>
      <c r="AG538"/>
    </row>
    <row r="539" spans="1:33">
      <c r="A539" s="28"/>
      <c r="B539" s="18">
        <f t="shared" si="12"/>
        <v>1</v>
      </c>
      <c r="D539" s="18" t="str">
        <f>IFERROR(VLOOKUP(C539,T_Listado_Personal_KDE[],2,FALSE),"")</f>
        <v/>
      </c>
      <c r="E539" s="19" t="str">
        <f>IFERROR(VLOOKUP(C539,T_Listado_Personal_KDE[],3,FALSE),"")</f>
        <v/>
      </c>
      <c r="F539" s="18" t="str">
        <f>IFERROR(VLOOKUP(G539,T_CÓDIGO[],2,FALSE),"")</f>
        <v/>
      </c>
      <c r="H539" s="18" t="str">
        <f>IFERROR(VLOOKUP(G539,T_CÓDIGO[],3,FALSE),"")</f>
        <v/>
      </c>
      <c r="L539" s="18"/>
      <c r="M539"/>
      <c r="N539"/>
      <c r="O539"/>
      <c r="P539"/>
      <c r="Q539"/>
      <c r="R539"/>
      <c r="S539"/>
      <c r="T539"/>
      <c r="U539"/>
      <c r="V539"/>
      <c r="W539"/>
      <c r="X539"/>
      <c r="Y539"/>
      <c r="Z539"/>
      <c r="AA539"/>
      <c r="AB539"/>
      <c r="AC539"/>
      <c r="AD539"/>
      <c r="AE539"/>
      <c r="AF539"/>
      <c r="AG539"/>
    </row>
    <row r="540" spans="1:33">
      <c r="A540" s="28"/>
      <c r="B540" s="18">
        <f t="shared" si="12"/>
        <v>1</v>
      </c>
      <c r="D540" s="18" t="str">
        <f>IFERROR(VLOOKUP(C540,T_Listado_Personal_KDE[],2,FALSE),"")</f>
        <v/>
      </c>
      <c r="E540" s="19" t="str">
        <f>IFERROR(VLOOKUP(C540,T_Listado_Personal_KDE[],3,FALSE),"")</f>
        <v/>
      </c>
      <c r="F540" s="18" t="str">
        <f>IFERROR(VLOOKUP(G540,T_CÓDIGO[],2,FALSE),"")</f>
        <v/>
      </c>
      <c r="H540" s="18" t="str">
        <f>IFERROR(VLOOKUP(G540,T_CÓDIGO[],3,FALSE),"")</f>
        <v/>
      </c>
      <c r="L540" s="18"/>
      <c r="M540"/>
      <c r="N540"/>
      <c r="O540"/>
      <c r="P540"/>
      <c r="Q540"/>
      <c r="R540"/>
      <c r="S540"/>
      <c r="T540"/>
      <c r="U540"/>
      <c r="V540"/>
      <c r="W540"/>
      <c r="X540"/>
      <c r="Y540"/>
      <c r="Z540"/>
      <c r="AA540"/>
      <c r="AB540"/>
      <c r="AC540"/>
      <c r="AD540"/>
      <c r="AE540"/>
      <c r="AF540"/>
      <c r="AG540"/>
    </row>
    <row r="541" spans="1:33">
      <c r="A541" s="28"/>
      <c r="B541" s="18">
        <f t="shared" si="12"/>
        <v>1</v>
      </c>
      <c r="D541" s="18" t="str">
        <f>IFERROR(VLOOKUP(C541,T_Listado_Personal_KDE[],2,FALSE),"")</f>
        <v/>
      </c>
      <c r="E541" s="19" t="str">
        <f>IFERROR(VLOOKUP(C541,T_Listado_Personal_KDE[],3,FALSE),"")</f>
        <v/>
      </c>
      <c r="F541" s="18" t="str">
        <f>IFERROR(VLOOKUP(G541,T_CÓDIGO[],2,FALSE),"")</f>
        <v/>
      </c>
      <c r="H541" s="18" t="str">
        <f>IFERROR(VLOOKUP(G541,T_CÓDIGO[],3,FALSE),"")</f>
        <v/>
      </c>
      <c r="L541" s="18"/>
      <c r="M541"/>
      <c r="N541"/>
      <c r="O541"/>
      <c r="P541"/>
      <c r="Q541"/>
      <c r="R541"/>
      <c r="S541"/>
      <c r="T541"/>
      <c r="U541"/>
      <c r="V541"/>
      <c r="W541"/>
      <c r="X541"/>
      <c r="Y541"/>
      <c r="Z541"/>
      <c r="AA541"/>
      <c r="AB541"/>
      <c r="AC541"/>
      <c r="AD541"/>
      <c r="AE541"/>
      <c r="AF541"/>
      <c r="AG541"/>
    </row>
    <row r="542" spans="1:33">
      <c r="A542" s="28"/>
      <c r="B542" s="18">
        <f t="shared" si="12"/>
        <v>1</v>
      </c>
      <c r="D542" s="18" t="str">
        <f>IFERROR(VLOOKUP(C542,T_Listado_Personal_KDE[],2,FALSE),"")</f>
        <v/>
      </c>
      <c r="E542" s="19" t="str">
        <f>IFERROR(VLOOKUP(C542,T_Listado_Personal_KDE[],3,FALSE),"")</f>
        <v/>
      </c>
      <c r="F542" s="18" t="str">
        <f>IFERROR(VLOOKUP(G542,T_CÓDIGO[],2,FALSE),"")</f>
        <v/>
      </c>
      <c r="H542" s="18" t="str">
        <f>IFERROR(VLOOKUP(G542,T_CÓDIGO[],3,FALSE),"")</f>
        <v/>
      </c>
      <c r="L542" s="18"/>
      <c r="M542"/>
      <c r="N542"/>
      <c r="O542"/>
      <c r="P542"/>
      <c r="Q542"/>
      <c r="R542"/>
      <c r="S542"/>
      <c r="T542"/>
      <c r="U542"/>
      <c r="V542"/>
      <c r="W542"/>
      <c r="X542"/>
      <c r="Y542"/>
      <c r="Z542"/>
      <c r="AA542"/>
      <c r="AB542"/>
      <c r="AC542"/>
      <c r="AD542"/>
      <c r="AE542"/>
      <c r="AF542"/>
      <c r="AG542"/>
    </row>
    <row r="543" spans="1:33">
      <c r="A543" s="28"/>
      <c r="B543" s="18">
        <f t="shared" si="12"/>
        <v>1</v>
      </c>
      <c r="D543" s="18" t="str">
        <f>IFERROR(VLOOKUP(C543,T_Listado_Personal_KDE[],2,FALSE),"")</f>
        <v/>
      </c>
      <c r="E543" s="19" t="str">
        <f>IFERROR(VLOOKUP(C543,T_Listado_Personal_KDE[],3,FALSE),"")</f>
        <v/>
      </c>
      <c r="F543" s="18" t="str">
        <f>IFERROR(VLOOKUP(G543,T_CÓDIGO[],2,FALSE),"")</f>
        <v/>
      </c>
      <c r="H543" s="18" t="str">
        <f>IFERROR(VLOOKUP(G543,T_CÓDIGO[],3,FALSE),"")</f>
        <v/>
      </c>
      <c r="L543" s="18"/>
      <c r="M543"/>
      <c r="N543"/>
      <c r="O543"/>
      <c r="P543"/>
      <c r="Q543"/>
      <c r="R543"/>
      <c r="S543"/>
      <c r="T543"/>
      <c r="U543"/>
      <c r="V543"/>
      <c r="W543"/>
      <c r="X543"/>
      <c r="Y543"/>
      <c r="Z543"/>
      <c r="AA543"/>
      <c r="AB543"/>
      <c r="AC543"/>
      <c r="AD543"/>
      <c r="AE543"/>
      <c r="AF543"/>
      <c r="AG543"/>
    </row>
    <row r="544" spans="1:33">
      <c r="A544" s="28"/>
      <c r="B544" s="18">
        <f t="shared" si="12"/>
        <v>1</v>
      </c>
      <c r="D544" s="18" t="str">
        <f>IFERROR(VLOOKUP(C544,T_Listado_Personal_KDE[],2,FALSE),"")</f>
        <v/>
      </c>
      <c r="E544" s="19" t="str">
        <f>IFERROR(VLOOKUP(C544,T_Listado_Personal_KDE[],3,FALSE),"")</f>
        <v/>
      </c>
      <c r="F544" s="18" t="str">
        <f>IFERROR(VLOOKUP(G544,T_CÓDIGO[],2,FALSE),"")</f>
        <v/>
      </c>
      <c r="H544" s="18" t="str">
        <f>IFERROR(VLOOKUP(G544,T_CÓDIGO[],3,FALSE),"")</f>
        <v/>
      </c>
      <c r="L544" s="18"/>
      <c r="M544"/>
      <c r="N544"/>
      <c r="O544"/>
      <c r="P544"/>
      <c r="Q544"/>
      <c r="R544"/>
      <c r="S544"/>
      <c r="T544"/>
      <c r="U544"/>
      <c r="V544"/>
      <c r="W544"/>
      <c r="X544"/>
      <c r="Y544"/>
      <c r="Z544"/>
      <c r="AA544"/>
      <c r="AB544"/>
      <c r="AC544"/>
      <c r="AD544"/>
      <c r="AE544"/>
      <c r="AF544"/>
      <c r="AG544"/>
    </row>
    <row r="545" spans="1:33">
      <c r="A545" s="28"/>
      <c r="B545" s="18">
        <f t="shared" si="12"/>
        <v>1</v>
      </c>
      <c r="D545" s="18" t="str">
        <f>IFERROR(VLOOKUP(C545,T_Listado_Personal_KDE[],2,FALSE),"")</f>
        <v/>
      </c>
      <c r="E545" s="19" t="str">
        <f>IFERROR(VLOOKUP(C545,T_Listado_Personal_KDE[],3,FALSE),"")</f>
        <v/>
      </c>
      <c r="F545" s="18" t="str">
        <f>IFERROR(VLOOKUP(G545,T_CÓDIGO[],2,FALSE),"")</f>
        <v/>
      </c>
      <c r="H545" s="18" t="str">
        <f>IFERROR(VLOOKUP(G545,T_CÓDIGO[],3,FALSE),"")</f>
        <v/>
      </c>
      <c r="L545" s="18"/>
      <c r="M545"/>
      <c r="N545"/>
      <c r="O545"/>
      <c r="P545"/>
      <c r="Q545"/>
      <c r="R545"/>
      <c r="S545"/>
      <c r="T545"/>
      <c r="U545"/>
      <c r="V545"/>
      <c r="W545"/>
      <c r="X545"/>
      <c r="Y545"/>
      <c r="Z545"/>
      <c r="AA545"/>
      <c r="AB545"/>
      <c r="AC545"/>
      <c r="AD545"/>
      <c r="AE545"/>
      <c r="AF545"/>
      <c r="AG545"/>
    </row>
    <row r="546" spans="1:33" s="26" customFormat="1" ht="15" thickBot="1">
      <c r="A546" s="28"/>
      <c r="B546" s="18">
        <f t="shared" si="12"/>
        <v>1</v>
      </c>
      <c r="C546" s="18"/>
      <c r="D546" s="18" t="str">
        <f>IFERROR(VLOOKUP(C546,T_Listado_Personal_KDE[],2,FALSE),"")</f>
        <v/>
      </c>
      <c r="E546" s="19" t="str">
        <f>IFERROR(VLOOKUP(C546,T_Listado_Personal_KDE[],3,FALSE),"")</f>
        <v/>
      </c>
      <c r="F546" s="18" t="str">
        <f>IFERROR(VLOOKUP(G546,T_CÓDIGO[],2,FALSE),"")</f>
        <v/>
      </c>
      <c r="G546" s="20"/>
      <c r="H546" s="18" t="str">
        <f>IFERROR(VLOOKUP(G546,T_CÓDIGO[],3,FALSE),"")</f>
        <v/>
      </c>
      <c r="I546" s="19"/>
      <c r="J546" s="18"/>
      <c r="K546" s="18"/>
      <c r="L546" s="18"/>
      <c r="M546"/>
      <c r="N546"/>
      <c r="O546"/>
      <c r="P546"/>
      <c r="Q546"/>
      <c r="R546"/>
      <c r="S546"/>
      <c r="T546"/>
      <c r="U546"/>
      <c r="V546"/>
      <c r="W546"/>
      <c r="X546"/>
      <c r="Y546"/>
      <c r="Z546"/>
      <c r="AA546"/>
      <c r="AB546"/>
      <c r="AC546"/>
      <c r="AD546"/>
      <c r="AE546"/>
      <c r="AF546"/>
      <c r="AG546"/>
    </row>
    <row r="547" spans="1:33" s="31" customFormat="1" ht="15" thickBot="1">
      <c r="A547" s="28"/>
      <c r="B547" s="18">
        <f t="shared" si="12"/>
        <v>1</v>
      </c>
      <c r="C547" s="18"/>
      <c r="D547" s="18" t="str">
        <f>IFERROR(VLOOKUP(C547,T_Listado_Personal_KDE[],2,FALSE),"")</f>
        <v/>
      </c>
      <c r="E547" s="19" t="str">
        <f>IFERROR(VLOOKUP(C547,T_Listado_Personal_KDE[],3,FALSE),"")</f>
        <v/>
      </c>
      <c r="F547" s="18" t="str">
        <f>IFERROR(VLOOKUP(G547,T_CÓDIGO[],2,FALSE),"")</f>
        <v/>
      </c>
      <c r="G547" s="20"/>
      <c r="H547" s="18" t="str">
        <f>IFERROR(VLOOKUP(G547,T_CÓDIGO[],3,FALSE),"")</f>
        <v/>
      </c>
      <c r="I547" s="19"/>
      <c r="J547" s="18"/>
      <c r="K547" s="18"/>
      <c r="L547" s="18"/>
      <c r="M547"/>
      <c r="N547"/>
      <c r="O547"/>
      <c r="P547"/>
      <c r="Q547"/>
      <c r="R547"/>
      <c r="S547"/>
      <c r="T547"/>
      <c r="U547"/>
      <c r="V547"/>
      <c r="W547"/>
      <c r="X547"/>
      <c r="Y547"/>
      <c r="Z547"/>
      <c r="AA547"/>
      <c r="AB547"/>
      <c r="AC547"/>
      <c r="AD547"/>
      <c r="AE547"/>
      <c r="AF547"/>
      <c r="AG547"/>
    </row>
    <row r="548" spans="1:33">
      <c r="A548" s="28"/>
      <c r="B548" s="18">
        <f t="shared" si="12"/>
        <v>1</v>
      </c>
      <c r="D548" s="18" t="str">
        <f>IFERROR(VLOOKUP(C548,T_Listado_Personal_KDE[],2,FALSE),"")</f>
        <v/>
      </c>
      <c r="E548" s="19" t="str">
        <f>IFERROR(VLOOKUP(C548,T_Listado_Personal_KDE[],3,FALSE),"")</f>
        <v/>
      </c>
      <c r="F548" s="18" t="str">
        <f>IFERROR(VLOOKUP(G548,T_CÓDIGO[],2,FALSE),"")</f>
        <v/>
      </c>
      <c r="H548" s="18" t="str">
        <f>IFERROR(VLOOKUP(G548,T_CÓDIGO[],3,FALSE),"")</f>
        <v/>
      </c>
      <c r="L548" s="18"/>
      <c r="M548"/>
      <c r="N548"/>
      <c r="O548"/>
      <c r="P548"/>
      <c r="Q548"/>
      <c r="R548"/>
      <c r="S548"/>
      <c r="T548"/>
      <c r="U548"/>
      <c r="V548"/>
      <c r="W548"/>
      <c r="X548"/>
      <c r="Y548"/>
      <c r="Z548"/>
      <c r="AA548"/>
      <c r="AB548"/>
      <c r="AC548"/>
      <c r="AD548"/>
      <c r="AE548"/>
      <c r="AF548"/>
      <c r="AG548"/>
    </row>
    <row r="549" spans="1:33">
      <c r="A549" s="28"/>
      <c r="B549" s="18">
        <f t="shared" si="12"/>
        <v>1</v>
      </c>
      <c r="D549" s="18" t="str">
        <f>IFERROR(VLOOKUP(C549,T_Listado_Personal_KDE[],2,FALSE),"")</f>
        <v/>
      </c>
      <c r="E549" s="19" t="str">
        <f>IFERROR(VLOOKUP(C549,T_Listado_Personal_KDE[],3,FALSE),"")</f>
        <v/>
      </c>
      <c r="F549" s="18" t="str">
        <f>IFERROR(VLOOKUP(G549,T_CÓDIGO[],2,FALSE),"")</f>
        <v/>
      </c>
      <c r="H549" s="18" t="str">
        <f>IFERROR(VLOOKUP(G549,T_CÓDIGO[],3,FALSE),"")</f>
        <v/>
      </c>
      <c r="L549" s="18"/>
      <c r="M549"/>
      <c r="N549"/>
      <c r="O549"/>
      <c r="P549"/>
      <c r="Q549"/>
      <c r="R549"/>
      <c r="S549"/>
      <c r="T549"/>
      <c r="U549"/>
      <c r="V549"/>
      <c r="W549"/>
      <c r="X549"/>
      <c r="Y549"/>
      <c r="Z549"/>
      <c r="AA549"/>
      <c r="AB549"/>
      <c r="AC549"/>
      <c r="AD549"/>
      <c r="AE549"/>
      <c r="AF549"/>
      <c r="AG549"/>
    </row>
    <row r="550" spans="1:33">
      <c r="A550" s="28"/>
      <c r="B550" s="18">
        <f t="shared" si="12"/>
        <v>1</v>
      </c>
      <c r="D550" s="18" t="str">
        <f>IFERROR(VLOOKUP(C550,T_Listado_Personal_KDE[],2,FALSE),"")</f>
        <v/>
      </c>
      <c r="E550" s="19" t="str">
        <f>IFERROR(VLOOKUP(C550,T_Listado_Personal_KDE[],3,FALSE),"")</f>
        <v/>
      </c>
      <c r="F550" s="18" t="str">
        <f>IFERROR(VLOOKUP(G550,T_CÓDIGO[],2,FALSE),"")</f>
        <v/>
      </c>
      <c r="H550" s="18" t="str">
        <f>IFERROR(VLOOKUP(G550,T_CÓDIGO[],3,FALSE),"")</f>
        <v/>
      </c>
      <c r="L550" s="18"/>
      <c r="M550"/>
      <c r="N550"/>
      <c r="O550"/>
      <c r="P550"/>
      <c r="Q550"/>
      <c r="R550"/>
      <c r="S550"/>
      <c r="T550"/>
      <c r="U550"/>
      <c r="V550"/>
      <c r="W550"/>
      <c r="X550"/>
      <c r="Y550"/>
      <c r="Z550"/>
      <c r="AA550"/>
      <c r="AB550"/>
      <c r="AC550"/>
      <c r="AD550"/>
      <c r="AE550"/>
      <c r="AF550"/>
      <c r="AG550"/>
    </row>
    <row r="551" spans="1:33">
      <c r="A551" s="28"/>
      <c r="B551" s="18">
        <f t="shared" si="12"/>
        <v>1</v>
      </c>
      <c r="D551" s="18" t="str">
        <f>IFERROR(VLOOKUP(C551,T_Listado_Personal_KDE[],2,FALSE),"")</f>
        <v/>
      </c>
      <c r="E551" s="19" t="str">
        <f>IFERROR(VLOOKUP(C551,T_Listado_Personal_KDE[],3,FALSE),"")</f>
        <v/>
      </c>
      <c r="F551" s="18" t="str">
        <f>IFERROR(VLOOKUP(G551,T_CÓDIGO[],2,FALSE),"")</f>
        <v/>
      </c>
      <c r="H551" s="18" t="str">
        <f>IFERROR(VLOOKUP(G551,T_CÓDIGO[],3,FALSE),"")</f>
        <v/>
      </c>
      <c r="L551" s="18"/>
      <c r="M551"/>
      <c r="N551"/>
      <c r="O551"/>
      <c r="P551"/>
      <c r="Q551"/>
      <c r="R551"/>
      <c r="S551"/>
      <c r="T551"/>
      <c r="U551"/>
      <c r="V551"/>
      <c r="W551"/>
      <c r="X551"/>
      <c r="Y551"/>
      <c r="Z551"/>
      <c r="AA551"/>
      <c r="AB551"/>
      <c r="AC551"/>
      <c r="AD551"/>
      <c r="AE551"/>
      <c r="AF551"/>
      <c r="AG551"/>
    </row>
    <row r="552" spans="1:33">
      <c r="A552" s="28"/>
      <c r="B552" s="18">
        <f t="shared" si="12"/>
        <v>1</v>
      </c>
      <c r="D552" s="18" t="str">
        <f>IFERROR(VLOOKUP(C552,T_Listado_Personal_KDE[],2,FALSE),"")</f>
        <v/>
      </c>
      <c r="E552" s="19" t="str">
        <f>IFERROR(VLOOKUP(C552,T_Listado_Personal_KDE[],3,FALSE),"")</f>
        <v/>
      </c>
      <c r="F552" s="18" t="str">
        <f>IFERROR(VLOOKUP(G552,T_CÓDIGO[],2,FALSE),"")</f>
        <v/>
      </c>
      <c r="H552" s="18" t="str">
        <f>IFERROR(VLOOKUP(G552,T_CÓDIGO[],3,FALSE),"")</f>
        <v/>
      </c>
      <c r="L552" s="18"/>
      <c r="M552"/>
      <c r="N552"/>
      <c r="O552"/>
      <c r="P552"/>
      <c r="Q552"/>
      <c r="R552"/>
      <c r="S552"/>
      <c r="T552"/>
      <c r="U552"/>
      <c r="V552"/>
      <c r="W552"/>
      <c r="X552"/>
      <c r="Y552"/>
      <c r="Z552"/>
      <c r="AA552"/>
      <c r="AB552"/>
      <c r="AC552"/>
      <c r="AD552"/>
      <c r="AE552"/>
      <c r="AF552"/>
      <c r="AG552"/>
    </row>
    <row r="553" spans="1:33" s="26" customFormat="1" ht="15" thickBot="1">
      <c r="A553" s="28"/>
      <c r="B553" s="18">
        <f t="shared" si="12"/>
        <v>1</v>
      </c>
      <c r="C553" s="18"/>
      <c r="D553" s="18" t="str">
        <f>IFERROR(VLOOKUP(C553,T_Listado_Personal_KDE[],2,FALSE),"")</f>
        <v/>
      </c>
      <c r="E553" s="19" t="str">
        <f>IFERROR(VLOOKUP(C553,T_Listado_Personal_KDE[],3,FALSE),"")</f>
        <v/>
      </c>
      <c r="F553" s="18" t="str">
        <f>IFERROR(VLOOKUP(G553,T_CÓDIGO[],2,FALSE),"")</f>
        <v/>
      </c>
      <c r="G553" s="20"/>
      <c r="H553" s="18" t="str">
        <f>IFERROR(VLOOKUP(G553,T_CÓDIGO[],3,FALSE),"")</f>
        <v/>
      </c>
      <c r="I553" s="19"/>
      <c r="J553" s="18"/>
      <c r="K553" s="18"/>
      <c r="L553" s="18"/>
      <c r="M553"/>
      <c r="N553"/>
      <c r="O553"/>
      <c r="P553"/>
      <c r="Q553"/>
      <c r="R553"/>
      <c r="S553"/>
      <c r="T553"/>
      <c r="U553"/>
      <c r="V553"/>
      <c r="W553"/>
      <c r="X553"/>
      <c r="Y553"/>
      <c r="Z553"/>
      <c r="AA553"/>
      <c r="AB553"/>
      <c r="AC553"/>
      <c r="AD553"/>
      <c r="AE553"/>
      <c r="AF553"/>
      <c r="AG553"/>
    </row>
    <row r="554" spans="1:33">
      <c r="A554" s="28"/>
      <c r="B554" s="18">
        <f t="shared" si="12"/>
        <v>1</v>
      </c>
      <c r="D554" s="18" t="str">
        <f>IFERROR(VLOOKUP(C554,T_Listado_Personal_KDE[],2,FALSE),"")</f>
        <v/>
      </c>
      <c r="E554" s="19" t="str">
        <f>IFERROR(VLOOKUP(C554,T_Listado_Personal_KDE[],3,FALSE),"")</f>
        <v/>
      </c>
      <c r="F554" s="18" t="str">
        <f>IFERROR(VLOOKUP(G554,T_CÓDIGO[],2,FALSE),"")</f>
        <v/>
      </c>
      <c r="H554" s="18" t="str">
        <f>IFERROR(VLOOKUP(G554,T_CÓDIGO[],3,FALSE),"")</f>
        <v/>
      </c>
      <c r="L554" s="18"/>
      <c r="M554"/>
      <c r="N554"/>
      <c r="O554"/>
      <c r="P554"/>
      <c r="Q554"/>
      <c r="R554"/>
      <c r="S554"/>
      <c r="T554"/>
      <c r="U554"/>
      <c r="V554"/>
      <c r="W554"/>
      <c r="X554"/>
      <c r="Y554"/>
      <c r="Z554"/>
      <c r="AA554"/>
      <c r="AB554"/>
      <c r="AC554"/>
      <c r="AD554"/>
      <c r="AE554"/>
      <c r="AF554"/>
      <c r="AG554"/>
    </row>
    <row r="555" spans="1:33">
      <c r="A555" s="28"/>
      <c r="B555" s="18">
        <f t="shared" si="12"/>
        <v>1</v>
      </c>
      <c r="D555" s="18" t="str">
        <f>IFERROR(VLOOKUP(C555,T_Listado_Personal_KDE[],2,FALSE),"")</f>
        <v/>
      </c>
      <c r="E555" s="19" t="str">
        <f>IFERROR(VLOOKUP(C555,T_Listado_Personal_KDE[],3,FALSE),"")</f>
        <v/>
      </c>
      <c r="F555" s="18" t="str">
        <f>IFERROR(VLOOKUP(G555,T_CÓDIGO[],2,FALSE),"")</f>
        <v/>
      </c>
      <c r="H555" s="18" t="str">
        <f>IFERROR(VLOOKUP(G555,T_CÓDIGO[],3,FALSE),"")</f>
        <v/>
      </c>
      <c r="L555" s="18"/>
      <c r="M555"/>
      <c r="N555"/>
      <c r="O555"/>
      <c r="P555"/>
      <c r="Q555"/>
      <c r="R555"/>
      <c r="S555"/>
      <c r="T555"/>
      <c r="U555"/>
      <c r="V555"/>
      <c r="W555"/>
      <c r="X555"/>
      <c r="Y555"/>
      <c r="Z555"/>
      <c r="AA555"/>
      <c r="AB555"/>
      <c r="AC555"/>
      <c r="AD555"/>
      <c r="AE555"/>
      <c r="AF555"/>
      <c r="AG555"/>
    </row>
    <row r="556" spans="1:33">
      <c r="A556" s="28"/>
      <c r="B556" s="18">
        <f t="shared" ref="B556:B619" si="13">MONTH(A556)</f>
        <v>1</v>
      </c>
      <c r="D556" s="18" t="str">
        <f>IFERROR(VLOOKUP(C556,T_Listado_Personal_KDE[],2,FALSE),"")</f>
        <v/>
      </c>
      <c r="E556" s="19" t="str">
        <f>IFERROR(VLOOKUP(C556,T_Listado_Personal_KDE[],3,FALSE),"")</f>
        <v/>
      </c>
      <c r="F556" s="18" t="str">
        <f>IFERROR(VLOOKUP(G556,T_CÓDIGO[],2,FALSE),"")</f>
        <v/>
      </c>
      <c r="H556" s="18" t="str">
        <f>IFERROR(VLOOKUP(G556,T_CÓDIGO[],3,FALSE),"")</f>
        <v/>
      </c>
      <c r="L556" s="18"/>
      <c r="M556"/>
      <c r="N556"/>
      <c r="O556"/>
      <c r="P556"/>
      <c r="Q556"/>
      <c r="R556"/>
      <c r="S556"/>
      <c r="T556"/>
      <c r="U556"/>
      <c r="V556"/>
      <c r="W556"/>
      <c r="X556"/>
      <c r="Y556"/>
      <c r="Z556"/>
      <c r="AA556"/>
      <c r="AB556"/>
      <c r="AC556"/>
      <c r="AD556"/>
      <c r="AE556"/>
      <c r="AF556"/>
      <c r="AG556"/>
    </row>
    <row r="557" spans="1:33">
      <c r="A557" s="28"/>
      <c r="B557" s="18">
        <f t="shared" si="13"/>
        <v>1</v>
      </c>
      <c r="D557" s="18" t="str">
        <f>IFERROR(VLOOKUP(C557,T_Listado_Personal_KDE[],2,FALSE),"")</f>
        <v/>
      </c>
      <c r="E557" s="19" t="str">
        <f>IFERROR(VLOOKUP(C557,T_Listado_Personal_KDE[],3,FALSE),"")</f>
        <v/>
      </c>
      <c r="F557" s="18" t="str">
        <f>IFERROR(VLOOKUP(G557,T_CÓDIGO[],2,FALSE),"")</f>
        <v/>
      </c>
      <c r="H557" s="18" t="str">
        <f>IFERROR(VLOOKUP(G557,T_CÓDIGO[],3,FALSE),"")</f>
        <v/>
      </c>
      <c r="L557" s="18"/>
      <c r="M557"/>
      <c r="N557"/>
      <c r="O557"/>
      <c r="P557"/>
      <c r="Q557"/>
      <c r="R557"/>
      <c r="S557"/>
      <c r="T557"/>
      <c r="U557"/>
      <c r="V557"/>
      <c r="W557"/>
      <c r="X557"/>
      <c r="Y557"/>
      <c r="Z557"/>
      <c r="AA557"/>
      <c r="AB557"/>
      <c r="AC557"/>
      <c r="AD557"/>
      <c r="AE557"/>
      <c r="AF557"/>
      <c r="AG557"/>
    </row>
    <row r="558" spans="1:33">
      <c r="A558" s="28"/>
      <c r="B558" s="18">
        <f t="shared" si="13"/>
        <v>1</v>
      </c>
      <c r="D558" s="18" t="str">
        <f>IFERROR(VLOOKUP(C558,T_Listado_Personal_KDE[],2,FALSE),"")</f>
        <v/>
      </c>
      <c r="E558" s="19" t="str">
        <f>IFERROR(VLOOKUP(C558,T_Listado_Personal_KDE[],3,FALSE),"")</f>
        <v/>
      </c>
      <c r="F558" s="18" t="str">
        <f>IFERROR(VLOOKUP(G558,T_CÓDIGO[],2,FALSE),"")</f>
        <v/>
      </c>
      <c r="H558" s="18" t="str">
        <f>IFERROR(VLOOKUP(G558,T_CÓDIGO[],3,FALSE),"")</f>
        <v/>
      </c>
      <c r="L558" s="18"/>
      <c r="M558"/>
      <c r="N558"/>
      <c r="O558"/>
      <c r="P558"/>
      <c r="Q558"/>
      <c r="R558"/>
      <c r="S558"/>
      <c r="T558"/>
      <c r="U558"/>
      <c r="V558"/>
      <c r="W558"/>
      <c r="X558"/>
      <c r="Y558"/>
      <c r="Z558"/>
      <c r="AA558"/>
      <c r="AB558"/>
      <c r="AC558"/>
      <c r="AD558"/>
      <c r="AE558"/>
      <c r="AF558"/>
      <c r="AG558"/>
    </row>
    <row r="559" spans="1:33">
      <c r="A559" s="28"/>
      <c r="B559" s="18">
        <f t="shared" si="13"/>
        <v>1</v>
      </c>
      <c r="D559" s="18" t="str">
        <f>IFERROR(VLOOKUP(C559,T_Listado_Personal_KDE[],2,FALSE),"")</f>
        <v/>
      </c>
      <c r="E559" s="19" t="str">
        <f>IFERROR(VLOOKUP(C559,T_Listado_Personal_KDE[],3,FALSE),"")</f>
        <v/>
      </c>
      <c r="F559" s="18" t="str">
        <f>IFERROR(VLOOKUP(G559,T_CÓDIGO[],2,FALSE),"")</f>
        <v/>
      </c>
      <c r="H559" s="18" t="str">
        <f>IFERROR(VLOOKUP(G559,T_CÓDIGO[],3,FALSE),"")</f>
        <v/>
      </c>
      <c r="L559" s="18"/>
      <c r="M559"/>
      <c r="N559"/>
      <c r="O559"/>
      <c r="P559"/>
      <c r="Q559"/>
      <c r="R559"/>
      <c r="S559"/>
      <c r="T559"/>
      <c r="U559"/>
      <c r="V559"/>
      <c r="W559"/>
      <c r="X559"/>
      <c r="Y559"/>
      <c r="Z559"/>
      <c r="AA559"/>
      <c r="AB559"/>
      <c r="AC559"/>
      <c r="AD559"/>
      <c r="AE559"/>
      <c r="AF559"/>
      <c r="AG559"/>
    </row>
    <row r="560" spans="1:33">
      <c r="A560" s="28"/>
      <c r="B560" s="18">
        <f t="shared" si="13"/>
        <v>1</v>
      </c>
      <c r="D560" s="18" t="str">
        <f>IFERROR(VLOOKUP(C560,T_Listado_Personal_KDE[],2,FALSE),"")</f>
        <v/>
      </c>
      <c r="E560" s="19" t="str">
        <f>IFERROR(VLOOKUP(C560,T_Listado_Personal_KDE[],3,FALSE),"")</f>
        <v/>
      </c>
      <c r="F560" s="18" t="str">
        <f>IFERROR(VLOOKUP(G560,T_CÓDIGO[],2,FALSE),"")</f>
        <v/>
      </c>
      <c r="H560" s="18" t="str">
        <f>IFERROR(VLOOKUP(G560,T_CÓDIGO[],3,FALSE),"")</f>
        <v/>
      </c>
      <c r="L560" s="18"/>
      <c r="M560"/>
      <c r="N560"/>
      <c r="O560"/>
      <c r="P560"/>
      <c r="Q560"/>
      <c r="R560"/>
      <c r="S560"/>
      <c r="T560"/>
      <c r="U560"/>
      <c r="V560"/>
      <c r="W560"/>
      <c r="X560"/>
      <c r="Y560"/>
      <c r="Z560"/>
      <c r="AA560"/>
      <c r="AB560"/>
      <c r="AC560"/>
      <c r="AD560"/>
      <c r="AE560"/>
      <c r="AF560"/>
      <c r="AG560"/>
    </row>
    <row r="561" spans="1:33">
      <c r="A561" s="28"/>
      <c r="B561" s="18">
        <f t="shared" si="13"/>
        <v>1</v>
      </c>
      <c r="D561" s="18" t="str">
        <f>IFERROR(VLOOKUP(C561,T_Listado_Personal_KDE[],2,FALSE),"")</f>
        <v/>
      </c>
      <c r="E561" s="19" t="str">
        <f>IFERROR(VLOOKUP(C561,T_Listado_Personal_KDE[],3,FALSE),"")</f>
        <v/>
      </c>
      <c r="F561" s="18" t="str">
        <f>IFERROR(VLOOKUP(G561,T_CÓDIGO[],2,FALSE),"")</f>
        <v/>
      </c>
      <c r="H561" s="18" t="str">
        <f>IFERROR(VLOOKUP(G561,T_CÓDIGO[],3,FALSE),"")</f>
        <v/>
      </c>
      <c r="L561" s="18"/>
      <c r="M561"/>
      <c r="N561"/>
      <c r="O561"/>
      <c r="P561"/>
      <c r="Q561"/>
      <c r="R561"/>
      <c r="S561"/>
      <c r="T561"/>
      <c r="U561"/>
      <c r="V561"/>
      <c r="W561"/>
      <c r="X561"/>
      <c r="Y561"/>
      <c r="Z561"/>
      <c r="AA561"/>
      <c r="AB561"/>
      <c r="AC561"/>
      <c r="AD561"/>
      <c r="AE561"/>
      <c r="AF561"/>
      <c r="AG561"/>
    </row>
    <row r="562" spans="1:33" s="26" customFormat="1" ht="15" thickBot="1">
      <c r="A562" s="28"/>
      <c r="B562" s="18">
        <f t="shared" si="13"/>
        <v>1</v>
      </c>
      <c r="C562" s="18"/>
      <c r="D562" s="18" t="str">
        <f>IFERROR(VLOOKUP(C562,T_Listado_Personal_KDE[],2,FALSE),"")</f>
        <v/>
      </c>
      <c r="E562" s="19" t="str">
        <f>IFERROR(VLOOKUP(C562,T_Listado_Personal_KDE[],3,FALSE),"")</f>
        <v/>
      </c>
      <c r="F562" s="18" t="str">
        <f>IFERROR(VLOOKUP(G562,T_CÓDIGO[],2,FALSE),"")</f>
        <v/>
      </c>
      <c r="G562" s="20"/>
      <c r="H562" s="18" t="str">
        <f>IFERROR(VLOOKUP(G562,T_CÓDIGO[],3,FALSE),"")</f>
        <v/>
      </c>
      <c r="I562" s="19"/>
      <c r="J562" s="18"/>
      <c r="K562" s="18"/>
      <c r="L562" s="18"/>
      <c r="M562"/>
      <c r="N562"/>
      <c r="O562"/>
      <c r="P562"/>
      <c r="Q562"/>
      <c r="R562"/>
      <c r="S562"/>
      <c r="T562"/>
      <c r="U562"/>
      <c r="V562"/>
      <c r="W562"/>
      <c r="X562"/>
      <c r="Y562"/>
      <c r="Z562"/>
      <c r="AA562"/>
      <c r="AB562"/>
      <c r="AC562"/>
      <c r="AD562"/>
      <c r="AE562"/>
      <c r="AF562"/>
      <c r="AG562"/>
    </row>
    <row r="563" spans="1:33">
      <c r="A563" s="28"/>
      <c r="B563" s="18">
        <f t="shared" si="13"/>
        <v>1</v>
      </c>
      <c r="D563" s="18" t="str">
        <f>IFERROR(VLOOKUP(C563,T_Listado_Personal_KDE[],2,FALSE),"")</f>
        <v/>
      </c>
      <c r="E563" s="19" t="str">
        <f>IFERROR(VLOOKUP(C563,T_Listado_Personal_KDE[],3,FALSE),"")</f>
        <v/>
      </c>
      <c r="F563" s="18" t="str">
        <f>IFERROR(VLOOKUP(G563,T_CÓDIGO[],2,FALSE),"")</f>
        <v/>
      </c>
      <c r="H563" s="18" t="str">
        <f>IFERROR(VLOOKUP(G563,T_CÓDIGO[],3,FALSE),"")</f>
        <v/>
      </c>
      <c r="L563" s="18"/>
      <c r="M563"/>
      <c r="N563"/>
      <c r="O563"/>
      <c r="P563"/>
      <c r="Q563"/>
      <c r="R563"/>
      <c r="S563"/>
      <c r="T563"/>
      <c r="U563"/>
      <c r="V563"/>
      <c r="W563"/>
      <c r="X563"/>
      <c r="Y563"/>
      <c r="Z563"/>
      <c r="AA563"/>
      <c r="AB563"/>
      <c r="AC563"/>
      <c r="AD563"/>
      <c r="AE563"/>
      <c r="AF563"/>
      <c r="AG563"/>
    </row>
    <row r="564" spans="1:33">
      <c r="A564" s="28"/>
      <c r="B564" s="18">
        <f t="shared" si="13"/>
        <v>1</v>
      </c>
      <c r="D564" s="18" t="str">
        <f>IFERROR(VLOOKUP(C564,T_Listado_Personal_KDE[],2,FALSE),"")</f>
        <v/>
      </c>
      <c r="E564" s="19" t="str">
        <f>IFERROR(VLOOKUP(C564,T_Listado_Personal_KDE[],3,FALSE),"")</f>
        <v/>
      </c>
      <c r="F564" s="18" t="str">
        <f>IFERROR(VLOOKUP(G564,T_CÓDIGO[],2,FALSE),"")</f>
        <v/>
      </c>
      <c r="H564" s="18" t="str">
        <f>IFERROR(VLOOKUP(G564,T_CÓDIGO[],3,FALSE),"")</f>
        <v/>
      </c>
      <c r="L564" s="18"/>
      <c r="M564"/>
      <c r="N564"/>
      <c r="O564"/>
      <c r="P564"/>
      <c r="Q564"/>
      <c r="R564"/>
      <c r="S564"/>
      <c r="T564"/>
      <c r="U564"/>
      <c r="V564"/>
      <c r="W564"/>
      <c r="X564"/>
      <c r="Y564"/>
      <c r="Z564"/>
      <c r="AA564"/>
      <c r="AB564"/>
      <c r="AC564"/>
      <c r="AD564"/>
      <c r="AE564"/>
      <c r="AF564"/>
      <c r="AG564"/>
    </row>
    <row r="565" spans="1:33">
      <c r="A565" s="28"/>
      <c r="B565" s="18">
        <f t="shared" si="13"/>
        <v>1</v>
      </c>
      <c r="D565" s="18" t="str">
        <f>IFERROR(VLOOKUP(C565,T_Listado_Personal_KDE[],2,FALSE),"")</f>
        <v/>
      </c>
      <c r="E565" s="19" t="str">
        <f>IFERROR(VLOOKUP(C565,T_Listado_Personal_KDE[],3,FALSE),"")</f>
        <v/>
      </c>
      <c r="F565" s="18" t="str">
        <f>IFERROR(VLOOKUP(G565,T_CÓDIGO[],2,FALSE),"")</f>
        <v/>
      </c>
      <c r="H565" s="18" t="str">
        <f>IFERROR(VLOOKUP(G565,T_CÓDIGO[],3,FALSE),"")</f>
        <v/>
      </c>
      <c r="L565" s="18"/>
      <c r="M565"/>
      <c r="N565"/>
      <c r="O565"/>
      <c r="P565"/>
      <c r="Q565"/>
      <c r="R565"/>
      <c r="S565"/>
      <c r="T565"/>
      <c r="U565"/>
      <c r="V565"/>
      <c r="W565"/>
      <c r="X565"/>
      <c r="Y565"/>
      <c r="Z565"/>
      <c r="AA565"/>
      <c r="AB565"/>
      <c r="AC565"/>
      <c r="AD565"/>
      <c r="AE565"/>
      <c r="AF565"/>
      <c r="AG565"/>
    </row>
    <row r="566" spans="1:33">
      <c r="A566" s="28"/>
      <c r="B566" s="18">
        <f t="shared" si="13"/>
        <v>1</v>
      </c>
      <c r="D566" s="18" t="str">
        <f>IFERROR(VLOOKUP(C566,T_Listado_Personal_KDE[],2,FALSE),"")</f>
        <v/>
      </c>
      <c r="E566" s="19" t="str">
        <f>IFERROR(VLOOKUP(C566,T_Listado_Personal_KDE[],3,FALSE),"")</f>
        <v/>
      </c>
      <c r="F566" s="18" t="str">
        <f>IFERROR(VLOOKUP(G566,T_CÓDIGO[],2,FALSE),"")</f>
        <v/>
      </c>
      <c r="H566" s="18" t="str">
        <f>IFERROR(VLOOKUP(G566,T_CÓDIGO[],3,FALSE),"")</f>
        <v/>
      </c>
      <c r="L566" s="18"/>
      <c r="M566"/>
      <c r="N566"/>
      <c r="O566"/>
      <c r="P566"/>
      <c r="Q566"/>
      <c r="R566"/>
      <c r="S566"/>
      <c r="T566"/>
      <c r="U566"/>
      <c r="V566"/>
      <c r="W566"/>
      <c r="X566"/>
      <c r="Y566"/>
      <c r="Z566"/>
      <c r="AA566"/>
      <c r="AB566"/>
      <c r="AC566"/>
      <c r="AD566"/>
      <c r="AE566"/>
      <c r="AF566"/>
      <c r="AG566"/>
    </row>
    <row r="567" spans="1:33">
      <c r="A567" s="28"/>
      <c r="B567" s="18">
        <f t="shared" si="13"/>
        <v>1</v>
      </c>
      <c r="D567" s="18" t="str">
        <f>IFERROR(VLOOKUP(C567,T_Listado_Personal_KDE[],2,FALSE),"")</f>
        <v/>
      </c>
      <c r="E567" s="19" t="str">
        <f>IFERROR(VLOOKUP(C567,T_Listado_Personal_KDE[],3,FALSE),"")</f>
        <v/>
      </c>
      <c r="F567" s="18" t="str">
        <f>IFERROR(VLOOKUP(G567,T_CÓDIGO[],2,FALSE),"")</f>
        <v/>
      </c>
      <c r="H567" s="18" t="str">
        <f>IFERROR(VLOOKUP(G567,T_CÓDIGO[],3,FALSE),"")</f>
        <v/>
      </c>
      <c r="L567" s="18"/>
      <c r="M567"/>
      <c r="N567"/>
      <c r="O567"/>
      <c r="P567"/>
      <c r="Q567"/>
      <c r="R567"/>
      <c r="S567"/>
      <c r="T567"/>
      <c r="U567"/>
      <c r="V567"/>
      <c r="W567"/>
      <c r="X567"/>
      <c r="Y567"/>
      <c r="Z567"/>
      <c r="AA567"/>
      <c r="AB567"/>
      <c r="AC567"/>
      <c r="AD567"/>
      <c r="AE567"/>
      <c r="AF567"/>
      <c r="AG567"/>
    </row>
    <row r="568" spans="1:33">
      <c r="A568" s="28"/>
      <c r="B568" s="18">
        <f t="shared" si="13"/>
        <v>1</v>
      </c>
      <c r="D568" s="18" t="str">
        <f>IFERROR(VLOOKUP(C568,T_Listado_Personal_KDE[],2,FALSE),"")</f>
        <v/>
      </c>
      <c r="E568" s="19" t="str">
        <f>IFERROR(VLOOKUP(C568,T_Listado_Personal_KDE[],3,FALSE),"")</f>
        <v/>
      </c>
      <c r="F568" s="18" t="str">
        <f>IFERROR(VLOOKUP(G568,T_CÓDIGO[],2,FALSE),"")</f>
        <v/>
      </c>
      <c r="H568" s="18" t="str">
        <f>IFERROR(VLOOKUP(G568,T_CÓDIGO[],3,FALSE),"")</f>
        <v/>
      </c>
      <c r="L568" s="18"/>
      <c r="M568"/>
      <c r="N568"/>
      <c r="O568"/>
      <c r="P568"/>
      <c r="Q568"/>
      <c r="R568"/>
      <c r="S568"/>
      <c r="T568"/>
      <c r="U568"/>
      <c r="V568"/>
      <c r="W568"/>
      <c r="X568"/>
      <c r="Y568"/>
      <c r="Z568"/>
      <c r="AA568"/>
      <c r="AB568"/>
      <c r="AC568"/>
      <c r="AD568"/>
      <c r="AE568"/>
      <c r="AF568"/>
      <c r="AG568"/>
    </row>
    <row r="569" spans="1:33">
      <c r="A569" s="28"/>
      <c r="B569" s="18">
        <f t="shared" si="13"/>
        <v>1</v>
      </c>
      <c r="D569" s="18" t="str">
        <f>IFERROR(VLOOKUP(C569,T_Listado_Personal_KDE[],2,FALSE),"")</f>
        <v/>
      </c>
      <c r="E569" s="19" t="str">
        <f>IFERROR(VLOOKUP(C569,T_Listado_Personal_KDE[],3,FALSE),"")</f>
        <v/>
      </c>
      <c r="F569" s="18" t="str">
        <f>IFERROR(VLOOKUP(G569,T_CÓDIGO[],2,FALSE),"")</f>
        <v/>
      </c>
      <c r="H569" s="18" t="str">
        <f>IFERROR(VLOOKUP(G569,T_CÓDIGO[],3,FALSE),"")</f>
        <v/>
      </c>
      <c r="L569" s="18"/>
      <c r="M569"/>
      <c r="N569"/>
      <c r="O569"/>
      <c r="P569"/>
      <c r="Q569"/>
      <c r="R569"/>
      <c r="S569"/>
      <c r="T569"/>
      <c r="U569"/>
      <c r="V569"/>
      <c r="W569"/>
      <c r="X569"/>
      <c r="Y569"/>
      <c r="Z569"/>
      <c r="AA569"/>
      <c r="AB569"/>
      <c r="AC569"/>
      <c r="AD569"/>
      <c r="AE569"/>
      <c r="AF569"/>
      <c r="AG569"/>
    </row>
    <row r="570" spans="1:33">
      <c r="A570" s="28"/>
      <c r="B570" s="18">
        <f t="shared" si="13"/>
        <v>1</v>
      </c>
      <c r="D570" s="18" t="str">
        <f>IFERROR(VLOOKUP(C570,T_Listado_Personal_KDE[],2,FALSE),"")</f>
        <v/>
      </c>
      <c r="E570" s="19" t="str">
        <f>IFERROR(VLOOKUP(C570,T_Listado_Personal_KDE[],3,FALSE),"")</f>
        <v/>
      </c>
      <c r="F570" s="18" t="str">
        <f>IFERROR(VLOOKUP(G570,T_CÓDIGO[],2,FALSE),"")</f>
        <v/>
      </c>
      <c r="H570" s="18" t="str">
        <f>IFERROR(VLOOKUP(G570,T_CÓDIGO[],3,FALSE),"")</f>
        <v/>
      </c>
      <c r="L570" s="18"/>
      <c r="M570"/>
      <c r="N570"/>
      <c r="O570"/>
      <c r="P570"/>
      <c r="Q570"/>
      <c r="R570"/>
      <c r="S570"/>
      <c r="T570"/>
      <c r="U570"/>
      <c r="V570"/>
      <c r="W570"/>
      <c r="X570"/>
      <c r="Y570"/>
      <c r="Z570"/>
      <c r="AA570"/>
      <c r="AB570"/>
      <c r="AC570"/>
      <c r="AD570"/>
      <c r="AE570"/>
      <c r="AF570"/>
      <c r="AG570"/>
    </row>
    <row r="571" spans="1:33">
      <c r="A571" s="28"/>
      <c r="B571" s="18">
        <f t="shared" si="13"/>
        <v>1</v>
      </c>
      <c r="D571" s="18" t="str">
        <f>IFERROR(VLOOKUP(C571,T_Listado_Personal_KDE[],2,FALSE),"")</f>
        <v/>
      </c>
      <c r="E571" s="19" t="str">
        <f>IFERROR(VLOOKUP(C571,T_Listado_Personal_KDE[],3,FALSE),"")</f>
        <v/>
      </c>
      <c r="F571" s="18" t="str">
        <f>IFERROR(VLOOKUP(G571,T_CÓDIGO[],2,FALSE),"")</f>
        <v/>
      </c>
      <c r="H571" s="18" t="str">
        <f>IFERROR(VLOOKUP(G571,T_CÓDIGO[],3,FALSE),"")</f>
        <v/>
      </c>
      <c r="L571" s="18"/>
      <c r="M571"/>
      <c r="N571"/>
      <c r="O571"/>
      <c r="P571"/>
      <c r="Q571"/>
      <c r="R571"/>
      <c r="S571"/>
      <c r="T571"/>
      <c r="U571"/>
      <c r="V571"/>
      <c r="W571"/>
      <c r="X571"/>
      <c r="Y571"/>
      <c r="Z571"/>
      <c r="AA571"/>
      <c r="AB571"/>
      <c r="AC571"/>
      <c r="AD571"/>
      <c r="AE571"/>
      <c r="AF571"/>
      <c r="AG571"/>
    </row>
    <row r="572" spans="1:33">
      <c r="A572" s="28"/>
      <c r="B572" s="18">
        <f t="shared" si="13"/>
        <v>1</v>
      </c>
      <c r="D572" s="18" t="str">
        <f>IFERROR(VLOOKUP(C572,T_Listado_Personal_KDE[],2,FALSE),"")</f>
        <v/>
      </c>
      <c r="E572" s="19" t="str">
        <f>IFERROR(VLOOKUP(C572,T_Listado_Personal_KDE[],3,FALSE),"")</f>
        <v/>
      </c>
      <c r="F572" s="18" t="str">
        <f>IFERROR(VLOOKUP(G572,T_CÓDIGO[],2,FALSE),"")</f>
        <v/>
      </c>
      <c r="H572" s="18" t="str">
        <f>IFERROR(VLOOKUP(G572,T_CÓDIGO[],3,FALSE),"")</f>
        <v/>
      </c>
      <c r="L572" s="18"/>
      <c r="M572"/>
      <c r="N572"/>
      <c r="O572"/>
      <c r="P572"/>
      <c r="Q572"/>
      <c r="R572"/>
      <c r="S572"/>
      <c r="T572"/>
      <c r="U572"/>
      <c r="V572"/>
      <c r="W572"/>
      <c r="X572"/>
      <c r="Y572"/>
      <c r="Z572"/>
      <c r="AA572"/>
      <c r="AB572"/>
      <c r="AC572"/>
      <c r="AD572"/>
      <c r="AE572"/>
      <c r="AF572"/>
      <c r="AG572"/>
    </row>
    <row r="573" spans="1:33">
      <c r="A573" s="28"/>
      <c r="B573" s="18">
        <f t="shared" si="13"/>
        <v>1</v>
      </c>
      <c r="D573" s="18" t="str">
        <f>IFERROR(VLOOKUP(C573,T_Listado_Personal_KDE[],2,FALSE),"")</f>
        <v/>
      </c>
      <c r="E573" s="19" t="str">
        <f>IFERROR(VLOOKUP(C573,T_Listado_Personal_KDE[],3,FALSE),"")</f>
        <v/>
      </c>
      <c r="F573" s="18" t="str">
        <f>IFERROR(VLOOKUP(G573,T_CÓDIGO[],2,FALSE),"")</f>
        <v/>
      </c>
      <c r="H573" s="18" t="str">
        <f>IFERROR(VLOOKUP(G573,T_CÓDIGO[],3,FALSE),"")</f>
        <v/>
      </c>
      <c r="L573" s="18"/>
      <c r="M573"/>
      <c r="N573"/>
      <c r="O573"/>
      <c r="P573"/>
      <c r="Q573"/>
      <c r="R573"/>
      <c r="S573"/>
      <c r="T573"/>
      <c r="U573"/>
      <c r="V573"/>
      <c r="W573"/>
      <c r="X573"/>
      <c r="Y573"/>
      <c r="Z573"/>
      <c r="AA573"/>
      <c r="AB573"/>
      <c r="AC573"/>
      <c r="AD573"/>
      <c r="AE573"/>
      <c r="AF573"/>
      <c r="AG573"/>
    </row>
    <row r="574" spans="1:33">
      <c r="A574" s="28"/>
      <c r="B574" s="18">
        <f t="shared" si="13"/>
        <v>1</v>
      </c>
      <c r="D574" s="18" t="str">
        <f>IFERROR(VLOOKUP(C574,T_Listado_Personal_KDE[],2,FALSE),"")</f>
        <v/>
      </c>
      <c r="E574" s="19" t="str">
        <f>IFERROR(VLOOKUP(C574,T_Listado_Personal_KDE[],3,FALSE),"")</f>
        <v/>
      </c>
      <c r="F574" s="18" t="str">
        <f>IFERROR(VLOOKUP(G574,T_CÓDIGO[],2,FALSE),"")</f>
        <v/>
      </c>
      <c r="H574" s="18" t="str">
        <f>IFERROR(VLOOKUP(G574,T_CÓDIGO[],3,FALSE),"")</f>
        <v/>
      </c>
      <c r="L574" s="18"/>
      <c r="M574"/>
      <c r="N574"/>
      <c r="O574"/>
      <c r="P574"/>
      <c r="Q574"/>
      <c r="R574"/>
      <c r="S574"/>
      <c r="T574"/>
      <c r="U574"/>
      <c r="V574"/>
      <c r="W574"/>
      <c r="X574"/>
      <c r="Y574"/>
      <c r="Z574"/>
      <c r="AA574"/>
      <c r="AB574"/>
      <c r="AC574"/>
      <c r="AD574"/>
      <c r="AE574"/>
      <c r="AF574"/>
      <c r="AG574"/>
    </row>
    <row r="575" spans="1:33">
      <c r="A575" s="28"/>
      <c r="B575" s="18">
        <f t="shared" si="13"/>
        <v>1</v>
      </c>
      <c r="D575" s="18" t="str">
        <f>IFERROR(VLOOKUP(C575,T_Listado_Personal_KDE[],2,FALSE),"")</f>
        <v/>
      </c>
      <c r="E575" s="19" t="str">
        <f>IFERROR(VLOOKUP(C575,T_Listado_Personal_KDE[],3,FALSE),"")</f>
        <v/>
      </c>
      <c r="F575" s="18" t="str">
        <f>IFERROR(VLOOKUP(G575,T_CÓDIGO[],2,FALSE),"")</f>
        <v/>
      </c>
      <c r="H575" s="18" t="str">
        <f>IFERROR(VLOOKUP(G575,T_CÓDIGO[],3,FALSE),"")</f>
        <v/>
      </c>
      <c r="L575" s="18"/>
      <c r="M575"/>
      <c r="N575"/>
      <c r="O575"/>
      <c r="P575"/>
      <c r="Q575"/>
      <c r="R575"/>
      <c r="S575"/>
      <c r="T575"/>
      <c r="U575"/>
      <c r="V575"/>
      <c r="W575"/>
      <c r="X575"/>
      <c r="Y575"/>
      <c r="Z575"/>
      <c r="AA575"/>
      <c r="AB575"/>
      <c r="AC575"/>
      <c r="AD575"/>
      <c r="AE575"/>
      <c r="AF575"/>
      <c r="AG575"/>
    </row>
    <row r="576" spans="1:33">
      <c r="A576" s="28"/>
      <c r="B576" s="18">
        <f t="shared" si="13"/>
        <v>1</v>
      </c>
      <c r="D576" s="18" t="str">
        <f>IFERROR(VLOOKUP(C576,T_Listado_Personal_KDE[],2,FALSE),"")</f>
        <v/>
      </c>
      <c r="E576" s="19" t="str">
        <f>IFERROR(VLOOKUP(C576,T_Listado_Personal_KDE[],3,FALSE),"")</f>
        <v/>
      </c>
      <c r="F576" s="18" t="str">
        <f>IFERROR(VLOOKUP(G576,T_CÓDIGO[],2,FALSE),"")</f>
        <v/>
      </c>
      <c r="H576" s="18" t="str">
        <f>IFERROR(VLOOKUP(G576,T_CÓDIGO[],3,FALSE),"")</f>
        <v/>
      </c>
      <c r="L576" s="18"/>
      <c r="M576"/>
      <c r="N576"/>
      <c r="O576"/>
      <c r="P576"/>
      <c r="Q576"/>
      <c r="R576"/>
      <c r="S576"/>
      <c r="T576"/>
      <c r="U576"/>
      <c r="V576"/>
      <c r="W576"/>
      <c r="X576"/>
      <c r="Y576"/>
      <c r="Z576"/>
      <c r="AA576"/>
      <c r="AB576"/>
      <c r="AC576"/>
      <c r="AD576"/>
      <c r="AE576"/>
      <c r="AF576"/>
      <c r="AG576"/>
    </row>
    <row r="577" spans="1:33">
      <c r="A577" s="28"/>
      <c r="B577" s="18">
        <f t="shared" si="13"/>
        <v>1</v>
      </c>
      <c r="D577" s="18" t="str">
        <f>IFERROR(VLOOKUP(C577,T_Listado_Personal_KDE[],2,FALSE),"")</f>
        <v/>
      </c>
      <c r="E577" s="19" t="str">
        <f>IFERROR(VLOOKUP(C577,T_Listado_Personal_KDE[],3,FALSE),"")</f>
        <v/>
      </c>
      <c r="F577" s="18" t="str">
        <f>IFERROR(VLOOKUP(G577,T_CÓDIGO[],2,FALSE),"")</f>
        <v/>
      </c>
      <c r="H577" s="18" t="str">
        <f>IFERROR(VLOOKUP(G577,T_CÓDIGO[],3,FALSE),"")</f>
        <v/>
      </c>
      <c r="L577" s="18"/>
      <c r="M577"/>
      <c r="N577"/>
      <c r="O577"/>
      <c r="P577"/>
      <c r="Q577"/>
      <c r="R577"/>
      <c r="S577"/>
      <c r="T577"/>
      <c r="U577"/>
      <c r="V577"/>
      <c r="W577"/>
      <c r="X577"/>
      <c r="Y577"/>
      <c r="Z577"/>
      <c r="AA577"/>
      <c r="AB577"/>
      <c r="AC577"/>
      <c r="AD577"/>
      <c r="AE577"/>
      <c r="AF577"/>
      <c r="AG577"/>
    </row>
    <row r="578" spans="1:33">
      <c r="A578" s="28"/>
      <c r="B578" s="18">
        <f t="shared" si="13"/>
        <v>1</v>
      </c>
      <c r="D578" s="18" t="str">
        <f>IFERROR(VLOOKUP(C578,T_Listado_Personal_KDE[],2,FALSE),"")</f>
        <v/>
      </c>
      <c r="E578" s="19" t="str">
        <f>IFERROR(VLOOKUP(C578,T_Listado_Personal_KDE[],3,FALSE),"")</f>
        <v/>
      </c>
      <c r="F578" s="18" t="str">
        <f>IFERROR(VLOOKUP(G578,T_CÓDIGO[],2,FALSE),"")</f>
        <v/>
      </c>
      <c r="H578" s="18" t="str">
        <f>IFERROR(VLOOKUP(G578,T_CÓDIGO[],3,FALSE),"")</f>
        <v/>
      </c>
      <c r="L578" s="18"/>
      <c r="M578"/>
      <c r="N578"/>
      <c r="O578"/>
      <c r="P578"/>
      <c r="Q578"/>
      <c r="R578"/>
      <c r="S578"/>
      <c r="T578"/>
      <c r="U578"/>
      <c r="V578"/>
      <c r="W578"/>
      <c r="X578"/>
      <c r="Y578"/>
      <c r="Z578"/>
      <c r="AA578"/>
      <c r="AB578"/>
      <c r="AC578"/>
      <c r="AD578"/>
      <c r="AE578"/>
      <c r="AF578"/>
      <c r="AG578"/>
    </row>
    <row r="579" spans="1:33">
      <c r="A579" s="28"/>
      <c r="B579" s="18">
        <f t="shared" si="13"/>
        <v>1</v>
      </c>
      <c r="D579" s="18" t="str">
        <f>IFERROR(VLOOKUP(C579,T_Listado_Personal_KDE[],2,FALSE),"")</f>
        <v/>
      </c>
      <c r="E579" s="19" t="str">
        <f>IFERROR(VLOOKUP(C579,T_Listado_Personal_KDE[],3,FALSE),"")</f>
        <v/>
      </c>
      <c r="F579" s="18" t="str">
        <f>IFERROR(VLOOKUP(G579,T_CÓDIGO[],2,FALSE),"")</f>
        <v/>
      </c>
      <c r="H579" s="18" t="str">
        <f>IFERROR(VLOOKUP(G579,T_CÓDIGO[],3,FALSE),"")</f>
        <v/>
      </c>
      <c r="L579" s="18"/>
      <c r="M579"/>
      <c r="N579"/>
      <c r="O579"/>
      <c r="P579"/>
      <c r="Q579"/>
      <c r="R579"/>
      <c r="S579"/>
      <c r="T579"/>
      <c r="U579"/>
      <c r="V579"/>
      <c r="W579"/>
      <c r="X579"/>
      <c r="Y579"/>
      <c r="Z579"/>
      <c r="AA579"/>
      <c r="AB579"/>
      <c r="AC579"/>
      <c r="AD579"/>
      <c r="AE579"/>
      <c r="AF579"/>
      <c r="AG579"/>
    </row>
    <row r="580" spans="1:33">
      <c r="A580" s="28"/>
      <c r="B580" s="18">
        <f t="shared" si="13"/>
        <v>1</v>
      </c>
      <c r="D580" s="18" t="str">
        <f>IFERROR(VLOOKUP(C580,T_Listado_Personal_KDE[],2,FALSE),"")</f>
        <v/>
      </c>
      <c r="E580" s="19" t="str">
        <f>IFERROR(VLOOKUP(C580,T_Listado_Personal_KDE[],3,FALSE),"")</f>
        <v/>
      </c>
      <c r="F580" s="18" t="str">
        <f>IFERROR(VLOOKUP(G580,T_CÓDIGO[],2,FALSE),"")</f>
        <v/>
      </c>
      <c r="H580" s="18" t="str">
        <f>IFERROR(VLOOKUP(G580,T_CÓDIGO[],3,FALSE),"")</f>
        <v/>
      </c>
      <c r="L580" s="18"/>
      <c r="M580"/>
      <c r="N580"/>
      <c r="O580"/>
      <c r="P580"/>
      <c r="Q580"/>
      <c r="R580"/>
      <c r="S580"/>
      <c r="T580"/>
      <c r="U580"/>
      <c r="V580"/>
      <c r="W580"/>
      <c r="X580"/>
      <c r="Y580"/>
      <c r="Z580"/>
      <c r="AA580"/>
      <c r="AB580"/>
      <c r="AC580"/>
      <c r="AD580"/>
      <c r="AE580"/>
      <c r="AF580"/>
      <c r="AG580"/>
    </row>
    <row r="581" spans="1:33">
      <c r="A581" s="28"/>
      <c r="B581" s="18">
        <f t="shared" si="13"/>
        <v>1</v>
      </c>
      <c r="D581" s="18" t="str">
        <f>IFERROR(VLOOKUP(C581,T_Listado_Personal_KDE[],2,FALSE),"")</f>
        <v/>
      </c>
      <c r="E581" s="19" t="str">
        <f>IFERROR(VLOOKUP(C581,T_Listado_Personal_KDE[],3,FALSE),"")</f>
        <v/>
      </c>
      <c r="F581" s="18" t="str">
        <f>IFERROR(VLOOKUP(G581,T_CÓDIGO[],2,FALSE),"")</f>
        <v/>
      </c>
      <c r="H581" s="18" t="str">
        <f>IFERROR(VLOOKUP(G581,T_CÓDIGO[],3,FALSE),"")</f>
        <v/>
      </c>
      <c r="L581" s="18"/>
      <c r="M581"/>
      <c r="N581"/>
      <c r="O581"/>
      <c r="P581"/>
      <c r="Q581"/>
      <c r="R581"/>
      <c r="S581"/>
      <c r="T581"/>
      <c r="U581"/>
      <c r="V581"/>
      <c r="W581"/>
      <c r="X581"/>
      <c r="Y581"/>
      <c r="Z581"/>
      <c r="AA581"/>
      <c r="AB581"/>
      <c r="AC581"/>
      <c r="AD581"/>
      <c r="AE581"/>
      <c r="AF581"/>
      <c r="AG581"/>
    </row>
    <row r="582" spans="1:33">
      <c r="A582" s="28"/>
      <c r="B582" s="18">
        <f t="shared" si="13"/>
        <v>1</v>
      </c>
      <c r="D582" s="18" t="str">
        <f>IFERROR(VLOOKUP(C582,T_Listado_Personal_KDE[],2,FALSE),"")</f>
        <v/>
      </c>
      <c r="E582" s="19" t="str">
        <f>IFERROR(VLOOKUP(C582,T_Listado_Personal_KDE[],3,FALSE),"")</f>
        <v/>
      </c>
      <c r="F582" s="18" t="str">
        <f>IFERROR(VLOOKUP(G582,T_CÓDIGO[],2,FALSE),"")</f>
        <v/>
      </c>
      <c r="H582" s="18" t="str">
        <f>IFERROR(VLOOKUP(G582,T_CÓDIGO[],3,FALSE),"")</f>
        <v/>
      </c>
      <c r="L582" s="18"/>
      <c r="M582"/>
      <c r="N582"/>
      <c r="O582"/>
      <c r="P582"/>
      <c r="Q582"/>
      <c r="R582"/>
      <c r="S582"/>
      <c r="T582"/>
      <c r="U582"/>
      <c r="V582"/>
      <c r="W582"/>
      <c r="X582"/>
      <c r="Y582"/>
      <c r="Z582"/>
      <c r="AA582"/>
      <c r="AB582"/>
      <c r="AC582"/>
      <c r="AD582"/>
      <c r="AE582"/>
      <c r="AF582"/>
      <c r="AG582"/>
    </row>
    <row r="583" spans="1:33">
      <c r="A583" s="28"/>
      <c r="B583" s="18">
        <f t="shared" si="13"/>
        <v>1</v>
      </c>
      <c r="D583" s="18" t="str">
        <f>IFERROR(VLOOKUP(C583,T_Listado_Personal_KDE[],2,FALSE),"")</f>
        <v/>
      </c>
      <c r="E583" s="19" t="str">
        <f>IFERROR(VLOOKUP(C583,T_Listado_Personal_KDE[],3,FALSE),"")</f>
        <v/>
      </c>
      <c r="F583" s="18" t="str">
        <f>IFERROR(VLOOKUP(G583,T_CÓDIGO[],2,FALSE),"")</f>
        <v/>
      </c>
      <c r="H583" s="18" t="str">
        <f>IFERROR(VLOOKUP(G583,T_CÓDIGO[],3,FALSE),"")</f>
        <v/>
      </c>
      <c r="L583" s="18"/>
      <c r="M583"/>
      <c r="N583"/>
      <c r="O583"/>
      <c r="P583"/>
      <c r="Q583"/>
      <c r="R583"/>
      <c r="S583"/>
      <c r="T583"/>
      <c r="U583"/>
      <c r="V583"/>
      <c r="W583"/>
      <c r="X583"/>
      <c r="Y583"/>
      <c r="Z583"/>
      <c r="AA583"/>
      <c r="AB583"/>
      <c r="AC583"/>
      <c r="AD583"/>
      <c r="AE583"/>
      <c r="AF583"/>
      <c r="AG583"/>
    </row>
    <row r="584" spans="1:33">
      <c r="A584" s="28"/>
      <c r="B584" s="18">
        <f t="shared" si="13"/>
        <v>1</v>
      </c>
      <c r="D584" s="18" t="str">
        <f>IFERROR(VLOOKUP(C584,T_Listado_Personal_KDE[],2,FALSE),"")</f>
        <v/>
      </c>
      <c r="E584" s="19" t="str">
        <f>IFERROR(VLOOKUP(C584,T_Listado_Personal_KDE[],3,FALSE),"")</f>
        <v/>
      </c>
      <c r="F584" s="18" t="str">
        <f>IFERROR(VLOOKUP(G584,T_CÓDIGO[],2,FALSE),"")</f>
        <v/>
      </c>
      <c r="H584" s="18" t="str">
        <f>IFERROR(VLOOKUP(G584,T_CÓDIGO[],3,FALSE),"")</f>
        <v/>
      </c>
      <c r="L584" s="18"/>
      <c r="M584"/>
      <c r="N584"/>
      <c r="O584"/>
      <c r="P584"/>
      <c r="Q584"/>
      <c r="R584"/>
      <c r="S584"/>
      <c r="T584"/>
      <c r="U584"/>
      <c r="V584"/>
      <c r="W584"/>
      <c r="X584"/>
      <c r="Y584"/>
      <c r="Z584"/>
      <c r="AA584"/>
      <c r="AB584"/>
      <c r="AC584"/>
      <c r="AD584"/>
      <c r="AE584"/>
      <c r="AF584"/>
      <c r="AG584"/>
    </row>
    <row r="585" spans="1:33">
      <c r="A585" s="28"/>
      <c r="B585" s="18">
        <f t="shared" si="13"/>
        <v>1</v>
      </c>
      <c r="D585" s="18" t="str">
        <f>IFERROR(VLOOKUP(C585,T_Listado_Personal_KDE[],2,FALSE),"")</f>
        <v/>
      </c>
      <c r="E585" s="19" t="str">
        <f>IFERROR(VLOOKUP(C585,T_Listado_Personal_KDE[],3,FALSE),"")</f>
        <v/>
      </c>
      <c r="F585" s="18" t="str">
        <f>IFERROR(VLOOKUP(G585,T_CÓDIGO[],2,FALSE),"")</f>
        <v/>
      </c>
      <c r="H585" s="18" t="str">
        <f>IFERROR(VLOOKUP(G585,T_CÓDIGO[],3,FALSE),"")</f>
        <v/>
      </c>
      <c r="L585" s="18"/>
      <c r="M585"/>
      <c r="N585"/>
      <c r="O585"/>
      <c r="P585"/>
      <c r="Q585"/>
      <c r="R585"/>
      <c r="S585"/>
      <c r="T585"/>
      <c r="U585"/>
      <c r="V585"/>
      <c r="W585"/>
      <c r="X585"/>
      <c r="Y585"/>
      <c r="Z585"/>
      <c r="AA585"/>
      <c r="AB585"/>
      <c r="AC585"/>
      <c r="AD585"/>
      <c r="AE585"/>
      <c r="AF585"/>
      <c r="AG585"/>
    </row>
    <row r="586" spans="1:33">
      <c r="A586" s="28"/>
      <c r="B586" s="18">
        <f t="shared" si="13"/>
        <v>1</v>
      </c>
      <c r="D586" s="18" t="str">
        <f>IFERROR(VLOOKUP(C586,T_Listado_Personal_KDE[],2,FALSE),"")</f>
        <v/>
      </c>
      <c r="E586" s="19" t="str">
        <f>IFERROR(VLOOKUP(C586,T_Listado_Personal_KDE[],3,FALSE),"")</f>
        <v/>
      </c>
      <c r="F586" s="18" t="str">
        <f>IFERROR(VLOOKUP(G586,T_CÓDIGO[],2,FALSE),"")</f>
        <v/>
      </c>
      <c r="H586" s="18" t="str">
        <f>IFERROR(VLOOKUP(G586,T_CÓDIGO[],3,FALSE),"")</f>
        <v/>
      </c>
      <c r="L586" s="18"/>
      <c r="M586"/>
      <c r="N586"/>
      <c r="O586"/>
      <c r="P586"/>
      <c r="Q586"/>
      <c r="R586"/>
      <c r="S586"/>
      <c r="T586"/>
      <c r="U586"/>
      <c r="V586"/>
      <c r="W586"/>
      <c r="X586"/>
      <c r="Y586"/>
      <c r="Z586"/>
      <c r="AA586"/>
      <c r="AB586"/>
      <c r="AC586"/>
      <c r="AD586"/>
      <c r="AE586"/>
      <c r="AF586"/>
      <c r="AG586"/>
    </row>
    <row r="587" spans="1:33">
      <c r="A587" s="28"/>
      <c r="B587" s="18">
        <f t="shared" si="13"/>
        <v>1</v>
      </c>
      <c r="D587" s="18" t="str">
        <f>IFERROR(VLOOKUP(C587,T_Listado_Personal_KDE[],2,FALSE),"")</f>
        <v/>
      </c>
      <c r="E587" s="19" t="str">
        <f>IFERROR(VLOOKUP(C587,T_Listado_Personal_KDE[],3,FALSE),"")</f>
        <v/>
      </c>
      <c r="F587" s="18" t="str">
        <f>IFERROR(VLOOKUP(G587,T_CÓDIGO[],2,FALSE),"")</f>
        <v/>
      </c>
      <c r="H587" s="18" t="str">
        <f>IFERROR(VLOOKUP(G587,T_CÓDIGO[],3,FALSE),"")</f>
        <v/>
      </c>
      <c r="L587" s="18"/>
      <c r="M587"/>
      <c r="N587"/>
      <c r="O587"/>
      <c r="P587"/>
      <c r="Q587"/>
      <c r="R587"/>
      <c r="S587"/>
      <c r="T587"/>
      <c r="U587"/>
      <c r="V587"/>
      <c r="W587"/>
      <c r="X587"/>
      <c r="Y587"/>
      <c r="Z587"/>
      <c r="AA587"/>
      <c r="AB587"/>
      <c r="AC587"/>
      <c r="AD587"/>
      <c r="AE587"/>
      <c r="AF587"/>
      <c r="AG587"/>
    </row>
    <row r="588" spans="1:33">
      <c r="A588" s="28"/>
      <c r="B588" s="18">
        <f t="shared" si="13"/>
        <v>1</v>
      </c>
      <c r="D588" s="18" t="str">
        <f>IFERROR(VLOOKUP(C588,T_Listado_Personal_KDE[],2,FALSE),"")</f>
        <v/>
      </c>
      <c r="E588" s="19" t="str">
        <f>IFERROR(VLOOKUP(C588,T_Listado_Personal_KDE[],3,FALSE),"")</f>
        <v/>
      </c>
      <c r="F588" s="18" t="str">
        <f>IFERROR(VLOOKUP(G588,T_CÓDIGO[],2,FALSE),"")</f>
        <v/>
      </c>
      <c r="H588" s="18" t="str">
        <f>IFERROR(VLOOKUP(G588,T_CÓDIGO[],3,FALSE),"")</f>
        <v/>
      </c>
      <c r="L588" s="18"/>
      <c r="M588"/>
      <c r="N588"/>
      <c r="O588"/>
      <c r="P588"/>
      <c r="Q588"/>
      <c r="R588"/>
      <c r="S588"/>
      <c r="T588"/>
      <c r="U588"/>
      <c r="V588"/>
      <c r="W588"/>
      <c r="X588"/>
      <c r="Y588"/>
      <c r="Z588"/>
      <c r="AA588"/>
      <c r="AB588"/>
      <c r="AC588"/>
      <c r="AD588"/>
      <c r="AE588"/>
      <c r="AF588"/>
      <c r="AG588"/>
    </row>
    <row r="589" spans="1:33">
      <c r="A589" s="28"/>
      <c r="B589" s="18">
        <f t="shared" si="13"/>
        <v>1</v>
      </c>
      <c r="D589" s="18" t="str">
        <f>IFERROR(VLOOKUP(C589,T_Listado_Personal_KDE[],2,FALSE),"")</f>
        <v/>
      </c>
      <c r="E589" s="19" t="str">
        <f>IFERROR(VLOOKUP(C589,T_Listado_Personal_KDE[],3,FALSE),"")</f>
        <v/>
      </c>
      <c r="F589" s="18" t="str">
        <f>IFERROR(VLOOKUP(G589,T_CÓDIGO[],2,FALSE),"")</f>
        <v/>
      </c>
      <c r="H589" s="18" t="str">
        <f>IFERROR(VLOOKUP(G589,T_CÓDIGO[],3,FALSE),"")</f>
        <v/>
      </c>
      <c r="L589" s="18"/>
      <c r="M589"/>
      <c r="N589"/>
      <c r="O589"/>
      <c r="P589"/>
      <c r="Q589"/>
      <c r="R589"/>
      <c r="S589"/>
      <c r="T589"/>
      <c r="U589"/>
      <c r="V589"/>
      <c r="W589"/>
      <c r="X589"/>
      <c r="Y589"/>
      <c r="Z589"/>
      <c r="AA589"/>
      <c r="AB589"/>
      <c r="AC589"/>
      <c r="AD589"/>
      <c r="AE589"/>
      <c r="AF589"/>
      <c r="AG589"/>
    </row>
    <row r="590" spans="1:33">
      <c r="A590" s="28"/>
      <c r="B590" s="18">
        <f t="shared" si="13"/>
        <v>1</v>
      </c>
      <c r="D590" s="18" t="str">
        <f>IFERROR(VLOOKUP(C590,T_Listado_Personal_KDE[],2,FALSE),"")</f>
        <v/>
      </c>
      <c r="E590" s="19" t="str">
        <f>IFERROR(VLOOKUP(C590,T_Listado_Personal_KDE[],3,FALSE),"")</f>
        <v/>
      </c>
      <c r="F590" s="18" t="str">
        <f>IFERROR(VLOOKUP(G590,T_CÓDIGO[],2,FALSE),"")</f>
        <v/>
      </c>
      <c r="H590" s="18" t="str">
        <f>IFERROR(VLOOKUP(G590,T_CÓDIGO[],3,FALSE),"")</f>
        <v/>
      </c>
      <c r="L590" s="18"/>
      <c r="M590"/>
      <c r="N590"/>
      <c r="O590"/>
      <c r="P590"/>
      <c r="Q590"/>
      <c r="R590"/>
      <c r="S590"/>
      <c r="T590"/>
      <c r="U590"/>
      <c r="V590"/>
      <c r="W590"/>
      <c r="X590"/>
      <c r="Y590"/>
      <c r="Z590"/>
      <c r="AA590"/>
      <c r="AB590"/>
      <c r="AC590"/>
      <c r="AD590"/>
      <c r="AE590"/>
      <c r="AF590"/>
      <c r="AG590"/>
    </row>
    <row r="591" spans="1:33">
      <c r="A591" s="28"/>
      <c r="B591" s="18">
        <f t="shared" si="13"/>
        <v>1</v>
      </c>
      <c r="D591" s="18" t="str">
        <f>IFERROR(VLOOKUP(C591,T_Listado_Personal_KDE[],2,FALSE),"")</f>
        <v/>
      </c>
      <c r="E591" s="19" t="str">
        <f>IFERROR(VLOOKUP(C591,T_Listado_Personal_KDE[],3,FALSE),"")</f>
        <v/>
      </c>
      <c r="F591" s="18" t="str">
        <f>IFERROR(VLOOKUP(G591,T_CÓDIGO[],2,FALSE),"")</f>
        <v/>
      </c>
      <c r="H591" s="18" t="str">
        <f>IFERROR(VLOOKUP(G591,T_CÓDIGO[],3,FALSE),"")</f>
        <v/>
      </c>
      <c r="L591" s="18"/>
      <c r="M591"/>
      <c r="N591"/>
      <c r="O591"/>
      <c r="P591"/>
      <c r="Q591"/>
      <c r="R591"/>
      <c r="S591"/>
      <c r="T591"/>
      <c r="U591"/>
      <c r="V591"/>
      <c r="W591"/>
      <c r="X591"/>
      <c r="Y591"/>
      <c r="Z591"/>
      <c r="AA591"/>
      <c r="AB591"/>
      <c r="AC591"/>
      <c r="AD591"/>
      <c r="AE591"/>
      <c r="AF591"/>
      <c r="AG591"/>
    </row>
    <row r="592" spans="1:33">
      <c r="A592" s="28"/>
      <c r="B592" s="18">
        <f t="shared" si="13"/>
        <v>1</v>
      </c>
      <c r="D592" s="18" t="str">
        <f>IFERROR(VLOOKUP(C592,T_Listado_Personal_KDE[],2,FALSE),"")</f>
        <v/>
      </c>
      <c r="E592" s="19" t="str">
        <f>IFERROR(VLOOKUP(C592,T_Listado_Personal_KDE[],3,FALSE),"")</f>
        <v/>
      </c>
      <c r="F592" s="18" t="str">
        <f>IFERROR(VLOOKUP(G592,T_CÓDIGO[],2,FALSE),"")</f>
        <v/>
      </c>
      <c r="H592" s="18" t="str">
        <f>IFERROR(VLOOKUP(G592,T_CÓDIGO[],3,FALSE),"")</f>
        <v/>
      </c>
      <c r="L592" s="18"/>
      <c r="M592"/>
      <c r="N592"/>
      <c r="O592"/>
      <c r="P592"/>
      <c r="Q592"/>
      <c r="R592"/>
      <c r="S592"/>
      <c r="T592"/>
      <c r="U592"/>
      <c r="V592"/>
      <c r="W592"/>
      <c r="X592"/>
      <c r="Y592"/>
      <c r="Z592"/>
      <c r="AA592"/>
      <c r="AB592"/>
      <c r="AC592"/>
      <c r="AD592"/>
      <c r="AE592"/>
      <c r="AF592"/>
      <c r="AG592"/>
    </row>
    <row r="593" spans="1:33">
      <c r="A593" s="28"/>
      <c r="B593" s="18">
        <f t="shared" si="13"/>
        <v>1</v>
      </c>
      <c r="D593" s="18" t="str">
        <f>IFERROR(VLOOKUP(C593,T_Listado_Personal_KDE[],2,FALSE),"")</f>
        <v/>
      </c>
      <c r="E593" s="19" t="str">
        <f>IFERROR(VLOOKUP(C593,T_Listado_Personal_KDE[],3,FALSE),"")</f>
        <v/>
      </c>
      <c r="F593" s="18" t="str">
        <f>IFERROR(VLOOKUP(G593,T_CÓDIGO[],2,FALSE),"")</f>
        <v/>
      </c>
      <c r="H593" s="18" t="str">
        <f>IFERROR(VLOOKUP(G593,T_CÓDIGO[],3,FALSE),"")</f>
        <v/>
      </c>
      <c r="L593" s="18"/>
      <c r="M593"/>
      <c r="N593"/>
      <c r="O593"/>
      <c r="P593"/>
      <c r="Q593"/>
      <c r="R593"/>
      <c r="S593"/>
      <c r="T593"/>
      <c r="U593"/>
      <c r="V593"/>
      <c r="W593"/>
      <c r="X593"/>
      <c r="Y593"/>
      <c r="Z593"/>
      <c r="AA593"/>
      <c r="AB593"/>
      <c r="AC593"/>
      <c r="AD593"/>
      <c r="AE593"/>
      <c r="AF593"/>
      <c r="AG593"/>
    </row>
    <row r="594" spans="1:33">
      <c r="A594" s="28"/>
      <c r="B594" s="18">
        <f t="shared" si="13"/>
        <v>1</v>
      </c>
      <c r="D594" s="18" t="str">
        <f>IFERROR(VLOOKUP(C594,T_Listado_Personal_KDE[],2,FALSE),"")</f>
        <v/>
      </c>
      <c r="E594" s="19" t="str">
        <f>IFERROR(VLOOKUP(C594,T_Listado_Personal_KDE[],3,FALSE),"")</f>
        <v/>
      </c>
      <c r="F594" s="18" t="str">
        <f>IFERROR(VLOOKUP(G594,T_CÓDIGO[],2,FALSE),"")</f>
        <v/>
      </c>
      <c r="H594" s="18" t="str">
        <f>IFERROR(VLOOKUP(G594,T_CÓDIGO[],3,FALSE),"")</f>
        <v/>
      </c>
      <c r="L594" s="18"/>
      <c r="M594"/>
      <c r="N594"/>
      <c r="O594"/>
      <c r="P594"/>
      <c r="Q594"/>
      <c r="R594"/>
      <c r="S594"/>
      <c r="T594"/>
      <c r="U594"/>
      <c r="V594"/>
      <c r="W594"/>
      <c r="X594"/>
      <c r="Y594"/>
      <c r="Z594"/>
      <c r="AA594"/>
      <c r="AB594"/>
      <c r="AC594"/>
      <c r="AD594"/>
      <c r="AE594"/>
      <c r="AF594"/>
      <c r="AG594"/>
    </row>
    <row r="595" spans="1:33">
      <c r="A595" s="28"/>
      <c r="B595" s="18">
        <f t="shared" si="13"/>
        <v>1</v>
      </c>
      <c r="D595" s="18" t="str">
        <f>IFERROR(VLOOKUP(C595,T_Listado_Personal_KDE[],2,FALSE),"")</f>
        <v/>
      </c>
      <c r="E595" s="19" t="str">
        <f>IFERROR(VLOOKUP(C595,T_Listado_Personal_KDE[],3,FALSE),"")</f>
        <v/>
      </c>
      <c r="F595" s="18" t="str">
        <f>IFERROR(VLOOKUP(G595,T_CÓDIGO[],2,FALSE),"")</f>
        <v/>
      </c>
      <c r="H595" s="18" t="str">
        <f>IFERROR(VLOOKUP(G595,T_CÓDIGO[],3,FALSE),"")</f>
        <v/>
      </c>
      <c r="L595" s="18"/>
      <c r="M595"/>
      <c r="N595"/>
      <c r="O595"/>
      <c r="P595"/>
      <c r="Q595"/>
      <c r="R595"/>
      <c r="S595"/>
      <c r="T595"/>
      <c r="U595"/>
      <c r="V595"/>
      <c r="W595"/>
      <c r="X595"/>
      <c r="Y595"/>
      <c r="Z595"/>
      <c r="AA595"/>
      <c r="AB595"/>
      <c r="AC595"/>
      <c r="AD595"/>
      <c r="AE595"/>
      <c r="AF595"/>
      <c r="AG595"/>
    </row>
    <row r="596" spans="1:33">
      <c r="A596" s="28"/>
      <c r="B596" s="18">
        <f t="shared" si="13"/>
        <v>1</v>
      </c>
      <c r="D596" s="18" t="str">
        <f>IFERROR(VLOOKUP(C596,T_Listado_Personal_KDE[],2,FALSE),"")</f>
        <v/>
      </c>
      <c r="E596" s="19" t="str">
        <f>IFERROR(VLOOKUP(C596,T_Listado_Personal_KDE[],3,FALSE),"")</f>
        <v/>
      </c>
      <c r="F596" s="18" t="str">
        <f>IFERROR(VLOOKUP(G596,T_CÓDIGO[],2,FALSE),"")</f>
        <v/>
      </c>
      <c r="H596" s="18" t="str">
        <f>IFERROR(VLOOKUP(G596,T_CÓDIGO[],3,FALSE),"")</f>
        <v/>
      </c>
      <c r="L596" s="18"/>
      <c r="M596"/>
      <c r="N596"/>
      <c r="O596"/>
      <c r="P596"/>
      <c r="Q596"/>
      <c r="R596"/>
      <c r="S596"/>
      <c r="T596"/>
      <c r="U596"/>
      <c r="V596"/>
      <c r="W596"/>
      <c r="X596"/>
      <c r="Y596"/>
      <c r="Z596"/>
      <c r="AA596"/>
      <c r="AB596"/>
      <c r="AC596"/>
      <c r="AD596"/>
      <c r="AE596"/>
      <c r="AF596"/>
      <c r="AG596"/>
    </row>
    <row r="597" spans="1:33">
      <c r="A597" s="28"/>
      <c r="B597" s="18">
        <f t="shared" si="13"/>
        <v>1</v>
      </c>
      <c r="D597" s="18" t="str">
        <f>IFERROR(VLOOKUP(C597,T_Listado_Personal_KDE[],2,FALSE),"")</f>
        <v/>
      </c>
      <c r="E597" s="19" t="str">
        <f>IFERROR(VLOOKUP(C597,T_Listado_Personal_KDE[],3,FALSE),"")</f>
        <v/>
      </c>
      <c r="F597" s="18" t="str">
        <f>IFERROR(VLOOKUP(G597,T_CÓDIGO[],2,FALSE),"")</f>
        <v/>
      </c>
      <c r="H597" s="18" t="str">
        <f>IFERROR(VLOOKUP(G597,T_CÓDIGO[],3,FALSE),"")</f>
        <v/>
      </c>
      <c r="L597" s="18"/>
      <c r="M597"/>
      <c r="N597"/>
      <c r="O597"/>
      <c r="P597"/>
      <c r="Q597"/>
      <c r="R597"/>
      <c r="S597"/>
      <c r="T597"/>
      <c r="U597"/>
      <c r="V597"/>
      <c r="W597"/>
      <c r="X597"/>
      <c r="Y597"/>
      <c r="Z597"/>
      <c r="AA597"/>
      <c r="AB597"/>
      <c r="AC597"/>
      <c r="AD597"/>
      <c r="AE597"/>
      <c r="AF597"/>
      <c r="AG597"/>
    </row>
    <row r="598" spans="1:33">
      <c r="A598" s="28"/>
      <c r="B598" s="18">
        <f t="shared" si="13"/>
        <v>1</v>
      </c>
      <c r="D598" s="18" t="str">
        <f>IFERROR(VLOOKUP(C598,T_Listado_Personal_KDE[],2,FALSE),"")</f>
        <v/>
      </c>
      <c r="E598" s="19" t="str">
        <f>IFERROR(VLOOKUP(C598,T_Listado_Personal_KDE[],3,FALSE),"")</f>
        <v/>
      </c>
      <c r="F598" s="18" t="str">
        <f>IFERROR(VLOOKUP(G598,T_CÓDIGO[],2,FALSE),"")</f>
        <v/>
      </c>
      <c r="H598" s="18" t="str">
        <f>IFERROR(VLOOKUP(G598,T_CÓDIGO[],3,FALSE),"")</f>
        <v/>
      </c>
      <c r="L598" s="18"/>
      <c r="M598"/>
      <c r="N598"/>
      <c r="O598"/>
      <c r="P598"/>
      <c r="Q598"/>
      <c r="R598"/>
      <c r="S598"/>
      <c r="T598"/>
      <c r="U598"/>
      <c r="V598"/>
      <c r="W598"/>
      <c r="X598"/>
      <c r="Y598"/>
      <c r="Z598"/>
      <c r="AA598"/>
      <c r="AB598"/>
      <c r="AC598"/>
      <c r="AD598"/>
      <c r="AE598"/>
      <c r="AF598"/>
      <c r="AG598"/>
    </row>
    <row r="599" spans="1:33">
      <c r="A599" s="28"/>
      <c r="B599" s="18">
        <f t="shared" si="13"/>
        <v>1</v>
      </c>
      <c r="D599" s="18" t="str">
        <f>IFERROR(VLOOKUP(C599,T_Listado_Personal_KDE[],2,FALSE),"")</f>
        <v/>
      </c>
      <c r="E599" s="19" t="str">
        <f>IFERROR(VLOOKUP(C599,T_Listado_Personal_KDE[],3,FALSE),"")</f>
        <v/>
      </c>
      <c r="F599" s="18" t="str">
        <f>IFERROR(VLOOKUP(G599,T_CÓDIGO[],2,FALSE),"")</f>
        <v/>
      </c>
      <c r="H599" s="18" t="str">
        <f>IFERROR(VLOOKUP(G599,T_CÓDIGO[],3,FALSE),"")</f>
        <v/>
      </c>
      <c r="L599" s="18"/>
      <c r="M599"/>
      <c r="N599"/>
      <c r="O599"/>
      <c r="P599"/>
      <c r="Q599"/>
      <c r="R599"/>
      <c r="S599"/>
      <c r="T599"/>
      <c r="U599"/>
      <c r="V599"/>
      <c r="W599"/>
      <c r="X599"/>
      <c r="Y599"/>
      <c r="Z599"/>
      <c r="AA599"/>
      <c r="AB599"/>
      <c r="AC599"/>
      <c r="AD599"/>
      <c r="AE599"/>
      <c r="AF599"/>
      <c r="AG599"/>
    </row>
    <row r="600" spans="1:33">
      <c r="A600" s="28"/>
      <c r="B600" s="18">
        <f t="shared" si="13"/>
        <v>1</v>
      </c>
      <c r="D600" s="18" t="str">
        <f>IFERROR(VLOOKUP(C600,T_Listado_Personal_KDE[],2,FALSE),"")</f>
        <v/>
      </c>
      <c r="E600" s="19" t="str">
        <f>IFERROR(VLOOKUP(C600,T_Listado_Personal_KDE[],3,FALSE),"")</f>
        <v/>
      </c>
      <c r="F600" s="18" t="str">
        <f>IFERROR(VLOOKUP(G600,T_CÓDIGO[],2,FALSE),"")</f>
        <v/>
      </c>
      <c r="H600" s="18" t="str">
        <f>IFERROR(VLOOKUP(G600,T_CÓDIGO[],3,FALSE),"")</f>
        <v/>
      </c>
      <c r="L600" s="18"/>
      <c r="M600"/>
      <c r="N600"/>
      <c r="O600"/>
      <c r="P600"/>
      <c r="Q600"/>
      <c r="R600"/>
      <c r="S600"/>
      <c r="T600"/>
      <c r="U600"/>
      <c r="V600"/>
      <c r="W600"/>
      <c r="X600"/>
      <c r="Y600"/>
      <c r="Z600"/>
      <c r="AA600"/>
      <c r="AB600"/>
      <c r="AC600"/>
      <c r="AD600"/>
      <c r="AE600"/>
      <c r="AF600"/>
      <c r="AG600"/>
    </row>
    <row r="601" spans="1:33">
      <c r="A601" s="28"/>
      <c r="B601" s="18">
        <f t="shared" si="13"/>
        <v>1</v>
      </c>
      <c r="D601" s="18" t="str">
        <f>IFERROR(VLOOKUP(C601,T_Listado_Personal_KDE[],2,FALSE),"")</f>
        <v/>
      </c>
      <c r="E601" s="19" t="str">
        <f>IFERROR(VLOOKUP(C601,T_Listado_Personal_KDE[],3,FALSE),"")</f>
        <v/>
      </c>
      <c r="F601" s="18" t="str">
        <f>IFERROR(VLOOKUP(G601,T_CÓDIGO[],2,FALSE),"")</f>
        <v/>
      </c>
      <c r="H601" s="18" t="str">
        <f>IFERROR(VLOOKUP(G601,T_CÓDIGO[],3,FALSE),"")</f>
        <v/>
      </c>
      <c r="L601" s="18"/>
      <c r="M601"/>
      <c r="N601"/>
      <c r="O601"/>
      <c r="P601"/>
      <c r="Q601"/>
      <c r="R601"/>
      <c r="S601"/>
      <c r="T601"/>
      <c r="U601"/>
      <c r="V601"/>
      <c r="W601"/>
      <c r="X601"/>
      <c r="Y601"/>
      <c r="Z601"/>
      <c r="AA601"/>
      <c r="AB601"/>
      <c r="AC601"/>
      <c r="AD601"/>
      <c r="AE601"/>
      <c r="AF601"/>
      <c r="AG601"/>
    </row>
    <row r="602" spans="1:33">
      <c r="A602" s="28"/>
      <c r="B602" s="18">
        <f t="shared" si="13"/>
        <v>1</v>
      </c>
      <c r="D602" s="18" t="str">
        <f>IFERROR(VLOOKUP(C602,T_Listado_Personal_KDE[],2,FALSE),"")</f>
        <v/>
      </c>
      <c r="E602" s="19" t="str">
        <f>IFERROR(VLOOKUP(C602,T_Listado_Personal_KDE[],3,FALSE),"")</f>
        <v/>
      </c>
      <c r="F602" s="18" t="str">
        <f>IFERROR(VLOOKUP(G602,T_CÓDIGO[],2,FALSE),"")</f>
        <v/>
      </c>
      <c r="H602" s="18" t="str">
        <f>IFERROR(VLOOKUP(G602,T_CÓDIGO[],3,FALSE),"")</f>
        <v/>
      </c>
      <c r="L602" s="18"/>
      <c r="M602"/>
      <c r="N602"/>
      <c r="O602"/>
      <c r="P602"/>
      <c r="Q602"/>
      <c r="R602"/>
      <c r="S602"/>
      <c r="T602"/>
      <c r="U602"/>
      <c r="V602"/>
      <c r="W602"/>
      <c r="X602"/>
      <c r="Y602"/>
      <c r="Z602"/>
      <c r="AA602"/>
      <c r="AB602"/>
      <c r="AC602"/>
      <c r="AD602"/>
      <c r="AE602"/>
      <c r="AF602"/>
      <c r="AG602"/>
    </row>
    <row r="603" spans="1:33">
      <c r="A603" s="28"/>
      <c r="B603" s="18">
        <f t="shared" si="13"/>
        <v>1</v>
      </c>
      <c r="D603" s="18" t="str">
        <f>IFERROR(VLOOKUP(C603,T_Listado_Personal_KDE[],2,FALSE),"")</f>
        <v/>
      </c>
      <c r="E603" s="19" t="str">
        <f>IFERROR(VLOOKUP(C603,T_Listado_Personal_KDE[],3,FALSE),"")</f>
        <v/>
      </c>
      <c r="F603" s="18" t="str">
        <f>IFERROR(VLOOKUP(G603,T_CÓDIGO[],2,FALSE),"")</f>
        <v/>
      </c>
      <c r="H603" s="18" t="str">
        <f>IFERROR(VLOOKUP(G603,T_CÓDIGO[],3,FALSE),"")</f>
        <v/>
      </c>
      <c r="L603" s="18"/>
      <c r="M603"/>
      <c r="N603"/>
      <c r="O603"/>
      <c r="P603"/>
      <c r="Q603"/>
      <c r="R603"/>
      <c r="S603"/>
      <c r="T603"/>
      <c r="U603"/>
      <c r="V603"/>
      <c r="W603"/>
      <c r="X603"/>
      <c r="Y603"/>
      <c r="Z603"/>
      <c r="AA603"/>
      <c r="AB603"/>
      <c r="AC603"/>
      <c r="AD603"/>
      <c r="AE603"/>
      <c r="AF603"/>
      <c r="AG603"/>
    </row>
    <row r="604" spans="1:33">
      <c r="A604" s="28"/>
      <c r="B604" s="18">
        <f t="shared" si="13"/>
        <v>1</v>
      </c>
      <c r="D604" s="18" t="str">
        <f>IFERROR(VLOOKUP(C604,T_Listado_Personal_KDE[],2,FALSE),"")</f>
        <v/>
      </c>
      <c r="E604" s="19" t="str">
        <f>IFERROR(VLOOKUP(C604,T_Listado_Personal_KDE[],3,FALSE),"")</f>
        <v/>
      </c>
      <c r="F604" s="18" t="str">
        <f>IFERROR(VLOOKUP(G604,T_CÓDIGO[],2,FALSE),"")</f>
        <v/>
      </c>
      <c r="H604" s="18" t="str">
        <f>IFERROR(VLOOKUP(G604,T_CÓDIGO[],3,FALSE),"")</f>
        <v/>
      </c>
      <c r="L604" s="18"/>
      <c r="M604"/>
      <c r="N604"/>
      <c r="O604"/>
      <c r="P604"/>
      <c r="Q604"/>
      <c r="R604"/>
      <c r="S604"/>
      <c r="T604"/>
      <c r="U604"/>
      <c r="V604"/>
      <c r="W604"/>
      <c r="X604"/>
      <c r="Y604"/>
      <c r="Z604"/>
      <c r="AA604"/>
      <c r="AB604"/>
      <c r="AC604"/>
      <c r="AD604"/>
      <c r="AE604"/>
      <c r="AF604"/>
      <c r="AG604"/>
    </row>
    <row r="605" spans="1:33">
      <c r="A605" s="28"/>
      <c r="B605" s="18">
        <f t="shared" si="13"/>
        <v>1</v>
      </c>
      <c r="D605" s="18" t="str">
        <f>IFERROR(VLOOKUP(C605,T_Listado_Personal_KDE[],2,FALSE),"")</f>
        <v/>
      </c>
      <c r="E605" s="19" t="str">
        <f>IFERROR(VLOOKUP(C605,T_Listado_Personal_KDE[],3,FALSE),"")</f>
        <v/>
      </c>
      <c r="F605" s="18" t="str">
        <f>IFERROR(VLOOKUP(G605,T_CÓDIGO[],2,FALSE),"")</f>
        <v/>
      </c>
      <c r="H605" s="18" t="str">
        <f>IFERROR(VLOOKUP(G605,T_CÓDIGO[],3,FALSE),"")</f>
        <v/>
      </c>
      <c r="L605" s="18"/>
      <c r="M605"/>
      <c r="N605"/>
      <c r="O605"/>
      <c r="P605"/>
      <c r="Q605"/>
      <c r="R605"/>
      <c r="S605"/>
      <c r="T605"/>
      <c r="U605"/>
      <c r="V605"/>
      <c r="W605"/>
      <c r="X605"/>
      <c r="Y605"/>
      <c r="Z605"/>
      <c r="AA605"/>
      <c r="AB605"/>
      <c r="AC605"/>
      <c r="AD605"/>
      <c r="AE605"/>
      <c r="AF605"/>
      <c r="AG605"/>
    </row>
    <row r="606" spans="1:33">
      <c r="A606" s="28"/>
      <c r="B606" s="18">
        <f t="shared" si="13"/>
        <v>1</v>
      </c>
      <c r="D606" s="18" t="str">
        <f>IFERROR(VLOOKUP(C606,T_Listado_Personal_KDE[],2,FALSE),"")</f>
        <v/>
      </c>
      <c r="E606" s="19" t="str">
        <f>IFERROR(VLOOKUP(C606,T_Listado_Personal_KDE[],3,FALSE),"")</f>
        <v/>
      </c>
      <c r="F606" s="18" t="str">
        <f>IFERROR(VLOOKUP(G606,T_CÓDIGO[],2,FALSE),"")</f>
        <v/>
      </c>
      <c r="H606" s="18" t="str">
        <f>IFERROR(VLOOKUP(G606,T_CÓDIGO[],3,FALSE),"")</f>
        <v/>
      </c>
      <c r="L606" s="18"/>
      <c r="M606"/>
      <c r="N606"/>
      <c r="O606"/>
      <c r="P606"/>
      <c r="Q606"/>
      <c r="R606"/>
      <c r="S606"/>
      <c r="T606"/>
      <c r="U606"/>
      <c r="V606"/>
      <c r="W606"/>
      <c r="X606"/>
      <c r="Y606"/>
      <c r="Z606"/>
      <c r="AA606"/>
      <c r="AB606"/>
      <c r="AC606"/>
      <c r="AD606"/>
      <c r="AE606"/>
      <c r="AF606"/>
      <c r="AG606"/>
    </row>
    <row r="607" spans="1:33">
      <c r="A607" s="28"/>
      <c r="B607" s="18">
        <f t="shared" si="13"/>
        <v>1</v>
      </c>
      <c r="D607" s="18" t="str">
        <f>IFERROR(VLOOKUP(C607,T_Listado_Personal_KDE[],2,FALSE),"")</f>
        <v/>
      </c>
      <c r="E607" s="19" t="str">
        <f>IFERROR(VLOOKUP(C607,T_Listado_Personal_KDE[],3,FALSE),"")</f>
        <v/>
      </c>
      <c r="F607" s="18" t="str">
        <f>IFERROR(VLOOKUP(G607,T_CÓDIGO[],2,FALSE),"")</f>
        <v/>
      </c>
      <c r="H607" s="18" t="str">
        <f>IFERROR(VLOOKUP(G607,T_CÓDIGO[],3,FALSE),"")</f>
        <v/>
      </c>
      <c r="L607" s="18"/>
      <c r="M607"/>
      <c r="N607"/>
      <c r="O607"/>
      <c r="P607"/>
      <c r="Q607"/>
      <c r="R607"/>
      <c r="S607"/>
      <c r="T607"/>
      <c r="U607"/>
      <c r="V607"/>
      <c r="W607"/>
      <c r="X607"/>
      <c r="Y607"/>
      <c r="Z607"/>
      <c r="AA607"/>
      <c r="AB607"/>
      <c r="AC607"/>
      <c r="AD607"/>
      <c r="AE607"/>
      <c r="AF607"/>
      <c r="AG607"/>
    </row>
    <row r="608" spans="1:33">
      <c r="A608" s="28"/>
      <c r="B608" s="18">
        <f t="shared" si="13"/>
        <v>1</v>
      </c>
      <c r="D608" s="18" t="str">
        <f>IFERROR(VLOOKUP(C608,T_Listado_Personal_KDE[],2,FALSE),"")</f>
        <v/>
      </c>
      <c r="E608" s="19" t="str">
        <f>IFERROR(VLOOKUP(C608,T_Listado_Personal_KDE[],3,FALSE),"")</f>
        <v/>
      </c>
      <c r="F608" s="18" t="str">
        <f>IFERROR(VLOOKUP(G608,T_CÓDIGO[],2,FALSE),"")</f>
        <v/>
      </c>
      <c r="H608" s="18" t="str">
        <f>IFERROR(VLOOKUP(G608,T_CÓDIGO[],3,FALSE),"")</f>
        <v/>
      </c>
      <c r="L608" s="18"/>
      <c r="M608"/>
      <c r="N608"/>
      <c r="O608"/>
      <c r="P608"/>
      <c r="Q608"/>
      <c r="R608"/>
      <c r="S608"/>
      <c r="T608"/>
      <c r="U608"/>
      <c r="V608"/>
      <c r="W608"/>
      <c r="X608"/>
      <c r="Y608"/>
      <c r="Z608"/>
      <c r="AA608"/>
      <c r="AB608"/>
      <c r="AC608"/>
      <c r="AD608"/>
      <c r="AE608"/>
      <c r="AF608"/>
      <c r="AG608"/>
    </row>
    <row r="609" spans="1:33">
      <c r="A609" s="28"/>
      <c r="B609" s="18">
        <f t="shared" si="13"/>
        <v>1</v>
      </c>
      <c r="D609" s="18" t="str">
        <f>IFERROR(VLOOKUP(C609,T_Listado_Personal_KDE[],2,FALSE),"")</f>
        <v/>
      </c>
      <c r="E609" s="19" t="str">
        <f>IFERROR(VLOOKUP(C609,T_Listado_Personal_KDE[],3,FALSE),"")</f>
        <v/>
      </c>
      <c r="F609" s="18" t="str">
        <f>IFERROR(VLOOKUP(G609,T_CÓDIGO[],2,FALSE),"")</f>
        <v/>
      </c>
      <c r="H609" s="18" t="str">
        <f>IFERROR(VLOOKUP(G609,T_CÓDIGO[],3,FALSE),"")</f>
        <v/>
      </c>
      <c r="L609" s="18"/>
      <c r="M609"/>
      <c r="N609"/>
      <c r="O609"/>
      <c r="P609"/>
      <c r="Q609"/>
      <c r="R609"/>
      <c r="S609"/>
      <c r="T609"/>
      <c r="U609"/>
      <c r="V609"/>
      <c r="W609"/>
      <c r="X609"/>
      <c r="Y609"/>
      <c r="Z609"/>
      <c r="AA609"/>
      <c r="AB609"/>
      <c r="AC609"/>
      <c r="AD609"/>
      <c r="AE609"/>
      <c r="AF609"/>
      <c r="AG609"/>
    </row>
    <row r="610" spans="1:33">
      <c r="A610" s="28"/>
      <c r="B610" s="18">
        <f t="shared" si="13"/>
        <v>1</v>
      </c>
      <c r="D610" s="18" t="str">
        <f>IFERROR(VLOOKUP(C610,T_Listado_Personal_KDE[],2,FALSE),"")</f>
        <v/>
      </c>
      <c r="E610" s="19" t="str">
        <f>IFERROR(VLOOKUP(C610,T_Listado_Personal_KDE[],3,FALSE),"")</f>
        <v/>
      </c>
      <c r="F610" s="18" t="str">
        <f>IFERROR(VLOOKUP(G610,T_CÓDIGO[],2,FALSE),"")</f>
        <v/>
      </c>
      <c r="H610" s="18" t="str">
        <f>IFERROR(VLOOKUP(G610,T_CÓDIGO[],3,FALSE),"")</f>
        <v/>
      </c>
      <c r="L610" s="18"/>
      <c r="M610"/>
      <c r="N610"/>
      <c r="O610"/>
      <c r="P610"/>
      <c r="Q610"/>
      <c r="R610"/>
      <c r="S610"/>
      <c r="T610"/>
      <c r="U610"/>
      <c r="V610"/>
      <c r="W610"/>
      <c r="X610"/>
      <c r="Y610"/>
      <c r="Z610"/>
      <c r="AA610"/>
      <c r="AB610"/>
      <c r="AC610"/>
      <c r="AD610"/>
      <c r="AE610"/>
      <c r="AF610"/>
      <c r="AG610"/>
    </row>
    <row r="611" spans="1:33">
      <c r="A611" s="28"/>
      <c r="B611" s="18">
        <f t="shared" si="13"/>
        <v>1</v>
      </c>
      <c r="D611" s="18" t="str">
        <f>IFERROR(VLOOKUP(C611,T_Listado_Personal_KDE[],2,FALSE),"")</f>
        <v/>
      </c>
      <c r="E611" s="19" t="str">
        <f>IFERROR(VLOOKUP(C611,T_Listado_Personal_KDE[],3,FALSE),"")</f>
        <v/>
      </c>
      <c r="F611" s="18" t="str">
        <f>IFERROR(VLOOKUP(G611,T_CÓDIGO[],2,FALSE),"")</f>
        <v/>
      </c>
      <c r="H611" s="18" t="str">
        <f>IFERROR(VLOOKUP(G611,T_CÓDIGO[],3,FALSE),"")</f>
        <v/>
      </c>
      <c r="L611" s="18"/>
      <c r="M611"/>
      <c r="N611"/>
      <c r="O611"/>
      <c r="P611"/>
      <c r="Q611"/>
      <c r="R611"/>
      <c r="S611"/>
      <c r="T611"/>
      <c r="U611"/>
      <c r="V611"/>
      <c r="W611"/>
      <c r="X611"/>
      <c r="Y611"/>
      <c r="Z611"/>
      <c r="AA611"/>
      <c r="AB611"/>
      <c r="AC611"/>
      <c r="AD611"/>
      <c r="AE611"/>
      <c r="AF611"/>
      <c r="AG611"/>
    </row>
    <row r="612" spans="1:33">
      <c r="A612" s="28"/>
      <c r="B612" s="18">
        <f t="shared" si="13"/>
        <v>1</v>
      </c>
      <c r="D612" s="18" t="str">
        <f>IFERROR(VLOOKUP(C612,T_Listado_Personal_KDE[],2,FALSE),"")</f>
        <v/>
      </c>
      <c r="E612" s="19" t="str">
        <f>IFERROR(VLOOKUP(C612,T_Listado_Personal_KDE[],3,FALSE),"")</f>
        <v/>
      </c>
      <c r="F612" s="18" t="str">
        <f>IFERROR(VLOOKUP(G612,T_CÓDIGO[],2,FALSE),"")</f>
        <v/>
      </c>
      <c r="H612" s="18" t="str">
        <f>IFERROR(VLOOKUP(G612,T_CÓDIGO[],3,FALSE),"")</f>
        <v/>
      </c>
      <c r="L612" s="18"/>
      <c r="M612"/>
      <c r="N612"/>
      <c r="O612"/>
      <c r="P612"/>
      <c r="Q612"/>
      <c r="R612"/>
      <c r="S612"/>
      <c r="T612"/>
      <c r="U612"/>
      <c r="V612"/>
      <c r="W612"/>
      <c r="X612"/>
      <c r="Y612"/>
      <c r="Z612"/>
      <c r="AA612"/>
      <c r="AB612"/>
      <c r="AC612"/>
      <c r="AD612"/>
      <c r="AE612"/>
      <c r="AF612"/>
      <c r="AG612"/>
    </row>
    <row r="613" spans="1:33">
      <c r="A613" s="28"/>
      <c r="B613" s="18">
        <f t="shared" si="13"/>
        <v>1</v>
      </c>
      <c r="D613" s="18" t="str">
        <f>IFERROR(VLOOKUP(C613,T_Listado_Personal_KDE[],2,FALSE),"")</f>
        <v/>
      </c>
      <c r="E613" s="19" t="str">
        <f>IFERROR(VLOOKUP(C613,T_Listado_Personal_KDE[],3,FALSE),"")</f>
        <v/>
      </c>
      <c r="F613" s="18" t="str">
        <f>IFERROR(VLOOKUP(G613,T_CÓDIGO[],2,FALSE),"")</f>
        <v/>
      </c>
      <c r="H613" s="18" t="str">
        <f>IFERROR(VLOOKUP(G613,T_CÓDIGO[],3,FALSE),"")</f>
        <v/>
      </c>
      <c r="L613" s="18"/>
      <c r="M613"/>
      <c r="N613"/>
      <c r="O613"/>
      <c r="P613"/>
      <c r="Q613"/>
      <c r="R613"/>
      <c r="S613"/>
      <c r="T613"/>
      <c r="U613"/>
      <c r="V613"/>
      <c r="W613"/>
      <c r="X613"/>
      <c r="Y613"/>
      <c r="Z613"/>
      <c r="AA613"/>
      <c r="AB613"/>
      <c r="AC613"/>
      <c r="AD613"/>
      <c r="AE613"/>
      <c r="AF613"/>
      <c r="AG613"/>
    </row>
    <row r="614" spans="1:33">
      <c r="A614" s="28"/>
      <c r="B614" s="18">
        <f t="shared" si="13"/>
        <v>1</v>
      </c>
      <c r="D614" s="18" t="str">
        <f>IFERROR(VLOOKUP(C614,T_Listado_Personal_KDE[],2,FALSE),"")</f>
        <v/>
      </c>
      <c r="E614" s="19" t="str">
        <f>IFERROR(VLOOKUP(C614,T_Listado_Personal_KDE[],3,FALSE),"")</f>
        <v/>
      </c>
      <c r="F614" s="18" t="str">
        <f>IFERROR(VLOOKUP(G614,T_CÓDIGO[],2,FALSE),"")</f>
        <v/>
      </c>
      <c r="H614" s="18" t="str">
        <f>IFERROR(VLOOKUP(G614,T_CÓDIGO[],3,FALSE),"")</f>
        <v/>
      </c>
      <c r="L614" s="18"/>
      <c r="M614"/>
      <c r="N614"/>
      <c r="O614"/>
      <c r="P614"/>
      <c r="Q614"/>
      <c r="R614"/>
      <c r="S614"/>
      <c r="T614"/>
      <c r="U614"/>
      <c r="V614"/>
      <c r="W614"/>
      <c r="X614"/>
      <c r="Y614"/>
      <c r="Z614"/>
      <c r="AA614"/>
      <c r="AB614"/>
      <c r="AC614"/>
      <c r="AD614"/>
      <c r="AE614"/>
      <c r="AF614"/>
      <c r="AG614"/>
    </row>
    <row r="615" spans="1:33">
      <c r="A615" s="28"/>
      <c r="B615" s="18">
        <f t="shared" si="13"/>
        <v>1</v>
      </c>
      <c r="D615" s="18" t="str">
        <f>IFERROR(VLOOKUP(C615,T_Listado_Personal_KDE[],2,FALSE),"")</f>
        <v/>
      </c>
      <c r="E615" s="19" t="str">
        <f>IFERROR(VLOOKUP(C615,T_Listado_Personal_KDE[],3,FALSE),"")</f>
        <v/>
      </c>
      <c r="F615" s="18" t="str">
        <f>IFERROR(VLOOKUP(G615,T_CÓDIGO[],2,FALSE),"")</f>
        <v/>
      </c>
      <c r="H615" s="18" t="str">
        <f>IFERROR(VLOOKUP(G615,T_CÓDIGO[],3,FALSE),"")</f>
        <v/>
      </c>
      <c r="L615" s="18"/>
      <c r="M615"/>
      <c r="N615"/>
      <c r="O615"/>
      <c r="P615"/>
      <c r="Q615"/>
      <c r="R615"/>
      <c r="S615"/>
      <c r="T615"/>
      <c r="U615"/>
      <c r="V615"/>
      <c r="W615"/>
      <c r="X615"/>
      <c r="Y615"/>
      <c r="Z615"/>
      <c r="AA615"/>
      <c r="AB615"/>
      <c r="AC615"/>
      <c r="AD615"/>
      <c r="AE615"/>
      <c r="AF615"/>
      <c r="AG615"/>
    </row>
    <row r="616" spans="1:33">
      <c r="A616" s="28"/>
      <c r="B616" s="18">
        <f t="shared" si="13"/>
        <v>1</v>
      </c>
      <c r="D616" s="18" t="str">
        <f>IFERROR(VLOOKUP(C616,T_Listado_Personal_KDE[],2,FALSE),"")</f>
        <v/>
      </c>
      <c r="E616" s="19" t="str">
        <f>IFERROR(VLOOKUP(C616,T_Listado_Personal_KDE[],3,FALSE),"")</f>
        <v/>
      </c>
      <c r="F616" s="18" t="str">
        <f>IFERROR(VLOOKUP(G616,T_CÓDIGO[],2,FALSE),"")</f>
        <v/>
      </c>
      <c r="H616" s="18" t="str">
        <f>IFERROR(VLOOKUP(G616,T_CÓDIGO[],3,FALSE),"")</f>
        <v/>
      </c>
      <c r="L616" s="18"/>
      <c r="M616"/>
      <c r="N616"/>
      <c r="O616"/>
      <c r="P616"/>
      <c r="Q616"/>
      <c r="R616"/>
      <c r="S616"/>
      <c r="T616"/>
      <c r="U616"/>
      <c r="V616"/>
      <c r="W616"/>
      <c r="X616"/>
      <c r="Y616"/>
      <c r="Z616"/>
      <c r="AA616"/>
      <c r="AB616"/>
      <c r="AC616"/>
      <c r="AD616"/>
      <c r="AE616"/>
      <c r="AF616"/>
      <c r="AG616"/>
    </row>
    <row r="617" spans="1:33">
      <c r="A617" s="28"/>
      <c r="B617" s="18">
        <f t="shared" si="13"/>
        <v>1</v>
      </c>
      <c r="D617" s="18" t="str">
        <f>IFERROR(VLOOKUP(C617,T_Listado_Personal_KDE[],2,FALSE),"")</f>
        <v/>
      </c>
      <c r="E617" s="19" t="str">
        <f>IFERROR(VLOOKUP(C617,T_Listado_Personal_KDE[],3,FALSE),"")</f>
        <v/>
      </c>
      <c r="F617" s="18" t="str">
        <f>IFERROR(VLOOKUP(G617,T_CÓDIGO[],2,FALSE),"")</f>
        <v/>
      </c>
      <c r="H617" s="18" t="str">
        <f>IFERROR(VLOOKUP(G617,T_CÓDIGO[],3,FALSE),"")</f>
        <v/>
      </c>
      <c r="L617" s="18"/>
      <c r="M617"/>
      <c r="N617"/>
      <c r="O617"/>
      <c r="P617"/>
      <c r="Q617"/>
      <c r="R617"/>
      <c r="S617"/>
      <c r="T617"/>
      <c r="U617"/>
      <c r="V617"/>
      <c r="W617"/>
      <c r="X617"/>
      <c r="Y617"/>
      <c r="Z617"/>
      <c r="AA617"/>
      <c r="AB617"/>
      <c r="AC617"/>
      <c r="AD617"/>
      <c r="AE617"/>
      <c r="AF617"/>
      <c r="AG617"/>
    </row>
    <row r="618" spans="1:33">
      <c r="A618" s="28"/>
      <c r="B618" s="18">
        <f t="shared" si="13"/>
        <v>1</v>
      </c>
      <c r="D618" s="18" t="str">
        <f>IFERROR(VLOOKUP(C618,T_Listado_Personal_KDE[],2,FALSE),"")</f>
        <v/>
      </c>
      <c r="E618" s="19" t="str">
        <f>IFERROR(VLOOKUP(C618,T_Listado_Personal_KDE[],3,FALSE),"")</f>
        <v/>
      </c>
      <c r="F618" s="18" t="str">
        <f>IFERROR(VLOOKUP(G618,T_CÓDIGO[],2,FALSE),"")</f>
        <v/>
      </c>
      <c r="H618" s="18" t="str">
        <f>IFERROR(VLOOKUP(G618,T_CÓDIGO[],3,FALSE),"")</f>
        <v/>
      </c>
      <c r="L618" s="18"/>
      <c r="M618"/>
      <c r="N618"/>
      <c r="O618"/>
      <c r="P618"/>
      <c r="Q618"/>
      <c r="R618"/>
      <c r="S618"/>
      <c r="T618"/>
      <c r="U618"/>
      <c r="V618"/>
      <c r="W618"/>
      <c r="X618"/>
      <c r="Y618"/>
      <c r="Z618"/>
      <c r="AA618"/>
      <c r="AB618"/>
      <c r="AC618"/>
      <c r="AD618"/>
      <c r="AE618"/>
      <c r="AF618"/>
      <c r="AG618"/>
    </row>
    <row r="619" spans="1:33">
      <c r="A619" s="28"/>
      <c r="B619" s="18">
        <f t="shared" si="13"/>
        <v>1</v>
      </c>
      <c r="D619" s="18" t="str">
        <f>IFERROR(VLOOKUP(C619,T_Listado_Personal_KDE[],2,FALSE),"")</f>
        <v/>
      </c>
      <c r="E619" s="19" t="str">
        <f>IFERROR(VLOOKUP(C619,T_Listado_Personal_KDE[],3,FALSE),"")</f>
        <v/>
      </c>
      <c r="F619" s="18" t="str">
        <f>IFERROR(VLOOKUP(G619,T_CÓDIGO[],2,FALSE),"")</f>
        <v/>
      </c>
      <c r="H619" s="18" t="str">
        <f>IFERROR(VLOOKUP(G619,T_CÓDIGO[],3,FALSE),"")</f>
        <v/>
      </c>
      <c r="L619" s="18"/>
      <c r="M619"/>
      <c r="N619"/>
      <c r="O619"/>
      <c r="P619"/>
      <c r="Q619"/>
      <c r="R619"/>
      <c r="S619"/>
      <c r="T619"/>
      <c r="U619"/>
      <c r="V619"/>
      <c r="W619"/>
      <c r="X619"/>
      <c r="Y619"/>
      <c r="Z619"/>
      <c r="AA619"/>
      <c r="AB619"/>
      <c r="AC619"/>
      <c r="AD619"/>
      <c r="AE619"/>
      <c r="AF619"/>
      <c r="AG619"/>
    </row>
    <row r="620" spans="1:33">
      <c r="A620" s="28"/>
      <c r="B620" s="18">
        <f t="shared" ref="B620:B683" si="14">MONTH(A620)</f>
        <v>1</v>
      </c>
      <c r="D620" s="18" t="str">
        <f>IFERROR(VLOOKUP(C620,T_Listado_Personal_KDE[],2,FALSE),"")</f>
        <v/>
      </c>
      <c r="E620" s="19" t="str">
        <f>IFERROR(VLOOKUP(C620,T_Listado_Personal_KDE[],3,FALSE),"")</f>
        <v/>
      </c>
      <c r="F620" s="18" t="str">
        <f>IFERROR(VLOOKUP(G620,T_CÓDIGO[],2,FALSE),"")</f>
        <v/>
      </c>
      <c r="H620" s="18" t="str">
        <f>IFERROR(VLOOKUP(G620,T_CÓDIGO[],3,FALSE),"")</f>
        <v/>
      </c>
      <c r="L620" s="18"/>
      <c r="M620"/>
      <c r="N620"/>
      <c r="O620"/>
      <c r="P620"/>
      <c r="Q620"/>
      <c r="R620"/>
      <c r="S620"/>
      <c r="T620"/>
      <c r="U620"/>
      <c r="V620"/>
      <c r="W620"/>
      <c r="X620"/>
      <c r="Y620"/>
      <c r="Z620"/>
      <c r="AA620"/>
      <c r="AB620"/>
      <c r="AC620"/>
      <c r="AD620"/>
      <c r="AE620"/>
      <c r="AF620"/>
      <c r="AG620"/>
    </row>
    <row r="621" spans="1:33">
      <c r="A621" s="28"/>
      <c r="B621" s="18">
        <f t="shared" si="14"/>
        <v>1</v>
      </c>
      <c r="D621" s="18" t="str">
        <f>IFERROR(VLOOKUP(C621,T_Listado_Personal_KDE[],2,FALSE),"")</f>
        <v/>
      </c>
      <c r="E621" s="19" t="str">
        <f>IFERROR(VLOOKUP(C621,T_Listado_Personal_KDE[],3,FALSE),"")</f>
        <v/>
      </c>
      <c r="F621" s="18" t="str">
        <f>IFERROR(VLOOKUP(G621,T_CÓDIGO[],2,FALSE),"")</f>
        <v/>
      </c>
      <c r="H621" s="18" t="str">
        <f>IFERROR(VLOOKUP(G621,T_CÓDIGO[],3,FALSE),"")</f>
        <v/>
      </c>
      <c r="L621" s="18"/>
      <c r="M621"/>
      <c r="N621"/>
      <c r="O621"/>
      <c r="P621"/>
      <c r="Q621"/>
      <c r="R621"/>
      <c r="S621"/>
      <c r="T621"/>
      <c r="U621"/>
      <c r="V621"/>
      <c r="W621"/>
      <c r="X621"/>
      <c r="Y621"/>
      <c r="Z621"/>
      <c r="AA621"/>
      <c r="AB621"/>
      <c r="AC621"/>
      <c r="AD621"/>
      <c r="AE621"/>
      <c r="AF621"/>
      <c r="AG621"/>
    </row>
    <row r="622" spans="1:33">
      <c r="A622" s="28"/>
      <c r="B622" s="18">
        <f t="shared" si="14"/>
        <v>1</v>
      </c>
      <c r="D622" s="18" t="str">
        <f>IFERROR(VLOOKUP(C622,T_Listado_Personal_KDE[],2,FALSE),"")</f>
        <v/>
      </c>
      <c r="E622" s="19" t="str">
        <f>IFERROR(VLOOKUP(C622,T_Listado_Personal_KDE[],3,FALSE),"")</f>
        <v/>
      </c>
      <c r="F622" s="18" t="str">
        <f>IFERROR(VLOOKUP(G622,T_CÓDIGO[],2,FALSE),"")</f>
        <v/>
      </c>
      <c r="H622" s="18" t="str">
        <f>IFERROR(VLOOKUP(G622,T_CÓDIGO[],3,FALSE),"")</f>
        <v/>
      </c>
      <c r="L622" s="18"/>
      <c r="M622"/>
      <c r="N622"/>
      <c r="O622"/>
      <c r="P622"/>
      <c r="Q622"/>
      <c r="R622"/>
      <c r="S622"/>
      <c r="T622"/>
      <c r="U622"/>
      <c r="V622"/>
      <c r="W622"/>
      <c r="X622"/>
      <c r="Y622"/>
      <c r="Z622"/>
      <c r="AA622"/>
      <c r="AB622"/>
      <c r="AC622"/>
      <c r="AD622"/>
      <c r="AE622"/>
      <c r="AF622"/>
      <c r="AG622"/>
    </row>
    <row r="623" spans="1:33">
      <c r="A623" s="28"/>
      <c r="B623" s="18">
        <f t="shared" si="14"/>
        <v>1</v>
      </c>
      <c r="D623" s="18" t="str">
        <f>IFERROR(VLOOKUP(C623,T_Listado_Personal_KDE[],2,FALSE),"")</f>
        <v/>
      </c>
      <c r="E623" s="19" t="str">
        <f>IFERROR(VLOOKUP(C623,T_Listado_Personal_KDE[],3,FALSE),"")</f>
        <v/>
      </c>
      <c r="F623" s="18" t="str">
        <f>IFERROR(VLOOKUP(G623,T_CÓDIGO[],2,FALSE),"")</f>
        <v/>
      </c>
      <c r="H623" s="18" t="str">
        <f>IFERROR(VLOOKUP(G623,T_CÓDIGO[],3,FALSE),"")</f>
        <v/>
      </c>
      <c r="L623" s="18"/>
      <c r="M623"/>
      <c r="N623"/>
      <c r="O623"/>
      <c r="P623"/>
      <c r="Q623"/>
      <c r="R623"/>
      <c r="S623"/>
      <c r="T623"/>
      <c r="U623"/>
      <c r="V623"/>
      <c r="W623"/>
      <c r="X623"/>
      <c r="Y623"/>
      <c r="Z623"/>
      <c r="AA623"/>
      <c r="AB623"/>
      <c r="AC623"/>
      <c r="AD623"/>
      <c r="AE623"/>
      <c r="AF623"/>
      <c r="AG623"/>
    </row>
    <row r="624" spans="1:33">
      <c r="A624" s="28"/>
      <c r="B624" s="18">
        <f t="shared" si="14"/>
        <v>1</v>
      </c>
      <c r="D624" s="18" t="str">
        <f>IFERROR(VLOOKUP(C624,T_Listado_Personal_KDE[],2,FALSE),"")</f>
        <v/>
      </c>
      <c r="E624" s="19" t="str">
        <f>IFERROR(VLOOKUP(C624,T_Listado_Personal_KDE[],3,FALSE),"")</f>
        <v/>
      </c>
      <c r="F624" s="18" t="str">
        <f>IFERROR(VLOOKUP(G624,T_CÓDIGO[],2,FALSE),"")</f>
        <v/>
      </c>
      <c r="H624" s="18" t="str">
        <f>IFERROR(VLOOKUP(G624,T_CÓDIGO[],3,FALSE),"")</f>
        <v/>
      </c>
      <c r="L624" s="18"/>
      <c r="M624"/>
      <c r="N624"/>
      <c r="O624"/>
      <c r="P624"/>
      <c r="Q624"/>
      <c r="R624"/>
      <c r="S624"/>
      <c r="T624"/>
      <c r="U624"/>
      <c r="V624"/>
      <c r="W624"/>
      <c r="X624"/>
      <c r="Y624"/>
      <c r="Z624"/>
      <c r="AA624"/>
      <c r="AB624"/>
      <c r="AC624"/>
      <c r="AD624"/>
      <c r="AE624"/>
      <c r="AF624"/>
      <c r="AG624"/>
    </row>
    <row r="625" spans="1:33">
      <c r="A625" s="28"/>
      <c r="B625" s="18">
        <f t="shared" si="14"/>
        <v>1</v>
      </c>
      <c r="D625" s="18" t="str">
        <f>IFERROR(VLOOKUP(C625,T_Listado_Personal_KDE[],2,FALSE),"")</f>
        <v/>
      </c>
      <c r="E625" s="19" t="str">
        <f>IFERROR(VLOOKUP(C625,T_Listado_Personal_KDE[],3,FALSE),"")</f>
        <v/>
      </c>
      <c r="F625" s="18" t="str">
        <f>IFERROR(VLOOKUP(G625,T_CÓDIGO[],2,FALSE),"")</f>
        <v/>
      </c>
      <c r="H625" s="18" t="str">
        <f>IFERROR(VLOOKUP(G625,T_CÓDIGO[],3,FALSE),"")</f>
        <v/>
      </c>
      <c r="L625" s="18"/>
      <c r="M625"/>
      <c r="N625"/>
      <c r="O625"/>
      <c r="P625"/>
      <c r="Q625"/>
      <c r="R625"/>
      <c r="S625"/>
      <c r="T625"/>
      <c r="U625"/>
      <c r="V625"/>
      <c r="W625"/>
      <c r="X625"/>
      <c r="Y625"/>
      <c r="Z625"/>
      <c r="AA625"/>
      <c r="AB625"/>
      <c r="AC625"/>
      <c r="AD625"/>
      <c r="AE625"/>
      <c r="AF625"/>
      <c r="AG625"/>
    </row>
    <row r="626" spans="1:33">
      <c r="A626" s="28"/>
      <c r="B626" s="18">
        <f t="shared" si="14"/>
        <v>1</v>
      </c>
      <c r="D626" s="18" t="str">
        <f>IFERROR(VLOOKUP(C626,T_Listado_Personal_KDE[],2,FALSE),"")</f>
        <v/>
      </c>
      <c r="E626" s="19" t="str">
        <f>IFERROR(VLOOKUP(C626,T_Listado_Personal_KDE[],3,FALSE),"")</f>
        <v/>
      </c>
      <c r="F626" s="18" t="str">
        <f>IFERROR(VLOOKUP(G626,T_CÓDIGO[],2,FALSE),"")</f>
        <v/>
      </c>
      <c r="H626" s="18" t="str">
        <f>IFERROR(VLOOKUP(G626,T_CÓDIGO[],3,FALSE),"")</f>
        <v/>
      </c>
      <c r="L626" s="18"/>
      <c r="M626"/>
      <c r="N626"/>
      <c r="O626"/>
      <c r="P626"/>
      <c r="Q626"/>
      <c r="R626"/>
      <c r="S626"/>
      <c r="T626"/>
      <c r="U626"/>
      <c r="V626"/>
      <c r="W626"/>
      <c r="X626"/>
      <c r="Y626"/>
      <c r="Z626"/>
      <c r="AA626"/>
      <c r="AB626"/>
      <c r="AC626"/>
      <c r="AD626"/>
      <c r="AE626"/>
      <c r="AF626"/>
      <c r="AG626"/>
    </row>
    <row r="627" spans="1:33">
      <c r="A627" s="28"/>
      <c r="B627" s="18">
        <f t="shared" si="14"/>
        <v>1</v>
      </c>
      <c r="D627" s="18" t="str">
        <f>IFERROR(VLOOKUP(C627,T_Listado_Personal_KDE[],2,FALSE),"")</f>
        <v/>
      </c>
      <c r="E627" s="19" t="str">
        <f>IFERROR(VLOOKUP(C627,T_Listado_Personal_KDE[],3,FALSE),"")</f>
        <v/>
      </c>
      <c r="F627" s="18" t="str">
        <f>IFERROR(VLOOKUP(G627,T_CÓDIGO[],2,FALSE),"")</f>
        <v/>
      </c>
      <c r="H627" s="18" t="str">
        <f>IFERROR(VLOOKUP(G627,T_CÓDIGO[],3,FALSE),"")</f>
        <v/>
      </c>
      <c r="L627" s="18"/>
      <c r="M627"/>
      <c r="N627"/>
      <c r="O627"/>
      <c r="P627"/>
      <c r="Q627"/>
      <c r="R627"/>
      <c r="S627"/>
      <c r="T627"/>
      <c r="U627"/>
      <c r="V627"/>
      <c r="W627"/>
      <c r="X627"/>
      <c r="Y627"/>
      <c r="Z627"/>
      <c r="AA627"/>
      <c r="AB627"/>
      <c r="AC627"/>
      <c r="AD627"/>
      <c r="AE627"/>
      <c r="AF627"/>
      <c r="AG627"/>
    </row>
    <row r="628" spans="1:33">
      <c r="A628" s="28"/>
      <c r="B628" s="18">
        <f t="shared" si="14"/>
        <v>1</v>
      </c>
      <c r="D628" s="18" t="str">
        <f>IFERROR(VLOOKUP(C628,T_Listado_Personal_KDE[],2,FALSE),"")</f>
        <v/>
      </c>
      <c r="E628" s="19" t="str">
        <f>IFERROR(VLOOKUP(C628,T_Listado_Personal_KDE[],3,FALSE),"")</f>
        <v/>
      </c>
      <c r="F628" s="18" t="str">
        <f>IFERROR(VLOOKUP(G628,T_CÓDIGO[],2,FALSE),"")</f>
        <v/>
      </c>
      <c r="H628" s="18" t="str">
        <f>IFERROR(VLOOKUP(G628,T_CÓDIGO[],3,FALSE),"")</f>
        <v/>
      </c>
      <c r="L628" s="18"/>
      <c r="M628"/>
      <c r="N628"/>
      <c r="O628"/>
      <c r="P628"/>
      <c r="Q628"/>
      <c r="R628"/>
      <c r="S628"/>
      <c r="T628"/>
      <c r="U628"/>
      <c r="V628"/>
      <c r="W628"/>
      <c r="X628"/>
      <c r="Y628"/>
      <c r="Z628"/>
      <c r="AA628"/>
      <c r="AB628"/>
      <c r="AC628"/>
      <c r="AD628"/>
      <c r="AE628"/>
      <c r="AF628"/>
      <c r="AG628"/>
    </row>
    <row r="629" spans="1:33">
      <c r="A629" s="28"/>
      <c r="B629" s="18">
        <f t="shared" si="14"/>
        <v>1</v>
      </c>
      <c r="D629" s="18" t="str">
        <f>IFERROR(VLOOKUP(C629,T_Listado_Personal_KDE[],2,FALSE),"")</f>
        <v/>
      </c>
      <c r="E629" s="19" t="str">
        <f>IFERROR(VLOOKUP(C629,T_Listado_Personal_KDE[],3,FALSE),"")</f>
        <v/>
      </c>
      <c r="F629" s="18" t="str">
        <f>IFERROR(VLOOKUP(G629,T_CÓDIGO[],2,FALSE),"")</f>
        <v/>
      </c>
      <c r="H629" s="18" t="str">
        <f>IFERROR(VLOOKUP(G629,T_CÓDIGO[],3,FALSE),"")</f>
        <v/>
      </c>
      <c r="L629" s="18"/>
      <c r="M629"/>
      <c r="N629"/>
      <c r="O629"/>
      <c r="P629"/>
      <c r="Q629"/>
      <c r="R629"/>
      <c r="S629"/>
      <c r="T629"/>
      <c r="U629"/>
      <c r="V629"/>
      <c r="W629"/>
      <c r="X629"/>
      <c r="Y629"/>
      <c r="Z629"/>
      <c r="AA629"/>
      <c r="AB629"/>
      <c r="AC629"/>
      <c r="AD629"/>
      <c r="AE629"/>
      <c r="AF629"/>
      <c r="AG629"/>
    </row>
    <row r="630" spans="1:33">
      <c r="A630" s="28"/>
      <c r="B630" s="18">
        <f t="shared" si="14"/>
        <v>1</v>
      </c>
      <c r="D630" s="18" t="str">
        <f>IFERROR(VLOOKUP(C630,T_Listado_Personal_KDE[],2,FALSE),"")</f>
        <v/>
      </c>
      <c r="E630" s="19" t="str">
        <f>IFERROR(VLOOKUP(C630,T_Listado_Personal_KDE[],3,FALSE),"")</f>
        <v/>
      </c>
      <c r="F630" s="18" t="str">
        <f>IFERROR(VLOOKUP(G630,T_CÓDIGO[],2,FALSE),"")</f>
        <v/>
      </c>
      <c r="H630" s="18" t="str">
        <f>IFERROR(VLOOKUP(G630,T_CÓDIGO[],3,FALSE),"")</f>
        <v/>
      </c>
      <c r="L630" s="18"/>
      <c r="M630"/>
      <c r="N630"/>
      <c r="O630"/>
      <c r="P630"/>
      <c r="Q630"/>
      <c r="R630"/>
      <c r="S630"/>
      <c r="T630"/>
      <c r="U630"/>
      <c r="V630"/>
      <c r="W630"/>
      <c r="X630"/>
      <c r="Y630"/>
      <c r="Z630"/>
      <c r="AA630"/>
      <c r="AB630"/>
      <c r="AC630"/>
      <c r="AD630"/>
      <c r="AE630"/>
      <c r="AF630"/>
      <c r="AG630"/>
    </row>
    <row r="631" spans="1:33">
      <c r="A631" s="28"/>
      <c r="B631" s="18">
        <f t="shared" si="14"/>
        <v>1</v>
      </c>
      <c r="D631" s="18" t="str">
        <f>IFERROR(VLOOKUP(C631,T_Listado_Personal_KDE[],2,FALSE),"")</f>
        <v/>
      </c>
      <c r="E631" s="19" t="str">
        <f>IFERROR(VLOOKUP(C631,T_Listado_Personal_KDE[],3,FALSE),"")</f>
        <v/>
      </c>
      <c r="F631" s="18" t="str">
        <f>IFERROR(VLOOKUP(G631,T_CÓDIGO[],2,FALSE),"")</f>
        <v/>
      </c>
      <c r="H631" s="18" t="str">
        <f>IFERROR(VLOOKUP(G631,T_CÓDIGO[],3,FALSE),"")</f>
        <v/>
      </c>
      <c r="L631" s="18"/>
      <c r="M631"/>
      <c r="N631"/>
      <c r="O631"/>
      <c r="P631"/>
      <c r="Q631"/>
      <c r="R631"/>
      <c r="S631"/>
      <c r="T631"/>
      <c r="U631"/>
      <c r="V631"/>
      <c r="W631"/>
      <c r="X631"/>
      <c r="Y631"/>
      <c r="Z631"/>
      <c r="AA631"/>
      <c r="AB631"/>
      <c r="AC631"/>
      <c r="AD631"/>
      <c r="AE631"/>
      <c r="AF631"/>
      <c r="AG631"/>
    </row>
    <row r="632" spans="1:33">
      <c r="A632" s="28"/>
      <c r="B632" s="18">
        <f t="shared" si="14"/>
        <v>1</v>
      </c>
      <c r="D632" s="18" t="str">
        <f>IFERROR(VLOOKUP(C632,T_Listado_Personal_KDE[],2,FALSE),"")</f>
        <v/>
      </c>
      <c r="E632" s="19" t="str">
        <f>IFERROR(VLOOKUP(C632,T_Listado_Personal_KDE[],3,FALSE),"")</f>
        <v/>
      </c>
      <c r="F632" s="18" t="str">
        <f>IFERROR(VLOOKUP(G632,T_CÓDIGO[],2,FALSE),"")</f>
        <v/>
      </c>
      <c r="H632" s="18" t="str">
        <f>IFERROR(VLOOKUP(G632,T_CÓDIGO[],3,FALSE),"")</f>
        <v/>
      </c>
      <c r="L632" s="18"/>
      <c r="M632"/>
      <c r="N632"/>
      <c r="O632"/>
      <c r="P632"/>
      <c r="Q632"/>
      <c r="R632"/>
      <c r="S632"/>
      <c r="T632"/>
      <c r="U632"/>
      <c r="V632"/>
      <c r="W632"/>
      <c r="X632"/>
      <c r="Y632"/>
      <c r="Z632"/>
      <c r="AA632"/>
      <c r="AB632"/>
      <c r="AC632"/>
      <c r="AD632"/>
      <c r="AE632"/>
      <c r="AF632"/>
      <c r="AG632"/>
    </row>
    <row r="633" spans="1:33">
      <c r="A633" s="28"/>
      <c r="B633" s="18">
        <f t="shared" si="14"/>
        <v>1</v>
      </c>
      <c r="D633" s="18" t="str">
        <f>IFERROR(VLOOKUP(C633,T_Listado_Personal_KDE[],2,FALSE),"")</f>
        <v/>
      </c>
      <c r="E633" s="19" t="str">
        <f>IFERROR(VLOOKUP(C633,T_Listado_Personal_KDE[],3,FALSE),"")</f>
        <v/>
      </c>
      <c r="F633" s="18" t="str">
        <f>IFERROR(VLOOKUP(G633,T_CÓDIGO[],2,FALSE),"")</f>
        <v/>
      </c>
      <c r="H633" s="18" t="str">
        <f>IFERROR(VLOOKUP(G633,T_CÓDIGO[],3,FALSE),"")</f>
        <v/>
      </c>
      <c r="L633" s="18"/>
      <c r="M633"/>
      <c r="N633"/>
      <c r="O633"/>
      <c r="P633"/>
      <c r="Q633"/>
      <c r="R633"/>
      <c r="S633"/>
      <c r="T633"/>
      <c r="U633"/>
      <c r="V633"/>
      <c r="W633"/>
      <c r="X633"/>
      <c r="Y633"/>
      <c r="Z633"/>
      <c r="AA633"/>
      <c r="AB633"/>
      <c r="AC633"/>
      <c r="AD633"/>
      <c r="AE633"/>
      <c r="AF633"/>
      <c r="AG633"/>
    </row>
    <row r="634" spans="1:33">
      <c r="A634" s="28"/>
      <c r="B634" s="18">
        <f t="shared" si="14"/>
        <v>1</v>
      </c>
      <c r="D634" s="18" t="str">
        <f>IFERROR(VLOOKUP(C634,T_Listado_Personal_KDE[],2,FALSE),"")</f>
        <v/>
      </c>
      <c r="E634" s="19" t="str">
        <f>IFERROR(VLOOKUP(C634,T_Listado_Personal_KDE[],3,FALSE),"")</f>
        <v/>
      </c>
      <c r="F634" s="18" t="str">
        <f>IFERROR(VLOOKUP(G634,T_CÓDIGO[],2,FALSE),"")</f>
        <v/>
      </c>
      <c r="H634" s="18" t="str">
        <f>IFERROR(VLOOKUP(G634,T_CÓDIGO[],3,FALSE),"")</f>
        <v/>
      </c>
      <c r="L634" s="18"/>
      <c r="M634"/>
      <c r="N634"/>
      <c r="O634"/>
      <c r="P634"/>
      <c r="Q634"/>
      <c r="R634"/>
      <c r="S634"/>
      <c r="T634"/>
      <c r="U634"/>
      <c r="V634"/>
      <c r="W634"/>
      <c r="X634"/>
      <c r="Y634"/>
      <c r="Z634"/>
      <c r="AA634"/>
      <c r="AB634"/>
      <c r="AC634"/>
      <c r="AD634"/>
      <c r="AE634"/>
      <c r="AF634"/>
      <c r="AG634"/>
    </row>
    <row r="635" spans="1:33">
      <c r="A635" s="28"/>
      <c r="B635" s="18">
        <f t="shared" si="14"/>
        <v>1</v>
      </c>
      <c r="D635" s="18" t="str">
        <f>IFERROR(VLOOKUP(C635,T_Listado_Personal_KDE[],2,FALSE),"")</f>
        <v/>
      </c>
      <c r="E635" s="19" t="str">
        <f>IFERROR(VLOOKUP(C635,T_Listado_Personal_KDE[],3,FALSE),"")</f>
        <v/>
      </c>
      <c r="F635" s="18" t="str">
        <f>IFERROR(VLOOKUP(G635,T_CÓDIGO[],2,FALSE),"")</f>
        <v/>
      </c>
      <c r="H635" s="18" t="str">
        <f>IFERROR(VLOOKUP(G635,T_CÓDIGO[],3,FALSE),"")</f>
        <v/>
      </c>
      <c r="L635" s="18"/>
      <c r="M635"/>
      <c r="N635"/>
      <c r="O635"/>
      <c r="P635"/>
      <c r="Q635"/>
      <c r="R635"/>
      <c r="S635"/>
      <c r="T635"/>
      <c r="U635"/>
      <c r="V635"/>
      <c r="W635"/>
      <c r="X635"/>
      <c r="Y635"/>
      <c r="Z635"/>
      <c r="AA635"/>
      <c r="AB635"/>
      <c r="AC635"/>
      <c r="AD635"/>
      <c r="AE635"/>
      <c r="AF635"/>
      <c r="AG635"/>
    </row>
    <row r="636" spans="1:33">
      <c r="A636" s="28"/>
      <c r="B636" s="18">
        <f t="shared" si="14"/>
        <v>1</v>
      </c>
      <c r="D636" s="18" t="str">
        <f>IFERROR(VLOOKUP(C636,T_Listado_Personal_KDE[],2,FALSE),"")</f>
        <v/>
      </c>
      <c r="E636" s="19" t="str">
        <f>IFERROR(VLOOKUP(C636,T_Listado_Personal_KDE[],3,FALSE),"")</f>
        <v/>
      </c>
      <c r="F636" s="18" t="str">
        <f>IFERROR(VLOOKUP(G636,T_CÓDIGO[],2,FALSE),"")</f>
        <v/>
      </c>
      <c r="H636" s="18" t="str">
        <f>IFERROR(VLOOKUP(G636,T_CÓDIGO[],3,FALSE),"")</f>
        <v/>
      </c>
      <c r="L636" s="18"/>
      <c r="M636"/>
      <c r="N636"/>
      <c r="O636"/>
      <c r="P636"/>
      <c r="Q636"/>
      <c r="R636"/>
      <c r="S636"/>
      <c r="T636"/>
      <c r="U636"/>
      <c r="V636"/>
      <c r="W636"/>
      <c r="X636"/>
      <c r="Y636"/>
      <c r="Z636"/>
      <c r="AA636"/>
      <c r="AB636"/>
      <c r="AC636"/>
      <c r="AD636"/>
      <c r="AE636"/>
      <c r="AF636"/>
      <c r="AG636"/>
    </row>
    <row r="637" spans="1:33">
      <c r="A637" s="28"/>
      <c r="B637" s="18">
        <f t="shared" si="14"/>
        <v>1</v>
      </c>
      <c r="D637" s="18" t="str">
        <f>IFERROR(VLOOKUP(C637,T_Listado_Personal_KDE[],2,FALSE),"")</f>
        <v/>
      </c>
      <c r="E637" s="19" t="str">
        <f>IFERROR(VLOOKUP(C637,T_Listado_Personal_KDE[],3,FALSE),"")</f>
        <v/>
      </c>
      <c r="F637" s="18" t="str">
        <f>IFERROR(VLOOKUP(G637,T_CÓDIGO[],2,FALSE),"")</f>
        <v/>
      </c>
      <c r="H637" s="18" t="str">
        <f>IFERROR(VLOOKUP(G637,T_CÓDIGO[],3,FALSE),"")</f>
        <v/>
      </c>
      <c r="L637" s="18"/>
      <c r="M637"/>
      <c r="N637"/>
      <c r="O637"/>
      <c r="P637"/>
      <c r="Q637"/>
      <c r="R637"/>
      <c r="S637"/>
      <c r="T637"/>
      <c r="U637"/>
      <c r="V637"/>
      <c r="W637"/>
      <c r="X637"/>
      <c r="Y637"/>
      <c r="Z637"/>
      <c r="AA637"/>
      <c r="AB637"/>
      <c r="AC637"/>
      <c r="AD637"/>
      <c r="AE637"/>
      <c r="AF637"/>
      <c r="AG637"/>
    </row>
    <row r="638" spans="1:33">
      <c r="A638" s="28"/>
      <c r="B638" s="18">
        <f t="shared" si="14"/>
        <v>1</v>
      </c>
      <c r="D638" s="18" t="str">
        <f>IFERROR(VLOOKUP(C638,T_Listado_Personal_KDE[],2,FALSE),"")</f>
        <v/>
      </c>
      <c r="E638" s="19" t="str">
        <f>IFERROR(VLOOKUP(C638,T_Listado_Personal_KDE[],3,FALSE),"")</f>
        <v/>
      </c>
      <c r="F638" s="18" t="str">
        <f>IFERROR(VLOOKUP(G638,T_CÓDIGO[],2,FALSE),"")</f>
        <v/>
      </c>
      <c r="H638" s="18" t="str">
        <f>IFERROR(VLOOKUP(G638,T_CÓDIGO[],3,FALSE),"")</f>
        <v/>
      </c>
      <c r="L638" s="18"/>
      <c r="M638"/>
      <c r="N638"/>
      <c r="O638"/>
      <c r="P638"/>
      <c r="Q638"/>
      <c r="R638"/>
      <c r="S638"/>
      <c r="T638"/>
      <c r="U638"/>
      <c r="V638"/>
      <c r="W638"/>
      <c r="X638"/>
      <c r="Y638"/>
      <c r="Z638"/>
      <c r="AA638"/>
      <c r="AB638"/>
      <c r="AC638"/>
      <c r="AD638"/>
      <c r="AE638"/>
      <c r="AF638"/>
      <c r="AG638"/>
    </row>
    <row r="639" spans="1:33">
      <c r="A639" s="28"/>
      <c r="B639" s="18">
        <f t="shared" si="14"/>
        <v>1</v>
      </c>
      <c r="D639" s="18" t="str">
        <f>IFERROR(VLOOKUP(C639,T_Listado_Personal_KDE[],2,FALSE),"")</f>
        <v/>
      </c>
      <c r="E639" s="19" t="str">
        <f>IFERROR(VLOOKUP(C639,T_Listado_Personal_KDE[],3,FALSE),"")</f>
        <v/>
      </c>
      <c r="F639" s="18" t="str">
        <f>IFERROR(VLOOKUP(G639,T_CÓDIGO[],2,FALSE),"")</f>
        <v/>
      </c>
      <c r="H639" s="18" t="str">
        <f>IFERROR(VLOOKUP(G639,T_CÓDIGO[],3,FALSE),"")</f>
        <v/>
      </c>
      <c r="L639" s="18"/>
      <c r="M639"/>
      <c r="N639"/>
      <c r="O639"/>
      <c r="P639"/>
      <c r="Q639"/>
      <c r="R639"/>
      <c r="S639"/>
      <c r="T639"/>
      <c r="U639"/>
      <c r="V639"/>
      <c r="W639"/>
      <c r="X639"/>
      <c r="Y639"/>
      <c r="Z639"/>
      <c r="AA639"/>
      <c r="AB639"/>
      <c r="AC639"/>
      <c r="AD639"/>
      <c r="AE639"/>
      <c r="AF639"/>
      <c r="AG639"/>
    </row>
    <row r="640" spans="1:33">
      <c r="A640" s="28"/>
      <c r="B640" s="18">
        <f t="shared" si="14"/>
        <v>1</v>
      </c>
      <c r="D640" s="18" t="str">
        <f>IFERROR(VLOOKUP(C640,T_Listado_Personal_KDE[],2,FALSE),"")</f>
        <v/>
      </c>
      <c r="E640" s="19" t="str">
        <f>IFERROR(VLOOKUP(C640,T_Listado_Personal_KDE[],3,FALSE),"")</f>
        <v/>
      </c>
      <c r="F640" s="18" t="str">
        <f>IFERROR(VLOOKUP(G640,T_CÓDIGO[],2,FALSE),"")</f>
        <v/>
      </c>
      <c r="H640" s="18" t="str">
        <f>IFERROR(VLOOKUP(G640,T_CÓDIGO[],3,FALSE),"")</f>
        <v/>
      </c>
      <c r="L640" s="18"/>
      <c r="M640"/>
      <c r="N640"/>
      <c r="O640"/>
      <c r="P640"/>
      <c r="Q640"/>
      <c r="R640"/>
      <c r="S640"/>
      <c r="T640"/>
      <c r="U640"/>
      <c r="V640"/>
      <c r="W640"/>
      <c r="X640"/>
      <c r="Y640"/>
      <c r="Z640"/>
      <c r="AA640"/>
      <c r="AB640"/>
      <c r="AC640"/>
      <c r="AD640"/>
      <c r="AE640"/>
      <c r="AF640"/>
      <c r="AG640"/>
    </row>
    <row r="641" spans="1:33">
      <c r="A641" s="28"/>
      <c r="B641" s="18">
        <f t="shared" si="14"/>
        <v>1</v>
      </c>
      <c r="D641" s="18" t="str">
        <f>IFERROR(VLOOKUP(C641,T_Listado_Personal_KDE[],2,FALSE),"")</f>
        <v/>
      </c>
      <c r="E641" s="19" t="str">
        <f>IFERROR(VLOOKUP(C641,T_Listado_Personal_KDE[],3,FALSE),"")</f>
        <v/>
      </c>
      <c r="F641" s="18" t="str">
        <f>IFERROR(VLOOKUP(G641,T_CÓDIGO[],2,FALSE),"")</f>
        <v/>
      </c>
      <c r="H641" s="18" t="str">
        <f>IFERROR(VLOOKUP(G641,T_CÓDIGO[],3,FALSE),"")</f>
        <v/>
      </c>
      <c r="L641" s="18"/>
      <c r="M641"/>
      <c r="N641"/>
      <c r="O641"/>
      <c r="P641"/>
      <c r="Q641"/>
      <c r="R641"/>
      <c r="S641"/>
      <c r="T641"/>
      <c r="U641"/>
      <c r="V641"/>
      <c r="W641"/>
      <c r="X641"/>
      <c r="Y641"/>
      <c r="Z641"/>
      <c r="AA641"/>
      <c r="AB641"/>
      <c r="AC641"/>
      <c r="AD641"/>
      <c r="AE641"/>
      <c r="AF641"/>
      <c r="AG641"/>
    </row>
    <row r="642" spans="1:33">
      <c r="A642" s="28"/>
      <c r="B642" s="18">
        <f t="shared" si="14"/>
        <v>1</v>
      </c>
      <c r="D642" s="18" t="str">
        <f>IFERROR(VLOOKUP(C642,T_Listado_Personal_KDE[],2,FALSE),"")</f>
        <v/>
      </c>
      <c r="E642" s="19" t="str">
        <f>IFERROR(VLOOKUP(C642,T_Listado_Personal_KDE[],3,FALSE),"")</f>
        <v/>
      </c>
      <c r="F642" s="18" t="str">
        <f>IFERROR(VLOOKUP(G642,T_CÓDIGO[],2,FALSE),"")</f>
        <v/>
      </c>
      <c r="H642" s="18" t="str">
        <f>IFERROR(VLOOKUP(G642,T_CÓDIGO[],3,FALSE),"")</f>
        <v/>
      </c>
      <c r="L642" s="18"/>
      <c r="M642"/>
      <c r="N642"/>
      <c r="O642"/>
      <c r="P642"/>
      <c r="Q642"/>
      <c r="R642"/>
      <c r="S642"/>
      <c r="T642"/>
      <c r="U642"/>
      <c r="V642"/>
      <c r="W642"/>
      <c r="X642"/>
      <c r="Y642"/>
      <c r="Z642"/>
      <c r="AA642"/>
      <c r="AB642"/>
      <c r="AC642"/>
      <c r="AD642"/>
      <c r="AE642"/>
      <c r="AF642"/>
      <c r="AG642"/>
    </row>
    <row r="643" spans="1:33">
      <c r="A643" s="28"/>
      <c r="B643" s="18">
        <f t="shared" si="14"/>
        <v>1</v>
      </c>
      <c r="D643" s="18" t="str">
        <f>IFERROR(VLOOKUP(C643,T_Listado_Personal_KDE[],2,FALSE),"")</f>
        <v/>
      </c>
      <c r="E643" s="19" t="str">
        <f>IFERROR(VLOOKUP(C643,T_Listado_Personal_KDE[],3,FALSE),"")</f>
        <v/>
      </c>
      <c r="F643" s="18" t="str">
        <f>IFERROR(VLOOKUP(G643,T_CÓDIGO[],2,FALSE),"")</f>
        <v/>
      </c>
      <c r="H643" s="18" t="str">
        <f>IFERROR(VLOOKUP(G643,T_CÓDIGO[],3,FALSE),"")</f>
        <v/>
      </c>
      <c r="L643" s="18"/>
      <c r="M643"/>
      <c r="N643"/>
      <c r="O643"/>
      <c r="P643"/>
      <c r="Q643"/>
      <c r="R643"/>
      <c r="S643"/>
      <c r="T643"/>
      <c r="U643"/>
      <c r="V643"/>
      <c r="W643"/>
      <c r="X643"/>
      <c r="Y643"/>
      <c r="Z643"/>
      <c r="AA643"/>
      <c r="AB643"/>
      <c r="AC643"/>
      <c r="AD643"/>
      <c r="AE643"/>
      <c r="AF643"/>
      <c r="AG643"/>
    </row>
    <row r="644" spans="1:33">
      <c r="A644" s="28"/>
      <c r="B644" s="18">
        <f t="shared" si="14"/>
        <v>1</v>
      </c>
      <c r="D644" s="18" t="str">
        <f>IFERROR(VLOOKUP(C644,T_Listado_Personal_KDE[],2,FALSE),"")</f>
        <v/>
      </c>
      <c r="E644" s="19" t="str">
        <f>IFERROR(VLOOKUP(C644,T_Listado_Personal_KDE[],3,FALSE),"")</f>
        <v/>
      </c>
      <c r="F644" s="18" t="str">
        <f>IFERROR(VLOOKUP(G644,T_CÓDIGO[],2,FALSE),"")</f>
        <v/>
      </c>
      <c r="H644" s="18" t="str">
        <f>IFERROR(VLOOKUP(G644,T_CÓDIGO[],3,FALSE),"")</f>
        <v/>
      </c>
      <c r="L644" s="18"/>
      <c r="M644"/>
      <c r="N644"/>
      <c r="O644"/>
      <c r="P644"/>
      <c r="Q644"/>
      <c r="R644"/>
      <c r="S644"/>
      <c r="T644"/>
      <c r="U644"/>
      <c r="V644"/>
      <c r="W644"/>
      <c r="X644"/>
      <c r="Y644"/>
      <c r="Z644"/>
      <c r="AA644"/>
      <c r="AB644"/>
      <c r="AC644"/>
      <c r="AD644"/>
      <c r="AE644"/>
      <c r="AF644"/>
      <c r="AG644"/>
    </row>
    <row r="645" spans="1:33">
      <c r="A645" s="28"/>
      <c r="B645" s="18">
        <f t="shared" si="14"/>
        <v>1</v>
      </c>
      <c r="D645" s="18" t="str">
        <f>IFERROR(VLOOKUP(C645,T_Listado_Personal_KDE[],2,FALSE),"")</f>
        <v/>
      </c>
      <c r="E645" s="19" t="str">
        <f>IFERROR(VLOOKUP(C645,T_Listado_Personal_KDE[],3,FALSE),"")</f>
        <v/>
      </c>
      <c r="F645" s="18" t="str">
        <f>IFERROR(VLOOKUP(G645,T_CÓDIGO[],2,FALSE),"")</f>
        <v/>
      </c>
      <c r="H645" s="18" t="str">
        <f>IFERROR(VLOOKUP(G645,T_CÓDIGO[],3,FALSE),"")</f>
        <v/>
      </c>
      <c r="L645" s="18"/>
      <c r="M645"/>
      <c r="N645"/>
      <c r="O645"/>
      <c r="P645"/>
      <c r="Q645"/>
      <c r="R645"/>
      <c r="S645"/>
      <c r="T645"/>
      <c r="U645"/>
      <c r="V645"/>
      <c r="W645"/>
      <c r="X645"/>
      <c r="Y645"/>
      <c r="Z645"/>
      <c r="AA645"/>
      <c r="AB645"/>
      <c r="AC645"/>
      <c r="AD645"/>
      <c r="AE645"/>
      <c r="AF645"/>
      <c r="AG645"/>
    </row>
    <row r="646" spans="1:33">
      <c r="A646" s="28"/>
      <c r="B646" s="18">
        <f t="shared" si="14"/>
        <v>1</v>
      </c>
      <c r="D646" s="18" t="str">
        <f>IFERROR(VLOOKUP(C646,T_Listado_Personal_KDE[],2,FALSE),"")</f>
        <v/>
      </c>
      <c r="E646" s="19" t="str">
        <f>IFERROR(VLOOKUP(C646,T_Listado_Personal_KDE[],3,FALSE),"")</f>
        <v/>
      </c>
      <c r="F646" s="18" t="str">
        <f>IFERROR(VLOOKUP(G646,T_CÓDIGO[],2,FALSE),"")</f>
        <v/>
      </c>
      <c r="H646" s="18" t="str">
        <f>IFERROR(VLOOKUP(G646,T_CÓDIGO[],3,FALSE),"")</f>
        <v/>
      </c>
      <c r="L646" s="18"/>
      <c r="M646"/>
      <c r="N646"/>
      <c r="O646"/>
      <c r="P646"/>
      <c r="Q646"/>
      <c r="R646"/>
      <c r="S646"/>
      <c r="T646"/>
      <c r="U646"/>
      <c r="V646"/>
      <c r="W646"/>
      <c r="X646"/>
      <c r="Y646"/>
      <c r="Z646"/>
      <c r="AA646"/>
      <c r="AB646"/>
      <c r="AC646"/>
      <c r="AD646"/>
      <c r="AE646"/>
      <c r="AF646"/>
      <c r="AG646"/>
    </row>
    <row r="647" spans="1:33">
      <c r="A647" s="28"/>
      <c r="B647" s="18">
        <f t="shared" si="14"/>
        <v>1</v>
      </c>
      <c r="D647" s="18" t="str">
        <f>IFERROR(VLOOKUP(C647,T_Listado_Personal_KDE[],2,FALSE),"")</f>
        <v/>
      </c>
      <c r="E647" s="19" t="str">
        <f>IFERROR(VLOOKUP(C647,T_Listado_Personal_KDE[],3,FALSE),"")</f>
        <v/>
      </c>
      <c r="F647" s="18" t="str">
        <f>IFERROR(VLOOKUP(G647,T_CÓDIGO[],2,FALSE),"")</f>
        <v/>
      </c>
      <c r="H647" s="18" t="str">
        <f>IFERROR(VLOOKUP(G647,T_CÓDIGO[],3,FALSE),"")</f>
        <v/>
      </c>
      <c r="L647" s="18"/>
      <c r="M647"/>
      <c r="N647"/>
      <c r="O647"/>
      <c r="P647"/>
      <c r="Q647"/>
      <c r="R647"/>
      <c r="S647"/>
      <c r="T647"/>
      <c r="U647"/>
      <c r="V647"/>
      <c r="W647"/>
      <c r="X647"/>
      <c r="Y647"/>
      <c r="Z647"/>
      <c r="AA647"/>
      <c r="AB647"/>
      <c r="AC647"/>
      <c r="AD647"/>
      <c r="AE647"/>
      <c r="AF647"/>
      <c r="AG647"/>
    </row>
    <row r="648" spans="1:33">
      <c r="A648" s="28"/>
      <c r="B648" s="18">
        <f t="shared" si="14"/>
        <v>1</v>
      </c>
      <c r="D648" s="18" t="str">
        <f>IFERROR(VLOOKUP(C648,T_Listado_Personal_KDE[],2,FALSE),"")</f>
        <v/>
      </c>
      <c r="E648" s="19" t="str">
        <f>IFERROR(VLOOKUP(C648,T_Listado_Personal_KDE[],3,FALSE),"")</f>
        <v/>
      </c>
      <c r="F648" s="18" t="str">
        <f>IFERROR(VLOOKUP(G648,T_CÓDIGO[],2,FALSE),"")</f>
        <v/>
      </c>
      <c r="H648" s="18" t="str">
        <f>IFERROR(VLOOKUP(G648,T_CÓDIGO[],3,FALSE),"")</f>
        <v/>
      </c>
      <c r="L648" s="18"/>
      <c r="M648"/>
      <c r="N648"/>
      <c r="O648"/>
      <c r="P648"/>
      <c r="Q648"/>
      <c r="R648"/>
      <c r="S648"/>
      <c r="T648"/>
      <c r="U648"/>
      <c r="V648"/>
      <c r="W648"/>
      <c r="X648"/>
      <c r="Y648"/>
      <c r="Z648"/>
      <c r="AA648"/>
      <c r="AB648"/>
      <c r="AC648"/>
      <c r="AD648"/>
      <c r="AE648"/>
      <c r="AF648"/>
      <c r="AG648"/>
    </row>
    <row r="649" spans="1:33">
      <c r="A649" s="28"/>
      <c r="B649" s="18">
        <f t="shared" si="14"/>
        <v>1</v>
      </c>
      <c r="D649" s="18" t="str">
        <f>IFERROR(VLOOKUP(C649,T_Listado_Personal_KDE[],2,FALSE),"")</f>
        <v/>
      </c>
      <c r="E649" s="19" t="str">
        <f>IFERROR(VLOOKUP(C649,T_Listado_Personal_KDE[],3,FALSE),"")</f>
        <v/>
      </c>
      <c r="F649" s="18" t="str">
        <f>IFERROR(VLOOKUP(G649,T_CÓDIGO[],2,FALSE),"")</f>
        <v/>
      </c>
      <c r="H649" s="18" t="str">
        <f>IFERROR(VLOOKUP(G649,T_CÓDIGO[],3,FALSE),"")</f>
        <v/>
      </c>
      <c r="L649" s="18"/>
      <c r="M649"/>
      <c r="N649"/>
      <c r="O649"/>
      <c r="P649"/>
      <c r="Q649"/>
      <c r="R649"/>
      <c r="S649"/>
      <c r="T649"/>
      <c r="U649"/>
      <c r="V649"/>
      <c r="W649"/>
      <c r="X649"/>
      <c r="Y649"/>
      <c r="Z649"/>
      <c r="AA649"/>
      <c r="AB649"/>
      <c r="AC649"/>
      <c r="AD649"/>
      <c r="AE649"/>
      <c r="AF649"/>
      <c r="AG649"/>
    </row>
    <row r="650" spans="1:33">
      <c r="A650" s="28"/>
      <c r="B650" s="18">
        <f t="shared" si="14"/>
        <v>1</v>
      </c>
      <c r="D650" s="18" t="str">
        <f>IFERROR(VLOOKUP(C650,T_Listado_Personal_KDE[],2,FALSE),"")</f>
        <v/>
      </c>
      <c r="E650" s="19" t="str">
        <f>IFERROR(VLOOKUP(C650,T_Listado_Personal_KDE[],3,FALSE),"")</f>
        <v/>
      </c>
      <c r="F650" s="18" t="str">
        <f>IFERROR(VLOOKUP(G650,T_CÓDIGO[],2,FALSE),"")</f>
        <v/>
      </c>
      <c r="H650" s="18" t="str">
        <f>IFERROR(VLOOKUP(G650,T_CÓDIGO[],3,FALSE),"")</f>
        <v/>
      </c>
      <c r="L650" s="18"/>
      <c r="M650"/>
      <c r="N650"/>
      <c r="O650"/>
      <c r="P650"/>
      <c r="Q650"/>
      <c r="R650"/>
      <c r="S650"/>
      <c r="T650"/>
      <c r="U650"/>
      <c r="V650"/>
      <c r="W650"/>
      <c r="X650"/>
      <c r="Y650"/>
      <c r="Z650"/>
      <c r="AA650"/>
      <c r="AB650"/>
      <c r="AC650"/>
      <c r="AD650"/>
      <c r="AE650"/>
      <c r="AF650"/>
      <c r="AG650"/>
    </row>
    <row r="651" spans="1:33">
      <c r="A651" s="28"/>
      <c r="B651" s="18">
        <f t="shared" si="14"/>
        <v>1</v>
      </c>
      <c r="D651" s="18" t="str">
        <f>IFERROR(VLOOKUP(C651,T_Listado_Personal_KDE[],2,FALSE),"")</f>
        <v/>
      </c>
      <c r="E651" s="19" t="str">
        <f>IFERROR(VLOOKUP(C651,T_Listado_Personal_KDE[],3,FALSE),"")</f>
        <v/>
      </c>
      <c r="F651" s="18" t="str">
        <f>IFERROR(VLOOKUP(G651,T_CÓDIGO[],2,FALSE),"")</f>
        <v/>
      </c>
      <c r="H651" s="18" t="str">
        <f>IFERROR(VLOOKUP(G651,T_CÓDIGO[],3,FALSE),"")</f>
        <v/>
      </c>
      <c r="L651" s="18"/>
      <c r="M651"/>
      <c r="N651"/>
      <c r="O651"/>
      <c r="P651"/>
      <c r="Q651"/>
      <c r="R651"/>
      <c r="S651"/>
      <c r="T651"/>
      <c r="U651"/>
      <c r="V651"/>
      <c r="W651"/>
      <c r="X651"/>
      <c r="Y651"/>
      <c r="Z651"/>
      <c r="AA651"/>
      <c r="AB651"/>
      <c r="AC651"/>
      <c r="AD651"/>
      <c r="AE651"/>
      <c r="AF651"/>
      <c r="AG651"/>
    </row>
    <row r="652" spans="1:33">
      <c r="A652" s="28"/>
      <c r="B652" s="18">
        <f t="shared" si="14"/>
        <v>1</v>
      </c>
      <c r="D652" s="18" t="str">
        <f>IFERROR(VLOOKUP(C652,T_Listado_Personal_KDE[],2,FALSE),"")</f>
        <v/>
      </c>
      <c r="E652" s="19" t="str">
        <f>IFERROR(VLOOKUP(C652,T_Listado_Personal_KDE[],3,FALSE),"")</f>
        <v/>
      </c>
      <c r="F652" s="18" t="str">
        <f>IFERROR(VLOOKUP(G652,T_CÓDIGO[],2,FALSE),"")</f>
        <v/>
      </c>
      <c r="H652" s="18" t="str">
        <f>IFERROR(VLOOKUP(G652,T_CÓDIGO[],3,FALSE),"")</f>
        <v/>
      </c>
      <c r="L652" s="18"/>
      <c r="M652"/>
      <c r="N652"/>
      <c r="O652"/>
      <c r="P652"/>
      <c r="Q652"/>
      <c r="R652"/>
      <c r="S652"/>
      <c r="T652"/>
      <c r="U652"/>
      <c r="V652"/>
      <c r="W652"/>
      <c r="X652"/>
      <c r="Y652"/>
      <c r="Z652"/>
      <c r="AA652"/>
      <c r="AB652"/>
      <c r="AC652"/>
      <c r="AD652"/>
      <c r="AE652"/>
      <c r="AF652"/>
      <c r="AG652"/>
    </row>
    <row r="653" spans="1:33">
      <c r="A653" s="28"/>
      <c r="B653" s="18">
        <f t="shared" si="14"/>
        <v>1</v>
      </c>
      <c r="D653" s="18" t="str">
        <f>IFERROR(VLOOKUP(C653,T_Listado_Personal_KDE[],2,FALSE),"")</f>
        <v/>
      </c>
      <c r="E653" s="19" t="str">
        <f>IFERROR(VLOOKUP(C653,T_Listado_Personal_KDE[],3,FALSE),"")</f>
        <v/>
      </c>
      <c r="F653" s="18" t="str">
        <f>IFERROR(VLOOKUP(G653,T_CÓDIGO[],2,FALSE),"")</f>
        <v/>
      </c>
      <c r="H653" s="18" t="str">
        <f>IFERROR(VLOOKUP(G653,T_CÓDIGO[],3,FALSE),"")</f>
        <v/>
      </c>
      <c r="L653" s="18"/>
      <c r="M653"/>
      <c r="N653"/>
      <c r="O653"/>
      <c r="P653"/>
      <c r="Q653"/>
      <c r="R653"/>
      <c r="S653"/>
      <c r="T653"/>
      <c r="U653"/>
      <c r="V653"/>
      <c r="W653"/>
      <c r="X653"/>
      <c r="Y653"/>
      <c r="Z653"/>
      <c r="AA653"/>
      <c r="AB653"/>
      <c r="AC653"/>
      <c r="AD653"/>
      <c r="AE653"/>
      <c r="AF653"/>
      <c r="AG653"/>
    </row>
    <row r="654" spans="1:33">
      <c r="A654" s="28"/>
      <c r="B654" s="18">
        <f t="shared" si="14"/>
        <v>1</v>
      </c>
      <c r="D654" s="18" t="str">
        <f>IFERROR(VLOOKUP(C654,T_Listado_Personal_KDE[],2,FALSE),"")</f>
        <v/>
      </c>
      <c r="E654" s="19" t="str">
        <f>IFERROR(VLOOKUP(C654,T_Listado_Personal_KDE[],3,FALSE),"")</f>
        <v/>
      </c>
      <c r="F654" s="18" t="str">
        <f>IFERROR(VLOOKUP(G654,T_CÓDIGO[],2,FALSE),"")</f>
        <v/>
      </c>
      <c r="H654" s="18" t="str">
        <f>IFERROR(VLOOKUP(G654,T_CÓDIGO[],3,FALSE),"")</f>
        <v/>
      </c>
      <c r="L654" s="18"/>
      <c r="M654"/>
      <c r="N654"/>
      <c r="O654"/>
      <c r="P654"/>
      <c r="Q654"/>
      <c r="R654"/>
      <c r="S654"/>
      <c r="T654"/>
      <c r="U654"/>
      <c r="V654"/>
      <c r="W654"/>
      <c r="X654"/>
      <c r="Y654"/>
      <c r="Z654"/>
      <c r="AA654"/>
      <c r="AB654"/>
      <c r="AC654"/>
      <c r="AD654"/>
      <c r="AE654"/>
      <c r="AF654"/>
      <c r="AG654"/>
    </row>
    <row r="655" spans="1:33">
      <c r="A655" s="28"/>
      <c r="B655" s="18">
        <f t="shared" si="14"/>
        <v>1</v>
      </c>
      <c r="D655" s="18" t="str">
        <f>IFERROR(VLOOKUP(C655,T_Listado_Personal_KDE[],2,FALSE),"")</f>
        <v/>
      </c>
      <c r="E655" s="19" t="str">
        <f>IFERROR(VLOOKUP(C655,T_Listado_Personal_KDE[],3,FALSE),"")</f>
        <v/>
      </c>
      <c r="F655" s="18" t="str">
        <f>IFERROR(VLOOKUP(G655,T_CÓDIGO[],2,FALSE),"")</f>
        <v/>
      </c>
      <c r="H655" s="18" t="str">
        <f>IFERROR(VLOOKUP(G655,T_CÓDIGO[],3,FALSE),"")</f>
        <v/>
      </c>
      <c r="L655" s="18"/>
      <c r="M655"/>
      <c r="N655"/>
      <c r="O655"/>
      <c r="P655"/>
      <c r="Q655"/>
      <c r="R655"/>
      <c r="S655"/>
      <c r="T655"/>
      <c r="U655"/>
      <c r="V655"/>
      <c r="W655"/>
      <c r="X655"/>
      <c r="Y655"/>
      <c r="Z655"/>
      <c r="AA655"/>
      <c r="AB655"/>
      <c r="AC655"/>
      <c r="AD655"/>
      <c r="AE655"/>
      <c r="AF655"/>
      <c r="AG655"/>
    </row>
    <row r="656" spans="1:33">
      <c r="A656" s="28"/>
      <c r="B656" s="18">
        <f t="shared" si="14"/>
        <v>1</v>
      </c>
      <c r="D656" s="18" t="str">
        <f>IFERROR(VLOOKUP(C656,T_Listado_Personal_KDE[],2,FALSE),"")</f>
        <v/>
      </c>
      <c r="E656" s="19" t="str">
        <f>IFERROR(VLOOKUP(C656,T_Listado_Personal_KDE[],3,FALSE),"")</f>
        <v/>
      </c>
      <c r="F656" s="18" t="str">
        <f>IFERROR(VLOOKUP(G656,T_CÓDIGO[],2,FALSE),"")</f>
        <v/>
      </c>
      <c r="H656" s="18" t="str">
        <f>IFERROR(VLOOKUP(G656,T_CÓDIGO[],3,FALSE),"")</f>
        <v/>
      </c>
      <c r="L656" s="18"/>
      <c r="M656"/>
      <c r="N656"/>
      <c r="O656"/>
      <c r="P656"/>
      <c r="Q656"/>
      <c r="R656"/>
      <c r="S656"/>
      <c r="T656"/>
      <c r="U656"/>
      <c r="V656"/>
      <c r="W656"/>
      <c r="X656"/>
      <c r="Y656"/>
      <c r="Z656"/>
      <c r="AA656"/>
      <c r="AB656"/>
      <c r="AC656"/>
      <c r="AD656"/>
      <c r="AE656"/>
      <c r="AF656"/>
      <c r="AG656"/>
    </row>
    <row r="657" spans="1:33">
      <c r="A657" s="28"/>
      <c r="B657" s="18">
        <f t="shared" si="14"/>
        <v>1</v>
      </c>
      <c r="D657" s="18" t="str">
        <f>IFERROR(VLOOKUP(C657,T_Listado_Personal_KDE[],2,FALSE),"")</f>
        <v/>
      </c>
      <c r="E657" s="19" t="str">
        <f>IFERROR(VLOOKUP(C657,T_Listado_Personal_KDE[],3,FALSE),"")</f>
        <v/>
      </c>
      <c r="F657" s="18" t="str">
        <f>IFERROR(VLOOKUP(G657,T_CÓDIGO[],2,FALSE),"")</f>
        <v/>
      </c>
      <c r="H657" s="18" t="str">
        <f>IFERROR(VLOOKUP(G657,T_CÓDIGO[],3,FALSE),"")</f>
        <v/>
      </c>
      <c r="L657" s="18"/>
      <c r="M657"/>
      <c r="N657"/>
      <c r="O657"/>
      <c r="P657"/>
      <c r="Q657"/>
      <c r="R657"/>
      <c r="S657"/>
      <c r="T657"/>
      <c r="U657"/>
      <c r="V657"/>
      <c r="W657"/>
      <c r="X657"/>
      <c r="Y657"/>
      <c r="Z657"/>
      <c r="AA657"/>
      <c r="AB657"/>
      <c r="AC657"/>
      <c r="AD657"/>
      <c r="AE657"/>
      <c r="AF657"/>
      <c r="AG657"/>
    </row>
    <row r="658" spans="1:33">
      <c r="A658" s="28"/>
      <c r="B658" s="18">
        <f t="shared" si="14"/>
        <v>1</v>
      </c>
      <c r="D658" s="18" t="str">
        <f>IFERROR(VLOOKUP(C658,T_Listado_Personal_KDE[],2,FALSE),"")</f>
        <v/>
      </c>
      <c r="E658" s="19" t="str">
        <f>IFERROR(VLOOKUP(C658,T_Listado_Personal_KDE[],3,FALSE),"")</f>
        <v/>
      </c>
      <c r="F658" s="18" t="str">
        <f>IFERROR(VLOOKUP(G658,T_CÓDIGO[],2,FALSE),"")</f>
        <v/>
      </c>
      <c r="H658" s="18" t="str">
        <f>IFERROR(VLOOKUP(G658,T_CÓDIGO[],3,FALSE),"")</f>
        <v/>
      </c>
      <c r="L658" s="18"/>
      <c r="M658"/>
      <c r="N658"/>
      <c r="O658"/>
      <c r="P658"/>
      <c r="Q658"/>
      <c r="R658"/>
      <c r="S658"/>
      <c r="T658"/>
      <c r="U658"/>
      <c r="V658"/>
      <c r="W658"/>
      <c r="X658"/>
      <c r="Y658"/>
      <c r="Z658"/>
      <c r="AA658"/>
      <c r="AB658"/>
      <c r="AC658"/>
      <c r="AD658"/>
      <c r="AE658"/>
      <c r="AF658"/>
      <c r="AG658"/>
    </row>
    <row r="659" spans="1:33">
      <c r="A659" s="28"/>
      <c r="B659" s="18">
        <f t="shared" si="14"/>
        <v>1</v>
      </c>
      <c r="D659" s="18" t="str">
        <f>IFERROR(VLOOKUP(C659,T_Listado_Personal_KDE[],2,FALSE),"")</f>
        <v/>
      </c>
      <c r="E659" s="19" t="str">
        <f>IFERROR(VLOOKUP(C659,T_Listado_Personal_KDE[],3,FALSE),"")</f>
        <v/>
      </c>
      <c r="F659" s="18" t="str">
        <f>IFERROR(VLOOKUP(G659,T_CÓDIGO[],2,FALSE),"")</f>
        <v/>
      </c>
      <c r="H659" s="18" t="str">
        <f>IFERROR(VLOOKUP(G659,T_CÓDIGO[],3,FALSE),"")</f>
        <v/>
      </c>
      <c r="L659" s="18"/>
      <c r="M659"/>
      <c r="N659"/>
      <c r="O659"/>
      <c r="P659"/>
      <c r="Q659"/>
      <c r="R659"/>
      <c r="S659"/>
      <c r="T659"/>
      <c r="U659"/>
      <c r="V659"/>
      <c r="W659"/>
      <c r="X659"/>
      <c r="Y659"/>
      <c r="Z659"/>
      <c r="AA659"/>
      <c r="AB659"/>
      <c r="AC659"/>
      <c r="AD659"/>
      <c r="AE659"/>
      <c r="AF659"/>
      <c r="AG659"/>
    </row>
    <row r="660" spans="1:33">
      <c r="A660" s="28"/>
      <c r="B660" s="18">
        <f t="shared" si="14"/>
        <v>1</v>
      </c>
      <c r="D660" s="18" t="str">
        <f>IFERROR(VLOOKUP(C660,T_Listado_Personal_KDE[],2,FALSE),"")</f>
        <v/>
      </c>
      <c r="E660" s="19" t="str">
        <f>IFERROR(VLOOKUP(C660,T_Listado_Personal_KDE[],3,FALSE),"")</f>
        <v/>
      </c>
      <c r="F660" s="18" t="str">
        <f>IFERROR(VLOOKUP(G660,T_CÓDIGO[],2,FALSE),"")</f>
        <v/>
      </c>
      <c r="H660" s="18" t="str">
        <f>IFERROR(VLOOKUP(G660,T_CÓDIGO[],3,FALSE),"")</f>
        <v/>
      </c>
      <c r="L660" s="18"/>
      <c r="M660"/>
      <c r="N660"/>
      <c r="O660"/>
      <c r="P660"/>
      <c r="Q660"/>
      <c r="R660"/>
      <c r="S660"/>
      <c r="T660"/>
      <c r="U660"/>
      <c r="V660"/>
      <c r="W660"/>
      <c r="X660"/>
      <c r="Y660"/>
      <c r="Z660"/>
      <c r="AA660"/>
      <c r="AB660"/>
      <c r="AC660"/>
      <c r="AD660"/>
      <c r="AE660"/>
      <c r="AF660"/>
      <c r="AG660"/>
    </row>
    <row r="661" spans="1:33">
      <c r="A661" s="28"/>
      <c r="B661" s="18">
        <f t="shared" si="14"/>
        <v>1</v>
      </c>
      <c r="D661" s="18" t="str">
        <f>IFERROR(VLOOKUP(C661,T_Listado_Personal_KDE[],2,FALSE),"")</f>
        <v/>
      </c>
      <c r="E661" s="19" t="str">
        <f>IFERROR(VLOOKUP(C661,T_Listado_Personal_KDE[],3,FALSE),"")</f>
        <v/>
      </c>
      <c r="F661" s="18" t="str">
        <f>IFERROR(VLOOKUP(G661,T_CÓDIGO[],2,FALSE),"")</f>
        <v/>
      </c>
      <c r="H661" s="18" t="str">
        <f>IFERROR(VLOOKUP(G661,T_CÓDIGO[],3,FALSE),"")</f>
        <v/>
      </c>
      <c r="L661" s="18"/>
      <c r="M661"/>
      <c r="N661"/>
      <c r="O661"/>
      <c r="P661"/>
      <c r="Q661"/>
      <c r="R661"/>
      <c r="S661"/>
      <c r="T661"/>
      <c r="U661"/>
      <c r="V661"/>
      <c r="W661"/>
      <c r="X661"/>
      <c r="Y661"/>
      <c r="Z661"/>
      <c r="AA661"/>
      <c r="AB661"/>
      <c r="AC661"/>
      <c r="AD661"/>
      <c r="AE661"/>
      <c r="AF661"/>
      <c r="AG661"/>
    </row>
    <row r="662" spans="1:33">
      <c r="A662" s="28"/>
      <c r="B662" s="18">
        <f t="shared" si="14"/>
        <v>1</v>
      </c>
      <c r="D662" s="18" t="str">
        <f>IFERROR(VLOOKUP(C662,T_Listado_Personal_KDE[],2,FALSE),"")</f>
        <v/>
      </c>
      <c r="E662" s="19" t="str">
        <f>IFERROR(VLOOKUP(C662,T_Listado_Personal_KDE[],3,FALSE),"")</f>
        <v/>
      </c>
      <c r="F662" s="18" t="str">
        <f>IFERROR(VLOOKUP(G662,T_CÓDIGO[],2,FALSE),"")</f>
        <v/>
      </c>
      <c r="H662" s="18" t="str">
        <f>IFERROR(VLOOKUP(G662,T_CÓDIGO[],3,FALSE),"")</f>
        <v/>
      </c>
      <c r="L662" s="18"/>
      <c r="M662"/>
      <c r="N662"/>
      <c r="O662"/>
      <c r="P662"/>
      <c r="Q662"/>
      <c r="R662"/>
      <c r="S662"/>
      <c r="T662"/>
      <c r="U662"/>
      <c r="V662"/>
      <c r="W662"/>
      <c r="X662"/>
      <c r="Y662"/>
      <c r="Z662"/>
      <c r="AA662"/>
      <c r="AB662"/>
      <c r="AC662"/>
      <c r="AD662"/>
      <c r="AE662"/>
      <c r="AF662"/>
      <c r="AG662"/>
    </row>
    <row r="663" spans="1:33">
      <c r="A663" s="28"/>
      <c r="B663" s="18">
        <f t="shared" si="14"/>
        <v>1</v>
      </c>
      <c r="D663" s="18" t="str">
        <f>IFERROR(VLOOKUP(C663,T_Listado_Personal_KDE[],2,FALSE),"")</f>
        <v/>
      </c>
      <c r="E663" s="19" t="str">
        <f>IFERROR(VLOOKUP(C663,T_Listado_Personal_KDE[],3,FALSE),"")</f>
        <v/>
      </c>
      <c r="F663" s="18" t="str">
        <f>IFERROR(VLOOKUP(G663,T_CÓDIGO[],2,FALSE),"")</f>
        <v/>
      </c>
      <c r="H663" s="18" t="str">
        <f>IFERROR(VLOOKUP(G663,T_CÓDIGO[],3,FALSE),"")</f>
        <v/>
      </c>
      <c r="L663" s="18"/>
      <c r="M663"/>
      <c r="N663"/>
      <c r="O663"/>
      <c r="P663"/>
      <c r="Q663"/>
      <c r="R663"/>
      <c r="S663"/>
      <c r="T663"/>
      <c r="U663"/>
      <c r="V663"/>
      <c r="W663"/>
      <c r="X663"/>
      <c r="Y663"/>
      <c r="Z663"/>
      <c r="AA663"/>
      <c r="AB663"/>
      <c r="AC663"/>
      <c r="AD663"/>
      <c r="AE663"/>
      <c r="AF663"/>
      <c r="AG663"/>
    </row>
    <row r="664" spans="1:33">
      <c r="A664" s="28"/>
      <c r="B664" s="18">
        <f t="shared" si="14"/>
        <v>1</v>
      </c>
      <c r="D664" s="18" t="str">
        <f>IFERROR(VLOOKUP(C664,T_Listado_Personal_KDE[],2,FALSE),"")</f>
        <v/>
      </c>
      <c r="E664" s="19" t="str">
        <f>IFERROR(VLOOKUP(C664,T_Listado_Personal_KDE[],3,FALSE),"")</f>
        <v/>
      </c>
      <c r="F664" s="18" t="str">
        <f>IFERROR(VLOOKUP(G664,T_CÓDIGO[],2,FALSE),"")</f>
        <v/>
      </c>
      <c r="H664" s="18" t="str">
        <f>IFERROR(VLOOKUP(G664,T_CÓDIGO[],3,FALSE),"")</f>
        <v/>
      </c>
      <c r="L664" s="18"/>
      <c r="M664"/>
      <c r="N664"/>
      <c r="O664"/>
      <c r="P664"/>
      <c r="Q664"/>
      <c r="R664"/>
      <c r="S664"/>
      <c r="T664"/>
      <c r="U664"/>
      <c r="V664"/>
      <c r="W664"/>
      <c r="X664"/>
      <c r="Y664"/>
      <c r="Z664"/>
      <c r="AA664"/>
      <c r="AB664"/>
      <c r="AC664"/>
      <c r="AD664"/>
      <c r="AE664"/>
      <c r="AF664"/>
      <c r="AG664"/>
    </row>
    <row r="665" spans="1:33">
      <c r="A665" s="28"/>
      <c r="B665" s="18">
        <f t="shared" si="14"/>
        <v>1</v>
      </c>
      <c r="D665" s="18" t="str">
        <f>IFERROR(VLOOKUP(C665,T_Listado_Personal_KDE[],2,FALSE),"")</f>
        <v/>
      </c>
      <c r="E665" s="19" t="str">
        <f>IFERROR(VLOOKUP(C665,T_Listado_Personal_KDE[],3,FALSE),"")</f>
        <v/>
      </c>
      <c r="F665" s="18" t="str">
        <f>IFERROR(VLOOKUP(G665,T_CÓDIGO[],2,FALSE),"")</f>
        <v/>
      </c>
      <c r="H665" s="18" t="str">
        <f>IFERROR(VLOOKUP(G665,T_CÓDIGO[],3,FALSE),"")</f>
        <v/>
      </c>
      <c r="L665" s="18"/>
      <c r="M665"/>
      <c r="N665"/>
      <c r="O665"/>
      <c r="P665"/>
      <c r="Q665"/>
      <c r="R665"/>
      <c r="S665"/>
      <c r="T665"/>
      <c r="U665"/>
      <c r="V665"/>
      <c r="W665"/>
      <c r="X665"/>
      <c r="Y665"/>
      <c r="Z665"/>
      <c r="AA665"/>
      <c r="AB665"/>
      <c r="AC665"/>
      <c r="AD665"/>
      <c r="AE665"/>
      <c r="AF665"/>
      <c r="AG665"/>
    </row>
    <row r="666" spans="1:33">
      <c r="A666" s="28"/>
      <c r="B666" s="18">
        <f t="shared" si="14"/>
        <v>1</v>
      </c>
      <c r="D666" s="18" t="str">
        <f>IFERROR(VLOOKUP(C666,T_Listado_Personal_KDE[],2,FALSE),"")</f>
        <v/>
      </c>
      <c r="E666" s="19" t="str">
        <f>IFERROR(VLOOKUP(C666,T_Listado_Personal_KDE[],3,FALSE),"")</f>
        <v/>
      </c>
      <c r="F666" s="18" t="str">
        <f>IFERROR(VLOOKUP(G666,T_CÓDIGO[],2,FALSE),"")</f>
        <v/>
      </c>
      <c r="H666" s="18" t="str">
        <f>IFERROR(VLOOKUP(G666,T_CÓDIGO[],3,FALSE),"")</f>
        <v/>
      </c>
      <c r="L666" s="18"/>
      <c r="M666"/>
      <c r="N666"/>
      <c r="O666"/>
      <c r="P666"/>
      <c r="Q666"/>
      <c r="R666"/>
      <c r="S666"/>
      <c r="T666"/>
      <c r="U666"/>
      <c r="V666"/>
      <c r="W666"/>
      <c r="X666"/>
      <c r="Y666"/>
      <c r="Z666"/>
      <c r="AA666"/>
      <c r="AB666"/>
      <c r="AC666"/>
      <c r="AD666"/>
      <c r="AE666"/>
      <c r="AF666"/>
      <c r="AG666"/>
    </row>
    <row r="667" spans="1:33">
      <c r="A667" s="28"/>
      <c r="B667" s="18">
        <f t="shared" si="14"/>
        <v>1</v>
      </c>
      <c r="D667" s="18" t="str">
        <f>IFERROR(VLOOKUP(C667,T_Listado_Personal_KDE[],2,FALSE),"")</f>
        <v/>
      </c>
      <c r="E667" s="19" t="str">
        <f>IFERROR(VLOOKUP(C667,T_Listado_Personal_KDE[],3,FALSE),"")</f>
        <v/>
      </c>
      <c r="F667" s="18" t="str">
        <f>IFERROR(VLOOKUP(G667,T_CÓDIGO[],2,FALSE),"")</f>
        <v/>
      </c>
      <c r="H667" s="18" t="str">
        <f>IFERROR(VLOOKUP(G667,T_CÓDIGO[],3,FALSE),"")</f>
        <v/>
      </c>
      <c r="L667" s="18"/>
      <c r="M667"/>
      <c r="N667"/>
      <c r="O667"/>
      <c r="P667"/>
      <c r="Q667"/>
      <c r="R667"/>
      <c r="S667"/>
      <c r="T667"/>
      <c r="U667"/>
      <c r="V667"/>
      <c r="W667"/>
      <c r="X667"/>
      <c r="Y667"/>
      <c r="Z667"/>
      <c r="AA667"/>
      <c r="AB667"/>
      <c r="AC667"/>
      <c r="AD667"/>
      <c r="AE667"/>
      <c r="AF667"/>
      <c r="AG667"/>
    </row>
    <row r="668" spans="1:33">
      <c r="A668" s="28"/>
      <c r="B668" s="18">
        <f t="shared" si="14"/>
        <v>1</v>
      </c>
      <c r="D668" s="18" t="str">
        <f>IFERROR(VLOOKUP(C668,T_Listado_Personal_KDE[],2,FALSE),"")</f>
        <v/>
      </c>
      <c r="E668" s="19" t="str">
        <f>IFERROR(VLOOKUP(C668,T_Listado_Personal_KDE[],3,FALSE),"")</f>
        <v/>
      </c>
      <c r="F668" s="18" t="str">
        <f>IFERROR(VLOOKUP(G668,T_CÓDIGO[],2,FALSE),"")</f>
        <v/>
      </c>
      <c r="H668" s="18" t="str">
        <f>IFERROR(VLOOKUP(G668,T_CÓDIGO[],3,FALSE),"")</f>
        <v/>
      </c>
      <c r="L668" s="18"/>
      <c r="M668"/>
      <c r="N668"/>
      <c r="O668"/>
      <c r="P668"/>
      <c r="Q668"/>
      <c r="R668"/>
      <c r="S668"/>
      <c r="T668"/>
      <c r="U668"/>
      <c r="V668"/>
      <c r="W668"/>
      <c r="X668"/>
      <c r="Y668"/>
      <c r="Z668"/>
      <c r="AA668"/>
      <c r="AB668"/>
      <c r="AC668"/>
      <c r="AD668"/>
      <c r="AE668"/>
      <c r="AF668"/>
      <c r="AG668"/>
    </row>
    <row r="669" spans="1:33">
      <c r="A669" s="28"/>
      <c r="B669" s="18">
        <f t="shared" si="14"/>
        <v>1</v>
      </c>
      <c r="D669" s="18" t="str">
        <f>IFERROR(VLOOKUP(C669,T_Listado_Personal_KDE[],2,FALSE),"")</f>
        <v/>
      </c>
      <c r="E669" s="19" t="str">
        <f>IFERROR(VLOOKUP(C669,T_Listado_Personal_KDE[],3,FALSE),"")</f>
        <v/>
      </c>
      <c r="F669" s="18" t="str">
        <f>IFERROR(VLOOKUP(G669,T_CÓDIGO[],2,FALSE),"")</f>
        <v/>
      </c>
      <c r="H669" s="18" t="str">
        <f>IFERROR(VLOOKUP(G669,T_CÓDIGO[],3,FALSE),"")</f>
        <v/>
      </c>
      <c r="L669" s="18"/>
      <c r="M669"/>
      <c r="N669"/>
      <c r="O669"/>
      <c r="P669"/>
      <c r="Q669"/>
      <c r="R669"/>
      <c r="S669"/>
      <c r="T669"/>
      <c r="U669"/>
      <c r="V669"/>
      <c r="W669"/>
      <c r="X669"/>
      <c r="Y669"/>
      <c r="Z669"/>
      <c r="AA669"/>
      <c r="AB669"/>
      <c r="AC669"/>
      <c r="AD669"/>
      <c r="AE669"/>
      <c r="AF669"/>
      <c r="AG669"/>
    </row>
    <row r="670" spans="1:33">
      <c r="A670" s="28"/>
      <c r="B670" s="18">
        <f t="shared" si="14"/>
        <v>1</v>
      </c>
      <c r="D670" s="18" t="str">
        <f>IFERROR(VLOOKUP(C670,T_Listado_Personal_KDE[],2,FALSE),"")</f>
        <v/>
      </c>
      <c r="E670" s="19" t="str">
        <f>IFERROR(VLOOKUP(C670,T_Listado_Personal_KDE[],3,FALSE),"")</f>
        <v/>
      </c>
      <c r="F670" s="18" t="str">
        <f>IFERROR(VLOOKUP(G670,T_CÓDIGO[],2,FALSE),"")</f>
        <v/>
      </c>
      <c r="H670" s="18" t="str">
        <f>IFERROR(VLOOKUP(G670,T_CÓDIGO[],3,FALSE),"")</f>
        <v/>
      </c>
      <c r="L670" s="18"/>
      <c r="M670"/>
      <c r="N670"/>
      <c r="O670"/>
      <c r="P670"/>
      <c r="Q670"/>
      <c r="R670"/>
      <c r="S670"/>
      <c r="T670"/>
      <c r="U670"/>
      <c r="V670"/>
      <c r="W670"/>
      <c r="X670"/>
      <c r="Y670"/>
      <c r="Z670"/>
      <c r="AA670"/>
      <c r="AB670"/>
      <c r="AC670"/>
      <c r="AD670"/>
      <c r="AE670"/>
      <c r="AF670"/>
      <c r="AG670"/>
    </row>
    <row r="671" spans="1:33">
      <c r="A671" s="28"/>
      <c r="B671" s="18">
        <f t="shared" si="14"/>
        <v>1</v>
      </c>
      <c r="D671" s="18" t="str">
        <f>IFERROR(VLOOKUP(C671,T_Listado_Personal_KDE[],2,FALSE),"")</f>
        <v/>
      </c>
      <c r="E671" s="19" t="str">
        <f>IFERROR(VLOOKUP(C671,T_Listado_Personal_KDE[],3,FALSE),"")</f>
        <v/>
      </c>
      <c r="F671" s="18" t="str">
        <f>IFERROR(VLOOKUP(G671,T_CÓDIGO[],2,FALSE),"")</f>
        <v/>
      </c>
      <c r="H671" s="18" t="str">
        <f>IFERROR(VLOOKUP(G671,T_CÓDIGO[],3,FALSE),"")</f>
        <v/>
      </c>
      <c r="L671" s="18"/>
      <c r="M671"/>
      <c r="N671"/>
      <c r="O671"/>
      <c r="P671"/>
      <c r="Q671"/>
      <c r="R671"/>
      <c r="S671"/>
      <c r="T671"/>
      <c r="U671"/>
      <c r="V671"/>
      <c r="W671"/>
      <c r="X671"/>
      <c r="Y671"/>
      <c r="Z671"/>
      <c r="AA671"/>
      <c r="AB671"/>
      <c r="AC671"/>
      <c r="AD671"/>
      <c r="AE671"/>
      <c r="AF671"/>
      <c r="AG671"/>
    </row>
    <row r="672" spans="1:33">
      <c r="A672" s="28"/>
      <c r="B672" s="18">
        <f t="shared" si="14"/>
        <v>1</v>
      </c>
      <c r="D672" s="18" t="str">
        <f>IFERROR(VLOOKUP(C672,T_Listado_Personal_KDE[],2,FALSE),"")</f>
        <v/>
      </c>
      <c r="E672" s="19" t="str">
        <f>IFERROR(VLOOKUP(C672,T_Listado_Personal_KDE[],3,FALSE),"")</f>
        <v/>
      </c>
      <c r="F672" s="18" t="str">
        <f>IFERROR(VLOOKUP(G672,T_CÓDIGO[],2,FALSE),"")</f>
        <v/>
      </c>
      <c r="H672" s="18" t="str">
        <f>IFERROR(VLOOKUP(G672,T_CÓDIGO[],3,FALSE),"")</f>
        <v/>
      </c>
      <c r="L672" s="18"/>
      <c r="M672"/>
      <c r="N672"/>
      <c r="O672"/>
      <c r="P672"/>
      <c r="Q672"/>
      <c r="R672"/>
      <c r="S672"/>
      <c r="T672"/>
      <c r="U672"/>
      <c r="V672"/>
      <c r="W672"/>
      <c r="X672"/>
      <c r="Y672"/>
      <c r="Z672"/>
      <c r="AA672"/>
      <c r="AB672"/>
      <c r="AC672"/>
      <c r="AD672"/>
      <c r="AE672"/>
      <c r="AF672"/>
      <c r="AG672"/>
    </row>
    <row r="673" spans="1:33">
      <c r="A673" s="28"/>
      <c r="B673" s="18">
        <f t="shared" si="14"/>
        <v>1</v>
      </c>
      <c r="D673" s="18" t="str">
        <f>IFERROR(VLOOKUP(C673,T_Listado_Personal_KDE[],2,FALSE),"")</f>
        <v/>
      </c>
      <c r="E673" s="19" t="str">
        <f>IFERROR(VLOOKUP(C673,T_Listado_Personal_KDE[],3,FALSE),"")</f>
        <v/>
      </c>
      <c r="F673" s="18" t="str">
        <f>IFERROR(VLOOKUP(G673,T_CÓDIGO[],2,FALSE),"")</f>
        <v/>
      </c>
      <c r="H673" s="18" t="str">
        <f>IFERROR(VLOOKUP(G673,T_CÓDIGO[],3,FALSE),"")</f>
        <v/>
      </c>
      <c r="L673" s="18"/>
      <c r="M673"/>
      <c r="N673"/>
      <c r="O673"/>
      <c r="P673"/>
      <c r="Q673"/>
      <c r="R673"/>
      <c r="S673"/>
      <c r="T673"/>
      <c r="U673"/>
      <c r="V673"/>
      <c r="W673"/>
      <c r="X673"/>
      <c r="Y673"/>
      <c r="Z673"/>
      <c r="AA673"/>
      <c r="AB673"/>
      <c r="AC673"/>
      <c r="AD673"/>
      <c r="AE673"/>
      <c r="AF673"/>
      <c r="AG673"/>
    </row>
    <row r="674" spans="1:33">
      <c r="A674" s="28"/>
      <c r="B674" s="18">
        <f t="shared" si="14"/>
        <v>1</v>
      </c>
      <c r="D674" s="18" t="str">
        <f>IFERROR(VLOOKUP(C674,T_Listado_Personal_KDE[],2,FALSE),"")</f>
        <v/>
      </c>
      <c r="E674" s="19" t="str">
        <f>IFERROR(VLOOKUP(C674,T_Listado_Personal_KDE[],3,FALSE),"")</f>
        <v/>
      </c>
      <c r="F674" s="18" t="str">
        <f>IFERROR(VLOOKUP(G674,T_CÓDIGO[],2,FALSE),"")</f>
        <v/>
      </c>
      <c r="H674" s="18" t="str">
        <f>IFERROR(VLOOKUP(G674,T_CÓDIGO[],3,FALSE),"")</f>
        <v/>
      </c>
      <c r="L674" s="18"/>
      <c r="M674"/>
      <c r="N674"/>
      <c r="O674"/>
      <c r="P674"/>
      <c r="Q674"/>
      <c r="R674"/>
      <c r="S674"/>
      <c r="T674"/>
      <c r="U674"/>
      <c r="V674"/>
      <c r="W674"/>
      <c r="X674"/>
      <c r="Y674"/>
      <c r="Z674"/>
      <c r="AA674"/>
      <c r="AB674"/>
      <c r="AC674"/>
      <c r="AD674"/>
      <c r="AE674"/>
      <c r="AF674"/>
      <c r="AG674"/>
    </row>
    <row r="675" spans="1:33">
      <c r="A675" s="28"/>
      <c r="B675" s="18">
        <f t="shared" si="14"/>
        <v>1</v>
      </c>
      <c r="D675" s="18" t="str">
        <f>IFERROR(VLOOKUP(C675,T_Listado_Personal_KDE[],2,FALSE),"")</f>
        <v/>
      </c>
      <c r="E675" s="19" t="str">
        <f>IFERROR(VLOOKUP(C675,T_Listado_Personal_KDE[],3,FALSE),"")</f>
        <v/>
      </c>
      <c r="F675" s="18" t="str">
        <f>IFERROR(VLOOKUP(G675,T_CÓDIGO[],2,FALSE),"")</f>
        <v/>
      </c>
      <c r="H675" s="18" t="str">
        <f>IFERROR(VLOOKUP(G675,T_CÓDIGO[],3,FALSE),"")</f>
        <v/>
      </c>
      <c r="L675" s="18"/>
      <c r="M675"/>
      <c r="N675"/>
      <c r="O675"/>
      <c r="P675"/>
      <c r="Q675"/>
      <c r="R675"/>
      <c r="S675"/>
      <c r="T675"/>
      <c r="U675"/>
      <c r="V675"/>
      <c r="W675"/>
      <c r="X675"/>
      <c r="Y675"/>
      <c r="Z675"/>
      <c r="AA675"/>
      <c r="AB675"/>
      <c r="AC675"/>
      <c r="AD675"/>
      <c r="AE675"/>
      <c r="AF675"/>
      <c r="AG675"/>
    </row>
    <row r="676" spans="1:33">
      <c r="A676" s="28"/>
      <c r="B676" s="18">
        <f t="shared" si="14"/>
        <v>1</v>
      </c>
      <c r="D676" s="18" t="str">
        <f>IFERROR(VLOOKUP(C676,T_Listado_Personal_KDE[],2,FALSE),"")</f>
        <v/>
      </c>
      <c r="E676" s="19" t="str">
        <f>IFERROR(VLOOKUP(C676,T_Listado_Personal_KDE[],3,FALSE),"")</f>
        <v/>
      </c>
      <c r="F676" s="18" t="str">
        <f>IFERROR(VLOOKUP(G676,T_CÓDIGO[],2,FALSE),"")</f>
        <v/>
      </c>
      <c r="H676" s="18" t="str">
        <f>IFERROR(VLOOKUP(G676,T_CÓDIGO[],3,FALSE),"")</f>
        <v/>
      </c>
      <c r="L676" s="18"/>
      <c r="M676"/>
      <c r="N676"/>
      <c r="O676"/>
      <c r="P676"/>
      <c r="Q676"/>
      <c r="R676"/>
      <c r="S676"/>
      <c r="T676"/>
      <c r="U676"/>
      <c r="V676"/>
      <c r="W676"/>
      <c r="X676"/>
      <c r="Y676"/>
      <c r="Z676"/>
      <c r="AA676"/>
      <c r="AB676"/>
      <c r="AC676"/>
      <c r="AD676"/>
      <c r="AE676"/>
      <c r="AF676"/>
      <c r="AG676"/>
    </row>
    <row r="677" spans="1:33">
      <c r="A677" s="28"/>
      <c r="B677" s="18">
        <f t="shared" si="14"/>
        <v>1</v>
      </c>
      <c r="D677" s="18" t="str">
        <f>IFERROR(VLOOKUP(C677,T_Listado_Personal_KDE[],2,FALSE),"")</f>
        <v/>
      </c>
      <c r="E677" s="19" t="str">
        <f>IFERROR(VLOOKUP(C677,T_Listado_Personal_KDE[],3,FALSE),"")</f>
        <v/>
      </c>
      <c r="F677" s="18" t="str">
        <f>IFERROR(VLOOKUP(G677,T_CÓDIGO[],2,FALSE),"")</f>
        <v/>
      </c>
      <c r="H677" s="18" t="str">
        <f>IFERROR(VLOOKUP(G677,T_CÓDIGO[],3,FALSE),"")</f>
        <v/>
      </c>
      <c r="L677" s="18"/>
      <c r="M677"/>
      <c r="N677"/>
      <c r="O677"/>
      <c r="P677"/>
      <c r="Q677"/>
      <c r="R677"/>
      <c r="S677"/>
      <c r="T677"/>
      <c r="U677"/>
      <c r="V677"/>
      <c r="W677"/>
      <c r="X677"/>
      <c r="Y677"/>
      <c r="Z677"/>
      <c r="AA677"/>
      <c r="AB677"/>
      <c r="AC677"/>
      <c r="AD677"/>
      <c r="AE677"/>
      <c r="AF677"/>
      <c r="AG677"/>
    </row>
    <row r="678" spans="1:33">
      <c r="A678" s="28"/>
      <c r="B678" s="18">
        <f t="shared" si="14"/>
        <v>1</v>
      </c>
      <c r="D678" s="18" t="str">
        <f>IFERROR(VLOOKUP(C678,T_Listado_Personal_KDE[],2,FALSE),"")</f>
        <v/>
      </c>
      <c r="E678" s="19" t="str">
        <f>IFERROR(VLOOKUP(C678,T_Listado_Personal_KDE[],3,FALSE),"")</f>
        <v/>
      </c>
      <c r="F678" s="18" t="str">
        <f>IFERROR(VLOOKUP(G678,T_CÓDIGO[],2,FALSE),"")</f>
        <v/>
      </c>
      <c r="H678" s="18" t="str">
        <f>IFERROR(VLOOKUP(G678,T_CÓDIGO[],3,FALSE),"")</f>
        <v/>
      </c>
      <c r="L678" s="18"/>
      <c r="M678"/>
      <c r="N678"/>
      <c r="O678"/>
      <c r="P678"/>
      <c r="Q678"/>
      <c r="R678"/>
      <c r="S678"/>
      <c r="T678"/>
      <c r="U678"/>
      <c r="V678"/>
      <c r="W678"/>
      <c r="X678"/>
      <c r="Y678"/>
      <c r="Z678"/>
      <c r="AA678"/>
      <c r="AB678"/>
      <c r="AC678"/>
      <c r="AD678"/>
      <c r="AE678"/>
      <c r="AF678"/>
      <c r="AG678"/>
    </row>
    <row r="679" spans="1:33">
      <c r="A679" s="28"/>
      <c r="B679" s="18">
        <f t="shared" si="14"/>
        <v>1</v>
      </c>
      <c r="D679" s="18" t="str">
        <f>IFERROR(VLOOKUP(C679,T_Listado_Personal_KDE[],2,FALSE),"")</f>
        <v/>
      </c>
      <c r="E679" s="19" t="str">
        <f>IFERROR(VLOOKUP(C679,T_Listado_Personal_KDE[],3,FALSE),"")</f>
        <v/>
      </c>
      <c r="F679" s="18" t="str">
        <f>IFERROR(VLOOKUP(G679,T_CÓDIGO[],2,FALSE),"")</f>
        <v/>
      </c>
      <c r="H679" s="18" t="str">
        <f>IFERROR(VLOOKUP(G679,T_CÓDIGO[],3,FALSE),"")</f>
        <v/>
      </c>
      <c r="L679" s="18"/>
      <c r="M679"/>
      <c r="N679"/>
      <c r="O679"/>
      <c r="P679"/>
      <c r="Q679"/>
      <c r="R679"/>
      <c r="S679"/>
      <c r="T679"/>
      <c r="U679"/>
      <c r="V679"/>
      <c r="W679"/>
      <c r="X679"/>
      <c r="Y679"/>
      <c r="Z679"/>
      <c r="AA679"/>
      <c r="AB679"/>
      <c r="AC679"/>
      <c r="AD679"/>
      <c r="AE679"/>
      <c r="AF679"/>
      <c r="AG679"/>
    </row>
    <row r="680" spans="1:33">
      <c r="A680" s="28"/>
      <c r="B680" s="18">
        <f t="shared" si="14"/>
        <v>1</v>
      </c>
      <c r="D680" s="18" t="str">
        <f>IFERROR(VLOOKUP(C680,T_Listado_Personal_KDE[],2,FALSE),"")</f>
        <v/>
      </c>
      <c r="E680" s="19" t="str">
        <f>IFERROR(VLOOKUP(C680,T_Listado_Personal_KDE[],3,FALSE),"")</f>
        <v/>
      </c>
      <c r="F680" s="18" t="str">
        <f>IFERROR(VLOOKUP(G680,T_CÓDIGO[],2,FALSE),"")</f>
        <v/>
      </c>
      <c r="H680" s="18" t="str">
        <f>IFERROR(VLOOKUP(G680,T_CÓDIGO[],3,FALSE),"")</f>
        <v/>
      </c>
      <c r="L680" s="18"/>
      <c r="M680"/>
      <c r="N680"/>
      <c r="O680"/>
      <c r="P680"/>
      <c r="Q680"/>
      <c r="R680"/>
      <c r="S680"/>
      <c r="T680"/>
      <c r="U680"/>
      <c r="V680"/>
      <c r="W680"/>
      <c r="X680"/>
      <c r="Y680"/>
      <c r="Z680"/>
      <c r="AA680"/>
      <c r="AB680"/>
      <c r="AC680"/>
      <c r="AD680"/>
      <c r="AE680"/>
      <c r="AF680"/>
      <c r="AG680"/>
    </row>
    <row r="681" spans="1:33">
      <c r="A681" s="28"/>
      <c r="B681" s="18">
        <f t="shared" si="14"/>
        <v>1</v>
      </c>
      <c r="D681" s="18" t="str">
        <f>IFERROR(VLOOKUP(C681,T_Listado_Personal_KDE[],2,FALSE),"")</f>
        <v/>
      </c>
      <c r="E681" s="19" t="str">
        <f>IFERROR(VLOOKUP(C681,T_Listado_Personal_KDE[],3,FALSE),"")</f>
        <v/>
      </c>
      <c r="F681" s="18" t="str">
        <f>IFERROR(VLOOKUP(G681,T_CÓDIGO[],2,FALSE),"")</f>
        <v/>
      </c>
      <c r="H681" s="18" t="str">
        <f>IFERROR(VLOOKUP(G681,T_CÓDIGO[],3,FALSE),"")</f>
        <v/>
      </c>
      <c r="L681" s="18"/>
      <c r="M681"/>
      <c r="N681"/>
      <c r="O681"/>
      <c r="P681"/>
      <c r="Q681"/>
      <c r="R681"/>
      <c r="S681"/>
      <c r="T681"/>
      <c r="U681"/>
      <c r="V681"/>
      <c r="W681"/>
      <c r="X681"/>
      <c r="Y681"/>
      <c r="Z681"/>
      <c r="AA681"/>
      <c r="AB681"/>
      <c r="AC681"/>
      <c r="AD681"/>
      <c r="AE681"/>
      <c r="AF681"/>
      <c r="AG681"/>
    </row>
    <row r="682" spans="1:33">
      <c r="A682" s="28"/>
      <c r="B682" s="18">
        <f t="shared" si="14"/>
        <v>1</v>
      </c>
      <c r="D682" s="18" t="str">
        <f>IFERROR(VLOOKUP(C682,T_Listado_Personal_KDE[],2,FALSE),"")</f>
        <v/>
      </c>
      <c r="E682" s="19" t="str">
        <f>IFERROR(VLOOKUP(C682,T_Listado_Personal_KDE[],3,FALSE),"")</f>
        <v/>
      </c>
      <c r="F682" s="18" t="str">
        <f>IFERROR(VLOOKUP(G682,T_CÓDIGO[],2,FALSE),"")</f>
        <v/>
      </c>
      <c r="H682" s="18" t="str">
        <f>IFERROR(VLOOKUP(G682,T_CÓDIGO[],3,FALSE),"")</f>
        <v/>
      </c>
      <c r="L682" s="18"/>
      <c r="M682"/>
      <c r="N682"/>
      <c r="O682"/>
      <c r="P682"/>
      <c r="Q682"/>
      <c r="R682"/>
      <c r="S682"/>
      <c r="T682"/>
      <c r="U682"/>
      <c r="V682"/>
      <c r="W682"/>
      <c r="X682"/>
      <c r="Y682"/>
      <c r="Z682"/>
      <c r="AA682"/>
      <c r="AB682"/>
      <c r="AC682"/>
      <c r="AD682"/>
      <c r="AE682"/>
      <c r="AF682"/>
      <c r="AG682"/>
    </row>
    <row r="683" spans="1:33">
      <c r="A683" s="28"/>
      <c r="B683" s="18">
        <f t="shared" si="14"/>
        <v>1</v>
      </c>
      <c r="D683" s="18" t="str">
        <f>IFERROR(VLOOKUP(C683,T_Listado_Personal_KDE[],2,FALSE),"")</f>
        <v/>
      </c>
      <c r="E683" s="19" t="str">
        <f>IFERROR(VLOOKUP(C683,T_Listado_Personal_KDE[],3,FALSE),"")</f>
        <v/>
      </c>
      <c r="F683" s="18" t="str">
        <f>IFERROR(VLOOKUP(G683,T_CÓDIGO[],2,FALSE),"")</f>
        <v/>
      </c>
      <c r="H683" s="18" t="str">
        <f>IFERROR(VLOOKUP(G683,T_CÓDIGO[],3,FALSE),"")</f>
        <v/>
      </c>
      <c r="L683" s="18"/>
      <c r="M683"/>
      <c r="N683"/>
      <c r="O683"/>
      <c r="P683"/>
      <c r="Q683"/>
      <c r="R683"/>
      <c r="S683"/>
      <c r="T683"/>
      <c r="U683"/>
      <c r="V683"/>
      <c r="W683"/>
      <c r="X683"/>
      <c r="Y683"/>
      <c r="Z683"/>
      <c r="AA683"/>
      <c r="AB683"/>
      <c r="AC683"/>
      <c r="AD683"/>
      <c r="AE683"/>
      <c r="AF683"/>
      <c r="AG683"/>
    </row>
    <row r="684" spans="1:33">
      <c r="A684" s="28"/>
      <c r="B684" s="18">
        <f t="shared" ref="B684:B747" si="15">MONTH(A684)</f>
        <v>1</v>
      </c>
      <c r="D684" s="18" t="str">
        <f>IFERROR(VLOOKUP(C684,T_Listado_Personal_KDE[],2,FALSE),"")</f>
        <v/>
      </c>
      <c r="E684" s="19" t="str">
        <f>IFERROR(VLOOKUP(C684,T_Listado_Personal_KDE[],3,FALSE),"")</f>
        <v/>
      </c>
      <c r="F684" s="18" t="str">
        <f>IFERROR(VLOOKUP(G684,T_CÓDIGO[],2,FALSE),"")</f>
        <v/>
      </c>
      <c r="H684" s="18" t="str">
        <f>IFERROR(VLOOKUP(G684,T_CÓDIGO[],3,FALSE),"")</f>
        <v/>
      </c>
      <c r="L684" s="18"/>
      <c r="M684"/>
      <c r="N684"/>
      <c r="O684"/>
      <c r="P684"/>
      <c r="Q684"/>
      <c r="R684"/>
      <c r="S684"/>
      <c r="T684"/>
      <c r="U684"/>
      <c r="V684"/>
      <c r="W684"/>
      <c r="X684"/>
      <c r="Y684"/>
      <c r="Z684"/>
      <c r="AA684"/>
      <c r="AB684"/>
      <c r="AC684"/>
      <c r="AD684"/>
      <c r="AE684"/>
      <c r="AF684"/>
      <c r="AG684"/>
    </row>
    <row r="685" spans="1:33">
      <c r="A685" s="28"/>
      <c r="B685" s="18">
        <f t="shared" si="15"/>
        <v>1</v>
      </c>
      <c r="D685" s="18" t="str">
        <f>IFERROR(VLOOKUP(C685,T_Listado_Personal_KDE[],2,FALSE),"")</f>
        <v/>
      </c>
      <c r="E685" s="19" t="str">
        <f>IFERROR(VLOOKUP(C685,T_Listado_Personal_KDE[],3,FALSE),"")</f>
        <v/>
      </c>
      <c r="F685" s="18" t="str">
        <f>IFERROR(VLOOKUP(G685,T_CÓDIGO[],2,FALSE),"")</f>
        <v/>
      </c>
      <c r="H685" s="18" t="str">
        <f>IFERROR(VLOOKUP(G685,T_CÓDIGO[],3,FALSE),"")</f>
        <v/>
      </c>
      <c r="L685" s="18"/>
      <c r="M685"/>
      <c r="N685"/>
      <c r="O685"/>
      <c r="P685"/>
      <c r="Q685"/>
      <c r="R685"/>
      <c r="S685"/>
      <c r="T685"/>
      <c r="U685"/>
      <c r="V685"/>
      <c r="W685"/>
      <c r="X685"/>
      <c r="Y685"/>
      <c r="Z685"/>
      <c r="AA685"/>
      <c r="AB685"/>
      <c r="AC685"/>
      <c r="AD685"/>
      <c r="AE685"/>
      <c r="AF685"/>
      <c r="AG685"/>
    </row>
    <row r="686" spans="1:33">
      <c r="A686" s="28"/>
      <c r="B686" s="18">
        <f t="shared" si="15"/>
        <v>1</v>
      </c>
      <c r="D686" s="18" t="str">
        <f>IFERROR(VLOOKUP(C686,T_Listado_Personal_KDE[],2,FALSE),"")</f>
        <v/>
      </c>
      <c r="E686" s="19" t="str">
        <f>IFERROR(VLOOKUP(C686,T_Listado_Personal_KDE[],3,FALSE),"")</f>
        <v/>
      </c>
      <c r="F686" s="18" t="str">
        <f>IFERROR(VLOOKUP(G686,T_CÓDIGO[],2,FALSE),"")</f>
        <v/>
      </c>
      <c r="H686" s="18" t="str">
        <f>IFERROR(VLOOKUP(G686,T_CÓDIGO[],3,FALSE),"")</f>
        <v/>
      </c>
      <c r="L686" s="18"/>
      <c r="M686"/>
      <c r="N686"/>
      <c r="O686"/>
      <c r="P686"/>
      <c r="Q686"/>
      <c r="R686"/>
      <c r="S686"/>
      <c r="T686"/>
      <c r="U686"/>
      <c r="V686"/>
      <c r="W686"/>
      <c r="X686"/>
      <c r="Y686"/>
      <c r="Z686"/>
      <c r="AA686"/>
      <c r="AB686"/>
      <c r="AC686"/>
      <c r="AD686"/>
      <c r="AE686"/>
      <c r="AF686"/>
      <c r="AG686"/>
    </row>
    <row r="687" spans="1:33">
      <c r="A687" s="28"/>
      <c r="B687" s="18">
        <f t="shared" si="15"/>
        <v>1</v>
      </c>
      <c r="D687" s="18" t="str">
        <f>IFERROR(VLOOKUP(C687,T_Listado_Personal_KDE[],2,FALSE),"")</f>
        <v/>
      </c>
      <c r="E687" s="19" t="str">
        <f>IFERROR(VLOOKUP(C687,T_Listado_Personal_KDE[],3,FALSE),"")</f>
        <v/>
      </c>
      <c r="F687" s="18" t="str">
        <f>IFERROR(VLOOKUP(G687,T_CÓDIGO[],2,FALSE),"")</f>
        <v/>
      </c>
      <c r="H687" s="18" t="str">
        <f>IFERROR(VLOOKUP(G687,T_CÓDIGO[],3,FALSE),"")</f>
        <v/>
      </c>
      <c r="L687" s="18"/>
      <c r="M687"/>
      <c r="N687"/>
      <c r="O687"/>
      <c r="P687"/>
      <c r="Q687"/>
      <c r="R687"/>
      <c r="S687"/>
      <c r="T687"/>
      <c r="U687"/>
      <c r="V687"/>
      <c r="W687"/>
      <c r="X687"/>
      <c r="Y687"/>
      <c r="Z687"/>
      <c r="AA687"/>
      <c r="AB687"/>
      <c r="AC687"/>
      <c r="AD687"/>
      <c r="AE687"/>
      <c r="AF687"/>
      <c r="AG687"/>
    </row>
    <row r="688" spans="1:33">
      <c r="A688" s="28"/>
      <c r="B688" s="18">
        <f t="shared" si="15"/>
        <v>1</v>
      </c>
      <c r="D688" s="18" t="str">
        <f>IFERROR(VLOOKUP(C688,T_Listado_Personal_KDE[],2,FALSE),"")</f>
        <v/>
      </c>
      <c r="E688" s="19" t="str">
        <f>IFERROR(VLOOKUP(C688,T_Listado_Personal_KDE[],3,FALSE),"")</f>
        <v/>
      </c>
      <c r="F688" s="18" t="str">
        <f>IFERROR(VLOOKUP(G688,T_CÓDIGO[],2,FALSE),"")</f>
        <v/>
      </c>
      <c r="H688" s="18" t="str">
        <f>IFERROR(VLOOKUP(G688,T_CÓDIGO[],3,FALSE),"")</f>
        <v/>
      </c>
      <c r="L688" s="18"/>
      <c r="M688"/>
      <c r="N688"/>
      <c r="O688"/>
      <c r="P688"/>
      <c r="Q688"/>
      <c r="R688"/>
      <c r="S688"/>
      <c r="T688"/>
      <c r="U688"/>
      <c r="V688"/>
      <c r="W688"/>
      <c r="X688"/>
      <c r="Y688"/>
      <c r="Z688"/>
      <c r="AA688"/>
      <c r="AB688"/>
      <c r="AC688"/>
      <c r="AD688"/>
      <c r="AE688"/>
      <c r="AF688"/>
      <c r="AG688"/>
    </row>
    <row r="689" spans="1:33">
      <c r="A689" s="28"/>
      <c r="B689" s="18">
        <f t="shared" si="15"/>
        <v>1</v>
      </c>
      <c r="D689" s="18" t="str">
        <f>IFERROR(VLOOKUP(C689,T_Listado_Personal_KDE[],2,FALSE),"")</f>
        <v/>
      </c>
      <c r="E689" s="19" t="str">
        <f>IFERROR(VLOOKUP(C689,T_Listado_Personal_KDE[],3,FALSE),"")</f>
        <v/>
      </c>
      <c r="F689" s="18" t="str">
        <f>IFERROR(VLOOKUP(G689,T_CÓDIGO[],2,FALSE),"")</f>
        <v/>
      </c>
      <c r="H689" s="18" t="str">
        <f>IFERROR(VLOOKUP(G689,T_CÓDIGO[],3,FALSE),"")</f>
        <v/>
      </c>
      <c r="L689" s="18"/>
      <c r="M689"/>
      <c r="N689"/>
      <c r="O689"/>
      <c r="P689"/>
      <c r="Q689"/>
      <c r="R689"/>
      <c r="S689"/>
      <c r="T689"/>
      <c r="U689"/>
      <c r="V689"/>
      <c r="W689"/>
      <c r="X689"/>
      <c r="Y689"/>
      <c r="Z689"/>
      <c r="AA689"/>
      <c r="AB689"/>
      <c r="AC689"/>
      <c r="AD689"/>
      <c r="AE689"/>
      <c r="AF689"/>
      <c r="AG689"/>
    </row>
    <row r="690" spans="1:33">
      <c r="A690" s="28"/>
      <c r="B690" s="18">
        <f t="shared" si="15"/>
        <v>1</v>
      </c>
      <c r="D690" s="18" t="str">
        <f>IFERROR(VLOOKUP(C690,T_Listado_Personal_KDE[],2,FALSE),"")</f>
        <v/>
      </c>
      <c r="E690" s="19" t="str">
        <f>IFERROR(VLOOKUP(C690,T_Listado_Personal_KDE[],3,FALSE),"")</f>
        <v/>
      </c>
      <c r="F690" s="18" t="str">
        <f>IFERROR(VLOOKUP(G690,T_CÓDIGO[],2,FALSE),"")</f>
        <v/>
      </c>
      <c r="H690" s="18" t="str">
        <f>IFERROR(VLOOKUP(G690,T_CÓDIGO[],3,FALSE),"")</f>
        <v/>
      </c>
      <c r="L690" s="18"/>
      <c r="M690"/>
      <c r="N690"/>
      <c r="O690"/>
      <c r="P690"/>
      <c r="Q690"/>
      <c r="R690"/>
      <c r="S690"/>
      <c r="T690"/>
      <c r="U690"/>
      <c r="V690"/>
      <c r="W690"/>
      <c r="X690"/>
      <c r="Y690"/>
      <c r="Z690"/>
      <c r="AA690"/>
      <c r="AB690"/>
      <c r="AC690"/>
      <c r="AD690"/>
      <c r="AE690"/>
      <c r="AF690"/>
      <c r="AG690"/>
    </row>
    <row r="691" spans="1:33" s="32" customFormat="1" ht="15" thickBot="1">
      <c r="A691" s="28"/>
      <c r="B691" s="18">
        <f t="shared" si="15"/>
        <v>1</v>
      </c>
      <c r="C691" s="18"/>
      <c r="D691" s="18" t="str">
        <f>IFERROR(VLOOKUP(C691,T_Listado_Personal_KDE[],2,FALSE),"")</f>
        <v/>
      </c>
      <c r="E691" s="19" t="str">
        <f>IFERROR(VLOOKUP(C691,T_Listado_Personal_KDE[],3,FALSE),"")</f>
        <v/>
      </c>
      <c r="F691" s="18" t="str">
        <f>IFERROR(VLOOKUP(G691,T_CÓDIGO[],2,FALSE),"")</f>
        <v/>
      </c>
      <c r="G691" s="20"/>
      <c r="H691" s="18" t="str">
        <f>IFERROR(VLOOKUP(G691,T_CÓDIGO[],3,FALSE),"")</f>
        <v/>
      </c>
      <c r="I691" s="19"/>
      <c r="J691" s="18"/>
      <c r="K691" s="18"/>
      <c r="L691" s="18"/>
      <c r="M691"/>
      <c r="N691"/>
      <c r="O691"/>
      <c r="P691"/>
      <c r="Q691"/>
      <c r="R691"/>
      <c r="S691"/>
      <c r="T691"/>
      <c r="U691"/>
      <c r="V691"/>
      <c r="W691"/>
      <c r="X691"/>
      <c r="Y691"/>
      <c r="Z691"/>
      <c r="AA691"/>
      <c r="AB691"/>
      <c r="AC691"/>
      <c r="AD691"/>
      <c r="AE691"/>
      <c r="AF691"/>
      <c r="AG691"/>
    </row>
    <row r="692" spans="1:33">
      <c r="A692" s="28"/>
      <c r="B692" s="18">
        <f t="shared" si="15"/>
        <v>1</v>
      </c>
      <c r="D692" s="18" t="str">
        <f>IFERROR(VLOOKUP(C692,T_Listado_Personal_KDE[],2,FALSE),"")</f>
        <v/>
      </c>
      <c r="E692" s="19" t="str">
        <f>IFERROR(VLOOKUP(C692,T_Listado_Personal_KDE[],3,FALSE),"")</f>
        <v/>
      </c>
      <c r="F692" s="18" t="str">
        <f>IFERROR(VLOOKUP(G692,T_CÓDIGO[],2,FALSE),"")</f>
        <v/>
      </c>
      <c r="H692" s="18" t="str">
        <f>IFERROR(VLOOKUP(G692,T_CÓDIGO[],3,FALSE),"")</f>
        <v/>
      </c>
      <c r="L692" s="18"/>
      <c r="M692"/>
      <c r="N692"/>
      <c r="O692"/>
      <c r="P692"/>
      <c r="Q692"/>
      <c r="R692"/>
      <c r="S692"/>
      <c r="T692"/>
      <c r="U692"/>
      <c r="V692"/>
      <c r="W692"/>
      <c r="X692"/>
      <c r="Y692"/>
      <c r="Z692"/>
      <c r="AA692"/>
      <c r="AB692"/>
      <c r="AC692"/>
      <c r="AD692"/>
      <c r="AE692"/>
      <c r="AF692"/>
      <c r="AG692"/>
    </row>
    <row r="693" spans="1:33">
      <c r="A693" s="28"/>
      <c r="B693" s="18">
        <f t="shared" si="15"/>
        <v>1</v>
      </c>
      <c r="D693" s="18" t="str">
        <f>IFERROR(VLOOKUP(C693,T_Listado_Personal_KDE[],2,FALSE),"")</f>
        <v/>
      </c>
      <c r="E693" s="19" t="str">
        <f>IFERROR(VLOOKUP(C693,T_Listado_Personal_KDE[],3,FALSE),"")</f>
        <v/>
      </c>
      <c r="F693" s="18" t="str">
        <f>IFERROR(VLOOKUP(G693,T_CÓDIGO[],2,FALSE),"")</f>
        <v/>
      </c>
      <c r="H693" s="18" t="str">
        <f>IFERROR(VLOOKUP(G693,T_CÓDIGO[],3,FALSE),"")</f>
        <v/>
      </c>
      <c r="L693" s="18"/>
      <c r="M693"/>
      <c r="N693"/>
      <c r="O693"/>
      <c r="P693"/>
      <c r="Q693"/>
      <c r="R693"/>
      <c r="S693"/>
      <c r="T693"/>
      <c r="U693"/>
      <c r="V693"/>
      <c r="W693"/>
      <c r="X693"/>
      <c r="Y693"/>
      <c r="Z693"/>
      <c r="AA693"/>
      <c r="AB693"/>
      <c r="AC693"/>
      <c r="AD693"/>
      <c r="AE693"/>
      <c r="AF693"/>
      <c r="AG693"/>
    </row>
    <row r="694" spans="1:33">
      <c r="A694" s="28"/>
      <c r="B694" s="18">
        <f t="shared" si="15"/>
        <v>1</v>
      </c>
      <c r="D694" s="18" t="str">
        <f>IFERROR(VLOOKUP(C694,T_Listado_Personal_KDE[],2,FALSE),"")</f>
        <v/>
      </c>
      <c r="E694" s="19" t="str">
        <f>IFERROR(VLOOKUP(C694,T_Listado_Personal_KDE[],3,FALSE),"")</f>
        <v/>
      </c>
      <c r="F694" s="18" t="str">
        <f>IFERROR(VLOOKUP(G694,T_CÓDIGO[],2,FALSE),"")</f>
        <v/>
      </c>
      <c r="H694" s="18" t="str">
        <f>IFERROR(VLOOKUP(G694,T_CÓDIGO[],3,FALSE),"")</f>
        <v/>
      </c>
      <c r="L694" s="18"/>
      <c r="M694"/>
      <c r="N694"/>
      <c r="O694"/>
      <c r="P694"/>
      <c r="Q694"/>
      <c r="R694"/>
      <c r="S694"/>
      <c r="T694"/>
      <c r="U694"/>
      <c r="V694"/>
      <c r="W694"/>
      <c r="X694"/>
      <c r="Y694"/>
      <c r="Z694"/>
      <c r="AA694"/>
      <c r="AB694"/>
      <c r="AC694"/>
      <c r="AD694"/>
      <c r="AE694"/>
      <c r="AF694"/>
      <c r="AG694"/>
    </row>
    <row r="695" spans="1:33">
      <c r="A695" s="28"/>
      <c r="B695" s="18">
        <f t="shared" si="15"/>
        <v>1</v>
      </c>
      <c r="D695" s="18" t="str">
        <f>IFERROR(VLOOKUP(C695,T_Listado_Personal_KDE[],2,FALSE),"")</f>
        <v/>
      </c>
      <c r="E695" s="19" t="str">
        <f>IFERROR(VLOOKUP(C695,T_Listado_Personal_KDE[],3,FALSE),"")</f>
        <v/>
      </c>
      <c r="F695" s="18" t="str">
        <f>IFERROR(VLOOKUP(G695,T_CÓDIGO[],2,FALSE),"")</f>
        <v/>
      </c>
      <c r="H695" s="18" t="str">
        <f>IFERROR(VLOOKUP(G695,T_CÓDIGO[],3,FALSE),"")</f>
        <v/>
      </c>
      <c r="L695" s="18"/>
      <c r="M695"/>
      <c r="N695"/>
      <c r="O695"/>
      <c r="P695"/>
      <c r="Q695"/>
      <c r="R695"/>
      <c r="S695"/>
      <c r="T695"/>
      <c r="U695"/>
      <c r="V695"/>
      <c r="W695"/>
      <c r="X695"/>
      <c r="Y695"/>
      <c r="Z695"/>
      <c r="AA695"/>
      <c r="AB695"/>
      <c r="AC695"/>
      <c r="AD695"/>
      <c r="AE695"/>
      <c r="AF695"/>
      <c r="AG695"/>
    </row>
    <row r="696" spans="1:33">
      <c r="A696" s="28"/>
      <c r="B696" s="18">
        <f t="shared" si="15"/>
        <v>1</v>
      </c>
      <c r="D696" s="18" t="str">
        <f>IFERROR(VLOOKUP(C696,T_Listado_Personal_KDE[],2,FALSE),"")</f>
        <v/>
      </c>
      <c r="E696" s="19" t="str">
        <f>IFERROR(VLOOKUP(C696,T_Listado_Personal_KDE[],3,FALSE),"")</f>
        <v/>
      </c>
      <c r="F696" s="18" t="str">
        <f>IFERROR(VLOOKUP(G696,T_CÓDIGO[],2,FALSE),"")</f>
        <v/>
      </c>
      <c r="H696" s="18" t="str">
        <f>IFERROR(VLOOKUP(G696,T_CÓDIGO[],3,FALSE),"")</f>
        <v/>
      </c>
      <c r="L696" s="18"/>
      <c r="M696"/>
      <c r="N696"/>
      <c r="O696"/>
      <c r="P696"/>
      <c r="Q696"/>
      <c r="R696"/>
      <c r="S696"/>
      <c r="T696"/>
      <c r="U696"/>
      <c r="V696"/>
      <c r="W696"/>
      <c r="X696"/>
      <c r="Y696"/>
      <c r="Z696"/>
      <c r="AA696"/>
      <c r="AB696"/>
      <c r="AC696"/>
      <c r="AD696"/>
      <c r="AE696"/>
      <c r="AF696"/>
      <c r="AG696"/>
    </row>
    <row r="697" spans="1:33">
      <c r="A697" s="28"/>
      <c r="B697" s="18">
        <f t="shared" si="15"/>
        <v>1</v>
      </c>
      <c r="D697" s="18" t="str">
        <f>IFERROR(VLOOKUP(C697,T_Listado_Personal_KDE[],2,FALSE),"")</f>
        <v/>
      </c>
      <c r="E697" s="19" t="str">
        <f>IFERROR(VLOOKUP(C697,T_Listado_Personal_KDE[],3,FALSE),"")</f>
        <v/>
      </c>
      <c r="F697" s="18" t="str">
        <f>IFERROR(VLOOKUP(G697,T_CÓDIGO[],2,FALSE),"")</f>
        <v/>
      </c>
      <c r="H697" s="18" t="str">
        <f>IFERROR(VLOOKUP(G697,T_CÓDIGO[],3,FALSE),"")</f>
        <v/>
      </c>
      <c r="L697" s="18"/>
      <c r="M697"/>
      <c r="N697"/>
      <c r="O697"/>
      <c r="P697"/>
      <c r="Q697"/>
      <c r="R697"/>
      <c r="S697"/>
      <c r="T697"/>
      <c r="U697"/>
      <c r="V697"/>
      <c r="W697"/>
      <c r="X697"/>
      <c r="Y697"/>
      <c r="Z697"/>
      <c r="AA697"/>
      <c r="AB697"/>
      <c r="AC697"/>
      <c r="AD697"/>
      <c r="AE697"/>
      <c r="AF697"/>
      <c r="AG697"/>
    </row>
    <row r="698" spans="1:33">
      <c r="A698" s="28"/>
      <c r="B698" s="18">
        <f t="shared" si="15"/>
        <v>1</v>
      </c>
      <c r="D698" s="18" t="str">
        <f>IFERROR(VLOOKUP(C698,T_Listado_Personal_KDE[],2,FALSE),"")</f>
        <v/>
      </c>
      <c r="E698" s="19" t="str">
        <f>IFERROR(VLOOKUP(C698,T_Listado_Personal_KDE[],3,FALSE),"")</f>
        <v/>
      </c>
      <c r="F698" s="18" t="str">
        <f>IFERROR(VLOOKUP(G698,T_CÓDIGO[],2,FALSE),"")</f>
        <v/>
      </c>
      <c r="H698" s="18" t="str">
        <f>IFERROR(VLOOKUP(G698,T_CÓDIGO[],3,FALSE),"")</f>
        <v/>
      </c>
      <c r="L698" s="18"/>
      <c r="M698"/>
      <c r="N698"/>
      <c r="O698"/>
      <c r="P698"/>
      <c r="Q698"/>
      <c r="R698"/>
      <c r="S698"/>
      <c r="T698"/>
      <c r="U698"/>
      <c r="V698"/>
      <c r="W698"/>
      <c r="X698"/>
      <c r="Y698"/>
      <c r="Z698"/>
      <c r="AA698"/>
      <c r="AB698"/>
      <c r="AC698"/>
      <c r="AD698"/>
      <c r="AE698"/>
      <c r="AF698"/>
      <c r="AG698"/>
    </row>
    <row r="699" spans="1:33">
      <c r="A699" s="28"/>
      <c r="B699" s="18">
        <f t="shared" si="15"/>
        <v>1</v>
      </c>
      <c r="D699" s="18" t="str">
        <f>IFERROR(VLOOKUP(C699,T_Listado_Personal_KDE[],2,FALSE),"")</f>
        <v/>
      </c>
      <c r="E699" s="19" t="str">
        <f>IFERROR(VLOOKUP(C699,T_Listado_Personal_KDE[],3,FALSE),"")</f>
        <v/>
      </c>
      <c r="F699" s="18" t="str">
        <f>IFERROR(VLOOKUP(G699,T_CÓDIGO[],2,FALSE),"")</f>
        <v/>
      </c>
      <c r="H699" s="18" t="str">
        <f>IFERROR(VLOOKUP(G699,T_CÓDIGO[],3,FALSE),"")</f>
        <v/>
      </c>
      <c r="L699" s="18"/>
      <c r="M699"/>
      <c r="N699"/>
      <c r="O699"/>
      <c r="P699"/>
      <c r="Q699"/>
      <c r="R699"/>
      <c r="S699"/>
      <c r="T699"/>
      <c r="U699"/>
      <c r="V699"/>
      <c r="W699"/>
      <c r="X699"/>
      <c r="Y699"/>
      <c r="Z699"/>
      <c r="AA699"/>
      <c r="AB699"/>
      <c r="AC699"/>
      <c r="AD699"/>
      <c r="AE699"/>
      <c r="AF699"/>
      <c r="AG699"/>
    </row>
    <row r="700" spans="1:33">
      <c r="A700" s="28"/>
      <c r="B700" s="18">
        <f t="shared" si="15"/>
        <v>1</v>
      </c>
      <c r="D700" s="18" t="str">
        <f>IFERROR(VLOOKUP(C700,T_Listado_Personal_KDE[],2,FALSE),"")</f>
        <v/>
      </c>
      <c r="E700" s="19" t="str">
        <f>IFERROR(VLOOKUP(C700,T_Listado_Personal_KDE[],3,FALSE),"")</f>
        <v/>
      </c>
      <c r="F700" s="18" t="str">
        <f>IFERROR(VLOOKUP(G700,T_CÓDIGO[],2,FALSE),"")</f>
        <v/>
      </c>
      <c r="H700" s="18" t="str">
        <f>IFERROR(VLOOKUP(G700,T_CÓDIGO[],3,FALSE),"")</f>
        <v/>
      </c>
      <c r="L700" s="18"/>
      <c r="M700"/>
      <c r="N700"/>
      <c r="O700"/>
      <c r="P700"/>
      <c r="Q700"/>
      <c r="R700"/>
      <c r="S700"/>
      <c r="T700"/>
      <c r="U700"/>
      <c r="V700"/>
      <c r="W700"/>
      <c r="X700"/>
      <c r="Y700"/>
      <c r="Z700"/>
      <c r="AA700"/>
      <c r="AB700"/>
      <c r="AC700"/>
      <c r="AD700"/>
      <c r="AE700"/>
      <c r="AF700"/>
      <c r="AG700"/>
    </row>
    <row r="701" spans="1:33">
      <c r="A701" s="28"/>
      <c r="B701" s="18">
        <f t="shared" si="15"/>
        <v>1</v>
      </c>
      <c r="D701" s="18" t="str">
        <f>IFERROR(VLOOKUP(C701,T_Listado_Personal_KDE[],2,FALSE),"")</f>
        <v/>
      </c>
      <c r="E701" s="19" t="str">
        <f>IFERROR(VLOOKUP(C701,T_Listado_Personal_KDE[],3,FALSE),"")</f>
        <v/>
      </c>
      <c r="F701" s="18" t="str">
        <f>IFERROR(VLOOKUP(G701,T_CÓDIGO[],2,FALSE),"")</f>
        <v/>
      </c>
      <c r="H701" s="18" t="str">
        <f>IFERROR(VLOOKUP(G701,T_CÓDIGO[],3,FALSE),"")</f>
        <v/>
      </c>
      <c r="L701" s="18"/>
      <c r="M701"/>
      <c r="N701"/>
      <c r="O701"/>
      <c r="P701"/>
      <c r="Q701"/>
      <c r="R701"/>
      <c r="S701"/>
      <c r="T701"/>
      <c r="U701"/>
      <c r="V701"/>
      <c r="W701"/>
      <c r="X701"/>
      <c r="Y701"/>
      <c r="Z701"/>
      <c r="AA701"/>
      <c r="AB701"/>
      <c r="AC701"/>
      <c r="AD701"/>
      <c r="AE701"/>
      <c r="AF701"/>
      <c r="AG701"/>
    </row>
    <row r="702" spans="1:33">
      <c r="A702" s="28"/>
      <c r="B702" s="18">
        <f t="shared" si="15"/>
        <v>1</v>
      </c>
      <c r="D702" s="18" t="str">
        <f>IFERROR(VLOOKUP(C702,T_Listado_Personal_KDE[],2,FALSE),"")</f>
        <v/>
      </c>
      <c r="E702" s="19" t="str">
        <f>IFERROR(VLOOKUP(C702,T_Listado_Personal_KDE[],3,FALSE),"")</f>
        <v/>
      </c>
      <c r="F702" s="18" t="str">
        <f>IFERROR(VLOOKUP(G702,T_CÓDIGO[],2,FALSE),"")</f>
        <v/>
      </c>
      <c r="H702" s="18" t="str">
        <f>IFERROR(VLOOKUP(G702,T_CÓDIGO[],3,FALSE),"")</f>
        <v/>
      </c>
      <c r="L702" s="18"/>
      <c r="M702"/>
      <c r="N702"/>
      <c r="O702"/>
      <c r="P702"/>
      <c r="Q702"/>
      <c r="R702"/>
      <c r="S702"/>
      <c r="T702"/>
      <c r="U702"/>
      <c r="V702"/>
      <c r="W702"/>
      <c r="X702"/>
      <c r="Y702"/>
      <c r="Z702"/>
      <c r="AA702"/>
      <c r="AB702"/>
      <c r="AC702"/>
      <c r="AD702"/>
      <c r="AE702"/>
      <c r="AF702"/>
      <c r="AG702"/>
    </row>
    <row r="703" spans="1:33">
      <c r="A703" s="28"/>
      <c r="B703" s="18">
        <f t="shared" si="15"/>
        <v>1</v>
      </c>
      <c r="D703" s="18" t="str">
        <f>IFERROR(VLOOKUP(C703,T_Listado_Personal_KDE[],2,FALSE),"")</f>
        <v/>
      </c>
      <c r="E703" s="19" t="str">
        <f>IFERROR(VLOOKUP(C703,T_Listado_Personal_KDE[],3,FALSE),"")</f>
        <v/>
      </c>
      <c r="F703" s="18" t="str">
        <f>IFERROR(VLOOKUP(G703,T_CÓDIGO[],2,FALSE),"")</f>
        <v/>
      </c>
      <c r="H703" s="18" t="str">
        <f>IFERROR(VLOOKUP(G703,T_CÓDIGO[],3,FALSE),"")</f>
        <v/>
      </c>
      <c r="L703" s="18"/>
      <c r="M703"/>
      <c r="N703"/>
      <c r="O703"/>
      <c r="P703"/>
      <c r="Q703"/>
      <c r="R703"/>
      <c r="S703"/>
      <c r="T703"/>
      <c r="U703"/>
      <c r="V703"/>
      <c r="W703"/>
      <c r="X703"/>
      <c r="Y703"/>
      <c r="Z703"/>
      <c r="AA703"/>
      <c r="AB703"/>
      <c r="AC703"/>
      <c r="AD703"/>
      <c r="AE703"/>
      <c r="AF703"/>
      <c r="AG703"/>
    </row>
    <row r="704" spans="1:33">
      <c r="A704" s="28"/>
      <c r="B704" s="18">
        <f t="shared" si="15"/>
        <v>1</v>
      </c>
      <c r="D704" s="18" t="str">
        <f>IFERROR(VLOOKUP(C704,T_Listado_Personal_KDE[],2,FALSE),"")</f>
        <v/>
      </c>
      <c r="E704" s="19" t="str">
        <f>IFERROR(VLOOKUP(C704,T_Listado_Personal_KDE[],3,FALSE),"")</f>
        <v/>
      </c>
      <c r="F704" s="18" t="str">
        <f>IFERROR(VLOOKUP(G704,T_CÓDIGO[],2,FALSE),"")</f>
        <v/>
      </c>
      <c r="H704" s="18" t="str">
        <f>IFERROR(VLOOKUP(G704,T_CÓDIGO[],3,FALSE),"")</f>
        <v/>
      </c>
      <c r="L704" s="18"/>
      <c r="M704"/>
      <c r="N704"/>
      <c r="O704"/>
      <c r="P704"/>
      <c r="Q704"/>
      <c r="R704"/>
      <c r="S704"/>
      <c r="T704"/>
      <c r="U704"/>
      <c r="V704"/>
      <c r="W704"/>
      <c r="X704"/>
      <c r="Y704"/>
      <c r="Z704"/>
      <c r="AA704"/>
      <c r="AB704"/>
      <c r="AC704"/>
      <c r="AD704"/>
      <c r="AE704"/>
      <c r="AF704"/>
      <c r="AG704"/>
    </row>
    <row r="705" spans="1:33">
      <c r="A705" s="28"/>
      <c r="B705" s="18">
        <f t="shared" si="15"/>
        <v>1</v>
      </c>
      <c r="D705" s="18" t="str">
        <f>IFERROR(VLOOKUP(C705,T_Listado_Personal_KDE[],2,FALSE),"")</f>
        <v/>
      </c>
      <c r="E705" s="19" t="str">
        <f>IFERROR(VLOOKUP(C705,T_Listado_Personal_KDE[],3,FALSE),"")</f>
        <v/>
      </c>
      <c r="F705" s="18" t="str">
        <f>IFERROR(VLOOKUP(G705,T_CÓDIGO[],2,FALSE),"")</f>
        <v/>
      </c>
      <c r="H705" s="18" t="str">
        <f>IFERROR(VLOOKUP(G705,T_CÓDIGO[],3,FALSE),"")</f>
        <v/>
      </c>
      <c r="L705" s="18"/>
      <c r="M705"/>
      <c r="N705"/>
      <c r="O705"/>
      <c r="P705"/>
      <c r="Q705"/>
      <c r="R705"/>
      <c r="S705"/>
      <c r="T705"/>
      <c r="U705"/>
      <c r="V705"/>
      <c r="W705"/>
      <c r="X705"/>
      <c r="Y705"/>
      <c r="Z705"/>
      <c r="AA705"/>
      <c r="AB705"/>
      <c r="AC705"/>
      <c r="AD705"/>
      <c r="AE705"/>
      <c r="AF705"/>
      <c r="AG705"/>
    </row>
    <row r="706" spans="1:33">
      <c r="A706" s="28"/>
      <c r="B706" s="18">
        <f t="shared" si="15"/>
        <v>1</v>
      </c>
      <c r="D706" s="18" t="str">
        <f>IFERROR(VLOOKUP(C706,T_Listado_Personal_KDE[],2,FALSE),"")</f>
        <v/>
      </c>
      <c r="E706" s="19" t="str">
        <f>IFERROR(VLOOKUP(C706,T_Listado_Personal_KDE[],3,FALSE),"")</f>
        <v/>
      </c>
      <c r="F706" s="18" t="str">
        <f>IFERROR(VLOOKUP(G706,T_CÓDIGO[],2,FALSE),"")</f>
        <v/>
      </c>
      <c r="H706" s="18" t="str">
        <f>IFERROR(VLOOKUP(G706,T_CÓDIGO[],3,FALSE),"")</f>
        <v/>
      </c>
      <c r="L706" s="18"/>
      <c r="M706"/>
      <c r="N706"/>
      <c r="O706"/>
      <c r="P706"/>
      <c r="Q706"/>
      <c r="R706"/>
      <c r="S706"/>
      <c r="T706"/>
      <c r="U706"/>
      <c r="V706"/>
      <c r="W706"/>
      <c r="X706"/>
      <c r="Y706"/>
      <c r="Z706"/>
      <c r="AA706"/>
      <c r="AB706"/>
      <c r="AC706"/>
      <c r="AD706"/>
      <c r="AE706"/>
      <c r="AF706"/>
      <c r="AG706"/>
    </row>
    <row r="707" spans="1:33">
      <c r="A707" s="28"/>
      <c r="B707" s="18">
        <f t="shared" si="15"/>
        <v>1</v>
      </c>
      <c r="D707" s="18" t="str">
        <f>IFERROR(VLOOKUP(C707,T_Listado_Personal_KDE[],2,FALSE),"")</f>
        <v/>
      </c>
      <c r="E707" s="19" t="str">
        <f>IFERROR(VLOOKUP(C707,T_Listado_Personal_KDE[],3,FALSE),"")</f>
        <v/>
      </c>
      <c r="F707" s="18" t="str">
        <f>IFERROR(VLOOKUP(G707,T_CÓDIGO[],2,FALSE),"")</f>
        <v/>
      </c>
      <c r="H707" s="18" t="str">
        <f>IFERROR(VLOOKUP(G707,T_CÓDIGO[],3,FALSE),"")</f>
        <v/>
      </c>
      <c r="L707" s="18"/>
      <c r="M707"/>
      <c r="N707"/>
      <c r="O707"/>
      <c r="P707"/>
      <c r="Q707"/>
      <c r="R707"/>
      <c r="S707"/>
      <c r="T707"/>
      <c r="U707"/>
      <c r="V707"/>
      <c r="W707"/>
      <c r="X707"/>
      <c r="Y707"/>
      <c r="Z707"/>
      <c r="AA707"/>
      <c r="AB707"/>
      <c r="AC707"/>
      <c r="AD707"/>
      <c r="AE707"/>
      <c r="AF707"/>
      <c r="AG707"/>
    </row>
    <row r="708" spans="1:33">
      <c r="A708" s="28"/>
      <c r="B708" s="18">
        <f t="shared" si="15"/>
        <v>1</v>
      </c>
      <c r="D708" s="18" t="str">
        <f>IFERROR(VLOOKUP(C708,T_Listado_Personal_KDE[],2,FALSE),"")</f>
        <v/>
      </c>
      <c r="E708" s="19" t="str">
        <f>IFERROR(VLOOKUP(C708,T_Listado_Personal_KDE[],3,FALSE),"")</f>
        <v/>
      </c>
      <c r="F708" s="18" t="str">
        <f>IFERROR(VLOOKUP(G708,T_CÓDIGO[],2,FALSE),"")</f>
        <v/>
      </c>
      <c r="H708" s="18" t="str">
        <f>IFERROR(VLOOKUP(G708,T_CÓDIGO[],3,FALSE),"")</f>
        <v/>
      </c>
      <c r="L708" s="18"/>
      <c r="M708"/>
      <c r="N708"/>
      <c r="O708"/>
      <c r="P708"/>
      <c r="Q708"/>
      <c r="R708"/>
      <c r="S708"/>
      <c r="T708"/>
      <c r="U708"/>
      <c r="V708"/>
      <c r="W708"/>
      <c r="X708"/>
      <c r="Y708"/>
      <c r="Z708"/>
      <c r="AA708"/>
      <c r="AB708"/>
      <c r="AC708"/>
      <c r="AD708"/>
      <c r="AE708"/>
      <c r="AF708"/>
      <c r="AG708"/>
    </row>
    <row r="709" spans="1:33">
      <c r="A709" s="28"/>
      <c r="B709" s="18">
        <f t="shared" si="15"/>
        <v>1</v>
      </c>
      <c r="D709" s="18" t="str">
        <f>IFERROR(VLOOKUP(C709,T_Listado_Personal_KDE[],2,FALSE),"")</f>
        <v/>
      </c>
      <c r="E709" s="19" t="str">
        <f>IFERROR(VLOOKUP(C709,T_Listado_Personal_KDE[],3,FALSE),"")</f>
        <v/>
      </c>
      <c r="F709" s="18" t="str">
        <f>IFERROR(VLOOKUP(G709,T_CÓDIGO[],2,FALSE),"")</f>
        <v/>
      </c>
      <c r="H709" s="18" t="str">
        <f>IFERROR(VLOOKUP(G709,T_CÓDIGO[],3,FALSE),"")</f>
        <v/>
      </c>
      <c r="L709" s="18"/>
      <c r="M709"/>
      <c r="N709"/>
      <c r="O709"/>
      <c r="P709"/>
      <c r="Q709"/>
      <c r="R709"/>
      <c r="S709"/>
      <c r="T709"/>
      <c r="U709"/>
      <c r="V709"/>
      <c r="W709"/>
      <c r="X709"/>
      <c r="Y709"/>
      <c r="Z709"/>
      <c r="AA709"/>
      <c r="AB709"/>
      <c r="AC709"/>
      <c r="AD709"/>
      <c r="AE709"/>
      <c r="AF709"/>
      <c r="AG709"/>
    </row>
    <row r="710" spans="1:33">
      <c r="A710" s="28"/>
      <c r="B710" s="18">
        <f t="shared" si="15"/>
        <v>1</v>
      </c>
      <c r="D710" s="18" t="str">
        <f>IFERROR(VLOOKUP(C710,T_Listado_Personal_KDE[],2,FALSE),"")</f>
        <v/>
      </c>
      <c r="E710" s="19" t="str">
        <f>IFERROR(VLOOKUP(C710,T_Listado_Personal_KDE[],3,FALSE),"")</f>
        <v/>
      </c>
      <c r="F710" s="18" t="str">
        <f>IFERROR(VLOOKUP(G710,T_CÓDIGO[],2,FALSE),"")</f>
        <v/>
      </c>
      <c r="H710" s="18" t="str">
        <f>IFERROR(VLOOKUP(G710,T_CÓDIGO[],3,FALSE),"")</f>
        <v/>
      </c>
      <c r="L710" s="18"/>
      <c r="M710"/>
      <c r="N710"/>
      <c r="O710"/>
      <c r="P710"/>
      <c r="Q710"/>
      <c r="R710"/>
      <c r="S710"/>
      <c r="T710"/>
      <c r="U710"/>
      <c r="V710"/>
      <c r="W710"/>
      <c r="X710"/>
      <c r="Y710"/>
      <c r="Z710"/>
      <c r="AA710"/>
      <c r="AB710"/>
      <c r="AC710"/>
      <c r="AD710"/>
      <c r="AE710"/>
      <c r="AF710"/>
      <c r="AG710"/>
    </row>
    <row r="711" spans="1:33">
      <c r="A711" s="28"/>
      <c r="B711" s="18">
        <f t="shared" si="15"/>
        <v>1</v>
      </c>
      <c r="D711" s="18" t="str">
        <f>IFERROR(VLOOKUP(C711,T_Listado_Personal_KDE[],2,FALSE),"")</f>
        <v/>
      </c>
      <c r="E711" s="19" t="str">
        <f>IFERROR(VLOOKUP(C711,T_Listado_Personal_KDE[],3,FALSE),"")</f>
        <v/>
      </c>
      <c r="F711" s="18" t="str">
        <f>IFERROR(VLOOKUP(G711,T_CÓDIGO[],2,FALSE),"")</f>
        <v/>
      </c>
      <c r="H711" s="18" t="str">
        <f>IFERROR(VLOOKUP(G711,T_CÓDIGO[],3,FALSE),"")</f>
        <v/>
      </c>
      <c r="L711" s="18"/>
      <c r="M711"/>
      <c r="N711"/>
      <c r="O711"/>
      <c r="P711"/>
      <c r="Q711"/>
      <c r="R711"/>
      <c r="S711"/>
      <c r="T711"/>
      <c r="U711"/>
      <c r="V711"/>
      <c r="W711"/>
      <c r="X711"/>
      <c r="Y711"/>
      <c r="Z711"/>
      <c r="AA711"/>
      <c r="AB711"/>
      <c r="AC711"/>
      <c r="AD711"/>
      <c r="AE711"/>
      <c r="AF711"/>
      <c r="AG711"/>
    </row>
    <row r="712" spans="1:33">
      <c r="A712" s="28"/>
      <c r="B712" s="18">
        <f t="shared" si="15"/>
        <v>1</v>
      </c>
      <c r="D712" s="18" t="str">
        <f>IFERROR(VLOOKUP(C712,T_Listado_Personal_KDE[],2,FALSE),"")</f>
        <v/>
      </c>
      <c r="E712" s="19" t="str">
        <f>IFERROR(VLOOKUP(C712,T_Listado_Personal_KDE[],3,FALSE),"")</f>
        <v/>
      </c>
      <c r="F712" s="18" t="str">
        <f>IFERROR(VLOOKUP(G712,T_CÓDIGO[],2,FALSE),"")</f>
        <v/>
      </c>
      <c r="H712" s="18" t="str">
        <f>IFERROR(VLOOKUP(G712,T_CÓDIGO[],3,FALSE),"")</f>
        <v/>
      </c>
      <c r="L712" s="18"/>
      <c r="M712"/>
      <c r="N712"/>
      <c r="O712"/>
      <c r="P712"/>
      <c r="Q712"/>
      <c r="R712"/>
      <c r="S712"/>
      <c r="T712"/>
      <c r="U712"/>
      <c r="V712"/>
      <c r="W712"/>
      <c r="X712"/>
      <c r="Y712"/>
      <c r="Z712"/>
      <c r="AA712"/>
      <c r="AB712"/>
      <c r="AC712"/>
      <c r="AD712"/>
      <c r="AE712"/>
      <c r="AF712"/>
      <c r="AG712"/>
    </row>
    <row r="713" spans="1:33">
      <c r="A713" s="28"/>
      <c r="B713" s="18">
        <f t="shared" si="15"/>
        <v>1</v>
      </c>
      <c r="D713" s="18" t="str">
        <f>IFERROR(VLOOKUP(C713,T_Listado_Personal_KDE[],2,FALSE),"")</f>
        <v/>
      </c>
      <c r="E713" s="19" t="str">
        <f>IFERROR(VLOOKUP(C713,T_Listado_Personal_KDE[],3,FALSE),"")</f>
        <v/>
      </c>
      <c r="F713" s="18" t="str">
        <f>IFERROR(VLOOKUP(G713,T_CÓDIGO[],2,FALSE),"")</f>
        <v/>
      </c>
      <c r="H713" s="18" t="str">
        <f>IFERROR(VLOOKUP(G713,T_CÓDIGO[],3,FALSE),"")</f>
        <v/>
      </c>
      <c r="L713" s="18"/>
      <c r="M713"/>
      <c r="N713"/>
      <c r="O713"/>
      <c r="P713"/>
      <c r="Q713"/>
      <c r="R713"/>
      <c r="S713"/>
      <c r="T713"/>
      <c r="U713"/>
      <c r="V713"/>
      <c r="W713"/>
      <c r="X713"/>
      <c r="Y713"/>
      <c r="Z713"/>
      <c r="AA713"/>
      <c r="AB713"/>
      <c r="AC713"/>
      <c r="AD713"/>
      <c r="AE713"/>
      <c r="AF713"/>
      <c r="AG713"/>
    </row>
    <row r="714" spans="1:33">
      <c r="A714" s="28"/>
      <c r="B714" s="18">
        <f t="shared" si="15"/>
        <v>1</v>
      </c>
      <c r="D714" s="18" t="str">
        <f>IFERROR(VLOOKUP(C714,T_Listado_Personal_KDE[],2,FALSE),"")</f>
        <v/>
      </c>
      <c r="E714" s="19" t="str">
        <f>IFERROR(VLOOKUP(C714,T_Listado_Personal_KDE[],3,FALSE),"")</f>
        <v/>
      </c>
      <c r="F714" s="18" t="str">
        <f>IFERROR(VLOOKUP(G714,T_CÓDIGO[],2,FALSE),"")</f>
        <v/>
      </c>
      <c r="H714" s="18" t="str">
        <f>IFERROR(VLOOKUP(G714,T_CÓDIGO[],3,FALSE),"")</f>
        <v/>
      </c>
      <c r="L714" s="18"/>
      <c r="M714"/>
      <c r="N714"/>
      <c r="O714"/>
      <c r="P714"/>
      <c r="Q714"/>
      <c r="R714"/>
      <c r="S714"/>
      <c r="T714"/>
      <c r="U714"/>
      <c r="V714"/>
      <c r="W714"/>
      <c r="X714"/>
      <c r="Y714"/>
      <c r="Z714"/>
      <c r="AA714"/>
      <c r="AB714"/>
      <c r="AC714"/>
      <c r="AD714"/>
      <c r="AE714"/>
      <c r="AF714"/>
      <c r="AG714"/>
    </row>
    <row r="715" spans="1:33">
      <c r="A715" s="28"/>
      <c r="B715" s="18">
        <f t="shared" si="15"/>
        <v>1</v>
      </c>
      <c r="D715" s="18" t="str">
        <f>IFERROR(VLOOKUP(C715,T_Listado_Personal_KDE[],2,FALSE),"")</f>
        <v/>
      </c>
      <c r="E715" s="19" t="str">
        <f>IFERROR(VLOOKUP(C715,T_Listado_Personal_KDE[],3,FALSE),"")</f>
        <v/>
      </c>
      <c r="F715" s="18" t="str">
        <f>IFERROR(VLOOKUP(G715,T_CÓDIGO[],2,FALSE),"")</f>
        <v/>
      </c>
      <c r="H715" s="18" t="str">
        <f>IFERROR(VLOOKUP(G715,T_CÓDIGO[],3,FALSE),"")</f>
        <v/>
      </c>
      <c r="L715" s="18"/>
      <c r="M715"/>
      <c r="N715"/>
      <c r="O715"/>
      <c r="P715"/>
      <c r="Q715"/>
      <c r="R715"/>
      <c r="S715"/>
      <c r="T715"/>
      <c r="U715"/>
      <c r="V715"/>
      <c r="W715"/>
      <c r="X715"/>
      <c r="Y715"/>
      <c r="Z715"/>
      <c r="AA715"/>
      <c r="AB715"/>
      <c r="AC715"/>
      <c r="AD715"/>
      <c r="AE715"/>
      <c r="AF715"/>
      <c r="AG715"/>
    </row>
    <row r="716" spans="1:33">
      <c r="A716" s="28"/>
      <c r="B716" s="18">
        <f t="shared" si="15"/>
        <v>1</v>
      </c>
      <c r="D716" s="18" t="str">
        <f>IFERROR(VLOOKUP(C716,T_Listado_Personal_KDE[],2,FALSE),"")</f>
        <v/>
      </c>
      <c r="E716" s="19" t="str">
        <f>IFERROR(VLOOKUP(C716,T_Listado_Personal_KDE[],3,FALSE),"")</f>
        <v/>
      </c>
      <c r="F716" s="18" t="str">
        <f>IFERROR(VLOOKUP(G716,T_CÓDIGO[],2,FALSE),"")</f>
        <v/>
      </c>
      <c r="H716" s="18" t="str">
        <f>IFERROR(VLOOKUP(G716,T_CÓDIGO[],3,FALSE),"")</f>
        <v/>
      </c>
      <c r="L716" s="18"/>
      <c r="M716"/>
      <c r="N716"/>
      <c r="O716"/>
      <c r="P716"/>
      <c r="Q716"/>
      <c r="R716"/>
      <c r="S716"/>
      <c r="T716"/>
      <c r="U716"/>
      <c r="V716"/>
      <c r="W716"/>
      <c r="X716"/>
      <c r="Y716"/>
      <c r="Z716"/>
      <c r="AA716"/>
      <c r="AB716"/>
      <c r="AC716"/>
      <c r="AD716"/>
      <c r="AE716"/>
      <c r="AF716"/>
      <c r="AG716"/>
    </row>
    <row r="717" spans="1:33">
      <c r="A717" s="28"/>
      <c r="B717" s="18">
        <f t="shared" si="15"/>
        <v>1</v>
      </c>
      <c r="D717" s="18" t="str">
        <f>IFERROR(VLOOKUP(C717,T_Listado_Personal_KDE[],2,FALSE),"")</f>
        <v/>
      </c>
      <c r="E717" s="19" t="str">
        <f>IFERROR(VLOOKUP(C717,T_Listado_Personal_KDE[],3,FALSE),"")</f>
        <v/>
      </c>
      <c r="F717" s="18" t="str">
        <f>IFERROR(VLOOKUP(G717,T_CÓDIGO[],2,FALSE),"")</f>
        <v/>
      </c>
      <c r="H717" s="18" t="str">
        <f>IFERROR(VLOOKUP(G717,T_CÓDIGO[],3,FALSE),"")</f>
        <v/>
      </c>
      <c r="L717" s="18"/>
      <c r="M717"/>
      <c r="N717"/>
      <c r="O717"/>
      <c r="P717"/>
      <c r="Q717"/>
      <c r="R717"/>
      <c r="S717"/>
      <c r="T717"/>
      <c r="U717"/>
      <c r="V717"/>
      <c r="W717"/>
      <c r="X717"/>
      <c r="Y717"/>
      <c r="Z717"/>
      <c r="AA717"/>
      <c r="AB717"/>
      <c r="AC717"/>
      <c r="AD717"/>
      <c r="AE717"/>
      <c r="AF717"/>
      <c r="AG717"/>
    </row>
    <row r="718" spans="1:33">
      <c r="A718" s="28"/>
      <c r="B718" s="18">
        <f t="shared" si="15"/>
        <v>1</v>
      </c>
      <c r="D718" s="18" t="str">
        <f>IFERROR(VLOOKUP(C718,T_Listado_Personal_KDE[],2,FALSE),"")</f>
        <v/>
      </c>
      <c r="E718" s="19" t="str">
        <f>IFERROR(VLOOKUP(C718,T_Listado_Personal_KDE[],3,FALSE),"")</f>
        <v/>
      </c>
      <c r="F718" s="18" t="str">
        <f>IFERROR(VLOOKUP(G718,T_CÓDIGO[],2,FALSE),"")</f>
        <v/>
      </c>
      <c r="H718" s="18" t="str">
        <f>IFERROR(VLOOKUP(G718,T_CÓDIGO[],3,FALSE),"")</f>
        <v/>
      </c>
      <c r="L718" s="18"/>
      <c r="M718"/>
      <c r="N718"/>
      <c r="O718"/>
      <c r="P718"/>
      <c r="Q718"/>
      <c r="R718"/>
      <c r="S718"/>
      <c r="T718"/>
      <c r="U718"/>
      <c r="V718"/>
      <c r="W718"/>
      <c r="X718"/>
      <c r="Y718"/>
      <c r="Z718"/>
      <c r="AA718"/>
      <c r="AB718"/>
      <c r="AC718"/>
      <c r="AD718"/>
      <c r="AE718"/>
      <c r="AF718"/>
      <c r="AG718"/>
    </row>
    <row r="719" spans="1:33">
      <c r="A719" s="28"/>
      <c r="B719" s="18">
        <f t="shared" si="15"/>
        <v>1</v>
      </c>
      <c r="D719" s="18" t="str">
        <f>IFERROR(VLOOKUP(C719,T_Listado_Personal_KDE[],2,FALSE),"")</f>
        <v/>
      </c>
      <c r="E719" s="19" t="str">
        <f>IFERROR(VLOOKUP(C719,T_Listado_Personal_KDE[],3,FALSE),"")</f>
        <v/>
      </c>
      <c r="F719" s="18" t="str">
        <f>IFERROR(VLOOKUP(G719,T_CÓDIGO[],2,FALSE),"")</f>
        <v/>
      </c>
      <c r="H719" s="18" t="str">
        <f>IFERROR(VLOOKUP(G719,T_CÓDIGO[],3,FALSE),"")</f>
        <v/>
      </c>
      <c r="L719" s="18"/>
      <c r="M719"/>
      <c r="N719"/>
      <c r="O719"/>
      <c r="P719"/>
      <c r="Q719"/>
      <c r="R719"/>
      <c r="S719"/>
      <c r="T719"/>
      <c r="U719"/>
      <c r="V719"/>
      <c r="W719"/>
      <c r="X719"/>
      <c r="Y719"/>
      <c r="Z719"/>
      <c r="AA719"/>
      <c r="AB719"/>
      <c r="AC719"/>
      <c r="AD719"/>
      <c r="AE719"/>
      <c r="AF719"/>
      <c r="AG719"/>
    </row>
    <row r="720" spans="1:33">
      <c r="A720" s="28"/>
      <c r="B720" s="18">
        <f t="shared" si="15"/>
        <v>1</v>
      </c>
      <c r="D720" s="18" t="str">
        <f>IFERROR(VLOOKUP(C720,T_Listado_Personal_KDE[],2,FALSE),"")</f>
        <v/>
      </c>
      <c r="E720" s="19" t="str">
        <f>IFERROR(VLOOKUP(C720,T_Listado_Personal_KDE[],3,FALSE),"")</f>
        <v/>
      </c>
      <c r="F720" s="18" t="str">
        <f>IFERROR(VLOOKUP(G720,T_CÓDIGO[],2,FALSE),"")</f>
        <v/>
      </c>
      <c r="H720" s="18" t="str">
        <f>IFERROR(VLOOKUP(G720,T_CÓDIGO[],3,FALSE),"")</f>
        <v/>
      </c>
      <c r="L720" s="18"/>
      <c r="M720"/>
      <c r="N720"/>
      <c r="O720"/>
      <c r="P720"/>
      <c r="Q720"/>
      <c r="R720"/>
      <c r="S720"/>
      <c r="T720"/>
      <c r="U720"/>
      <c r="V720"/>
      <c r="W720"/>
      <c r="X720"/>
      <c r="Y720"/>
      <c r="Z720"/>
      <c r="AA720"/>
      <c r="AB720"/>
      <c r="AC720"/>
      <c r="AD720"/>
      <c r="AE720"/>
      <c r="AF720"/>
      <c r="AG720"/>
    </row>
    <row r="721" spans="1:33">
      <c r="A721" s="28"/>
      <c r="B721" s="18">
        <f t="shared" si="15"/>
        <v>1</v>
      </c>
      <c r="D721" s="18" t="str">
        <f>IFERROR(VLOOKUP(C721,T_Listado_Personal_KDE[],2,FALSE),"")</f>
        <v/>
      </c>
      <c r="E721" s="19" t="str">
        <f>IFERROR(VLOOKUP(C721,T_Listado_Personal_KDE[],3,FALSE),"")</f>
        <v/>
      </c>
      <c r="F721" s="18" t="str">
        <f>IFERROR(VLOOKUP(G721,T_CÓDIGO[],2,FALSE),"")</f>
        <v/>
      </c>
      <c r="H721" s="18" t="str">
        <f>IFERROR(VLOOKUP(G721,T_CÓDIGO[],3,FALSE),"")</f>
        <v/>
      </c>
      <c r="L721" s="18"/>
      <c r="M721"/>
      <c r="N721"/>
      <c r="O721"/>
      <c r="P721"/>
      <c r="Q721"/>
      <c r="R721"/>
      <c r="S721"/>
      <c r="T721"/>
      <c r="U721"/>
      <c r="V721"/>
      <c r="W721"/>
      <c r="X721"/>
      <c r="Y721"/>
      <c r="Z721"/>
      <c r="AA721"/>
      <c r="AB721"/>
      <c r="AC721"/>
      <c r="AD721"/>
      <c r="AE721"/>
      <c r="AF721"/>
      <c r="AG721"/>
    </row>
    <row r="722" spans="1:33">
      <c r="A722" s="28"/>
      <c r="B722" s="18">
        <f t="shared" si="15"/>
        <v>1</v>
      </c>
      <c r="D722" s="18" t="str">
        <f>IFERROR(VLOOKUP(C722,T_Listado_Personal_KDE[],2,FALSE),"")</f>
        <v/>
      </c>
      <c r="E722" s="19" t="str">
        <f>IFERROR(VLOOKUP(C722,T_Listado_Personal_KDE[],3,FALSE),"")</f>
        <v/>
      </c>
      <c r="F722" s="18" t="str">
        <f>IFERROR(VLOOKUP(G722,T_CÓDIGO[],2,FALSE),"")</f>
        <v/>
      </c>
      <c r="H722" s="18" t="str">
        <f>IFERROR(VLOOKUP(G722,T_CÓDIGO[],3,FALSE),"")</f>
        <v/>
      </c>
      <c r="L722" s="18"/>
      <c r="M722"/>
      <c r="N722"/>
      <c r="O722"/>
      <c r="P722"/>
      <c r="Q722"/>
      <c r="R722"/>
      <c r="S722"/>
      <c r="T722"/>
      <c r="U722"/>
      <c r="V722"/>
      <c r="W722"/>
      <c r="X722"/>
      <c r="Y722"/>
      <c r="Z722"/>
      <c r="AA722"/>
      <c r="AB722"/>
      <c r="AC722"/>
      <c r="AD722"/>
      <c r="AE722"/>
      <c r="AF722"/>
      <c r="AG722"/>
    </row>
    <row r="723" spans="1:33">
      <c r="A723" s="28"/>
      <c r="B723" s="18">
        <f t="shared" si="15"/>
        <v>1</v>
      </c>
      <c r="D723" s="18" t="str">
        <f>IFERROR(VLOOKUP(C723,T_Listado_Personal_KDE[],2,FALSE),"")</f>
        <v/>
      </c>
      <c r="E723" s="19" t="str">
        <f>IFERROR(VLOOKUP(C723,T_Listado_Personal_KDE[],3,FALSE),"")</f>
        <v/>
      </c>
      <c r="F723" s="18" t="str">
        <f>IFERROR(VLOOKUP(G723,T_CÓDIGO[],2,FALSE),"")</f>
        <v/>
      </c>
      <c r="H723" s="18" t="str">
        <f>IFERROR(VLOOKUP(G723,T_CÓDIGO[],3,FALSE),"")</f>
        <v/>
      </c>
      <c r="L723" s="18"/>
      <c r="M723"/>
      <c r="N723"/>
      <c r="O723"/>
      <c r="P723"/>
      <c r="Q723"/>
      <c r="R723"/>
      <c r="S723"/>
      <c r="T723"/>
      <c r="U723"/>
      <c r="V723"/>
      <c r="W723"/>
      <c r="X723"/>
      <c r="Y723"/>
      <c r="Z723"/>
      <c r="AA723"/>
      <c r="AB723"/>
      <c r="AC723"/>
      <c r="AD723"/>
      <c r="AE723"/>
      <c r="AF723"/>
      <c r="AG723"/>
    </row>
    <row r="724" spans="1:33">
      <c r="A724" s="28"/>
      <c r="B724" s="18">
        <f t="shared" si="15"/>
        <v>1</v>
      </c>
      <c r="D724" s="18" t="str">
        <f>IFERROR(VLOOKUP(C724,T_Listado_Personal_KDE[],2,FALSE),"")</f>
        <v/>
      </c>
      <c r="E724" s="19" t="str">
        <f>IFERROR(VLOOKUP(C724,T_Listado_Personal_KDE[],3,FALSE),"")</f>
        <v/>
      </c>
      <c r="F724" s="18" t="str">
        <f>IFERROR(VLOOKUP(G724,T_CÓDIGO[],2,FALSE),"")</f>
        <v/>
      </c>
      <c r="H724" s="18" t="str">
        <f>IFERROR(VLOOKUP(G724,T_CÓDIGO[],3,FALSE),"")</f>
        <v/>
      </c>
      <c r="L724" s="18"/>
      <c r="M724"/>
      <c r="N724"/>
      <c r="O724"/>
      <c r="P724"/>
      <c r="Q724"/>
      <c r="R724"/>
      <c r="S724"/>
      <c r="T724"/>
      <c r="U724"/>
      <c r="V724"/>
      <c r="W724"/>
      <c r="X724"/>
      <c r="Y724"/>
      <c r="Z724"/>
      <c r="AA724"/>
      <c r="AB724"/>
      <c r="AC724"/>
      <c r="AD724"/>
      <c r="AE724"/>
      <c r="AF724"/>
      <c r="AG724"/>
    </row>
    <row r="725" spans="1:33">
      <c r="A725" s="28"/>
      <c r="B725" s="18">
        <f t="shared" si="15"/>
        <v>1</v>
      </c>
      <c r="D725" s="18" t="str">
        <f>IFERROR(VLOOKUP(C725,T_Listado_Personal_KDE[],2,FALSE),"")</f>
        <v/>
      </c>
      <c r="E725" s="19" t="str">
        <f>IFERROR(VLOOKUP(C725,T_Listado_Personal_KDE[],3,FALSE),"")</f>
        <v/>
      </c>
      <c r="F725" s="18" t="str">
        <f>IFERROR(VLOOKUP(G725,T_CÓDIGO[],2,FALSE),"")</f>
        <v/>
      </c>
      <c r="H725" s="18" t="str">
        <f>IFERROR(VLOOKUP(G725,T_CÓDIGO[],3,FALSE),"")</f>
        <v/>
      </c>
      <c r="L725" s="18"/>
      <c r="M725"/>
      <c r="N725"/>
      <c r="O725"/>
      <c r="P725"/>
      <c r="Q725"/>
      <c r="R725"/>
      <c r="S725"/>
      <c r="T725"/>
      <c r="U725"/>
      <c r="V725"/>
      <c r="W725"/>
      <c r="X725"/>
      <c r="Y725"/>
      <c r="Z725"/>
      <c r="AA725"/>
      <c r="AB725"/>
      <c r="AC725"/>
      <c r="AD725"/>
      <c r="AE725"/>
      <c r="AF725"/>
      <c r="AG725"/>
    </row>
    <row r="726" spans="1:33">
      <c r="A726" s="28"/>
      <c r="B726" s="18">
        <f t="shared" si="15"/>
        <v>1</v>
      </c>
      <c r="D726" s="18" t="str">
        <f>IFERROR(VLOOKUP(C726,T_Listado_Personal_KDE[],2,FALSE),"")</f>
        <v/>
      </c>
      <c r="E726" s="19" t="str">
        <f>IFERROR(VLOOKUP(C726,T_Listado_Personal_KDE[],3,FALSE),"")</f>
        <v/>
      </c>
      <c r="F726" s="18" t="str">
        <f>IFERROR(VLOOKUP(G726,T_CÓDIGO[],2,FALSE),"")</f>
        <v/>
      </c>
      <c r="H726" s="18" t="str">
        <f>IFERROR(VLOOKUP(G726,T_CÓDIGO[],3,FALSE),"")</f>
        <v/>
      </c>
      <c r="L726" s="18"/>
      <c r="M726"/>
      <c r="N726"/>
      <c r="O726"/>
      <c r="P726"/>
      <c r="Q726"/>
      <c r="R726"/>
      <c r="S726"/>
      <c r="T726"/>
      <c r="U726"/>
      <c r="V726"/>
      <c r="W726"/>
      <c r="X726"/>
      <c r="Y726"/>
      <c r="Z726"/>
      <c r="AA726"/>
      <c r="AB726"/>
      <c r="AC726"/>
      <c r="AD726"/>
      <c r="AE726"/>
      <c r="AF726"/>
      <c r="AG726"/>
    </row>
    <row r="727" spans="1:33">
      <c r="A727" s="28"/>
      <c r="B727" s="18">
        <f t="shared" si="15"/>
        <v>1</v>
      </c>
      <c r="D727" s="18" t="str">
        <f>IFERROR(VLOOKUP(C727,T_Listado_Personal_KDE[],2,FALSE),"")</f>
        <v/>
      </c>
      <c r="E727" s="19" t="str">
        <f>IFERROR(VLOOKUP(C727,T_Listado_Personal_KDE[],3,FALSE),"")</f>
        <v/>
      </c>
      <c r="F727" s="18" t="str">
        <f>IFERROR(VLOOKUP(G727,T_CÓDIGO[],2,FALSE),"")</f>
        <v/>
      </c>
      <c r="H727" s="18" t="str">
        <f>IFERROR(VLOOKUP(G727,T_CÓDIGO[],3,FALSE),"")</f>
        <v/>
      </c>
      <c r="L727" s="18"/>
      <c r="M727"/>
      <c r="N727"/>
      <c r="O727"/>
      <c r="P727"/>
      <c r="Q727"/>
      <c r="R727"/>
      <c r="S727"/>
      <c r="T727"/>
      <c r="U727"/>
      <c r="V727"/>
      <c r="W727"/>
      <c r="X727"/>
      <c r="Y727"/>
      <c r="Z727"/>
      <c r="AA727"/>
      <c r="AB727"/>
      <c r="AC727"/>
      <c r="AD727"/>
      <c r="AE727"/>
      <c r="AF727"/>
      <c r="AG727"/>
    </row>
    <row r="728" spans="1:33">
      <c r="A728" s="28"/>
      <c r="B728" s="18">
        <f t="shared" si="15"/>
        <v>1</v>
      </c>
      <c r="D728" s="18" t="str">
        <f>IFERROR(VLOOKUP(C728,T_Listado_Personal_KDE[],2,FALSE),"")</f>
        <v/>
      </c>
      <c r="E728" s="19" t="str">
        <f>IFERROR(VLOOKUP(C728,T_Listado_Personal_KDE[],3,FALSE),"")</f>
        <v/>
      </c>
      <c r="F728" s="18" t="str">
        <f>IFERROR(VLOOKUP(G728,T_CÓDIGO[],2,FALSE),"")</f>
        <v/>
      </c>
      <c r="H728" s="18" t="str">
        <f>IFERROR(VLOOKUP(G728,T_CÓDIGO[],3,FALSE),"")</f>
        <v/>
      </c>
      <c r="L728" s="18"/>
      <c r="M728"/>
      <c r="N728"/>
      <c r="O728"/>
      <c r="P728"/>
      <c r="Q728"/>
      <c r="R728"/>
      <c r="S728"/>
      <c r="T728"/>
      <c r="U728"/>
      <c r="V728"/>
      <c r="W728"/>
      <c r="X728"/>
      <c r="Y728"/>
      <c r="Z728"/>
      <c r="AA728"/>
      <c r="AB728"/>
      <c r="AC728"/>
      <c r="AD728"/>
      <c r="AE728"/>
      <c r="AF728"/>
      <c r="AG728"/>
    </row>
    <row r="729" spans="1:33">
      <c r="A729" s="28"/>
      <c r="B729" s="18">
        <f t="shared" si="15"/>
        <v>1</v>
      </c>
      <c r="D729" s="18" t="str">
        <f>IFERROR(VLOOKUP(C729,T_Listado_Personal_KDE[],2,FALSE),"")</f>
        <v/>
      </c>
      <c r="E729" s="19" t="str">
        <f>IFERROR(VLOOKUP(C729,T_Listado_Personal_KDE[],3,FALSE),"")</f>
        <v/>
      </c>
      <c r="F729" s="18" t="str">
        <f>IFERROR(VLOOKUP(G729,T_CÓDIGO[],2,FALSE),"")</f>
        <v/>
      </c>
      <c r="H729" s="18" t="str">
        <f>IFERROR(VLOOKUP(G729,T_CÓDIGO[],3,FALSE),"")</f>
        <v/>
      </c>
      <c r="L729" s="18"/>
      <c r="M729"/>
      <c r="N729"/>
      <c r="O729"/>
      <c r="P729"/>
      <c r="Q729"/>
      <c r="R729"/>
      <c r="S729"/>
      <c r="T729"/>
      <c r="U729"/>
      <c r="V729"/>
      <c r="W729"/>
      <c r="X729"/>
      <c r="Y729"/>
      <c r="Z729"/>
      <c r="AA729"/>
      <c r="AB729"/>
      <c r="AC729"/>
      <c r="AD729"/>
      <c r="AE729"/>
      <c r="AF729"/>
      <c r="AG729"/>
    </row>
    <row r="730" spans="1:33">
      <c r="A730" s="28"/>
      <c r="B730" s="18">
        <f t="shared" si="15"/>
        <v>1</v>
      </c>
      <c r="D730" s="18" t="str">
        <f>IFERROR(VLOOKUP(C730,T_Listado_Personal_KDE[],2,FALSE),"")</f>
        <v/>
      </c>
      <c r="E730" s="19" t="str">
        <f>IFERROR(VLOOKUP(C730,T_Listado_Personal_KDE[],3,FALSE),"")</f>
        <v/>
      </c>
      <c r="F730" s="18" t="str">
        <f>IFERROR(VLOOKUP(G730,T_CÓDIGO[],2,FALSE),"")</f>
        <v/>
      </c>
      <c r="H730" s="18" t="str">
        <f>IFERROR(VLOOKUP(G730,T_CÓDIGO[],3,FALSE),"")</f>
        <v/>
      </c>
      <c r="L730" s="18"/>
      <c r="M730"/>
      <c r="N730"/>
      <c r="O730"/>
      <c r="P730"/>
      <c r="Q730"/>
      <c r="R730"/>
      <c r="S730"/>
      <c r="T730"/>
      <c r="U730"/>
      <c r="V730"/>
      <c r="W730"/>
      <c r="X730"/>
      <c r="Y730"/>
      <c r="Z730"/>
      <c r="AA730"/>
      <c r="AB730"/>
      <c r="AC730"/>
      <c r="AD730"/>
      <c r="AE730"/>
      <c r="AF730"/>
      <c r="AG730"/>
    </row>
    <row r="731" spans="1:33" s="26" customFormat="1" ht="15" thickBot="1">
      <c r="A731" s="28"/>
      <c r="B731" s="18">
        <f t="shared" si="15"/>
        <v>1</v>
      </c>
      <c r="C731" s="18"/>
      <c r="D731" s="18" t="str">
        <f>IFERROR(VLOOKUP(C731,T_Listado_Personal_KDE[],2,FALSE),"")</f>
        <v/>
      </c>
      <c r="E731" s="19" t="str">
        <f>IFERROR(VLOOKUP(C731,T_Listado_Personal_KDE[],3,FALSE),"")</f>
        <v/>
      </c>
      <c r="F731" s="18" t="str">
        <f>IFERROR(VLOOKUP(G731,T_CÓDIGO[],2,FALSE),"")</f>
        <v/>
      </c>
      <c r="G731" s="20"/>
      <c r="H731" s="18" t="str">
        <f>IFERROR(VLOOKUP(G731,T_CÓDIGO[],3,FALSE),"")</f>
        <v/>
      </c>
      <c r="I731" s="19"/>
      <c r="J731" s="18"/>
      <c r="K731" s="18"/>
      <c r="L731" s="18"/>
      <c r="M731"/>
      <c r="N731"/>
      <c r="O731"/>
      <c r="P731"/>
      <c r="Q731"/>
      <c r="R731"/>
      <c r="S731"/>
      <c r="T731"/>
      <c r="U731"/>
      <c r="V731"/>
      <c r="W731"/>
      <c r="X731"/>
      <c r="Y731"/>
      <c r="Z731"/>
      <c r="AA731"/>
      <c r="AB731"/>
      <c r="AC731"/>
      <c r="AD731"/>
      <c r="AE731"/>
      <c r="AF731"/>
      <c r="AG731"/>
    </row>
    <row r="732" spans="1:33">
      <c r="A732" s="28"/>
      <c r="B732" s="18">
        <f t="shared" si="15"/>
        <v>1</v>
      </c>
      <c r="D732" s="18" t="str">
        <f>IFERROR(VLOOKUP(C732,T_Listado_Personal_KDE[],2,FALSE),"")</f>
        <v/>
      </c>
      <c r="E732" s="19" t="str">
        <f>IFERROR(VLOOKUP(C732,T_Listado_Personal_KDE[],3,FALSE),"")</f>
        <v/>
      </c>
      <c r="F732" s="18" t="str">
        <f>IFERROR(VLOOKUP(G732,T_CÓDIGO[],2,FALSE),"")</f>
        <v/>
      </c>
      <c r="H732" s="18" t="str">
        <f>IFERROR(VLOOKUP(G732,T_CÓDIGO[],3,FALSE),"")</f>
        <v/>
      </c>
      <c r="L732" s="18"/>
      <c r="M732"/>
      <c r="N732"/>
      <c r="O732"/>
      <c r="P732"/>
      <c r="Q732"/>
      <c r="R732"/>
      <c r="S732"/>
      <c r="T732"/>
      <c r="U732"/>
      <c r="V732"/>
      <c r="W732"/>
      <c r="X732"/>
      <c r="Y732"/>
      <c r="Z732"/>
      <c r="AA732"/>
      <c r="AB732"/>
      <c r="AC732"/>
      <c r="AD732"/>
      <c r="AE732"/>
      <c r="AF732"/>
      <c r="AG732"/>
    </row>
    <row r="733" spans="1:33" s="26" customFormat="1" ht="15" thickBot="1">
      <c r="A733" s="28"/>
      <c r="B733" s="18">
        <f t="shared" si="15"/>
        <v>1</v>
      </c>
      <c r="C733" s="18"/>
      <c r="D733" s="18" t="str">
        <f>IFERROR(VLOOKUP(C733,T_Listado_Personal_KDE[],2,FALSE),"")</f>
        <v/>
      </c>
      <c r="E733" s="19" t="str">
        <f>IFERROR(VLOOKUP(C733,T_Listado_Personal_KDE[],3,FALSE),"")</f>
        <v/>
      </c>
      <c r="F733" s="18" t="str">
        <f>IFERROR(VLOOKUP(G733,T_CÓDIGO[],2,FALSE),"")</f>
        <v/>
      </c>
      <c r="G733" s="20"/>
      <c r="H733" s="18" t="str">
        <f>IFERROR(VLOOKUP(G733,T_CÓDIGO[],3,FALSE),"")</f>
        <v/>
      </c>
      <c r="I733" s="19"/>
      <c r="J733" s="18"/>
      <c r="K733" s="18"/>
      <c r="L733" s="18"/>
      <c r="M733"/>
      <c r="N733"/>
      <c r="O733"/>
      <c r="P733"/>
      <c r="Q733"/>
      <c r="R733"/>
      <c r="S733"/>
      <c r="T733"/>
      <c r="U733"/>
      <c r="V733"/>
      <c r="W733"/>
      <c r="X733"/>
      <c r="Y733"/>
      <c r="Z733"/>
      <c r="AA733"/>
      <c r="AB733"/>
      <c r="AC733"/>
      <c r="AD733"/>
      <c r="AE733"/>
      <c r="AF733"/>
      <c r="AG733"/>
    </row>
    <row r="734" spans="1:33">
      <c r="A734" s="28"/>
      <c r="B734" s="18">
        <f t="shared" si="15"/>
        <v>1</v>
      </c>
      <c r="D734" s="18" t="str">
        <f>IFERROR(VLOOKUP(C734,T_Listado_Personal_KDE[],2,FALSE),"")</f>
        <v/>
      </c>
      <c r="E734" s="19" t="str">
        <f>IFERROR(VLOOKUP(C734,T_Listado_Personal_KDE[],3,FALSE),"")</f>
        <v/>
      </c>
      <c r="F734" s="18" t="str">
        <f>IFERROR(VLOOKUP(G734,T_CÓDIGO[],2,FALSE),"")</f>
        <v/>
      </c>
      <c r="H734" s="18" t="str">
        <f>IFERROR(VLOOKUP(G734,T_CÓDIGO[],3,FALSE),"")</f>
        <v/>
      </c>
      <c r="L734" s="18"/>
      <c r="M734"/>
      <c r="N734"/>
      <c r="O734"/>
      <c r="P734"/>
      <c r="Q734"/>
      <c r="R734"/>
      <c r="S734"/>
      <c r="T734"/>
      <c r="U734"/>
      <c r="V734"/>
      <c r="W734"/>
      <c r="X734"/>
      <c r="Y734"/>
      <c r="Z734"/>
      <c r="AA734"/>
      <c r="AB734"/>
      <c r="AC734"/>
      <c r="AD734"/>
      <c r="AE734"/>
      <c r="AF734"/>
      <c r="AG734"/>
    </row>
    <row r="735" spans="1:33">
      <c r="A735" s="28"/>
      <c r="B735" s="18">
        <f t="shared" si="15"/>
        <v>1</v>
      </c>
      <c r="D735" s="18" t="str">
        <f>IFERROR(VLOOKUP(C735,T_Listado_Personal_KDE[],2,FALSE),"")</f>
        <v/>
      </c>
      <c r="E735" s="19" t="str">
        <f>IFERROR(VLOOKUP(C735,T_Listado_Personal_KDE[],3,FALSE),"")</f>
        <v/>
      </c>
      <c r="F735" s="18" t="str">
        <f>IFERROR(VLOOKUP(G735,T_CÓDIGO[],2,FALSE),"")</f>
        <v/>
      </c>
      <c r="H735" s="18" t="str">
        <f>IFERROR(VLOOKUP(G735,T_CÓDIGO[],3,FALSE),"")</f>
        <v/>
      </c>
      <c r="L735" s="18"/>
      <c r="M735"/>
      <c r="N735"/>
      <c r="O735"/>
      <c r="P735"/>
      <c r="Q735"/>
      <c r="R735"/>
      <c r="S735"/>
      <c r="T735"/>
      <c r="U735"/>
      <c r="V735"/>
      <c r="W735"/>
      <c r="X735"/>
      <c r="Y735"/>
      <c r="Z735"/>
      <c r="AA735"/>
      <c r="AB735"/>
      <c r="AC735"/>
      <c r="AD735"/>
      <c r="AE735"/>
      <c r="AF735"/>
      <c r="AG735"/>
    </row>
    <row r="736" spans="1:33">
      <c r="A736" s="28"/>
      <c r="B736" s="18">
        <f t="shared" si="15"/>
        <v>1</v>
      </c>
      <c r="D736" s="18" t="str">
        <f>IFERROR(VLOOKUP(C736,T_Listado_Personal_KDE[],2,FALSE),"")</f>
        <v/>
      </c>
      <c r="E736" s="19" t="str">
        <f>IFERROR(VLOOKUP(C736,T_Listado_Personal_KDE[],3,FALSE),"")</f>
        <v/>
      </c>
      <c r="F736" s="18" t="str">
        <f>IFERROR(VLOOKUP(G736,T_CÓDIGO[],2,FALSE),"")</f>
        <v/>
      </c>
      <c r="H736" s="18" t="str">
        <f>IFERROR(VLOOKUP(G736,T_CÓDIGO[],3,FALSE),"")</f>
        <v/>
      </c>
      <c r="L736" s="18"/>
      <c r="M736"/>
      <c r="N736"/>
      <c r="O736"/>
      <c r="P736"/>
      <c r="Q736"/>
      <c r="R736"/>
      <c r="S736"/>
      <c r="T736"/>
      <c r="U736"/>
      <c r="V736"/>
      <c r="W736"/>
      <c r="X736"/>
      <c r="Y736"/>
      <c r="Z736"/>
      <c r="AA736"/>
      <c r="AB736"/>
      <c r="AC736"/>
      <c r="AD736"/>
      <c r="AE736"/>
      <c r="AF736"/>
      <c r="AG736"/>
    </row>
    <row r="737" spans="1:33">
      <c r="A737" s="28"/>
      <c r="B737" s="18">
        <f t="shared" si="15"/>
        <v>1</v>
      </c>
      <c r="D737" s="18" t="str">
        <f>IFERROR(VLOOKUP(C737,T_Listado_Personal_KDE[],2,FALSE),"")</f>
        <v/>
      </c>
      <c r="E737" s="19" t="str">
        <f>IFERROR(VLOOKUP(C737,T_Listado_Personal_KDE[],3,FALSE),"")</f>
        <v/>
      </c>
      <c r="F737" s="18" t="str">
        <f>IFERROR(VLOOKUP(G737,T_CÓDIGO[],2,FALSE),"")</f>
        <v/>
      </c>
      <c r="H737" s="18" t="str">
        <f>IFERROR(VLOOKUP(G737,T_CÓDIGO[],3,FALSE),"")</f>
        <v/>
      </c>
      <c r="L737" s="18"/>
      <c r="M737"/>
      <c r="N737"/>
      <c r="O737"/>
      <c r="P737"/>
      <c r="Q737"/>
      <c r="R737"/>
      <c r="S737"/>
      <c r="T737"/>
      <c r="U737"/>
      <c r="V737"/>
      <c r="W737"/>
      <c r="X737"/>
      <c r="Y737"/>
      <c r="Z737"/>
      <c r="AA737"/>
      <c r="AB737"/>
      <c r="AC737"/>
      <c r="AD737"/>
      <c r="AE737"/>
      <c r="AF737"/>
      <c r="AG737"/>
    </row>
    <row r="738" spans="1:33">
      <c r="A738" s="28"/>
      <c r="B738" s="18">
        <f t="shared" si="15"/>
        <v>1</v>
      </c>
      <c r="D738" s="18" t="str">
        <f>IFERROR(VLOOKUP(C738,T_Listado_Personal_KDE[],2,FALSE),"")</f>
        <v/>
      </c>
      <c r="E738" s="19" t="str">
        <f>IFERROR(VLOOKUP(C738,T_Listado_Personal_KDE[],3,FALSE),"")</f>
        <v/>
      </c>
      <c r="F738" s="18" t="str">
        <f>IFERROR(VLOOKUP(G738,T_CÓDIGO[],2,FALSE),"")</f>
        <v/>
      </c>
      <c r="H738" s="18" t="str">
        <f>IFERROR(VLOOKUP(G738,T_CÓDIGO[],3,FALSE),"")</f>
        <v/>
      </c>
      <c r="L738" s="18"/>
      <c r="M738"/>
      <c r="N738"/>
      <c r="O738"/>
      <c r="P738"/>
      <c r="Q738"/>
      <c r="R738"/>
      <c r="S738"/>
      <c r="T738"/>
      <c r="U738"/>
      <c r="V738"/>
      <c r="W738"/>
      <c r="X738"/>
      <c r="Y738"/>
      <c r="Z738"/>
      <c r="AA738"/>
      <c r="AB738"/>
      <c r="AC738"/>
      <c r="AD738"/>
      <c r="AE738"/>
      <c r="AF738"/>
      <c r="AG738"/>
    </row>
    <row r="739" spans="1:33">
      <c r="A739" s="28"/>
      <c r="B739" s="18">
        <f t="shared" si="15"/>
        <v>1</v>
      </c>
      <c r="D739" s="18" t="str">
        <f>IFERROR(VLOOKUP(C739,T_Listado_Personal_KDE[],2,FALSE),"")</f>
        <v/>
      </c>
      <c r="E739" s="19" t="str">
        <f>IFERROR(VLOOKUP(C739,T_Listado_Personal_KDE[],3,FALSE),"")</f>
        <v/>
      </c>
      <c r="F739" s="18" t="str">
        <f>IFERROR(VLOOKUP(G739,T_CÓDIGO[],2,FALSE),"")</f>
        <v/>
      </c>
      <c r="H739" s="18" t="str">
        <f>IFERROR(VLOOKUP(G739,T_CÓDIGO[],3,FALSE),"")</f>
        <v/>
      </c>
      <c r="L739" s="18"/>
      <c r="M739"/>
      <c r="N739"/>
      <c r="O739"/>
      <c r="P739"/>
      <c r="Q739"/>
      <c r="R739"/>
      <c r="S739"/>
      <c r="T739"/>
      <c r="U739"/>
      <c r="V739"/>
      <c r="W739"/>
      <c r="X739"/>
      <c r="Y739"/>
      <c r="Z739"/>
      <c r="AA739"/>
      <c r="AB739"/>
      <c r="AC739"/>
      <c r="AD739"/>
      <c r="AE739"/>
      <c r="AF739"/>
      <c r="AG739"/>
    </row>
    <row r="740" spans="1:33">
      <c r="A740" s="28"/>
      <c r="B740" s="18">
        <f t="shared" si="15"/>
        <v>1</v>
      </c>
      <c r="D740" s="18" t="str">
        <f>IFERROR(VLOOKUP(C740,T_Listado_Personal_KDE[],2,FALSE),"")</f>
        <v/>
      </c>
      <c r="E740" s="19" t="str">
        <f>IFERROR(VLOOKUP(C740,T_Listado_Personal_KDE[],3,FALSE),"")</f>
        <v/>
      </c>
      <c r="F740" s="18" t="str">
        <f>IFERROR(VLOOKUP(G740,T_CÓDIGO[],2,FALSE),"")</f>
        <v/>
      </c>
      <c r="H740" s="18" t="str">
        <f>IFERROR(VLOOKUP(G740,T_CÓDIGO[],3,FALSE),"")</f>
        <v/>
      </c>
      <c r="L740" s="18"/>
      <c r="M740"/>
      <c r="N740"/>
      <c r="O740"/>
      <c r="P740"/>
      <c r="Q740"/>
      <c r="R740"/>
      <c r="S740"/>
      <c r="T740"/>
      <c r="U740"/>
      <c r="V740"/>
      <c r="W740"/>
      <c r="X740"/>
      <c r="Y740"/>
      <c r="Z740"/>
      <c r="AA740"/>
      <c r="AB740"/>
      <c r="AC740"/>
      <c r="AD740"/>
      <c r="AE740"/>
      <c r="AF740"/>
      <c r="AG740"/>
    </row>
    <row r="741" spans="1:33">
      <c r="A741" s="28"/>
      <c r="B741" s="18">
        <f t="shared" si="15"/>
        <v>1</v>
      </c>
      <c r="D741" s="18" t="str">
        <f>IFERROR(VLOOKUP(C741,T_Listado_Personal_KDE[],2,FALSE),"")</f>
        <v/>
      </c>
      <c r="E741" s="19" t="str">
        <f>IFERROR(VLOOKUP(C741,T_Listado_Personal_KDE[],3,FALSE),"")</f>
        <v/>
      </c>
      <c r="F741" s="18" t="str">
        <f>IFERROR(VLOOKUP(G741,T_CÓDIGO[],2,FALSE),"")</f>
        <v/>
      </c>
      <c r="H741" s="18" t="str">
        <f>IFERROR(VLOOKUP(G741,T_CÓDIGO[],3,FALSE),"")</f>
        <v/>
      </c>
      <c r="L741" s="18"/>
      <c r="M741"/>
      <c r="N741"/>
      <c r="O741"/>
      <c r="P741"/>
      <c r="Q741"/>
      <c r="R741"/>
      <c r="S741"/>
      <c r="T741"/>
      <c r="U741"/>
      <c r="V741"/>
      <c r="W741"/>
      <c r="X741"/>
      <c r="Y741"/>
      <c r="Z741"/>
      <c r="AA741"/>
      <c r="AB741"/>
      <c r="AC741"/>
      <c r="AD741"/>
      <c r="AE741"/>
      <c r="AF741"/>
      <c r="AG741"/>
    </row>
    <row r="742" spans="1:33">
      <c r="A742" s="28"/>
      <c r="B742" s="18">
        <f t="shared" si="15"/>
        <v>1</v>
      </c>
      <c r="D742" s="18" t="str">
        <f>IFERROR(VLOOKUP(C742,T_Listado_Personal_KDE[],2,FALSE),"")</f>
        <v/>
      </c>
      <c r="E742" s="19" t="str">
        <f>IFERROR(VLOOKUP(C742,T_Listado_Personal_KDE[],3,FALSE),"")</f>
        <v/>
      </c>
      <c r="F742" s="18" t="str">
        <f>IFERROR(VLOOKUP(G742,T_CÓDIGO[],2,FALSE),"")</f>
        <v/>
      </c>
      <c r="H742" s="18" t="str">
        <f>IFERROR(VLOOKUP(G742,T_CÓDIGO[],3,FALSE),"")</f>
        <v/>
      </c>
      <c r="L742" s="18"/>
      <c r="M742"/>
      <c r="N742"/>
      <c r="O742"/>
      <c r="P742"/>
      <c r="Q742"/>
      <c r="R742"/>
      <c r="S742"/>
      <c r="T742"/>
      <c r="U742"/>
      <c r="V742"/>
      <c r="W742"/>
      <c r="X742"/>
      <c r="Y742"/>
      <c r="Z742"/>
      <c r="AA742"/>
      <c r="AB742"/>
      <c r="AC742"/>
      <c r="AD742"/>
      <c r="AE742"/>
      <c r="AF742"/>
      <c r="AG742"/>
    </row>
    <row r="743" spans="1:33">
      <c r="A743" s="28"/>
      <c r="B743" s="18">
        <f t="shared" si="15"/>
        <v>1</v>
      </c>
      <c r="D743" s="18" t="str">
        <f>IFERROR(VLOOKUP(C743,T_Listado_Personal_KDE[],2,FALSE),"")</f>
        <v/>
      </c>
      <c r="E743" s="19" t="str">
        <f>IFERROR(VLOOKUP(C743,T_Listado_Personal_KDE[],3,FALSE),"")</f>
        <v/>
      </c>
      <c r="F743" s="18" t="str">
        <f>IFERROR(VLOOKUP(G743,T_CÓDIGO[],2,FALSE),"")</f>
        <v/>
      </c>
      <c r="H743" s="18" t="str">
        <f>IFERROR(VLOOKUP(G743,T_CÓDIGO[],3,FALSE),"")</f>
        <v/>
      </c>
      <c r="L743" s="18"/>
      <c r="M743"/>
      <c r="N743"/>
      <c r="O743"/>
      <c r="P743"/>
      <c r="Q743"/>
      <c r="R743"/>
      <c r="S743"/>
      <c r="T743"/>
      <c r="U743"/>
      <c r="V743"/>
      <c r="W743"/>
      <c r="X743"/>
      <c r="Y743"/>
      <c r="Z743"/>
      <c r="AA743"/>
      <c r="AB743"/>
      <c r="AC743"/>
      <c r="AD743"/>
      <c r="AE743"/>
      <c r="AF743"/>
      <c r="AG743"/>
    </row>
    <row r="744" spans="1:33">
      <c r="A744" s="28"/>
      <c r="B744" s="18">
        <f t="shared" si="15"/>
        <v>1</v>
      </c>
      <c r="D744" s="18" t="str">
        <f>IFERROR(VLOOKUP(C744,T_Listado_Personal_KDE[],2,FALSE),"")</f>
        <v/>
      </c>
      <c r="E744" s="19" t="str">
        <f>IFERROR(VLOOKUP(C744,T_Listado_Personal_KDE[],3,FALSE),"")</f>
        <v/>
      </c>
      <c r="F744" s="18" t="str">
        <f>IFERROR(VLOOKUP(G744,T_CÓDIGO[],2,FALSE),"")</f>
        <v/>
      </c>
      <c r="H744" s="18" t="str">
        <f>IFERROR(VLOOKUP(G744,T_CÓDIGO[],3,FALSE),"")</f>
        <v/>
      </c>
      <c r="L744" s="18"/>
      <c r="M744"/>
      <c r="N744"/>
      <c r="O744"/>
      <c r="P744"/>
      <c r="Q744"/>
      <c r="R744"/>
      <c r="S744"/>
      <c r="T744"/>
      <c r="U744"/>
      <c r="V744"/>
      <c r="W744"/>
      <c r="X744"/>
      <c r="Y744"/>
      <c r="Z744"/>
      <c r="AA744"/>
      <c r="AB744"/>
      <c r="AC744"/>
      <c r="AD744"/>
      <c r="AE744"/>
      <c r="AF744"/>
      <c r="AG744"/>
    </row>
    <row r="745" spans="1:33">
      <c r="A745" s="28"/>
      <c r="B745" s="18">
        <f t="shared" si="15"/>
        <v>1</v>
      </c>
      <c r="D745" s="18" t="str">
        <f>IFERROR(VLOOKUP(C745,T_Listado_Personal_KDE[],2,FALSE),"")</f>
        <v/>
      </c>
      <c r="E745" s="19" t="str">
        <f>IFERROR(VLOOKUP(C745,T_Listado_Personal_KDE[],3,FALSE),"")</f>
        <v/>
      </c>
      <c r="F745" s="18" t="str">
        <f>IFERROR(VLOOKUP(G745,T_CÓDIGO[],2,FALSE),"")</f>
        <v/>
      </c>
      <c r="H745" s="18" t="str">
        <f>IFERROR(VLOOKUP(G745,T_CÓDIGO[],3,FALSE),"")</f>
        <v/>
      </c>
      <c r="L745" s="18"/>
      <c r="M745"/>
      <c r="N745"/>
      <c r="O745"/>
      <c r="P745"/>
      <c r="Q745"/>
      <c r="R745"/>
      <c r="S745"/>
      <c r="T745"/>
      <c r="U745"/>
      <c r="V745"/>
      <c r="W745"/>
      <c r="X745"/>
      <c r="Y745"/>
      <c r="Z745"/>
      <c r="AA745"/>
      <c r="AB745"/>
      <c r="AC745"/>
      <c r="AD745"/>
      <c r="AE745"/>
      <c r="AF745"/>
      <c r="AG745"/>
    </row>
    <row r="746" spans="1:33">
      <c r="A746" s="28"/>
      <c r="B746" s="18">
        <f t="shared" si="15"/>
        <v>1</v>
      </c>
      <c r="D746" s="18" t="str">
        <f>IFERROR(VLOOKUP(C746,T_Listado_Personal_KDE[],2,FALSE),"")</f>
        <v/>
      </c>
      <c r="E746" s="19" t="str">
        <f>IFERROR(VLOOKUP(C746,T_Listado_Personal_KDE[],3,FALSE),"")</f>
        <v/>
      </c>
      <c r="F746" s="18" t="str">
        <f>IFERROR(VLOOKUP(G746,T_CÓDIGO[],2,FALSE),"")</f>
        <v/>
      </c>
      <c r="H746" s="18" t="str">
        <f>IFERROR(VLOOKUP(G746,T_CÓDIGO[],3,FALSE),"")</f>
        <v/>
      </c>
      <c r="L746" s="18"/>
      <c r="M746"/>
      <c r="N746"/>
      <c r="O746"/>
      <c r="P746"/>
      <c r="Q746"/>
      <c r="R746"/>
      <c r="S746"/>
      <c r="T746"/>
      <c r="U746"/>
      <c r="V746"/>
      <c r="W746"/>
      <c r="X746"/>
      <c r="Y746"/>
      <c r="Z746"/>
      <c r="AA746"/>
      <c r="AB746"/>
      <c r="AC746"/>
      <c r="AD746"/>
      <c r="AE746"/>
      <c r="AF746"/>
      <c r="AG746"/>
    </row>
    <row r="747" spans="1:33">
      <c r="A747" s="28"/>
      <c r="B747" s="18">
        <f t="shared" si="15"/>
        <v>1</v>
      </c>
      <c r="D747" s="18" t="str">
        <f>IFERROR(VLOOKUP(C747,T_Listado_Personal_KDE[],2,FALSE),"")</f>
        <v/>
      </c>
      <c r="E747" s="19" t="str">
        <f>IFERROR(VLOOKUP(C747,T_Listado_Personal_KDE[],3,FALSE),"")</f>
        <v/>
      </c>
      <c r="F747" s="18" t="str">
        <f>IFERROR(VLOOKUP(G747,T_CÓDIGO[],2,FALSE),"")</f>
        <v/>
      </c>
      <c r="H747" s="18" t="str">
        <f>IFERROR(VLOOKUP(G747,T_CÓDIGO[],3,FALSE),"")</f>
        <v/>
      </c>
      <c r="L747" s="18"/>
      <c r="M747"/>
      <c r="N747"/>
      <c r="O747"/>
      <c r="P747"/>
      <c r="Q747"/>
      <c r="R747"/>
      <c r="S747"/>
      <c r="T747"/>
      <c r="U747"/>
      <c r="V747"/>
      <c r="W747"/>
      <c r="X747"/>
      <c r="Y747"/>
      <c r="Z747"/>
      <c r="AA747"/>
      <c r="AB747"/>
      <c r="AC747"/>
      <c r="AD747"/>
      <c r="AE747"/>
      <c r="AF747"/>
      <c r="AG747"/>
    </row>
    <row r="748" spans="1:33">
      <c r="A748" s="28"/>
      <c r="B748" s="18">
        <f t="shared" ref="B748:B811" si="16">MONTH(A748)</f>
        <v>1</v>
      </c>
      <c r="D748" s="18" t="str">
        <f>IFERROR(VLOOKUP(C748,T_Listado_Personal_KDE[],2,FALSE),"")</f>
        <v/>
      </c>
      <c r="E748" s="19" t="str">
        <f>IFERROR(VLOOKUP(C748,T_Listado_Personal_KDE[],3,FALSE),"")</f>
        <v/>
      </c>
      <c r="F748" s="18" t="str">
        <f>IFERROR(VLOOKUP(G748,T_CÓDIGO[],2,FALSE),"")</f>
        <v/>
      </c>
      <c r="H748" s="18" t="str">
        <f>IFERROR(VLOOKUP(G748,T_CÓDIGO[],3,FALSE),"")</f>
        <v/>
      </c>
      <c r="L748" s="18"/>
      <c r="M748"/>
      <c r="N748"/>
      <c r="O748"/>
      <c r="P748"/>
      <c r="Q748"/>
      <c r="R748"/>
      <c r="S748"/>
      <c r="T748"/>
      <c r="U748"/>
      <c r="V748"/>
      <c r="W748"/>
      <c r="X748"/>
      <c r="Y748"/>
      <c r="Z748"/>
      <c r="AA748"/>
      <c r="AB748"/>
      <c r="AC748"/>
      <c r="AD748"/>
      <c r="AE748"/>
      <c r="AF748"/>
      <c r="AG748"/>
    </row>
    <row r="749" spans="1:33">
      <c r="A749" s="28"/>
      <c r="B749" s="18">
        <f t="shared" si="16"/>
        <v>1</v>
      </c>
      <c r="D749" s="18" t="str">
        <f>IFERROR(VLOOKUP(C749,T_Listado_Personal_KDE[],2,FALSE),"")</f>
        <v/>
      </c>
      <c r="E749" s="19" t="str">
        <f>IFERROR(VLOOKUP(C749,T_Listado_Personal_KDE[],3,FALSE),"")</f>
        <v/>
      </c>
      <c r="F749" s="18" t="str">
        <f>IFERROR(VLOOKUP(G749,T_CÓDIGO[],2,FALSE),"")</f>
        <v/>
      </c>
      <c r="H749" s="18" t="str">
        <f>IFERROR(VLOOKUP(G749,T_CÓDIGO[],3,FALSE),"")</f>
        <v/>
      </c>
      <c r="L749" s="18"/>
      <c r="M749"/>
      <c r="N749"/>
      <c r="O749"/>
      <c r="P749"/>
      <c r="Q749"/>
      <c r="R749"/>
      <c r="S749"/>
      <c r="T749"/>
      <c r="U749"/>
      <c r="V749"/>
      <c r="W749"/>
      <c r="X749"/>
      <c r="Y749"/>
      <c r="Z749"/>
      <c r="AA749"/>
      <c r="AB749"/>
      <c r="AC749"/>
      <c r="AD749"/>
      <c r="AE749"/>
      <c r="AF749"/>
      <c r="AG749"/>
    </row>
    <row r="750" spans="1:33">
      <c r="A750" s="28"/>
      <c r="B750" s="18">
        <f t="shared" si="16"/>
        <v>1</v>
      </c>
      <c r="D750" s="18" t="str">
        <f>IFERROR(VLOOKUP(C750,T_Listado_Personal_KDE[],2,FALSE),"")</f>
        <v/>
      </c>
      <c r="E750" s="19" t="str">
        <f>IFERROR(VLOOKUP(C750,T_Listado_Personal_KDE[],3,FALSE),"")</f>
        <v/>
      </c>
      <c r="F750" s="18" t="str">
        <f>IFERROR(VLOOKUP(G750,T_CÓDIGO[],2,FALSE),"")</f>
        <v/>
      </c>
      <c r="H750" s="18" t="str">
        <f>IFERROR(VLOOKUP(G750,T_CÓDIGO[],3,FALSE),"")</f>
        <v/>
      </c>
      <c r="L750" s="18"/>
      <c r="M750"/>
      <c r="N750"/>
      <c r="O750"/>
      <c r="P750"/>
      <c r="Q750"/>
      <c r="R750"/>
      <c r="S750"/>
      <c r="T750"/>
      <c r="U750"/>
      <c r="V750"/>
      <c r="W750"/>
      <c r="X750"/>
      <c r="Y750"/>
      <c r="Z750"/>
      <c r="AA750"/>
      <c r="AB750"/>
      <c r="AC750"/>
      <c r="AD750"/>
      <c r="AE750"/>
      <c r="AF750"/>
      <c r="AG750"/>
    </row>
    <row r="751" spans="1:33">
      <c r="A751" s="28"/>
      <c r="B751" s="18">
        <f t="shared" si="16"/>
        <v>1</v>
      </c>
      <c r="D751" s="18" t="str">
        <f>IFERROR(VLOOKUP(C751,T_Listado_Personal_KDE[],2,FALSE),"")</f>
        <v/>
      </c>
      <c r="E751" s="19" t="str">
        <f>IFERROR(VLOOKUP(C751,T_Listado_Personal_KDE[],3,FALSE),"")</f>
        <v/>
      </c>
      <c r="F751" s="18" t="str">
        <f>IFERROR(VLOOKUP(G751,T_CÓDIGO[],2,FALSE),"")</f>
        <v/>
      </c>
      <c r="H751" s="18" t="str">
        <f>IFERROR(VLOOKUP(G751,T_CÓDIGO[],3,FALSE),"")</f>
        <v/>
      </c>
      <c r="L751" s="18"/>
      <c r="M751"/>
      <c r="N751"/>
      <c r="O751"/>
      <c r="P751"/>
      <c r="Q751"/>
      <c r="R751"/>
      <c r="S751"/>
      <c r="T751"/>
      <c r="U751"/>
      <c r="V751"/>
      <c r="W751"/>
      <c r="X751"/>
      <c r="Y751"/>
      <c r="Z751"/>
      <c r="AA751"/>
      <c r="AB751"/>
      <c r="AC751"/>
      <c r="AD751"/>
      <c r="AE751"/>
      <c r="AF751"/>
      <c r="AG751"/>
    </row>
    <row r="752" spans="1:33">
      <c r="A752" s="28"/>
      <c r="B752" s="18">
        <f t="shared" si="16"/>
        <v>1</v>
      </c>
      <c r="D752" s="18" t="str">
        <f>IFERROR(VLOOKUP(C752,T_Listado_Personal_KDE[],2,FALSE),"")</f>
        <v/>
      </c>
      <c r="E752" s="19" t="str">
        <f>IFERROR(VLOOKUP(C752,T_Listado_Personal_KDE[],3,FALSE),"")</f>
        <v/>
      </c>
      <c r="F752" s="18" t="str">
        <f>IFERROR(VLOOKUP(G752,T_CÓDIGO[],2,FALSE),"")</f>
        <v/>
      </c>
      <c r="H752" s="18" t="str">
        <f>IFERROR(VLOOKUP(G752,T_CÓDIGO[],3,FALSE),"")</f>
        <v/>
      </c>
      <c r="L752" s="18"/>
      <c r="M752"/>
      <c r="N752"/>
      <c r="O752"/>
      <c r="P752"/>
      <c r="Q752"/>
      <c r="R752"/>
      <c r="S752"/>
      <c r="T752"/>
      <c r="U752"/>
      <c r="V752"/>
      <c r="W752"/>
      <c r="X752"/>
      <c r="Y752"/>
      <c r="Z752"/>
      <c r="AA752"/>
      <c r="AB752"/>
      <c r="AC752"/>
      <c r="AD752"/>
      <c r="AE752"/>
      <c r="AF752"/>
      <c r="AG752"/>
    </row>
    <row r="753" spans="1:33">
      <c r="A753" s="28"/>
      <c r="B753" s="18">
        <f t="shared" si="16"/>
        <v>1</v>
      </c>
      <c r="D753" s="18" t="str">
        <f>IFERROR(VLOOKUP(C753,T_Listado_Personal_KDE[],2,FALSE),"")</f>
        <v/>
      </c>
      <c r="E753" s="19" t="str">
        <f>IFERROR(VLOOKUP(C753,T_Listado_Personal_KDE[],3,FALSE),"")</f>
        <v/>
      </c>
      <c r="F753" s="18" t="str">
        <f>IFERROR(VLOOKUP(G753,T_CÓDIGO[],2,FALSE),"")</f>
        <v/>
      </c>
      <c r="H753" s="18" t="str">
        <f>IFERROR(VLOOKUP(G753,T_CÓDIGO[],3,FALSE),"")</f>
        <v/>
      </c>
      <c r="L753" s="18"/>
      <c r="M753"/>
      <c r="N753"/>
      <c r="O753"/>
      <c r="P753"/>
      <c r="Q753"/>
      <c r="R753"/>
      <c r="S753"/>
      <c r="T753"/>
      <c r="U753"/>
      <c r="V753"/>
      <c r="W753"/>
      <c r="X753"/>
      <c r="Y753"/>
      <c r="Z753"/>
      <c r="AA753"/>
      <c r="AB753"/>
      <c r="AC753"/>
      <c r="AD753"/>
      <c r="AE753"/>
      <c r="AF753"/>
      <c r="AG753"/>
    </row>
    <row r="754" spans="1:33">
      <c r="A754" s="28"/>
      <c r="B754" s="18">
        <f t="shared" si="16"/>
        <v>1</v>
      </c>
      <c r="D754" s="18" t="str">
        <f>IFERROR(VLOOKUP(C754,T_Listado_Personal_KDE[],2,FALSE),"")</f>
        <v/>
      </c>
      <c r="E754" s="19" t="str">
        <f>IFERROR(VLOOKUP(C754,T_Listado_Personal_KDE[],3,FALSE),"")</f>
        <v/>
      </c>
      <c r="F754" s="18" t="str">
        <f>IFERROR(VLOOKUP(G754,T_CÓDIGO[],2,FALSE),"")</f>
        <v/>
      </c>
      <c r="H754" s="18" t="str">
        <f>IFERROR(VLOOKUP(G754,T_CÓDIGO[],3,FALSE),"")</f>
        <v/>
      </c>
      <c r="L754" s="18"/>
      <c r="M754"/>
      <c r="N754"/>
      <c r="O754"/>
      <c r="P754"/>
      <c r="Q754"/>
      <c r="R754"/>
      <c r="S754"/>
      <c r="T754"/>
      <c r="U754"/>
      <c r="V754"/>
      <c r="W754"/>
      <c r="X754"/>
      <c r="Y754"/>
      <c r="Z754"/>
      <c r="AA754"/>
      <c r="AB754"/>
      <c r="AC754"/>
      <c r="AD754"/>
      <c r="AE754"/>
      <c r="AF754"/>
      <c r="AG754"/>
    </row>
    <row r="755" spans="1:33">
      <c r="A755" s="28"/>
      <c r="B755" s="18">
        <f t="shared" si="16"/>
        <v>1</v>
      </c>
      <c r="D755" s="18" t="str">
        <f>IFERROR(VLOOKUP(C755,T_Listado_Personal_KDE[],2,FALSE),"")</f>
        <v/>
      </c>
      <c r="E755" s="19" t="str">
        <f>IFERROR(VLOOKUP(C755,T_Listado_Personal_KDE[],3,FALSE),"")</f>
        <v/>
      </c>
      <c r="F755" s="18" t="str">
        <f>IFERROR(VLOOKUP(G755,T_CÓDIGO[],2,FALSE),"")</f>
        <v/>
      </c>
      <c r="H755" s="18" t="str">
        <f>IFERROR(VLOOKUP(G755,T_CÓDIGO[],3,FALSE),"")</f>
        <v/>
      </c>
      <c r="L755" s="18"/>
      <c r="M755"/>
      <c r="N755"/>
      <c r="O755"/>
      <c r="P755"/>
      <c r="Q755"/>
      <c r="R755"/>
      <c r="S755"/>
      <c r="T755"/>
      <c r="U755"/>
      <c r="V755"/>
      <c r="W755"/>
      <c r="X755"/>
      <c r="Y755"/>
      <c r="Z755"/>
      <c r="AA755"/>
      <c r="AB755"/>
      <c r="AC755"/>
      <c r="AD755"/>
      <c r="AE755"/>
      <c r="AF755"/>
      <c r="AG755"/>
    </row>
    <row r="756" spans="1:33">
      <c r="A756" s="28"/>
      <c r="B756" s="18">
        <f t="shared" si="16"/>
        <v>1</v>
      </c>
      <c r="D756" s="18" t="str">
        <f>IFERROR(VLOOKUP(C756,T_Listado_Personal_KDE[],2,FALSE),"")</f>
        <v/>
      </c>
      <c r="E756" s="19" t="str">
        <f>IFERROR(VLOOKUP(C756,T_Listado_Personal_KDE[],3,FALSE),"")</f>
        <v/>
      </c>
      <c r="F756" s="18" t="str">
        <f>IFERROR(VLOOKUP(G756,T_CÓDIGO[],2,FALSE),"")</f>
        <v/>
      </c>
      <c r="H756" s="18" t="str">
        <f>IFERROR(VLOOKUP(G756,T_CÓDIGO[],3,FALSE),"")</f>
        <v/>
      </c>
      <c r="L756" s="18"/>
      <c r="M756"/>
      <c r="N756"/>
      <c r="O756"/>
      <c r="P756"/>
      <c r="Q756"/>
      <c r="R756"/>
      <c r="S756"/>
      <c r="T756"/>
      <c r="U756"/>
      <c r="V756"/>
      <c r="W756"/>
      <c r="X756"/>
      <c r="Y756"/>
      <c r="Z756"/>
      <c r="AA756"/>
      <c r="AB756"/>
      <c r="AC756"/>
      <c r="AD756"/>
      <c r="AE756"/>
      <c r="AF756"/>
      <c r="AG756"/>
    </row>
    <row r="757" spans="1:33">
      <c r="A757" s="28"/>
      <c r="B757" s="18">
        <f t="shared" si="16"/>
        <v>1</v>
      </c>
      <c r="D757" s="18" t="str">
        <f>IFERROR(VLOOKUP(C757,T_Listado_Personal_KDE[],2,FALSE),"")</f>
        <v/>
      </c>
      <c r="E757" s="19" t="str">
        <f>IFERROR(VLOOKUP(C757,T_Listado_Personal_KDE[],3,FALSE),"")</f>
        <v/>
      </c>
      <c r="F757" s="18" t="str">
        <f>IFERROR(VLOOKUP(G757,T_CÓDIGO[],2,FALSE),"")</f>
        <v/>
      </c>
      <c r="H757" s="18" t="str">
        <f>IFERROR(VLOOKUP(G757,T_CÓDIGO[],3,FALSE),"")</f>
        <v/>
      </c>
      <c r="L757" s="18"/>
      <c r="M757"/>
      <c r="N757"/>
      <c r="O757"/>
      <c r="P757"/>
      <c r="Q757"/>
      <c r="R757"/>
      <c r="S757"/>
      <c r="T757"/>
      <c r="U757"/>
      <c r="V757"/>
      <c r="W757"/>
      <c r="X757"/>
      <c r="Y757"/>
      <c r="Z757"/>
      <c r="AA757"/>
      <c r="AB757"/>
      <c r="AC757"/>
      <c r="AD757"/>
      <c r="AE757"/>
      <c r="AF757"/>
      <c r="AG757"/>
    </row>
    <row r="758" spans="1:33">
      <c r="A758" s="28"/>
      <c r="B758" s="18">
        <f t="shared" si="16"/>
        <v>1</v>
      </c>
      <c r="D758" s="18" t="str">
        <f>IFERROR(VLOOKUP(C758,T_Listado_Personal_KDE[],2,FALSE),"")</f>
        <v/>
      </c>
      <c r="E758" s="19" t="str">
        <f>IFERROR(VLOOKUP(C758,T_Listado_Personal_KDE[],3,FALSE),"")</f>
        <v/>
      </c>
      <c r="F758" s="18" t="str">
        <f>IFERROR(VLOOKUP(G758,T_CÓDIGO[],2,FALSE),"")</f>
        <v/>
      </c>
      <c r="H758" s="18" t="str">
        <f>IFERROR(VLOOKUP(G758,T_CÓDIGO[],3,FALSE),"")</f>
        <v/>
      </c>
      <c r="L758" s="18"/>
      <c r="M758"/>
      <c r="N758"/>
      <c r="O758"/>
      <c r="P758"/>
      <c r="Q758"/>
      <c r="R758"/>
      <c r="S758"/>
      <c r="T758"/>
      <c r="U758"/>
      <c r="V758"/>
      <c r="W758"/>
      <c r="X758"/>
      <c r="Y758"/>
      <c r="Z758"/>
      <c r="AA758"/>
      <c r="AB758"/>
      <c r="AC758"/>
      <c r="AD758"/>
      <c r="AE758"/>
      <c r="AF758"/>
      <c r="AG758"/>
    </row>
    <row r="759" spans="1:33">
      <c r="A759" s="28"/>
      <c r="B759" s="18">
        <f t="shared" si="16"/>
        <v>1</v>
      </c>
      <c r="D759" s="18" t="str">
        <f>IFERROR(VLOOKUP(C759,T_Listado_Personal_KDE[],2,FALSE),"")</f>
        <v/>
      </c>
      <c r="E759" s="19" t="str">
        <f>IFERROR(VLOOKUP(C759,T_Listado_Personal_KDE[],3,FALSE),"")</f>
        <v/>
      </c>
      <c r="F759" s="18" t="str">
        <f>IFERROR(VLOOKUP(G759,T_CÓDIGO[],2,FALSE),"")</f>
        <v/>
      </c>
      <c r="H759" s="18" t="str">
        <f>IFERROR(VLOOKUP(G759,T_CÓDIGO[],3,FALSE),"")</f>
        <v/>
      </c>
      <c r="L759" s="18"/>
      <c r="M759"/>
      <c r="N759"/>
      <c r="O759"/>
      <c r="P759"/>
      <c r="Q759"/>
      <c r="R759"/>
      <c r="S759"/>
      <c r="T759"/>
      <c r="U759"/>
      <c r="V759"/>
      <c r="W759"/>
      <c r="X759"/>
      <c r="Y759"/>
      <c r="Z759"/>
      <c r="AA759"/>
      <c r="AB759"/>
      <c r="AC759"/>
      <c r="AD759"/>
      <c r="AE759"/>
      <c r="AF759"/>
      <c r="AG759"/>
    </row>
    <row r="760" spans="1:33">
      <c r="A760" s="28"/>
      <c r="B760" s="18">
        <f t="shared" si="16"/>
        <v>1</v>
      </c>
      <c r="D760" s="18" t="str">
        <f>IFERROR(VLOOKUP(C760,T_Listado_Personal_KDE[],2,FALSE),"")</f>
        <v/>
      </c>
      <c r="E760" s="19" t="str">
        <f>IFERROR(VLOOKUP(C760,T_Listado_Personal_KDE[],3,FALSE),"")</f>
        <v/>
      </c>
      <c r="F760" s="18" t="str">
        <f>IFERROR(VLOOKUP(G760,T_CÓDIGO[],2,FALSE),"")</f>
        <v/>
      </c>
      <c r="H760" s="18" t="str">
        <f>IFERROR(VLOOKUP(G760,T_CÓDIGO[],3,FALSE),"")</f>
        <v/>
      </c>
      <c r="L760" s="18"/>
      <c r="M760"/>
      <c r="N760"/>
      <c r="O760"/>
      <c r="P760"/>
      <c r="Q760"/>
      <c r="R760"/>
      <c r="S760"/>
      <c r="T760"/>
      <c r="U760"/>
      <c r="V760"/>
      <c r="W760"/>
      <c r="X760"/>
      <c r="Y760"/>
      <c r="Z760"/>
      <c r="AA760"/>
      <c r="AB760"/>
      <c r="AC760"/>
      <c r="AD760"/>
      <c r="AE760"/>
      <c r="AF760"/>
      <c r="AG760"/>
    </row>
    <row r="761" spans="1:33">
      <c r="A761" s="28"/>
      <c r="B761" s="18">
        <f t="shared" si="16"/>
        <v>1</v>
      </c>
      <c r="D761" s="18" t="str">
        <f>IFERROR(VLOOKUP(C761,T_Listado_Personal_KDE[],2,FALSE),"")</f>
        <v/>
      </c>
      <c r="E761" s="19" t="str">
        <f>IFERROR(VLOOKUP(C761,T_Listado_Personal_KDE[],3,FALSE),"")</f>
        <v/>
      </c>
      <c r="F761" s="18" t="str">
        <f>IFERROR(VLOOKUP(G761,T_CÓDIGO[],2,FALSE),"")</f>
        <v/>
      </c>
      <c r="H761" s="18" t="str">
        <f>IFERROR(VLOOKUP(G761,T_CÓDIGO[],3,FALSE),"")</f>
        <v/>
      </c>
      <c r="L761" s="18"/>
      <c r="M761"/>
      <c r="N761"/>
      <c r="O761"/>
      <c r="P761"/>
      <c r="Q761"/>
      <c r="R761"/>
      <c r="S761"/>
      <c r="T761"/>
      <c r="U761"/>
      <c r="V761"/>
      <c r="W761"/>
      <c r="X761"/>
      <c r="Y761"/>
      <c r="Z761"/>
      <c r="AA761"/>
      <c r="AB761"/>
      <c r="AC761"/>
      <c r="AD761"/>
      <c r="AE761"/>
      <c r="AF761"/>
      <c r="AG761"/>
    </row>
    <row r="762" spans="1:33">
      <c r="A762" s="28"/>
      <c r="B762" s="18">
        <f t="shared" si="16"/>
        <v>1</v>
      </c>
      <c r="D762" s="18" t="str">
        <f>IFERROR(VLOOKUP(C762,T_Listado_Personal_KDE[],2,FALSE),"")</f>
        <v/>
      </c>
      <c r="E762" s="19" t="str">
        <f>IFERROR(VLOOKUP(C762,T_Listado_Personal_KDE[],3,FALSE),"")</f>
        <v/>
      </c>
      <c r="F762" s="18" t="str">
        <f>IFERROR(VLOOKUP(G762,T_CÓDIGO[],2,FALSE),"")</f>
        <v/>
      </c>
      <c r="H762" s="18" t="str">
        <f>IFERROR(VLOOKUP(G762,T_CÓDIGO[],3,FALSE),"")</f>
        <v/>
      </c>
      <c r="L762" s="18"/>
      <c r="M762"/>
      <c r="N762"/>
      <c r="O762"/>
      <c r="P762"/>
      <c r="Q762"/>
      <c r="R762"/>
      <c r="S762"/>
      <c r="T762"/>
      <c r="U762"/>
      <c r="V762"/>
      <c r="W762"/>
      <c r="X762"/>
      <c r="Y762"/>
      <c r="Z762"/>
      <c r="AA762"/>
      <c r="AB762"/>
      <c r="AC762"/>
      <c r="AD762"/>
      <c r="AE762"/>
      <c r="AF762"/>
      <c r="AG762"/>
    </row>
    <row r="763" spans="1:33">
      <c r="A763" s="28"/>
      <c r="B763" s="18">
        <f t="shared" si="16"/>
        <v>1</v>
      </c>
      <c r="D763" s="18" t="str">
        <f>IFERROR(VLOOKUP(C763,T_Listado_Personal_KDE[],2,FALSE),"")</f>
        <v/>
      </c>
      <c r="E763" s="19" t="str">
        <f>IFERROR(VLOOKUP(C763,T_Listado_Personal_KDE[],3,FALSE),"")</f>
        <v/>
      </c>
      <c r="F763" s="18" t="str">
        <f>IFERROR(VLOOKUP(G763,T_CÓDIGO[],2,FALSE),"")</f>
        <v/>
      </c>
      <c r="H763" s="18" t="str">
        <f>IFERROR(VLOOKUP(G763,T_CÓDIGO[],3,FALSE),"")</f>
        <v/>
      </c>
      <c r="L763" s="18"/>
      <c r="M763"/>
      <c r="N763"/>
      <c r="O763"/>
      <c r="P763"/>
      <c r="Q763"/>
      <c r="R763"/>
      <c r="S763"/>
      <c r="T763"/>
      <c r="U763"/>
      <c r="V763"/>
      <c r="W763"/>
      <c r="X763"/>
      <c r="Y763"/>
      <c r="Z763"/>
      <c r="AA763"/>
      <c r="AB763"/>
      <c r="AC763"/>
      <c r="AD763"/>
      <c r="AE763"/>
      <c r="AF763"/>
      <c r="AG763"/>
    </row>
    <row r="764" spans="1:33">
      <c r="A764" s="28"/>
      <c r="B764" s="18">
        <f t="shared" si="16"/>
        <v>1</v>
      </c>
      <c r="D764" s="18" t="str">
        <f>IFERROR(VLOOKUP(C764,T_Listado_Personal_KDE[],2,FALSE),"")</f>
        <v/>
      </c>
      <c r="E764" s="19" t="str">
        <f>IFERROR(VLOOKUP(C764,T_Listado_Personal_KDE[],3,FALSE),"")</f>
        <v/>
      </c>
      <c r="F764" s="18" t="str">
        <f>IFERROR(VLOOKUP(G764,T_CÓDIGO[],2,FALSE),"")</f>
        <v/>
      </c>
      <c r="H764" s="18" t="str">
        <f>IFERROR(VLOOKUP(G764,T_CÓDIGO[],3,FALSE),"")</f>
        <v/>
      </c>
      <c r="L764" s="18"/>
      <c r="M764"/>
      <c r="N764"/>
      <c r="O764"/>
      <c r="P764"/>
      <c r="Q764"/>
      <c r="R764"/>
      <c r="S764"/>
      <c r="T764"/>
      <c r="U764"/>
      <c r="V764"/>
      <c r="W764"/>
      <c r="X764"/>
      <c r="Y764"/>
      <c r="Z764"/>
      <c r="AA764"/>
      <c r="AB764"/>
      <c r="AC764"/>
      <c r="AD764"/>
      <c r="AE764"/>
      <c r="AF764"/>
      <c r="AG764"/>
    </row>
    <row r="765" spans="1:33" s="26" customFormat="1" ht="15" thickBot="1">
      <c r="A765" s="28"/>
      <c r="B765" s="18">
        <f t="shared" si="16"/>
        <v>1</v>
      </c>
      <c r="C765" s="18"/>
      <c r="D765" s="18" t="str">
        <f>IFERROR(VLOOKUP(C765,T_Listado_Personal_KDE[],2,FALSE),"")</f>
        <v/>
      </c>
      <c r="E765" s="19" t="str">
        <f>IFERROR(VLOOKUP(C765,T_Listado_Personal_KDE[],3,FALSE),"")</f>
        <v/>
      </c>
      <c r="F765" s="18" t="str">
        <f>IFERROR(VLOOKUP(G765,T_CÓDIGO[],2,FALSE),"")</f>
        <v/>
      </c>
      <c r="G765" s="20"/>
      <c r="H765" s="18" t="str">
        <f>IFERROR(VLOOKUP(G765,T_CÓDIGO[],3,FALSE),"")</f>
        <v/>
      </c>
      <c r="I765" s="19"/>
      <c r="J765" s="18"/>
      <c r="K765" s="18"/>
      <c r="L765" s="18"/>
      <c r="M765"/>
      <c r="N765"/>
      <c r="O765"/>
      <c r="P765"/>
      <c r="Q765"/>
      <c r="R765"/>
      <c r="S765"/>
      <c r="T765"/>
      <c r="U765"/>
      <c r="V765"/>
      <c r="W765"/>
      <c r="X765"/>
      <c r="Y765"/>
      <c r="Z765"/>
      <c r="AA765"/>
      <c r="AB765"/>
      <c r="AC765"/>
      <c r="AD765"/>
      <c r="AE765"/>
      <c r="AF765"/>
      <c r="AG765"/>
    </row>
    <row r="766" spans="1:33">
      <c r="A766" s="28"/>
      <c r="B766" s="18">
        <f t="shared" si="16"/>
        <v>1</v>
      </c>
      <c r="D766" s="18" t="str">
        <f>IFERROR(VLOOKUP(C766,T_Listado_Personal_KDE[],2,FALSE),"")</f>
        <v/>
      </c>
      <c r="E766" s="19" t="str">
        <f>IFERROR(VLOOKUP(C766,T_Listado_Personal_KDE[],3,FALSE),"")</f>
        <v/>
      </c>
      <c r="F766" s="18" t="str">
        <f>IFERROR(VLOOKUP(G766,T_CÓDIGO[],2,FALSE),"")</f>
        <v/>
      </c>
      <c r="H766" s="18" t="str">
        <f>IFERROR(VLOOKUP(G766,T_CÓDIGO[],3,FALSE),"")</f>
        <v/>
      </c>
      <c r="L766" s="18"/>
      <c r="M766"/>
      <c r="N766"/>
      <c r="O766"/>
      <c r="P766"/>
      <c r="Q766"/>
      <c r="R766"/>
      <c r="S766"/>
      <c r="T766"/>
      <c r="U766"/>
      <c r="V766"/>
      <c r="W766"/>
      <c r="X766"/>
      <c r="Y766"/>
      <c r="Z766"/>
      <c r="AA766"/>
      <c r="AB766"/>
      <c r="AC766"/>
      <c r="AD766"/>
      <c r="AE766"/>
      <c r="AF766"/>
      <c r="AG766"/>
    </row>
    <row r="767" spans="1:33">
      <c r="A767" s="28"/>
      <c r="B767" s="18">
        <f t="shared" si="16"/>
        <v>1</v>
      </c>
      <c r="D767" s="18" t="str">
        <f>IFERROR(VLOOKUP(C767,T_Listado_Personal_KDE[],2,FALSE),"")</f>
        <v/>
      </c>
      <c r="E767" s="19" t="str">
        <f>IFERROR(VLOOKUP(C767,T_Listado_Personal_KDE[],3,FALSE),"")</f>
        <v/>
      </c>
      <c r="F767" s="18" t="str">
        <f>IFERROR(VLOOKUP(G767,T_CÓDIGO[],2,FALSE),"")</f>
        <v/>
      </c>
      <c r="H767" s="18" t="str">
        <f>IFERROR(VLOOKUP(G767,T_CÓDIGO[],3,FALSE),"")</f>
        <v/>
      </c>
      <c r="L767" s="18"/>
      <c r="M767"/>
      <c r="N767"/>
      <c r="O767"/>
      <c r="P767"/>
      <c r="Q767"/>
      <c r="R767"/>
      <c r="S767"/>
      <c r="T767"/>
      <c r="U767"/>
      <c r="V767"/>
      <c r="W767"/>
      <c r="X767"/>
      <c r="Y767"/>
      <c r="Z767"/>
      <c r="AA767"/>
      <c r="AB767"/>
      <c r="AC767"/>
      <c r="AD767"/>
      <c r="AE767"/>
      <c r="AF767"/>
      <c r="AG767"/>
    </row>
    <row r="768" spans="1:33">
      <c r="A768" s="28"/>
      <c r="B768" s="18">
        <f t="shared" si="16"/>
        <v>1</v>
      </c>
      <c r="D768" s="18" t="str">
        <f>IFERROR(VLOOKUP(C768,T_Listado_Personal_KDE[],2,FALSE),"")</f>
        <v/>
      </c>
      <c r="E768" s="19" t="str">
        <f>IFERROR(VLOOKUP(C768,T_Listado_Personal_KDE[],3,FALSE),"")</f>
        <v/>
      </c>
      <c r="F768" s="18" t="str">
        <f>IFERROR(VLOOKUP(G768,T_CÓDIGO[],2,FALSE),"")</f>
        <v/>
      </c>
      <c r="H768" s="18" t="str">
        <f>IFERROR(VLOOKUP(G768,T_CÓDIGO[],3,FALSE),"")</f>
        <v/>
      </c>
      <c r="L768" s="18"/>
      <c r="M768"/>
      <c r="N768"/>
      <c r="O768"/>
      <c r="P768"/>
      <c r="Q768"/>
      <c r="R768"/>
      <c r="S768"/>
      <c r="T768"/>
      <c r="U768"/>
      <c r="V768"/>
      <c r="W768"/>
      <c r="X768"/>
      <c r="Y768"/>
      <c r="Z768"/>
      <c r="AA768"/>
      <c r="AB768"/>
      <c r="AC768"/>
      <c r="AD768"/>
      <c r="AE768"/>
      <c r="AF768"/>
      <c r="AG768"/>
    </row>
    <row r="769" spans="1:12" customFormat="1">
      <c r="A769" s="28"/>
      <c r="B769" s="18">
        <f t="shared" si="16"/>
        <v>1</v>
      </c>
      <c r="C769" s="18"/>
      <c r="D769" s="18" t="str">
        <f>IFERROR(VLOOKUP(C769,T_Listado_Personal_KDE[],2,FALSE),"")</f>
        <v/>
      </c>
      <c r="E769" s="19" t="str">
        <f>IFERROR(VLOOKUP(C769,T_Listado_Personal_KDE[],3,FALSE),"")</f>
        <v/>
      </c>
      <c r="F769" s="18" t="str">
        <f>IFERROR(VLOOKUP(G769,T_CÓDIGO[],2,FALSE),"")</f>
        <v/>
      </c>
      <c r="G769" s="20"/>
      <c r="H769" s="18" t="str">
        <f>IFERROR(VLOOKUP(G769,T_CÓDIGO[],3,FALSE),"")</f>
        <v/>
      </c>
      <c r="I769" s="19"/>
      <c r="J769" s="18"/>
      <c r="K769" s="18"/>
      <c r="L769" s="18"/>
    </row>
    <row r="770" spans="1:12" customFormat="1">
      <c r="A770" s="28"/>
      <c r="B770" s="18">
        <f t="shared" si="16"/>
        <v>1</v>
      </c>
      <c r="C770" s="18"/>
      <c r="D770" s="18" t="str">
        <f>IFERROR(VLOOKUP(C770,T_Listado_Personal_KDE[],2,FALSE),"")</f>
        <v/>
      </c>
      <c r="E770" s="19" t="str">
        <f>IFERROR(VLOOKUP(C770,T_Listado_Personal_KDE[],3,FALSE),"")</f>
        <v/>
      </c>
      <c r="F770" s="18" t="str">
        <f>IFERROR(VLOOKUP(G770,T_CÓDIGO[],2,FALSE),"")</f>
        <v/>
      </c>
      <c r="G770" s="20"/>
      <c r="H770" s="18" t="str">
        <f>IFERROR(VLOOKUP(G770,T_CÓDIGO[],3,FALSE),"")</f>
        <v/>
      </c>
      <c r="I770" s="19"/>
      <c r="J770" s="18"/>
      <c r="K770" s="18"/>
      <c r="L770" s="18"/>
    </row>
    <row r="771" spans="1:12" customFormat="1">
      <c r="A771" s="28"/>
      <c r="B771" s="18">
        <f t="shared" si="16"/>
        <v>1</v>
      </c>
      <c r="C771" s="18"/>
      <c r="D771" s="18" t="str">
        <f>IFERROR(VLOOKUP(C771,T_Listado_Personal_KDE[],2,FALSE),"")</f>
        <v/>
      </c>
      <c r="E771" s="19" t="str">
        <f>IFERROR(VLOOKUP(C771,T_Listado_Personal_KDE[],3,FALSE),"")</f>
        <v/>
      </c>
      <c r="F771" s="18" t="str">
        <f>IFERROR(VLOOKUP(G771,T_CÓDIGO[],2,FALSE),"")</f>
        <v/>
      </c>
      <c r="G771" s="20"/>
      <c r="H771" s="18" t="str">
        <f>IFERROR(VLOOKUP(G771,T_CÓDIGO[],3,FALSE),"")</f>
        <v/>
      </c>
      <c r="I771" s="19"/>
      <c r="J771" s="18"/>
      <c r="K771" s="18"/>
      <c r="L771" s="18"/>
    </row>
    <row r="772" spans="1:12" customFormat="1">
      <c r="A772" s="28"/>
      <c r="B772" s="18">
        <f t="shared" si="16"/>
        <v>1</v>
      </c>
      <c r="C772" s="18"/>
      <c r="D772" s="18" t="str">
        <f>IFERROR(VLOOKUP(C772,T_Listado_Personal_KDE[],2,FALSE),"")</f>
        <v/>
      </c>
      <c r="E772" s="19" t="str">
        <f>IFERROR(VLOOKUP(C772,T_Listado_Personal_KDE[],3,FALSE),"")</f>
        <v/>
      </c>
      <c r="F772" s="18" t="str">
        <f>IFERROR(VLOOKUP(G772,T_CÓDIGO[],2,FALSE),"")</f>
        <v/>
      </c>
      <c r="G772" s="20"/>
      <c r="H772" s="18" t="str">
        <f>IFERROR(VLOOKUP(G772,T_CÓDIGO[],3,FALSE),"")</f>
        <v/>
      </c>
      <c r="I772" s="19"/>
      <c r="J772" s="18"/>
      <c r="K772" s="18"/>
      <c r="L772" s="18"/>
    </row>
    <row r="773" spans="1:12" customFormat="1">
      <c r="A773" s="28"/>
      <c r="B773" s="18">
        <f t="shared" si="16"/>
        <v>1</v>
      </c>
      <c r="C773" s="18"/>
      <c r="D773" s="18" t="str">
        <f>IFERROR(VLOOKUP(C773,T_Listado_Personal_KDE[],2,FALSE),"")</f>
        <v/>
      </c>
      <c r="E773" s="19" t="str">
        <f>IFERROR(VLOOKUP(C773,T_Listado_Personal_KDE[],3,FALSE),"")</f>
        <v/>
      </c>
      <c r="F773" s="18" t="str">
        <f>IFERROR(VLOOKUP(G773,T_CÓDIGO[],2,FALSE),"")</f>
        <v/>
      </c>
      <c r="G773" s="20"/>
      <c r="H773" s="18" t="str">
        <f>IFERROR(VLOOKUP(G773,T_CÓDIGO[],3,FALSE),"")</f>
        <v/>
      </c>
      <c r="I773" s="19"/>
      <c r="J773" s="18"/>
      <c r="K773" s="18"/>
      <c r="L773" s="18"/>
    </row>
    <row r="774" spans="1:12" customFormat="1">
      <c r="A774" s="28"/>
      <c r="B774" s="18">
        <f t="shared" si="16"/>
        <v>1</v>
      </c>
      <c r="C774" s="18"/>
      <c r="D774" s="18" t="str">
        <f>IFERROR(VLOOKUP(C774,T_Listado_Personal_KDE[],2,FALSE),"")</f>
        <v/>
      </c>
      <c r="E774" s="19" t="str">
        <f>IFERROR(VLOOKUP(C774,T_Listado_Personal_KDE[],3,FALSE),"")</f>
        <v/>
      </c>
      <c r="F774" s="18" t="str">
        <f>IFERROR(VLOOKUP(G774,T_CÓDIGO[],2,FALSE),"")</f>
        <v/>
      </c>
      <c r="G774" s="20"/>
      <c r="H774" s="18" t="str">
        <f>IFERROR(VLOOKUP(G774,T_CÓDIGO[],3,FALSE),"")</f>
        <v/>
      </c>
      <c r="I774" s="19"/>
      <c r="J774" s="18"/>
      <c r="K774" s="18"/>
      <c r="L774" s="18"/>
    </row>
    <row r="775" spans="1:12" customFormat="1">
      <c r="A775" s="28"/>
      <c r="B775" s="18">
        <f t="shared" si="16"/>
        <v>1</v>
      </c>
      <c r="C775" s="18"/>
      <c r="D775" s="18" t="str">
        <f>IFERROR(VLOOKUP(C775,T_Listado_Personal_KDE[],2,FALSE),"")</f>
        <v/>
      </c>
      <c r="E775" s="19" t="str">
        <f>IFERROR(VLOOKUP(C775,T_Listado_Personal_KDE[],3,FALSE),"")</f>
        <v/>
      </c>
      <c r="F775" s="18" t="str">
        <f>IFERROR(VLOOKUP(G775,T_CÓDIGO[],2,FALSE),"")</f>
        <v/>
      </c>
      <c r="G775" s="20"/>
      <c r="H775" s="18" t="str">
        <f>IFERROR(VLOOKUP(G775,T_CÓDIGO[],3,FALSE),"")</f>
        <v/>
      </c>
      <c r="I775" s="19"/>
      <c r="J775" s="18"/>
      <c r="K775" s="18"/>
      <c r="L775" s="18"/>
    </row>
    <row r="776" spans="1:12" customFormat="1">
      <c r="A776" s="28"/>
      <c r="B776" s="18">
        <f t="shared" si="16"/>
        <v>1</v>
      </c>
      <c r="C776" s="18"/>
      <c r="D776" s="18" t="str">
        <f>IFERROR(VLOOKUP(C776,T_Listado_Personal_KDE[],2,FALSE),"")</f>
        <v/>
      </c>
      <c r="E776" s="19" t="str">
        <f>IFERROR(VLOOKUP(C776,T_Listado_Personal_KDE[],3,FALSE),"")</f>
        <v/>
      </c>
      <c r="F776" s="18" t="str">
        <f>IFERROR(VLOOKUP(G776,T_CÓDIGO[],2,FALSE),"")</f>
        <v/>
      </c>
      <c r="G776" s="20"/>
      <c r="H776" s="18" t="str">
        <f>IFERROR(VLOOKUP(G776,T_CÓDIGO[],3,FALSE),"")</f>
        <v/>
      </c>
      <c r="I776" s="19"/>
      <c r="J776" s="18"/>
      <c r="K776" s="18"/>
      <c r="L776" s="18"/>
    </row>
    <row r="777" spans="1:12" customFormat="1">
      <c r="A777" s="28"/>
      <c r="B777" s="18">
        <f t="shared" si="16"/>
        <v>1</v>
      </c>
      <c r="C777" s="18"/>
      <c r="D777" s="18" t="str">
        <f>IFERROR(VLOOKUP(C777,T_Listado_Personal_KDE[],2,FALSE),"")</f>
        <v/>
      </c>
      <c r="E777" s="19" t="str">
        <f>IFERROR(VLOOKUP(C777,T_Listado_Personal_KDE[],3,FALSE),"")</f>
        <v/>
      </c>
      <c r="F777" s="18" t="str">
        <f>IFERROR(VLOOKUP(G777,T_CÓDIGO[],2,FALSE),"")</f>
        <v/>
      </c>
      <c r="G777" s="20"/>
      <c r="H777" s="18" t="str">
        <f>IFERROR(VLOOKUP(G777,T_CÓDIGO[],3,FALSE),"")</f>
        <v/>
      </c>
      <c r="I777" s="19"/>
      <c r="J777" s="18"/>
      <c r="K777" s="18"/>
      <c r="L777" s="18"/>
    </row>
    <row r="778" spans="1:12" customFormat="1">
      <c r="A778" s="28"/>
      <c r="B778" s="18">
        <f t="shared" si="16"/>
        <v>1</v>
      </c>
      <c r="C778" s="18"/>
      <c r="D778" s="18" t="str">
        <f>IFERROR(VLOOKUP(C778,T_Listado_Personal_KDE[],2,FALSE),"")</f>
        <v/>
      </c>
      <c r="E778" s="19" t="str">
        <f>IFERROR(VLOOKUP(C778,T_Listado_Personal_KDE[],3,FALSE),"")</f>
        <v/>
      </c>
      <c r="F778" s="18" t="str">
        <f>IFERROR(VLOOKUP(G778,T_CÓDIGO[],2,FALSE),"")</f>
        <v/>
      </c>
      <c r="G778" s="20"/>
      <c r="H778" s="18" t="str">
        <f>IFERROR(VLOOKUP(G778,T_CÓDIGO[],3,FALSE),"")</f>
        <v/>
      </c>
      <c r="I778" s="19"/>
      <c r="J778" s="18"/>
      <c r="K778" s="18"/>
      <c r="L778" s="18"/>
    </row>
    <row r="779" spans="1:12" customFormat="1">
      <c r="A779" s="28"/>
      <c r="B779" s="18">
        <f t="shared" si="16"/>
        <v>1</v>
      </c>
      <c r="C779" s="18"/>
      <c r="D779" s="18" t="str">
        <f>IFERROR(VLOOKUP(C779,T_Listado_Personal_KDE[],2,FALSE),"")</f>
        <v/>
      </c>
      <c r="E779" s="19" t="str">
        <f>IFERROR(VLOOKUP(C779,T_Listado_Personal_KDE[],3,FALSE),"")</f>
        <v/>
      </c>
      <c r="F779" s="18" t="str">
        <f>IFERROR(VLOOKUP(G779,T_CÓDIGO[],2,FALSE),"")</f>
        <v/>
      </c>
      <c r="G779" s="20"/>
      <c r="H779" s="18" t="str">
        <f>IFERROR(VLOOKUP(G779,T_CÓDIGO[],3,FALSE),"")</f>
        <v/>
      </c>
      <c r="I779" s="19"/>
      <c r="J779" s="18"/>
      <c r="K779" s="18"/>
      <c r="L779" s="18"/>
    </row>
    <row r="780" spans="1:12" customFormat="1">
      <c r="A780" s="28"/>
      <c r="B780" s="18">
        <f t="shared" si="16"/>
        <v>1</v>
      </c>
      <c r="C780" s="18"/>
      <c r="D780" s="18" t="str">
        <f>IFERROR(VLOOKUP(C780,T_Listado_Personal_KDE[],2,FALSE),"")</f>
        <v/>
      </c>
      <c r="E780" s="19" t="str">
        <f>IFERROR(VLOOKUP(C780,T_Listado_Personal_KDE[],3,FALSE),"")</f>
        <v/>
      </c>
      <c r="F780" s="18" t="str">
        <f>IFERROR(VLOOKUP(G780,T_CÓDIGO[],2,FALSE),"")</f>
        <v/>
      </c>
      <c r="G780" s="20"/>
      <c r="H780" s="18" t="str">
        <f>IFERROR(VLOOKUP(G780,T_CÓDIGO[],3,FALSE),"")</f>
        <v/>
      </c>
      <c r="I780" s="19"/>
      <c r="J780" s="18"/>
      <c r="K780" s="18"/>
      <c r="L780" s="18"/>
    </row>
    <row r="781" spans="1:12" customFormat="1">
      <c r="A781" s="28"/>
      <c r="B781" s="18">
        <f t="shared" si="16"/>
        <v>1</v>
      </c>
      <c r="C781" s="18"/>
      <c r="D781" s="18" t="str">
        <f>IFERROR(VLOOKUP(C781,T_Listado_Personal_KDE[],2,FALSE),"")</f>
        <v/>
      </c>
      <c r="E781" s="19" t="str">
        <f>IFERROR(VLOOKUP(C781,T_Listado_Personal_KDE[],3,FALSE),"")</f>
        <v/>
      </c>
      <c r="F781" s="18" t="str">
        <f>IFERROR(VLOOKUP(G781,T_CÓDIGO[],2,FALSE),"")</f>
        <v/>
      </c>
      <c r="G781" s="20"/>
      <c r="H781" s="18" t="str">
        <f>IFERROR(VLOOKUP(G781,T_CÓDIGO[],3,FALSE),"")</f>
        <v/>
      </c>
      <c r="I781" s="19"/>
      <c r="J781" s="18"/>
      <c r="K781" s="18"/>
      <c r="L781" s="18"/>
    </row>
    <row r="782" spans="1:12" customFormat="1">
      <c r="A782" s="28"/>
      <c r="B782" s="18">
        <f t="shared" si="16"/>
        <v>1</v>
      </c>
      <c r="C782" s="18"/>
      <c r="D782" s="18" t="str">
        <f>IFERROR(VLOOKUP(C782,T_Listado_Personal_KDE[],2,FALSE),"")</f>
        <v/>
      </c>
      <c r="E782" s="19" t="str">
        <f>IFERROR(VLOOKUP(C782,T_Listado_Personal_KDE[],3,FALSE),"")</f>
        <v/>
      </c>
      <c r="F782" s="18" t="str">
        <f>IFERROR(VLOOKUP(G782,T_CÓDIGO[],2,FALSE),"")</f>
        <v/>
      </c>
      <c r="G782" s="20"/>
      <c r="H782" s="18" t="str">
        <f>IFERROR(VLOOKUP(G782,T_CÓDIGO[],3,FALSE),"")</f>
        <v/>
      </c>
      <c r="I782" s="19"/>
      <c r="J782" s="18"/>
      <c r="K782" s="18"/>
      <c r="L782" s="18"/>
    </row>
    <row r="783" spans="1:12" customFormat="1">
      <c r="A783" s="28"/>
      <c r="B783" s="18">
        <f t="shared" si="16"/>
        <v>1</v>
      </c>
      <c r="C783" s="18"/>
      <c r="D783" s="18" t="str">
        <f>IFERROR(VLOOKUP(C783,T_Listado_Personal_KDE[],2,FALSE),"")</f>
        <v/>
      </c>
      <c r="E783" s="19" t="str">
        <f>IFERROR(VLOOKUP(C783,T_Listado_Personal_KDE[],3,FALSE),"")</f>
        <v/>
      </c>
      <c r="F783" s="18" t="str">
        <f>IFERROR(VLOOKUP(G783,T_CÓDIGO[],2,FALSE),"")</f>
        <v/>
      </c>
      <c r="G783" s="20"/>
      <c r="H783" s="18" t="str">
        <f>IFERROR(VLOOKUP(G783,T_CÓDIGO[],3,FALSE),"")</f>
        <v/>
      </c>
      <c r="I783" s="19"/>
      <c r="J783" s="18"/>
      <c r="K783" s="18"/>
      <c r="L783" s="18"/>
    </row>
    <row r="784" spans="1:12" customFormat="1" ht="13.15" customHeight="1">
      <c r="A784" s="28"/>
      <c r="B784" s="18">
        <f t="shared" si="16"/>
        <v>1</v>
      </c>
      <c r="C784" s="18"/>
      <c r="D784" s="18" t="str">
        <f>IFERROR(VLOOKUP(C784,T_Listado_Personal_KDE[],2,FALSE),"")</f>
        <v/>
      </c>
      <c r="E784" s="19" t="str">
        <f>IFERROR(VLOOKUP(C784,T_Listado_Personal_KDE[],3,FALSE),"")</f>
        <v/>
      </c>
      <c r="F784" s="18" t="str">
        <f>IFERROR(VLOOKUP(G784,T_CÓDIGO[],2,FALSE),"")</f>
        <v/>
      </c>
      <c r="G784" s="20"/>
      <c r="H784" s="18" t="str">
        <f>IFERROR(VLOOKUP(G784,T_CÓDIGO[],3,FALSE),"")</f>
        <v/>
      </c>
      <c r="I784" s="19"/>
      <c r="J784" s="18"/>
      <c r="K784" s="18"/>
      <c r="L784" s="18"/>
    </row>
    <row r="785" spans="1:12" customFormat="1">
      <c r="A785" s="28"/>
      <c r="B785" s="18">
        <f t="shared" si="16"/>
        <v>1</v>
      </c>
      <c r="C785" s="18"/>
      <c r="D785" s="18" t="str">
        <f>IFERROR(VLOOKUP(C785,T_Listado_Personal_KDE[],2,FALSE),"")</f>
        <v/>
      </c>
      <c r="E785" s="19" t="str">
        <f>IFERROR(VLOOKUP(C785,T_Listado_Personal_KDE[],3,FALSE),"")</f>
        <v/>
      </c>
      <c r="F785" s="18" t="str">
        <f>IFERROR(VLOOKUP(G785,T_CÓDIGO[],2,FALSE),"")</f>
        <v/>
      </c>
      <c r="G785" s="20"/>
      <c r="H785" s="18" t="str">
        <f>IFERROR(VLOOKUP(G785,T_CÓDIGO[],3,FALSE),"")</f>
        <v/>
      </c>
      <c r="I785" s="19"/>
      <c r="J785" s="18"/>
      <c r="K785" s="18"/>
      <c r="L785" s="18"/>
    </row>
    <row r="786" spans="1:12" customFormat="1">
      <c r="A786" s="28"/>
      <c r="B786" s="18">
        <f t="shared" si="16"/>
        <v>1</v>
      </c>
      <c r="C786" s="18"/>
      <c r="D786" s="18" t="str">
        <f>IFERROR(VLOOKUP(C786,T_Listado_Personal_KDE[],2,FALSE),"")</f>
        <v/>
      </c>
      <c r="E786" s="19" t="str">
        <f>IFERROR(VLOOKUP(C786,T_Listado_Personal_KDE[],3,FALSE),"")</f>
        <v/>
      </c>
      <c r="F786" s="18" t="str">
        <f>IFERROR(VLOOKUP(G786,T_CÓDIGO[],2,FALSE),"")</f>
        <v/>
      </c>
      <c r="G786" s="20"/>
      <c r="H786" s="18" t="str">
        <f>IFERROR(VLOOKUP(G786,T_CÓDIGO[],3,FALSE),"")</f>
        <v/>
      </c>
      <c r="I786" s="19"/>
      <c r="J786" s="18"/>
      <c r="K786" s="18"/>
      <c r="L786" s="18"/>
    </row>
    <row r="787" spans="1:12" customFormat="1">
      <c r="A787" s="28"/>
      <c r="B787" s="18">
        <f t="shared" si="16"/>
        <v>1</v>
      </c>
      <c r="C787" s="18"/>
      <c r="D787" s="18" t="str">
        <f>IFERROR(VLOOKUP(C787,T_Listado_Personal_KDE[],2,FALSE),"")</f>
        <v/>
      </c>
      <c r="E787" s="19" t="str">
        <f>IFERROR(VLOOKUP(C787,T_Listado_Personal_KDE[],3,FALSE),"")</f>
        <v/>
      </c>
      <c r="F787" s="18" t="str">
        <f>IFERROR(VLOOKUP(G787,T_CÓDIGO[],2,FALSE),"")</f>
        <v/>
      </c>
      <c r="G787" s="20"/>
      <c r="H787" s="18" t="str">
        <f>IFERROR(VLOOKUP(G787,T_CÓDIGO[],3,FALSE),"")</f>
        <v/>
      </c>
      <c r="I787" s="19"/>
      <c r="J787" s="18"/>
      <c r="K787" s="18"/>
      <c r="L787" s="18"/>
    </row>
    <row r="788" spans="1:12" customFormat="1">
      <c r="A788" s="28"/>
      <c r="B788" s="18">
        <f t="shared" si="16"/>
        <v>1</v>
      </c>
      <c r="C788" s="18"/>
      <c r="D788" s="18" t="str">
        <f>IFERROR(VLOOKUP(C788,T_Listado_Personal_KDE[],2,FALSE),"")</f>
        <v/>
      </c>
      <c r="E788" s="19" t="str">
        <f>IFERROR(VLOOKUP(C788,T_Listado_Personal_KDE[],3,FALSE),"")</f>
        <v/>
      </c>
      <c r="F788" s="18" t="str">
        <f>IFERROR(VLOOKUP(G788,T_CÓDIGO[],2,FALSE),"")</f>
        <v/>
      </c>
      <c r="G788" s="20"/>
      <c r="H788" s="18" t="str">
        <f>IFERROR(VLOOKUP(G788,T_CÓDIGO[],3,FALSE),"")</f>
        <v/>
      </c>
      <c r="I788" s="19"/>
      <c r="J788" s="18"/>
      <c r="K788" s="18"/>
      <c r="L788" s="18"/>
    </row>
    <row r="789" spans="1:12" customFormat="1">
      <c r="A789" s="28"/>
      <c r="B789" s="18">
        <f t="shared" si="16"/>
        <v>1</v>
      </c>
      <c r="C789" s="18"/>
      <c r="D789" s="18" t="str">
        <f>IFERROR(VLOOKUP(C789,T_Listado_Personal_KDE[],2,FALSE),"")</f>
        <v/>
      </c>
      <c r="E789" s="19" t="str">
        <f>IFERROR(VLOOKUP(C789,T_Listado_Personal_KDE[],3,FALSE),"")</f>
        <v/>
      </c>
      <c r="F789" s="18" t="str">
        <f>IFERROR(VLOOKUP(G789,T_CÓDIGO[],2,FALSE),"")</f>
        <v/>
      </c>
      <c r="G789" s="20"/>
      <c r="H789" s="18" t="str">
        <f>IFERROR(VLOOKUP(G789,T_CÓDIGO[],3,FALSE),"")</f>
        <v/>
      </c>
      <c r="I789" s="19"/>
      <c r="J789" s="18"/>
      <c r="K789" s="18"/>
      <c r="L789" s="18"/>
    </row>
    <row r="790" spans="1:12" customFormat="1">
      <c r="A790" s="28"/>
      <c r="B790" s="18">
        <f t="shared" si="16"/>
        <v>1</v>
      </c>
      <c r="C790" s="18"/>
      <c r="D790" s="18" t="str">
        <f>IFERROR(VLOOKUP(C790,T_Listado_Personal_KDE[],2,FALSE),"")</f>
        <v/>
      </c>
      <c r="E790" s="19" t="str">
        <f>IFERROR(VLOOKUP(C790,T_Listado_Personal_KDE[],3,FALSE),"")</f>
        <v/>
      </c>
      <c r="F790" s="18" t="str">
        <f>IFERROR(VLOOKUP(G790,T_CÓDIGO[],2,FALSE),"")</f>
        <v/>
      </c>
      <c r="G790" s="20"/>
      <c r="H790" s="18" t="str">
        <f>IFERROR(VLOOKUP(G790,T_CÓDIGO[],3,FALSE),"")</f>
        <v/>
      </c>
      <c r="I790" s="19"/>
      <c r="J790" s="18"/>
      <c r="K790" s="18"/>
      <c r="L790" s="18"/>
    </row>
    <row r="791" spans="1:12" customFormat="1">
      <c r="A791" s="28"/>
      <c r="B791" s="18">
        <f t="shared" si="16"/>
        <v>1</v>
      </c>
      <c r="C791" s="18"/>
      <c r="D791" s="18" t="str">
        <f>IFERROR(VLOOKUP(C791,T_Listado_Personal_KDE[],2,FALSE),"")</f>
        <v/>
      </c>
      <c r="E791" s="19" t="str">
        <f>IFERROR(VLOOKUP(C791,T_Listado_Personal_KDE[],3,FALSE),"")</f>
        <v/>
      </c>
      <c r="F791" s="18" t="str">
        <f>IFERROR(VLOOKUP(G791,T_CÓDIGO[],2,FALSE),"")</f>
        <v/>
      </c>
      <c r="G791" s="20"/>
      <c r="H791" s="18" t="str">
        <f>IFERROR(VLOOKUP(G791,T_CÓDIGO[],3,FALSE),"")</f>
        <v/>
      </c>
      <c r="I791" s="19"/>
      <c r="J791" s="18"/>
      <c r="K791" s="18"/>
      <c r="L791" s="18"/>
    </row>
    <row r="792" spans="1:12" customFormat="1">
      <c r="A792" s="28"/>
      <c r="B792" s="18">
        <f t="shared" si="16"/>
        <v>1</v>
      </c>
      <c r="C792" s="18"/>
      <c r="D792" s="18" t="str">
        <f>IFERROR(VLOOKUP(C792,T_Listado_Personal_KDE[],2,FALSE),"")</f>
        <v/>
      </c>
      <c r="E792" s="19" t="str">
        <f>IFERROR(VLOOKUP(C792,T_Listado_Personal_KDE[],3,FALSE),"")</f>
        <v/>
      </c>
      <c r="F792" s="18" t="str">
        <f>IFERROR(VLOOKUP(G792,T_CÓDIGO[],2,FALSE),"")</f>
        <v/>
      </c>
      <c r="G792" s="20"/>
      <c r="H792" s="18" t="str">
        <f>IFERROR(VLOOKUP(G792,T_CÓDIGO[],3,FALSE),"")</f>
        <v/>
      </c>
      <c r="I792" s="19"/>
      <c r="J792" s="18"/>
      <c r="K792" s="18"/>
      <c r="L792" s="18"/>
    </row>
    <row r="793" spans="1:12" customFormat="1">
      <c r="A793" s="28"/>
      <c r="B793" s="18">
        <f t="shared" si="16"/>
        <v>1</v>
      </c>
      <c r="C793" s="18"/>
      <c r="D793" s="18" t="str">
        <f>IFERROR(VLOOKUP(C793,T_Listado_Personal_KDE[],2,FALSE),"")</f>
        <v/>
      </c>
      <c r="E793" s="19" t="str">
        <f>IFERROR(VLOOKUP(C793,T_Listado_Personal_KDE[],3,FALSE),"")</f>
        <v/>
      </c>
      <c r="F793" s="18" t="str">
        <f>IFERROR(VLOOKUP(G793,T_CÓDIGO[],2,FALSE),"")</f>
        <v/>
      </c>
      <c r="G793" s="20"/>
      <c r="H793" s="18" t="str">
        <f>IFERROR(VLOOKUP(G793,T_CÓDIGO[],3,FALSE),"")</f>
        <v/>
      </c>
      <c r="I793" s="19"/>
      <c r="J793" s="18"/>
      <c r="K793" s="18"/>
      <c r="L793" s="18"/>
    </row>
    <row r="794" spans="1:12" customFormat="1">
      <c r="A794" s="28"/>
      <c r="B794" s="18">
        <f t="shared" si="16"/>
        <v>1</v>
      </c>
      <c r="C794" s="18"/>
      <c r="D794" s="18" t="str">
        <f>IFERROR(VLOOKUP(C794,T_Listado_Personal_KDE[],2,FALSE),"")</f>
        <v/>
      </c>
      <c r="E794" s="19" t="str">
        <f>IFERROR(VLOOKUP(C794,T_Listado_Personal_KDE[],3,FALSE),"")</f>
        <v/>
      </c>
      <c r="F794" s="18" t="str">
        <f>IFERROR(VLOOKUP(G794,T_CÓDIGO[],2,FALSE),"")</f>
        <v/>
      </c>
      <c r="G794" s="20"/>
      <c r="H794" s="18" t="str">
        <f>IFERROR(VLOOKUP(G794,T_CÓDIGO[],3,FALSE),"")</f>
        <v/>
      </c>
      <c r="I794" s="19"/>
      <c r="J794" s="18"/>
      <c r="K794" s="18"/>
      <c r="L794" s="18"/>
    </row>
    <row r="795" spans="1:12" customFormat="1">
      <c r="A795" s="28"/>
      <c r="B795" s="18">
        <f t="shared" si="16"/>
        <v>1</v>
      </c>
      <c r="C795" s="18"/>
      <c r="D795" s="18" t="str">
        <f>IFERROR(VLOOKUP(C795,T_Listado_Personal_KDE[],2,FALSE),"")</f>
        <v/>
      </c>
      <c r="E795" s="19" t="str">
        <f>IFERROR(VLOOKUP(C795,T_Listado_Personal_KDE[],3,FALSE),"")</f>
        <v/>
      </c>
      <c r="F795" s="18" t="str">
        <f>IFERROR(VLOOKUP(G795,T_CÓDIGO[],2,FALSE),"")</f>
        <v/>
      </c>
      <c r="G795" s="20"/>
      <c r="H795" s="18" t="str">
        <f>IFERROR(VLOOKUP(G795,T_CÓDIGO[],3,FALSE),"")</f>
        <v/>
      </c>
      <c r="I795" s="19"/>
      <c r="J795" s="18"/>
      <c r="K795" s="18"/>
      <c r="L795" s="18"/>
    </row>
    <row r="796" spans="1:12" customFormat="1">
      <c r="A796" s="28"/>
      <c r="B796" s="18">
        <f t="shared" si="16"/>
        <v>1</v>
      </c>
      <c r="C796" s="18"/>
      <c r="D796" s="18" t="str">
        <f>IFERROR(VLOOKUP(C796,T_Listado_Personal_KDE[],2,FALSE),"")</f>
        <v/>
      </c>
      <c r="E796" s="19" t="str">
        <f>IFERROR(VLOOKUP(C796,T_Listado_Personal_KDE[],3,FALSE),"")</f>
        <v/>
      </c>
      <c r="F796" s="18" t="str">
        <f>IFERROR(VLOOKUP(G796,T_CÓDIGO[],2,FALSE),"")</f>
        <v/>
      </c>
      <c r="G796" s="20"/>
      <c r="H796" s="18" t="str">
        <f>IFERROR(VLOOKUP(G796,T_CÓDIGO[],3,FALSE),"")</f>
        <v/>
      </c>
      <c r="I796" s="19"/>
      <c r="J796" s="18"/>
      <c r="K796" s="18"/>
      <c r="L796" s="18"/>
    </row>
    <row r="797" spans="1:12" customFormat="1">
      <c r="A797" s="28"/>
      <c r="B797" s="18">
        <f t="shared" si="16"/>
        <v>1</v>
      </c>
      <c r="C797" s="18"/>
      <c r="D797" s="18" t="str">
        <f>IFERROR(VLOOKUP(C797,T_Listado_Personal_KDE[],2,FALSE),"")</f>
        <v/>
      </c>
      <c r="E797" s="19" t="str">
        <f>IFERROR(VLOOKUP(C797,T_Listado_Personal_KDE[],3,FALSE),"")</f>
        <v/>
      </c>
      <c r="F797" s="18" t="str">
        <f>IFERROR(VLOOKUP(G797,T_CÓDIGO[],2,FALSE),"")</f>
        <v/>
      </c>
      <c r="G797" s="20"/>
      <c r="H797" s="18" t="str">
        <f>IFERROR(VLOOKUP(G797,T_CÓDIGO[],3,FALSE),"")</f>
        <v/>
      </c>
      <c r="I797" s="19"/>
      <c r="J797" s="18"/>
      <c r="K797" s="18"/>
      <c r="L797" s="18"/>
    </row>
    <row r="798" spans="1:12" customFormat="1">
      <c r="A798" s="28"/>
      <c r="B798" s="18">
        <f t="shared" si="16"/>
        <v>1</v>
      </c>
      <c r="C798" s="18"/>
      <c r="D798" s="18" t="str">
        <f>IFERROR(VLOOKUP(C798,T_Listado_Personal_KDE[],2,FALSE),"")</f>
        <v/>
      </c>
      <c r="E798" s="19" t="str">
        <f>IFERROR(VLOOKUP(C798,T_Listado_Personal_KDE[],3,FALSE),"")</f>
        <v/>
      </c>
      <c r="F798" s="18" t="str">
        <f>IFERROR(VLOOKUP(G798,T_CÓDIGO[],2,FALSE),"")</f>
        <v/>
      </c>
      <c r="G798" s="20"/>
      <c r="H798" s="18" t="str">
        <f>IFERROR(VLOOKUP(G798,T_CÓDIGO[],3,FALSE),"")</f>
        <v/>
      </c>
      <c r="I798" s="19"/>
      <c r="J798" s="18"/>
      <c r="K798" s="18"/>
      <c r="L798" s="18"/>
    </row>
    <row r="799" spans="1:12" customFormat="1">
      <c r="A799" s="28"/>
      <c r="B799" s="18">
        <f t="shared" si="16"/>
        <v>1</v>
      </c>
      <c r="C799" s="18"/>
      <c r="D799" s="18" t="str">
        <f>IFERROR(VLOOKUP(C799,T_Listado_Personal_KDE[],2,FALSE),"")</f>
        <v/>
      </c>
      <c r="E799" s="19" t="str">
        <f>IFERROR(VLOOKUP(C799,T_Listado_Personal_KDE[],3,FALSE),"")</f>
        <v/>
      </c>
      <c r="F799" s="18" t="str">
        <f>IFERROR(VLOOKUP(G799,T_CÓDIGO[],2,FALSE),"")</f>
        <v/>
      </c>
      <c r="G799" s="20"/>
      <c r="H799" s="18" t="str">
        <f>IFERROR(VLOOKUP(G799,T_CÓDIGO[],3,FALSE),"")</f>
        <v/>
      </c>
      <c r="I799" s="19"/>
      <c r="J799" s="18"/>
      <c r="K799" s="18"/>
      <c r="L799" s="18"/>
    </row>
    <row r="800" spans="1:12" customFormat="1">
      <c r="A800" s="28"/>
      <c r="B800" s="18">
        <f t="shared" si="16"/>
        <v>1</v>
      </c>
      <c r="C800" s="18"/>
      <c r="D800" s="18" t="str">
        <f>IFERROR(VLOOKUP(C800,T_Listado_Personal_KDE[],2,FALSE),"")</f>
        <v/>
      </c>
      <c r="E800" s="19" t="str">
        <f>IFERROR(VLOOKUP(C800,T_Listado_Personal_KDE[],3,FALSE),"")</f>
        <v/>
      </c>
      <c r="F800" s="18" t="str">
        <f>IFERROR(VLOOKUP(G800,T_CÓDIGO[],2,FALSE),"")</f>
        <v/>
      </c>
      <c r="G800" s="20"/>
      <c r="H800" s="18" t="str">
        <f>IFERROR(VLOOKUP(G800,T_CÓDIGO[],3,FALSE),"")</f>
        <v/>
      </c>
      <c r="I800" s="19"/>
      <c r="J800" s="18"/>
      <c r="K800" s="18"/>
      <c r="L800" s="18"/>
    </row>
    <row r="801" spans="1:33">
      <c r="A801" s="28"/>
      <c r="B801" s="18">
        <f t="shared" si="16"/>
        <v>1</v>
      </c>
      <c r="D801" s="18" t="str">
        <f>IFERROR(VLOOKUP(C801,T_Listado_Personal_KDE[],2,FALSE),"")</f>
        <v/>
      </c>
      <c r="E801" s="19" t="str">
        <f>IFERROR(VLOOKUP(C801,T_Listado_Personal_KDE[],3,FALSE),"")</f>
        <v/>
      </c>
      <c r="F801" s="18" t="str">
        <f>IFERROR(VLOOKUP(G801,T_CÓDIGO[],2,FALSE),"")</f>
        <v/>
      </c>
      <c r="H801" s="18" t="str">
        <f>IFERROR(VLOOKUP(G801,T_CÓDIGO[],3,FALSE),"")</f>
        <v/>
      </c>
      <c r="L801" s="18"/>
      <c r="M801"/>
      <c r="N801"/>
      <c r="O801"/>
      <c r="P801"/>
      <c r="Q801"/>
      <c r="R801"/>
      <c r="S801"/>
      <c r="T801"/>
      <c r="U801"/>
      <c r="V801"/>
      <c r="W801"/>
      <c r="X801"/>
      <c r="Y801"/>
      <c r="Z801"/>
      <c r="AA801"/>
      <c r="AB801"/>
      <c r="AC801"/>
      <c r="AD801"/>
      <c r="AE801"/>
      <c r="AF801"/>
      <c r="AG801"/>
    </row>
    <row r="802" spans="1:33">
      <c r="A802" s="28"/>
      <c r="B802" s="18">
        <f t="shared" si="16"/>
        <v>1</v>
      </c>
      <c r="D802" s="18" t="str">
        <f>IFERROR(VLOOKUP(C802,T_Listado_Personal_KDE[],2,FALSE),"")</f>
        <v/>
      </c>
      <c r="E802" s="19" t="str">
        <f>IFERROR(VLOOKUP(C802,T_Listado_Personal_KDE[],3,FALSE),"")</f>
        <v/>
      </c>
      <c r="F802" s="18" t="str">
        <f>IFERROR(VLOOKUP(G802,T_CÓDIGO[],2,FALSE),"")</f>
        <v/>
      </c>
      <c r="H802" s="18" t="str">
        <f>IFERROR(VLOOKUP(G802,T_CÓDIGO[],3,FALSE),"")</f>
        <v/>
      </c>
      <c r="L802" s="18"/>
      <c r="M802"/>
      <c r="N802"/>
      <c r="O802"/>
      <c r="P802"/>
      <c r="Q802"/>
      <c r="R802"/>
      <c r="S802"/>
      <c r="T802"/>
      <c r="U802"/>
      <c r="V802"/>
      <c r="W802"/>
      <c r="X802"/>
      <c r="Y802"/>
      <c r="Z802"/>
      <c r="AA802"/>
      <c r="AB802"/>
      <c r="AC802"/>
      <c r="AD802"/>
      <c r="AE802"/>
      <c r="AF802"/>
      <c r="AG802"/>
    </row>
    <row r="803" spans="1:33">
      <c r="A803" s="28"/>
      <c r="B803" s="18">
        <f t="shared" si="16"/>
        <v>1</v>
      </c>
      <c r="D803" s="18" t="str">
        <f>IFERROR(VLOOKUP(C803,T_Listado_Personal_KDE[],2,FALSE),"")</f>
        <v/>
      </c>
      <c r="E803" s="19" t="str">
        <f>IFERROR(VLOOKUP(C803,T_Listado_Personal_KDE[],3,FALSE),"")</f>
        <v/>
      </c>
      <c r="F803" s="18" t="str">
        <f>IFERROR(VLOOKUP(G803,T_CÓDIGO[],2,FALSE),"")</f>
        <v/>
      </c>
      <c r="H803" s="18" t="str">
        <f>IFERROR(VLOOKUP(G803,T_CÓDIGO[],3,FALSE),"")</f>
        <v/>
      </c>
      <c r="L803" s="18"/>
      <c r="M803"/>
      <c r="N803"/>
      <c r="O803"/>
      <c r="P803"/>
      <c r="Q803"/>
      <c r="R803"/>
      <c r="S803"/>
      <c r="T803"/>
      <c r="U803"/>
      <c r="V803"/>
      <c r="W803"/>
      <c r="X803"/>
      <c r="Y803"/>
      <c r="Z803"/>
      <c r="AA803"/>
      <c r="AB803"/>
      <c r="AC803"/>
      <c r="AD803"/>
      <c r="AE803"/>
      <c r="AF803"/>
      <c r="AG803"/>
    </row>
    <row r="804" spans="1:33">
      <c r="A804" s="28"/>
      <c r="B804" s="18">
        <f t="shared" si="16"/>
        <v>1</v>
      </c>
      <c r="D804" s="18" t="str">
        <f>IFERROR(VLOOKUP(C804,T_Listado_Personal_KDE[],2,FALSE),"")</f>
        <v/>
      </c>
      <c r="E804" s="19" t="str">
        <f>IFERROR(VLOOKUP(C804,T_Listado_Personal_KDE[],3,FALSE),"")</f>
        <v/>
      </c>
      <c r="F804" s="18" t="str">
        <f>IFERROR(VLOOKUP(G804,T_CÓDIGO[],2,FALSE),"")</f>
        <v/>
      </c>
      <c r="H804" s="18" t="str">
        <f>IFERROR(VLOOKUP(G804,T_CÓDIGO[],3,FALSE),"")</f>
        <v/>
      </c>
      <c r="L804" s="18"/>
      <c r="M804"/>
      <c r="N804"/>
      <c r="O804"/>
      <c r="P804"/>
      <c r="Q804"/>
      <c r="R804"/>
      <c r="S804"/>
      <c r="T804"/>
      <c r="U804"/>
      <c r="V804"/>
      <c r="W804"/>
      <c r="X804"/>
      <c r="Y804"/>
      <c r="Z804"/>
      <c r="AA804"/>
      <c r="AB804"/>
      <c r="AC804"/>
      <c r="AD804"/>
      <c r="AE804"/>
      <c r="AF804"/>
      <c r="AG804"/>
    </row>
    <row r="805" spans="1:33">
      <c r="A805" s="28"/>
      <c r="B805" s="18">
        <f t="shared" si="16"/>
        <v>1</v>
      </c>
      <c r="D805" s="18" t="str">
        <f>IFERROR(VLOOKUP(C805,T_Listado_Personal_KDE[],2,FALSE),"")</f>
        <v/>
      </c>
      <c r="E805" s="19" t="str">
        <f>IFERROR(VLOOKUP(C805,T_Listado_Personal_KDE[],3,FALSE),"")</f>
        <v/>
      </c>
      <c r="F805" s="18" t="str">
        <f>IFERROR(VLOOKUP(G805,T_CÓDIGO[],2,FALSE),"")</f>
        <v/>
      </c>
      <c r="H805" s="18" t="str">
        <f>IFERROR(VLOOKUP(G805,T_CÓDIGO[],3,FALSE),"")</f>
        <v/>
      </c>
      <c r="L805" s="18"/>
      <c r="M805"/>
      <c r="N805"/>
      <c r="O805"/>
      <c r="P805"/>
      <c r="Q805"/>
      <c r="R805"/>
      <c r="S805"/>
      <c r="T805"/>
      <c r="U805"/>
      <c r="V805"/>
      <c r="W805"/>
      <c r="X805"/>
      <c r="Y805"/>
      <c r="Z805"/>
      <c r="AA805"/>
      <c r="AB805"/>
      <c r="AC805"/>
      <c r="AD805"/>
      <c r="AE805"/>
      <c r="AF805"/>
      <c r="AG805"/>
    </row>
    <row r="806" spans="1:33">
      <c r="A806" s="28"/>
      <c r="B806" s="18">
        <f t="shared" si="16"/>
        <v>1</v>
      </c>
      <c r="D806" s="18" t="str">
        <f>IFERROR(VLOOKUP(C806,T_Listado_Personal_KDE[],2,FALSE),"")</f>
        <v/>
      </c>
      <c r="E806" s="19" t="str">
        <f>IFERROR(VLOOKUP(C806,T_Listado_Personal_KDE[],3,FALSE),"")</f>
        <v/>
      </c>
      <c r="F806" s="18" t="str">
        <f>IFERROR(VLOOKUP(G806,T_CÓDIGO[],2,FALSE),"")</f>
        <v/>
      </c>
      <c r="H806" s="18" t="str">
        <f>IFERROR(VLOOKUP(G806,T_CÓDIGO[],3,FALSE),"")</f>
        <v/>
      </c>
      <c r="L806" s="18"/>
      <c r="M806"/>
      <c r="N806"/>
      <c r="O806"/>
      <c r="P806"/>
      <c r="Q806"/>
      <c r="R806"/>
      <c r="S806"/>
      <c r="T806"/>
      <c r="U806"/>
      <c r="V806"/>
      <c r="W806"/>
      <c r="X806"/>
      <c r="Y806"/>
      <c r="Z806"/>
      <c r="AA806"/>
      <c r="AB806"/>
      <c r="AC806"/>
      <c r="AD806"/>
      <c r="AE806"/>
      <c r="AF806"/>
      <c r="AG806"/>
    </row>
    <row r="807" spans="1:33" s="26" customFormat="1" ht="15" thickBot="1">
      <c r="A807" s="28"/>
      <c r="B807" s="18">
        <f t="shared" si="16"/>
        <v>1</v>
      </c>
      <c r="C807" s="18"/>
      <c r="D807" s="18" t="str">
        <f>IFERROR(VLOOKUP(C807,T_Listado_Personal_KDE[],2,FALSE),"")</f>
        <v/>
      </c>
      <c r="E807" s="19" t="str">
        <f>IFERROR(VLOOKUP(C807,T_Listado_Personal_KDE[],3,FALSE),"")</f>
        <v/>
      </c>
      <c r="F807" s="18" t="str">
        <f>IFERROR(VLOOKUP(G807,T_CÓDIGO[],2,FALSE),"")</f>
        <v/>
      </c>
      <c r="G807" s="20"/>
      <c r="H807" s="18" t="str">
        <f>IFERROR(VLOOKUP(G807,T_CÓDIGO[],3,FALSE),"")</f>
        <v/>
      </c>
      <c r="I807" s="19"/>
      <c r="J807" s="18"/>
      <c r="K807" s="18"/>
      <c r="L807" s="18"/>
      <c r="M807"/>
      <c r="N807"/>
      <c r="O807"/>
      <c r="P807"/>
      <c r="Q807"/>
      <c r="R807"/>
      <c r="S807"/>
      <c r="T807"/>
      <c r="U807"/>
      <c r="V807"/>
      <c r="W807"/>
      <c r="X807"/>
      <c r="Y807"/>
      <c r="Z807"/>
      <c r="AA807"/>
      <c r="AB807"/>
      <c r="AC807"/>
      <c r="AD807"/>
      <c r="AE807"/>
      <c r="AF807"/>
      <c r="AG807"/>
    </row>
    <row r="808" spans="1:33">
      <c r="A808" s="28"/>
      <c r="B808" s="18">
        <f t="shared" si="16"/>
        <v>1</v>
      </c>
      <c r="D808" s="18" t="str">
        <f>IFERROR(VLOOKUP(C808,T_Listado_Personal_KDE[],2,FALSE),"")</f>
        <v/>
      </c>
      <c r="E808" s="19" t="str">
        <f>IFERROR(VLOOKUP(C808,T_Listado_Personal_KDE[],3,FALSE),"")</f>
        <v/>
      </c>
      <c r="F808" s="18" t="str">
        <f>IFERROR(VLOOKUP(G808,T_CÓDIGO[],2,FALSE),"")</f>
        <v/>
      </c>
      <c r="H808" s="18" t="str">
        <f>IFERROR(VLOOKUP(G808,T_CÓDIGO[],3,FALSE),"")</f>
        <v/>
      </c>
      <c r="L808" s="18"/>
      <c r="M808"/>
      <c r="N808"/>
      <c r="O808"/>
      <c r="P808"/>
      <c r="Q808"/>
      <c r="R808"/>
      <c r="S808"/>
      <c r="T808"/>
      <c r="U808"/>
      <c r="V808"/>
      <c r="W808"/>
      <c r="X808"/>
      <c r="Y808"/>
      <c r="Z808"/>
      <c r="AA808"/>
      <c r="AB808"/>
      <c r="AC808"/>
      <c r="AD808"/>
      <c r="AE808"/>
      <c r="AF808"/>
      <c r="AG808"/>
    </row>
    <row r="809" spans="1:33">
      <c r="A809" s="28"/>
      <c r="B809" s="18">
        <f t="shared" si="16"/>
        <v>1</v>
      </c>
      <c r="D809" s="18" t="str">
        <f>IFERROR(VLOOKUP(C809,T_Listado_Personal_KDE[],2,FALSE),"")</f>
        <v/>
      </c>
      <c r="E809" s="19" t="str">
        <f>IFERROR(VLOOKUP(C809,T_Listado_Personal_KDE[],3,FALSE),"")</f>
        <v/>
      </c>
      <c r="F809" s="18" t="str">
        <f>IFERROR(VLOOKUP(G809,T_CÓDIGO[],2,FALSE),"")</f>
        <v/>
      </c>
      <c r="H809" s="18" t="str">
        <f>IFERROR(VLOOKUP(G809,T_CÓDIGO[],3,FALSE),"")</f>
        <v/>
      </c>
      <c r="L809" s="18"/>
      <c r="M809"/>
      <c r="N809"/>
      <c r="O809"/>
      <c r="P809"/>
      <c r="Q809"/>
      <c r="R809"/>
      <c r="S809"/>
      <c r="T809"/>
      <c r="U809"/>
      <c r="V809"/>
      <c r="W809"/>
      <c r="X809"/>
      <c r="Y809"/>
      <c r="Z809"/>
      <c r="AA809"/>
      <c r="AB809"/>
      <c r="AC809"/>
      <c r="AD809"/>
      <c r="AE809"/>
      <c r="AF809"/>
      <c r="AG809"/>
    </row>
    <row r="810" spans="1:33">
      <c r="A810" s="28"/>
      <c r="B810" s="18">
        <f t="shared" si="16"/>
        <v>1</v>
      </c>
      <c r="D810" s="18" t="str">
        <f>IFERROR(VLOOKUP(C810,T_Listado_Personal_KDE[],2,FALSE),"")</f>
        <v/>
      </c>
      <c r="E810" s="19" t="str">
        <f>IFERROR(VLOOKUP(C810,T_Listado_Personal_KDE[],3,FALSE),"")</f>
        <v/>
      </c>
      <c r="F810" s="18" t="str">
        <f>IFERROR(VLOOKUP(G810,T_CÓDIGO[],2,FALSE),"")</f>
        <v/>
      </c>
      <c r="H810" s="18" t="str">
        <f>IFERROR(VLOOKUP(G810,T_CÓDIGO[],3,FALSE),"")</f>
        <v/>
      </c>
      <c r="L810" s="18"/>
      <c r="M810"/>
      <c r="N810"/>
      <c r="O810"/>
      <c r="P810"/>
      <c r="Q810"/>
      <c r="R810"/>
      <c r="S810"/>
      <c r="T810"/>
      <c r="U810"/>
      <c r="V810"/>
      <c r="W810"/>
      <c r="X810"/>
      <c r="Y810"/>
      <c r="Z810"/>
      <c r="AA810"/>
      <c r="AB810"/>
      <c r="AC810"/>
      <c r="AD810"/>
      <c r="AE810"/>
      <c r="AF810"/>
      <c r="AG810"/>
    </row>
    <row r="811" spans="1:33">
      <c r="A811" s="28"/>
      <c r="B811" s="18">
        <f t="shared" si="16"/>
        <v>1</v>
      </c>
      <c r="D811" s="18" t="str">
        <f>IFERROR(VLOOKUP(C811,T_Listado_Personal_KDE[],2,FALSE),"")</f>
        <v/>
      </c>
      <c r="E811" s="19" t="str">
        <f>IFERROR(VLOOKUP(C811,T_Listado_Personal_KDE[],3,FALSE),"")</f>
        <v/>
      </c>
      <c r="F811" s="18" t="str">
        <f>IFERROR(VLOOKUP(G811,T_CÓDIGO[],2,FALSE),"")</f>
        <v/>
      </c>
      <c r="H811" s="18" t="str">
        <f>IFERROR(VLOOKUP(G811,T_CÓDIGO[],3,FALSE),"")</f>
        <v/>
      </c>
      <c r="L811" s="18"/>
      <c r="M811"/>
      <c r="N811"/>
      <c r="O811"/>
      <c r="P811"/>
      <c r="Q811"/>
      <c r="R811"/>
      <c r="S811"/>
      <c r="T811"/>
      <c r="U811"/>
      <c r="V811"/>
      <c r="W811"/>
      <c r="X811"/>
      <c r="Y811"/>
      <c r="Z811"/>
      <c r="AA811"/>
      <c r="AB811"/>
      <c r="AC811"/>
      <c r="AD811"/>
      <c r="AE811"/>
      <c r="AF811"/>
      <c r="AG811"/>
    </row>
    <row r="812" spans="1:33">
      <c r="A812" s="28"/>
      <c r="B812" s="18">
        <f t="shared" ref="B812:B875" si="17">MONTH(A812)</f>
        <v>1</v>
      </c>
      <c r="D812" s="18" t="str">
        <f>IFERROR(VLOOKUP(C812,T_Listado_Personal_KDE[],2,FALSE),"")</f>
        <v/>
      </c>
      <c r="E812" s="19" t="str">
        <f>IFERROR(VLOOKUP(C812,T_Listado_Personal_KDE[],3,FALSE),"")</f>
        <v/>
      </c>
      <c r="F812" s="18" t="str">
        <f>IFERROR(VLOOKUP(G812,T_CÓDIGO[],2,FALSE),"")</f>
        <v/>
      </c>
      <c r="H812" s="18" t="str">
        <f>IFERROR(VLOOKUP(G812,T_CÓDIGO[],3,FALSE),"")</f>
        <v/>
      </c>
      <c r="L812" s="18"/>
      <c r="M812"/>
      <c r="N812"/>
      <c r="O812"/>
      <c r="P812"/>
      <c r="Q812"/>
      <c r="R812"/>
      <c r="S812"/>
      <c r="T812"/>
      <c r="U812"/>
      <c r="V812"/>
      <c r="W812"/>
      <c r="X812"/>
      <c r="Y812"/>
      <c r="Z812"/>
      <c r="AA812"/>
      <c r="AB812"/>
      <c r="AC812"/>
      <c r="AD812"/>
      <c r="AE812"/>
      <c r="AF812"/>
      <c r="AG812"/>
    </row>
    <row r="813" spans="1:33">
      <c r="A813" s="28"/>
      <c r="B813" s="18">
        <f t="shared" si="17"/>
        <v>1</v>
      </c>
      <c r="D813" s="18" t="str">
        <f>IFERROR(VLOOKUP(C813,T_Listado_Personal_KDE[],2,FALSE),"")</f>
        <v/>
      </c>
      <c r="E813" s="19" t="str">
        <f>IFERROR(VLOOKUP(C813,T_Listado_Personal_KDE[],3,FALSE),"")</f>
        <v/>
      </c>
      <c r="F813" s="18" t="str">
        <f>IFERROR(VLOOKUP(G813,T_CÓDIGO[],2,FALSE),"")</f>
        <v/>
      </c>
      <c r="H813" s="18" t="str">
        <f>IFERROR(VLOOKUP(G813,T_CÓDIGO[],3,FALSE),"")</f>
        <v/>
      </c>
      <c r="L813" s="18"/>
      <c r="M813"/>
      <c r="N813"/>
      <c r="O813"/>
      <c r="P813"/>
      <c r="Q813"/>
      <c r="R813"/>
      <c r="S813"/>
      <c r="T813"/>
      <c r="U813"/>
      <c r="V813"/>
      <c r="W813"/>
      <c r="X813"/>
      <c r="Y813"/>
      <c r="Z813"/>
      <c r="AA813"/>
      <c r="AB813"/>
      <c r="AC813"/>
      <c r="AD813"/>
      <c r="AE813"/>
      <c r="AF813"/>
      <c r="AG813"/>
    </row>
    <row r="814" spans="1:33">
      <c r="A814" s="28"/>
      <c r="B814" s="18">
        <f t="shared" si="17"/>
        <v>1</v>
      </c>
      <c r="D814" s="18" t="str">
        <f>IFERROR(VLOOKUP(C814,T_Listado_Personal_KDE[],2,FALSE),"")</f>
        <v/>
      </c>
      <c r="E814" s="19" t="str">
        <f>IFERROR(VLOOKUP(C814,T_Listado_Personal_KDE[],3,FALSE),"")</f>
        <v/>
      </c>
      <c r="F814" s="18" t="str">
        <f>IFERROR(VLOOKUP(G814,T_CÓDIGO[],2,FALSE),"")</f>
        <v/>
      </c>
      <c r="H814" s="18" t="str">
        <f>IFERROR(VLOOKUP(G814,T_CÓDIGO[],3,FALSE),"")</f>
        <v/>
      </c>
      <c r="L814" s="18"/>
      <c r="M814"/>
      <c r="N814"/>
      <c r="O814"/>
      <c r="P814"/>
      <c r="Q814"/>
      <c r="R814"/>
      <c r="S814"/>
      <c r="T814"/>
      <c r="U814"/>
      <c r="V814"/>
      <c r="W814"/>
      <c r="X814"/>
      <c r="Y814"/>
      <c r="Z814"/>
      <c r="AA814"/>
      <c r="AB814"/>
      <c r="AC814"/>
      <c r="AD814"/>
      <c r="AE814"/>
      <c r="AF814"/>
      <c r="AG814"/>
    </row>
    <row r="815" spans="1:33">
      <c r="A815" s="28"/>
      <c r="B815" s="18">
        <f t="shared" si="17"/>
        <v>1</v>
      </c>
      <c r="D815" s="18" t="str">
        <f>IFERROR(VLOOKUP(C815,T_Listado_Personal_KDE[],2,FALSE),"")</f>
        <v/>
      </c>
      <c r="E815" s="19" t="str">
        <f>IFERROR(VLOOKUP(C815,T_Listado_Personal_KDE[],3,FALSE),"")</f>
        <v/>
      </c>
      <c r="F815" s="18" t="str">
        <f>IFERROR(VLOOKUP(G815,T_CÓDIGO[],2,FALSE),"")</f>
        <v/>
      </c>
      <c r="H815" s="18" t="str">
        <f>IFERROR(VLOOKUP(G815,T_CÓDIGO[],3,FALSE),"")</f>
        <v/>
      </c>
      <c r="L815" s="18"/>
      <c r="M815"/>
      <c r="N815"/>
      <c r="O815"/>
      <c r="P815"/>
      <c r="Q815"/>
      <c r="R815"/>
      <c r="S815"/>
      <c r="T815"/>
      <c r="U815"/>
      <c r="V815"/>
      <c r="W815"/>
      <c r="X815"/>
      <c r="Y815"/>
      <c r="Z815"/>
      <c r="AA815"/>
      <c r="AB815"/>
      <c r="AC815"/>
      <c r="AD815"/>
      <c r="AE815"/>
      <c r="AF815"/>
      <c r="AG815"/>
    </row>
    <row r="816" spans="1:33">
      <c r="A816" s="28"/>
      <c r="B816" s="18">
        <f t="shared" si="17"/>
        <v>1</v>
      </c>
      <c r="D816" s="18" t="str">
        <f>IFERROR(VLOOKUP(C816,T_Listado_Personal_KDE[],2,FALSE),"")</f>
        <v/>
      </c>
      <c r="E816" s="19" t="str">
        <f>IFERROR(VLOOKUP(C816,T_Listado_Personal_KDE[],3,FALSE),"")</f>
        <v/>
      </c>
      <c r="F816" s="18" t="str">
        <f>IFERROR(VLOOKUP(G816,T_CÓDIGO[],2,FALSE),"")</f>
        <v/>
      </c>
      <c r="H816" s="18" t="str">
        <f>IFERROR(VLOOKUP(G816,T_CÓDIGO[],3,FALSE),"")</f>
        <v/>
      </c>
      <c r="L816" s="18"/>
      <c r="M816"/>
      <c r="N816"/>
      <c r="O816"/>
      <c r="P816"/>
      <c r="Q816"/>
      <c r="R816"/>
      <c r="S816"/>
      <c r="T816"/>
      <c r="U816"/>
      <c r="V816"/>
      <c r="W816"/>
      <c r="X816"/>
      <c r="Y816"/>
      <c r="Z816"/>
      <c r="AA816"/>
      <c r="AB816"/>
      <c r="AC816"/>
      <c r="AD816"/>
      <c r="AE816"/>
      <c r="AF816"/>
      <c r="AG816"/>
    </row>
    <row r="817" spans="1:33">
      <c r="A817" s="28"/>
      <c r="B817" s="18">
        <f t="shared" si="17"/>
        <v>1</v>
      </c>
      <c r="D817" s="18" t="str">
        <f>IFERROR(VLOOKUP(C817,T_Listado_Personal_KDE[],2,FALSE),"")</f>
        <v/>
      </c>
      <c r="E817" s="19" t="str">
        <f>IFERROR(VLOOKUP(C817,T_Listado_Personal_KDE[],3,FALSE),"")</f>
        <v/>
      </c>
      <c r="F817" s="18" t="str">
        <f>IFERROR(VLOOKUP(G817,T_CÓDIGO[],2,FALSE),"")</f>
        <v/>
      </c>
      <c r="H817" s="18" t="str">
        <f>IFERROR(VLOOKUP(G817,T_CÓDIGO[],3,FALSE),"")</f>
        <v/>
      </c>
      <c r="L817" s="18"/>
      <c r="M817"/>
      <c r="N817"/>
      <c r="O817"/>
      <c r="P817"/>
      <c r="Q817"/>
      <c r="R817"/>
      <c r="S817"/>
      <c r="T817"/>
      <c r="U817"/>
      <c r="V817"/>
      <c r="W817"/>
      <c r="X817"/>
      <c r="Y817"/>
      <c r="Z817"/>
      <c r="AA817"/>
      <c r="AB817"/>
      <c r="AC817"/>
      <c r="AD817"/>
      <c r="AE817"/>
      <c r="AF817"/>
      <c r="AG817"/>
    </row>
    <row r="818" spans="1:33">
      <c r="A818" s="28"/>
      <c r="B818" s="18">
        <f t="shared" si="17"/>
        <v>1</v>
      </c>
      <c r="D818" s="18" t="str">
        <f>IFERROR(VLOOKUP(C818,T_Listado_Personal_KDE[],2,FALSE),"")</f>
        <v/>
      </c>
      <c r="E818" s="19" t="str">
        <f>IFERROR(VLOOKUP(C818,T_Listado_Personal_KDE[],3,FALSE),"")</f>
        <v/>
      </c>
      <c r="F818" s="18" t="str">
        <f>IFERROR(VLOOKUP(G818,T_CÓDIGO[],2,FALSE),"")</f>
        <v/>
      </c>
      <c r="H818" s="18" t="str">
        <f>IFERROR(VLOOKUP(G818,T_CÓDIGO[],3,FALSE),"")</f>
        <v/>
      </c>
      <c r="L818" s="18"/>
      <c r="M818"/>
      <c r="N818"/>
      <c r="O818"/>
      <c r="P818"/>
      <c r="Q818"/>
      <c r="R818"/>
      <c r="S818"/>
      <c r="T818"/>
      <c r="U818"/>
      <c r="V818"/>
      <c r="W818"/>
      <c r="X818"/>
      <c r="Y818"/>
      <c r="Z818"/>
      <c r="AA818"/>
      <c r="AB818"/>
      <c r="AC818"/>
      <c r="AD818"/>
      <c r="AE818"/>
      <c r="AF818"/>
      <c r="AG818"/>
    </row>
    <row r="819" spans="1:33">
      <c r="A819" s="28"/>
      <c r="B819" s="18">
        <f t="shared" si="17"/>
        <v>1</v>
      </c>
      <c r="D819" s="18" t="str">
        <f>IFERROR(VLOOKUP(C819,T_Listado_Personal_KDE[],2,FALSE),"")</f>
        <v/>
      </c>
      <c r="E819" s="19" t="str">
        <f>IFERROR(VLOOKUP(C819,T_Listado_Personal_KDE[],3,FALSE),"")</f>
        <v/>
      </c>
      <c r="F819" s="18" t="str">
        <f>IFERROR(VLOOKUP(G819,T_CÓDIGO[],2,FALSE),"")</f>
        <v/>
      </c>
      <c r="H819" s="18" t="str">
        <f>IFERROR(VLOOKUP(G819,T_CÓDIGO[],3,FALSE),"")</f>
        <v/>
      </c>
      <c r="L819" s="18"/>
      <c r="M819"/>
      <c r="N819"/>
      <c r="O819"/>
      <c r="P819"/>
      <c r="Q819"/>
      <c r="R819"/>
      <c r="S819"/>
      <c r="T819"/>
      <c r="U819"/>
      <c r="V819"/>
      <c r="W819"/>
      <c r="X819"/>
      <c r="Y819"/>
      <c r="Z819"/>
      <c r="AA819"/>
      <c r="AB819"/>
      <c r="AC819"/>
      <c r="AD819"/>
      <c r="AE819"/>
      <c r="AF819"/>
      <c r="AG819"/>
    </row>
    <row r="820" spans="1:33">
      <c r="A820" s="28"/>
      <c r="B820" s="18">
        <f t="shared" si="17"/>
        <v>1</v>
      </c>
      <c r="D820" s="18" t="str">
        <f>IFERROR(VLOOKUP(C820,T_Listado_Personal_KDE[],2,FALSE),"")</f>
        <v/>
      </c>
      <c r="E820" s="19" t="str">
        <f>IFERROR(VLOOKUP(C820,T_Listado_Personal_KDE[],3,FALSE),"")</f>
        <v/>
      </c>
      <c r="F820" s="18" t="str">
        <f>IFERROR(VLOOKUP(G820,T_CÓDIGO[],2,FALSE),"")</f>
        <v/>
      </c>
      <c r="H820" s="18" t="str">
        <f>IFERROR(VLOOKUP(G820,T_CÓDIGO[],3,FALSE),"")</f>
        <v/>
      </c>
      <c r="L820" s="18"/>
      <c r="M820"/>
      <c r="N820"/>
      <c r="O820"/>
      <c r="P820"/>
      <c r="Q820"/>
      <c r="R820"/>
      <c r="S820"/>
      <c r="T820"/>
      <c r="U820"/>
      <c r="V820"/>
      <c r="W820"/>
      <c r="X820"/>
      <c r="Y820"/>
      <c r="Z820"/>
      <c r="AA820"/>
      <c r="AB820"/>
      <c r="AC820"/>
      <c r="AD820"/>
      <c r="AE820"/>
      <c r="AF820"/>
      <c r="AG820"/>
    </row>
    <row r="821" spans="1:33" s="26" customFormat="1" ht="15" thickBot="1">
      <c r="A821" s="28"/>
      <c r="B821" s="18">
        <f t="shared" si="17"/>
        <v>1</v>
      </c>
      <c r="C821" s="18"/>
      <c r="D821" s="18" t="str">
        <f>IFERROR(VLOOKUP(C821,T_Listado_Personal_KDE[],2,FALSE),"")</f>
        <v/>
      </c>
      <c r="E821" s="19" t="str">
        <f>IFERROR(VLOOKUP(C821,T_Listado_Personal_KDE[],3,FALSE),"")</f>
        <v/>
      </c>
      <c r="F821" s="18" t="str">
        <f>IFERROR(VLOOKUP(G821,T_CÓDIGO[],2,FALSE),"")</f>
        <v/>
      </c>
      <c r="G821" s="20"/>
      <c r="H821" s="18" t="str">
        <f>IFERROR(VLOOKUP(G821,T_CÓDIGO[],3,FALSE),"")</f>
        <v/>
      </c>
      <c r="I821" s="19"/>
      <c r="J821" s="18"/>
      <c r="K821" s="18"/>
      <c r="L821" s="18"/>
      <c r="M821"/>
      <c r="N821"/>
      <c r="O821"/>
      <c r="P821"/>
      <c r="Q821"/>
      <c r="R821"/>
      <c r="S821"/>
      <c r="T821"/>
      <c r="U821"/>
      <c r="V821"/>
      <c r="W821"/>
      <c r="X821"/>
      <c r="Y821"/>
      <c r="Z821"/>
      <c r="AA821"/>
      <c r="AB821"/>
      <c r="AC821"/>
      <c r="AD821"/>
      <c r="AE821"/>
      <c r="AF821"/>
      <c r="AG821"/>
    </row>
    <row r="822" spans="1:33">
      <c r="A822" s="28"/>
      <c r="B822" s="18">
        <f t="shared" si="17"/>
        <v>1</v>
      </c>
      <c r="D822" s="18" t="str">
        <f>IFERROR(VLOOKUP(C822,T_Listado_Personal_KDE[],2,FALSE),"")</f>
        <v/>
      </c>
      <c r="E822" s="19" t="str">
        <f>IFERROR(VLOOKUP(C822,T_Listado_Personal_KDE[],3,FALSE),"")</f>
        <v/>
      </c>
      <c r="F822" s="18" t="str">
        <f>IFERROR(VLOOKUP(G822,T_CÓDIGO[],2,FALSE),"")</f>
        <v/>
      </c>
      <c r="H822" s="18" t="str">
        <f>IFERROR(VLOOKUP(G822,T_CÓDIGO[],3,FALSE),"")</f>
        <v/>
      </c>
      <c r="L822" s="18"/>
      <c r="M822"/>
      <c r="N822"/>
      <c r="O822"/>
      <c r="P822"/>
      <c r="Q822"/>
      <c r="R822"/>
      <c r="S822"/>
      <c r="T822"/>
      <c r="U822"/>
      <c r="V822"/>
      <c r="W822"/>
      <c r="X822"/>
      <c r="Y822"/>
      <c r="Z822"/>
      <c r="AA822"/>
      <c r="AB822"/>
      <c r="AC822"/>
      <c r="AD822"/>
      <c r="AE822"/>
      <c r="AF822"/>
      <c r="AG822"/>
    </row>
    <row r="823" spans="1:33">
      <c r="A823" s="28"/>
      <c r="B823" s="18">
        <f t="shared" si="17"/>
        <v>1</v>
      </c>
      <c r="D823" s="18" t="str">
        <f>IFERROR(VLOOKUP(C823,T_Listado_Personal_KDE[],2,FALSE),"")</f>
        <v/>
      </c>
      <c r="E823" s="19" t="str">
        <f>IFERROR(VLOOKUP(C823,T_Listado_Personal_KDE[],3,FALSE),"")</f>
        <v/>
      </c>
      <c r="F823" s="18" t="str">
        <f>IFERROR(VLOOKUP(G823,T_CÓDIGO[],2,FALSE),"")</f>
        <v/>
      </c>
      <c r="H823" s="18" t="str">
        <f>IFERROR(VLOOKUP(G823,T_CÓDIGO[],3,FALSE),"")</f>
        <v/>
      </c>
      <c r="L823" s="18"/>
      <c r="M823"/>
      <c r="N823"/>
      <c r="O823"/>
      <c r="P823"/>
      <c r="Q823"/>
      <c r="R823"/>
      <c r="S823"/>
      <c r="T823"/>
      <c r="U823"/>
      <c r="V823"/>
      <c r="W823"/>
      <c r="X823"/>
      <c r="Y823"/>
      <c r="Z823"/>
      <c r="AA823"/>
      <c r="AB823"/>
      <c r="AC823"/>
      <c r="AD823"/>
      <c r="AE823"/>
      <c r="AF823"/>
      <c r="AG823"/>
    </row>
    <row r="824" spans="1:33">
      <c r="A824" s="28"/>
      <c r="B824" s="18">
        <f t="shared" si="17"/>
        <v>1</v>
      </c>
      <c r="D824" s="18" t="str">
        <f>IFERROR(VLOOKUP(C824,T_Listado_Personal_KDE[],2,FALSE),"")</f>
        <v/>
      </c>
      <c r="E824" s="19" t="str">
        <f>IFERROR(VLOOKUP(C824,T_Listado_Personal_KDE[],3,FALSE),"")</f>
        <v/>
      </c>
      <c r="F824" s="18" t="str">
        <f>IFERROR(VLOOKUP(G824,T_CÓDIGO[],2,FALSE),"")</f>
        <v/>
      </c>
      <c r="H824" s="18" t="str">
        <f>IFERROR(VLOOKUP(G824,T_CÓDIGO[],3,FALSE),"")</f>
        <v/>
      </c>
      <c r="L824" s="18"/>
      <c r="M824"/>
      <c r="N824"/>
      <c r="O824"/>
      <c r="P824"/>
      <c r="Q824"/>
      <c r="R824"/>
      <c r="S824"/>
      <c r="T824"/>
      <c r="U824"/>
      <c r="V824"/>
      <c r="W824"/>
      <c r="X824"/>
      <c r="Y824"/>
      <c r="Z824"/>
      <c r="AA824"/>
      <c r="AB824"/>
      <c r="AC824"/>
      <c r="AD824"/>
      <c r="AE824"/>
      <c r="AF824"/>
      <c r="AG824"/>
    </row>
    <row r="825" spans="1:33">
      <c r="A825" s="28"/>
      <c r="B825" s="18">
        <f t="shared" si="17"/>
        <v>1</v>
      </c>
      <c r="D825" s="18" t="str">
        <f>IFERROR(VLOOKUP(C825,T_Listado_Personal_KDE[],2,FALSE),"")</f>
        <v/>
      </c>
      <c r="E825" s="19" t="str">
        <f>IFERROR(VLOOKUP(C825,T_Listado_Personal_KDE[],3,FALSE),"")</f>
        <v/>
      </c>
      <c r="F825" s="18" t="str">
        <f>IFERROR(VLOOKUP(G825,T_CÓDIGO[],2,FALSE),"")</f>
        <v/>
      </c>
      <c r="H825" s="18" t="str">
        <f>IFERROR(VLOOKUP(G825,T_CÓDIGO[],3,FALSE),"")</f>
        <v/>
      </c>
      <c r="L825" s="18"/>
      <c r="M825"/>
      <c r="N825"/>
      <c r="O825"/>
      <c r="P825"/>
      <c r="Q825"/>
      <c r="R825"/>
      <c r="S825"/>
      <c r="T825"/>
      <c r="U825"/>
      <c r="V825"/>
      <c r="W825"/>
      <c r="X825"/>
      <c r="Y825"/>
      <c r="Z825"/>
      <c r="AA825"/>
      <c r="AB825"/>
      <c r="AC825"/>
      <c r="AD825"/>
      <c r="AE825"/>
      <c r="AF825"/>
      <c r="AG825"/>
    </row>
    <row r="826" spans="1:33" s="26" customFormat="1" ht="14.45" customHeight="1" thickBot="1">
      <c r="A826" s="28"/>
      <c r="B826" s="18">
        <f t="shared" si="17"/>
        <v>1</v>
      </c>
      <c r="C826" s="18"/>
      <c r="D826" s="18" t="str">
        <f>IFERROR(VLOOKUP(C826,T_Listado_Personal_KDE[],2,FALSE),"")</f>
        <v/>
      </c>
      <c r="E826" s="19" t="str">
        <f>IFERROR(VLOOKUP(C826,T_Listado_Personal_KDE[],3,FALSE),"")</f>
        <v/>
      </c>
      <c r="F826" s="18" t="str">
        <f>IFERROR(VLOOKUP(G826,T_CÓDIGO[],2,FALSE),"")</f>
        <v/>
      </c>
      <c r="G826" s="20"/>
      <c r="H826" s="18" t="str">
        <f>IFERROR(VLOOKUP(G826,T_CÓDIGO[],3,FALSE),"")</f>
        <v/>
      </c>
      <c r="I826" s="19"/>
      <c r="J826" s="18"/>
      <c r="K826" s="18"/>
      <c r="L826" s="18"/>
      <c r="M826"/>
      <c r="N826"/>
      <c r="O826"/>
      <c r="P826"/>
      <c r="Q826"/>
      <c r="R826"/>
      <c r="S826"/>
      <c r="T826"/>
      <c r="U826"/>
      <c r="V826"/>
      <c r="W826"/>
      <c r="X826"/>
      <c r="Y826"/>
      <c r="Z826"/>
      <c r="AA826"/>
      <c r="AB826"/>
      <c r="AC826"/>
      <c r="AD826"/>
      <c r="AE826"/>
      <c r="AF826"/>
      <c r="AG826"/>
    </row>
    <row r="827" spans="1:33">
      <c r="A827" s="28"/>
      <c r="B827" s="18">
        <f t="shared" si="17"/>
        <v>1</v>
      </c>
      <c r="D827" s="18" t="str">
        <f>IFERROR(VLOOKUP(C827,T_Listado_Personal_KDE[],2,FALSE),"")</f>
        <v/>
      </c>
      <c r="E827" s="19" t="str">
        <f>IFERROR(VLOOKUP(C827,T_Listado_Personal_KDE[],3,FALSE),"")</f>
        <v/>
      </c>
      <c r="F827" s="18" t="str">
        <f>IFERROR(VLOOKUP(G827,T_CÓDIGO[],2,FALSE),"")</f>
        <v/>
      </c>
      <c r="H827" s="18" t="str">
        <f>IFERROR(VLOOKUP(G827,T_CÓDIGO[],3,FALSE),"")</f>
        <v/>
      </c>
      <c r="L827" s="18"/>
      <c r="M827"/>
      <c r="N827"/>
      <c r="O827"/>
      <c r="P827"/>
      <c r="Q827"/>
      <c r="R827"/>
      <c r="S827"/>
      <c r="T827"/>
      <c r="U827"/>
      <c r="V827"/>
      <c r="W827"/>
      <c r="X827"/>
      <c r="Y827"/>
      <c r="Z827"/>
      <c r="AA827"/>
      <c r="AB827"/>
      <c r="AC827"/>
      <c r="AD827"/>
      <c r="AE827"/>
      <c r="AF827"/>
      <c r="AG827"/>
    </row>
    <row r="828" spans="1:33" ht="15" customHeight="1">
      <c r="A828" s="28"/>
      <c r="B828" s="18">
        <f t="shared" si="17"/>
        <v>1</v>
      </c>
      <c r="D828" s="18" t="str">
        <f>IFERROR(VLOOKUP(C828,T_Listado_Personal_KDE[],2,FALSE),"")</f>
        <v/>
      </c>
      <c r="E828" s="19" t="str">
        <f>IFERROR(VLOOKUP(C828,T_Listado_Personal_KDE[],3,FALSE),"")</f>
        <v/>
      </c>
      <c r="F828" s="18" t="str">
        <f>IFERROR(VLOOKUP(G828,T_CÓDIGO[],2,FALSE),"")</f>
        <v/>
      </c>
      <c r="H828" s="18" t="str">
        <f>IFERROR(VLOOKUP(G828,T_CÓDIGO[],3,FALSE),"")</f>
        <v/>
      </c>
      <c r="L828" s="18"/>
      <c r="M828"/>
      <c r="N828"/>
      <c r="O828"/>
      <c r="P828"/>
      <c r="Q828"/>
      <c r="R828"/>
      <c r="S828"/>
      <c r="T828"/>
      <c r="U828"/>
      <c r="V828"/>
      <c r="W828"/>
      <c r="X828"/>
      <c r="Y828"/>
      <c r="Z828"/>
      <c r="AA828"/>
      <c r="AB828"/>
      <c r="AC828"/>
      <c r="AD828"/>
      <c r="AE828"/>
      <c r="AF828"/>
      <c r="AG828"/>
    </row>
    <row r="829" spans="1:33">
      <c r="A829" s="28"/>
      <c r="B829" s="18">
        <f t="shared" si="17"/>
        <v>1</v>
      </c>
      <c r="D829" s="18" t="str">
        <f>IFERROR(VLOOKUP(C829,T_Listado_Personal_KDE[],2,FALSE),"")</f>
        <v/>
      </c>
      <c r="E829" s="19" t="str">
        <f>IFERROR(VLOOKUP(C829,T_Listado_Personal_KDE[],3,FALSE),"")</f>
        <v/>
      </c>
      <c r="F829" s="18" t="str">
        <f>IFERROR(VLOOKUP(G829,T_CÓDIGO[],2,FALSE),"")</f>
        <v/>
      </c>
      <c r="H829" s="18" t="str">
        <f>IFERROR(VLOOKUP(G829,T_CÓDIGO[],3,FALSE),"")</f>
        <v/>
      </c>
      <c r="L829" s="18"/>
      <c r="M829"/>
      <c r="N829"/>
      <c r="O829"/>
      <c r="P829"/>
      <c r="Q829"/>
      <c r="R829"/>
      <c r="S829"/>
      <c r="T829"/>
      <c r="U829"/>
      <c r="V829"/>
      <c r="W829"/>
      <c r="X829"/>
      <c r="Y829"/>
      <c r="Z829"/>
      <c r="AA829"/>
      <c r="AB829"/>
      <c r="AC829"/>
      <c r="AD829"/>
      <c r="AE829"/>
      <c r="AF829"/>
      <c r="AG829"/>
    </row>
    <row r="830" spans="1:33">
      <c r="A830" s="28"/>
      <c r="B830" s="18">
        <f t="shared" si="17"/>
        <v>1</v>
      </c>
      <c r="D830" s="18" t="str">
        <f>IFERROR(VLOOKUP(C830,T_Listado_Personal_KDE[],2,FALSE),"")</f>
        <v/>
      </c>
      <c r="E830" s="19" t="str">
        <f>IFERROR(VLOOKUP(C830,T_Listado_Personal_KDE[],3,FALSE),"")</f>
        <v/>
      </c>
      <c r="F830" s="18" t="str">
        <f>IFERROR(VLOOKUP(G830,T_CÓDIGO[],2,FALSE),"")</f>
        <v/>
      </c>
      <c r="H830" s="18" t="str">
        <f>IFERROR(VLOOKUP(G830,T_CÓDIGO[],3,FALSE),"")</f>
        <v/>
      </c>
      <c r="L830" s="18"/>
      <c r="M830"/>
      <c r="N830"/>
      <c r="O830"/>
      <c r="P830"/>
      <c r="Q830"/>
      <c r="R830"/>
      <c r="S830"/>
      <c r="T830"/>
      <c r="U830"/>
      <c r="V830"/>
      <c r="W830"/>
      <c r="X830"/>
      <c r="Y830"/>
      <c r="Z830"/>
      <c r="AA830"/>
      <c r="AB830"/>
      <c r="AC830"/>
      <c r="AD830"/>
      <c r="AE830"/>
      <c r="AF830"/>
      <c r="AG830"/>
    </row>
    <row r="831" spans="1:33">
      <c r="A831" s="28"/>
      <c r="B831" s="18">
        <f t="shared" si="17"/>
        <v>1</v>
      </c>
      <c r="D831" s="18" t="str">
        <f>IFERROR(VLOOKUP(C831,T_Listado_Personal_KDE[],2,FALSE),"")</f>
        <v/>
      </c>
      <c r="E831" s="19" t="str">
        <f>IFERROR(VLOOKUP(C831,T_Listado_Personal_KDE[],3,FALSE),"")</f>
        <v/>
      </c>
      <c r="F831" s="18" t="str">
        <f>IFERROR(VLOOKUP(G831,T_CÓDIGO[],2,FALSE),"")</f>
        <v/>
      </c>
      <c r="H831" s="18" t="str">
        <f>IFERROR(VLOOKUP(G831,T_CÓDIGO[],3,FALSE),"")</f>
        <v/>
      </c>
      <c r="L831" s="18"/>
      <c r="M831"/>
      <c r="N831"/>
      <c r="O831"/>
      <c r="P831"/>
      <c r="Q831"/>
      <c r="R831"/>
      <c r="S831"/>
      <c r="T831"/>
      <c r="U831"/>
      <c r="V831"/>
      <c r="W831"/>
      <c r="X831"/>
      <c r="Y831"/>
      <c r="Z831"/>
      <c r="AA831"/>
      <c r="AB831"/>
      <c r="AC831"/>
      <c r="AD831"/>
      <c r="AE831"/>
      <c r="AF831"/>
      <c r="AG831"/>
    </row>
    <row r="832" spans="1:33">
      <c r="A832" s="28"/>
      <c r="B832" s="18">
        <f t="shared" si="17"/>
        <v>1</v>
      </c>
      <c r="D832" s="18" t="str">
        <f>IFERROR(VLOOKUP(C832,T_Listado_Personal_KDE[],2,FALSE),"")</f>
        <v/>
      </c>
      <c r="E832" s="19" t="str">
        <f>IFERROR(VLOOKUP(C832,T_Listado_Personal_KDE[],3,FALSE),"")</f>
        <v/>
      </c>
      <c r="F832" s="18" t="str">
        <f>IFERROR(VLOOKUP(G832,T_CÓDIGO[],2,FALSE),"")</f>
        <v/>
      </c>
      <c r="H832" s="18" t="str">
        <f>IFERROR(VLOOKUP(G832,T_CÓDIGO[],3,FALSE),"")</f>
        <v/>
      </c>
      <c r="L832" s="18"/>
      <c r="M832"/>
      <c r="N832"/>
      <c r="O832"/>
      <c r="P832"/>
      <c r="Q832"/>
      <c r="R832"/>
      <c r="S832"/>
      <c r="T832"/>
      <c r="U832"/>
      <c r="V832"/>
      <c r="W832"/>
      <c r="X832"/>
      <c r="Y832"/>
      <c r="Z832"/>
      <c r="AA832"/>
      <c r="AB832"/>
      <c r="AC832"/>
      <c r="AD832"/>
      <c r="AE832"/>
      <c r="AF832"/>
      <c r="AG832"/>
    </row>
    <row r="833" spans="1:33">
      <c r="A833" s="28"/>
      <c r="B833" s="18">
        <f t="shared" si="17"/>
        <v>1</v>
      </c>
      <c r="D833" s="18" t="str">
        <f>IFERROR(VLOOKUP(C833,T_Listado_Personal_KDE[],2,FALSE),"")</f>
        <v/>
      </c>
      <c r="E833" s="19" t="str">
        <f>IFERROR(VLOOKUP(C833,T_Listado_Personal_KDE[],3,FALSE),"")</f>
        <v/>
      </c>
      <c r="F833" s="18" t="str">
        <f>IFERROR(VLOOKUP(G833,T_CÓDIGO[],2,FALSE),"")</f>
        <v/>
      </c>
      <c r="H833" s="18" t="str">
        <f>IFERROR(VLOOKUP(G833,T_CÓDIGO[],3,FALSE),"")</f>
        <v/>
      </c>
      <c r="L833" s="18"/>
      <c r="M833"/>
      <c r="N833"/>
      <c r="O833"/>
      <c r="P833"/>
      <c r="Q833"/>
      <c r="R833"/>
      <c r="S833"/>
      <c r="T833"/>
      <c r="U833"/>
      <c r="V833"/>
      <c r="W833"/>
      <c r="X833"/>
      <c r="Y833"/>
      <c r="Z833"/>
      <c r="AA833"/>
      <c r="AB833"/>
      <c r="AC833"/>
      <c r="AD833"/>
      <c r="AE833"/>
      <c r="AF833"/>
      <c r="AG833"/>
    </row>
    <row r="834" spans="1:33">
      <c r="A834" s="28"/>
      <c r="B834" s="18">
        <f t="shared" si="17"/>
        <v>1</v>
      </c>
      <c r="D834" s="18" t="str">
        <f>IFERROR(VLOOKUP(C834,T_Listado_Personal_KDE[],2,FALSE),"")</f>
        <v/>
      </c>
      <c r="E834" s="19" t="str">
        <f>IFERROR(VLOOKUP(C834,T_Listado_Personal_KDE[],3,FALSE),"")</f>
        <v/>
      </c>
      <c r="F834" s="18" t="str">
        <f>IFERROR(VLOOKUP(G834,T_CÓDIGO[],2,FALSE),"")</f>
        <v/>
      </c>
      <c r="H834" s="18" t="str">
        <f>IFERROR(VLOOKUP(G834,T_CÓDIGO[],3,FALSE),"")</f>
        <v/>
      </c>
      <c r="L834" s="18"/>
      <c r="M834"/>
      <c r="N834"/>
      <c r="O834"/>
      <c r="P834"/>
      <c r="Q834"/>
      <c r="R834"/>
      <c r="S834"/>
      <c r="T834"/>
      <c r="U834"/>
      <c r="V834"/>
      <c r="W834"/>
      <c r="X834"/>
      <c r="Y834"/>
      <c r="Z834"/>
      <c r="AA834"/>
      <c r="AB834"/>
      <c r="AC834"/>
      <c r="AD834"/>
      <c r="AE834"/>
      <c r="AF834"/>
      <c r="AG834"/>
    </row>
    <row r="835" spans="1:33">
      <c r="A835" s="28"/>
      <c r="B835" s="18">
        <f t="shared" si="17"/>
        <v>1</v>
      </c>
      <c r="D835" s="18" t="str">
        <f>IFERROR(VLOOKUP(C835,T_Listado_Personal_KDE[],2,FALSE),"")</f>
        <v/>
      </c>
      <c r="E835" s="19" t="str">
        <f>IFERROR(VLOOKUP(C835,T_Listado_Personal_KDE[],3,FALSE),"")</f>
        <v/>
      </c>
      <c r="F835" s="18" t="str">
        <f>IFERROR(VLOOKUP(G835,T_CÓDIGO[],2,FALSE),"")</f>
        <v/>
      </c>
      <c r="H835" s="18" t="str">
        <f>IFERROR(VLOOKUP(G835,T_CÓDIGO[],3,FALSE),"")</f>
        <v/>
      </c>
      <c r="L835" s="18"/>
      <c r="M835"/>
      <c r="N835"/>
      <c r="O835"/>
      <c r="P835"/>
      <c r="Q835"/>
      <c r="R835"/>
      <c r="S835"/>
      <c r="T835"/>
      <c r="U835"/>
      <c r="V835"/>
      <c r="W835"/>
      <c r="X835"/>
      <c r="Y835"/>
      <c r="Z835"/>
      <c r="AA835"/>
      <c r="AB835"/>
      <c r="AC835"/>
      <c r="AD835"/>
      <c r="AE835"/>
      <c r="AF835"/>
      <c r="AG835"/>
    </row>
    <row r="836" spans="1:33">
      <c r="A836" s="28"/>
      <c r="B836" s="18">
        <f t="shared" si="17"/>
        <v>1</v>
      </c>
      <c r="D836" s="18" t="str">
        <f>IFERROR(VLOOKUP(C836,T_Listado_Personal_KDE[],2,FALSE),"")</f>
        <v/>
      </c>
      <c r="E836" s="19" t="str">
        <f>IFERROR(VLOOKUP(C836,T_Listado_Personal_KDE[],3,FALSE),"")</f>
        <v/>
      </c>
      <c r="F836" s="18" t="str">
        <f>IFERROR(VLOOKUP(G836,T_CÓDIGO[],2,FALSE),"")</f>
        <v/>
      </c>
      <c r="H836" s="18" t="str">
        <f>IFERROR(VLOOKUP(G836,T_CÓDIGO[],3,FALSE),"")</f>
        <v/>
      </c>
      <c r="L836" s="18"/>
      <c r="M836"/>
      <c r="N836"/>
      <c r="O836"/>
      <c r="P836"/>
      <c r="Q836"/>
      <c r="R836"/>
      <c r="S836"/>
      <c r="T836"/>
      <c r="U836"/>
      <c r="V836"/>
      <c r="W836"/>
      <c r="X836"/>
      <c r="Y836"/>
      <c r="Z836"/>
      <c r="AA836"/>
      <c r="AB836"/>
      <c r="AC836"/>
      <c r="AD836"/>
      <c r="AE836"/>
      <c r="AF836"/>
      <c r="AG836"/>
    </row>
    <row r="837" spans="1:33">
      <c r="A837" s="28"/>
      <c r="B837" s="18">
        <f t="shared" si="17"/>
        <v>1</v>
      </c>
      <c r="D837" s="18" t="str">
        <f>IFERROR(VLOOKUP(C837,T_Listado_Personal_KDE[],2,FALSE),"")</f>
        <v/>
      </c>
      <c r="E837" s="19" t="str">
        <f>IFERROR(VLOOKUP(C837,T_Listado_Personal_KDE[],3,FALSE),"")</f>
        <v/>
      </c>
      <c r="F837" s="18" t="str">
        <f>IFERROR(VLOOKUP(G837,T_CÓDIGO[],2,FALSE),"")</f>
        <v/>
      </c>
      <c r="H837" s="18" t="str">
        <f>IFERROR(VLOOKUP(G837,T_CÓDIGO[],3,FALSE),"")</f>
        <v/>
      </c>
      <c r="L837" s="18"/>
      <c r="M837"/>
      <c r="N837"/>
      <c r="O837"/>
      <c r="P837"/>
      <c r="Q837"/>
      <c r="R837"/>
      <c r="S837"/>
      <c r="T837"/>
      <c r="U837"/>
      <c r="V837"/>
      <c r="W837"/>
      <c r="X837"/>
      <c r="Y837"/>
      <c r="Z837"/>
      <c r="AA837"/>
      <c r="AB837"/>
      <c r="AC837"/>
      <c r="AD837"/>
      <c r="AE837"/>
      <c r="AF837"/>
      <c r="AG837"/>
    </row>
    <row r="838" spans="1:33">
      <c r="A838" s="28"/>
      <c r="B838" s="18">
        <f t="shared" si="17"/>
        <v>1</v>
      </c>
      <c r="D838" s="18" t="str">
        <f>IFERROR(VLOOKUP(C838,T_Listado_Personal_KDE[],2,FALSE),"")</f>
        <v/>
      </c>
      <c r="E838" s="19" t="str">
        <f>IFERROR(VLOOKUP(C838,T_Listado_Personal_KDE[],3,FALSE),"")</f>
        <v/>
      </c>
      <c r="F838" s="18" t="str">
        <f>IFERROR(VLOOKUP(G838,T_CÓDIGO[],2,FALSE),"")</f>
        <v/>
      </c>
      <c r="H838" s="18" t="str">
        <f>IFERROR(VLOOKUP(G838,T_CÓDIGO[],3,FALSE),"")</f>
        <v/>
      </c>
      <c r="L838" s="18"/>
      <c r="M838"/>
      <c r="N838"/>
      <c r="O838"/>
      <c r="P838"/>
      <c r="Q838"/>
      <c r="R838"/>
      <c r="S838"/>
      <c r="T838"/>
      <c r="U838"/>
      <c r="V838"/>
      <c r="W838"/>
      <c r="X838"/>
      <c r="Y838"/>
      <c r="Z838"/>
      <c r="AA838"/>
      <c r="AB838"/>
      <c r="AC838"/>
      <c r="AD838"/>
      <c r="AE838"/>
      <c r="AF838"/>
      <c r="AG838"/>
    </row>
    <row r="839" spans="1:33">
      <c r="A839" s="28"/>
      <c r="B839" s="18">
        <f t="shared" si="17"/>
        <v>1</v>
      </c>
      <c r="D839" s="18" t="str">
        <f>IFERROR(VLOOKUP(C839,T_Listado_Personal_KDE[],2,FALSE),"")</f>
        <v/>
      </c>
      <c r="E839" s="19" t="str">
        <f>IFERROR(VLOOKUP(C839,T_Listado_Personal_KDE[],3,FALSE),"")</f>
        <v/>
      </c>
      <c r="F839" s="18" t="str">
        <f>IFERROR(VLOOKUP(G839,T_CÓDIGO[],2,FALSE),"")</f>
        <v/>
      </c>
      <c r="H839" s="18" t="str">
        <f>IFERROR(VLOOKUP(G839,T_CÓDIGO[],3,FALSE),"")</f>
        <v/>
      </c>
      <c r="L839" s="18"/>
      <c r="M839"/>
      <c r="N839"/>
      <c r="O839"/>
      <c r="P839"/>
      <c r="Q839"/>
      <c r="R839"/>
      <c r="S839"/>
      <c r="T839"/>
      <c r="U839"/>
      <c r="V839"/>
      <c r="W839"/>
      <c r="X839"/>
      <c r="Y839"/>
      <c r="Z839"/>
      <c r="AA839"/>
      <c r="AB839"/>
      <c r="AC839"/>
      <c r="AD839"/>
      <c r="AE839"/>
      <c r="AF839"/>
      <c r="AG839"/>
    </row>
    <row r="840" spans="1:33">
      <c r="A840" s="28"/>
      <c r="B840" s="18">
        <f t="shared" si="17"/>
        <v>1</v>
      </c>
      <c r="D840" s="18" t="str">
        <f>IFERROR(VLOOKUP(C840,T_Listado_Personal_KDE[],2,FALSE),"")</f>
        <v/>
      </c>
      <c r="E840" s="19" t="str">
        <f>IFERROR(VLOOKUP(C840,T_Listado_Personal_KDE[],3,FALSE),"")</f>
        <v/>
      </c>
      <c r="F840" s="18" t="str">
        <f>IFERROR(VLOOKUP(G840,T_CÓDIGO[],2,FALSE),"")</f>
        <v/>
      </c>
      <c r="H840" s="18" t="str">
        <f>IFERROR(VLOOKUP(G840,T_CÓDIGO[],3,FALSE),"")</f>
        <v/>
      </c>
      <c r="L840" s="18"/>
      <c r="M840"/>
      <c r="N840"/>
      <c r="O840"/>
      <c r="P840"/>
      <c r="Q840"/>
      <c r="R840"/>
      <c r="S840"/>
      <c r="T840"/>
      <c r="U840"/>
      <c r="V840"/>
      <c r="W840"/>
      <c r="X840"/>
      <c r="Y840"/>
      <c r="Z840"/>
      <c r="AA840"/>
      <c r="AB840"/>
      <c r="AC840"/>
      <c r="AD840"/>
      <c r="AE840"/>
      <c r="AF840"/>
      <c r="AG840"/>
    </row>
    <row r="841" spans="1:33">
      <c r="A841" s="28"/>
      <c r="B841" s="18">
        <f t="shared" si="17"/>
        <v>1</v>
      </c>
      <c r="D841" s="18" t="str">
        <f>IFERROR(VLOOKUP(C841,T_Listado_Personal_KDE[],2,FALSE),"")</f>
        <v/>
      </c>
      <c r="E841" s="19" t="str">
        <f>IFERROR(VLOOKUP(C841,T_Listado_Personal_KDE[],3,FALSE),"")</f>
        <v/>
      </c>
      <c r="F841" s="18" t="str">
        <f>IFERROR(VLOOKUP(G841,T_CÓDIGO[],2,FALSE),"")</f>
        <v/>
      </c>
      <c r="H841" s="18" t="str">
        <f>IFERROR(VLOOKUP(G841,T_CÓDIGO[],3,FALSE),"")</f>
        <v/>
      </c>
      <c r="L841" s="18"/>
      <c r="M841"/>
      <c r="N841"/>
      <c r="O841"/>
      <c r="P841"/>
      <c r="Q841"/>
      <c r="R841"/>
      <c r="S841"/>
      <c r="T841"/>
      <c r="U841"/>
      <c r="V841"/>
      <c r="W841"/>
      <c r="X841"/>
      <c r="Y841"/>
      <c r="Z841"/>
      <c r="AA841"/>
      <c r="AB841"/>
      <c r="AC841"/>
      <c r="AD841"/>
      <c r="AE841"/>
      <c r="AF841"/>
      <c r="AG841"/>
    </row>
    <row r="842" spans="1:33">
      <c r="A842" s="28"/>
      <c r="B842" s="18">
        <f t="shared" si="17"/>
        <v>1</v>
      </c>
      <c r="D842" s="18" t="str">
        <f>IFERROR(VLOOKUP(C842,T_Listado_Personal_KDE[],2,FALSE),"")</f>
        <v/>
      </c>
      <c r="E842" s="19" t="str">
        <f>IFERROR(VLOOKUP(C842,T_Listado_Personal_KDE[],3,FALSE),"")</f>
        <v/>
      </c>
      <c r="F842" s="18" t="str">
        <f>IFERROR(VLOOKUP(G842,T_CÓDIGO[],2,FALSE),"")</f>
        <v/>
      </c>
      <c r="H842" s="18" t="str">
        <f>IFERROR(VLOOKUP(G842,T_CÓDIGO[],3,FALSE),"")</f>
        <v/>
      </c>
      <c r="L842" s="18"/>
      <c r="M842"/>
      <c r="N842"/>
      <c r="O842"/>
      <c r="P842"/>
      <c r="Q842"/>
      <c r="R842"/>
      <c r="S842"/>
      <c r="T842"/>
      <c r="U842"/>
      <c r="V842"/>
      <c r="W842"/>
      <c r="X842"/>
      <c r="Y842"/>
      <c r="Z842"/>
      <c r="AA842"/>
      <c r="AB842"/>
      <c r="AC842"/>
      <c r="AD842"/>
      <c r="AE842"/>
      <c r="AF842"/>
      <c r="AG842"/>
    </row>
    <row r="843" spans="1:33">
      <c r="A843" s="28"/>
      <c r="B843" s="18">
        <f t="shared" si="17"/>
        <v>1</v>
      </c>
      <c r="D843" s="18" t="str">
        <f>IFERROR(VLOOKUP(C843,T_Listado_Personal_KDE[],2,FALSE),"")</f>
        <v/>
      </c>
      <c r="E843" s="19" t="str">
        <f>IFERROR(VLOOKUP(C843,T_Listado_Personal_KDE[],3,FALSE),"")</f>
        <v/>
      </c>
      <c r="F843" s="18" t="str">
        <f>IFERROR(VLOOKUP(G843,T_CÓDIGO[],2,FALSE),"")</f>
        <v/>
      </c>
      <c r="H843" s="18" t="str">
        <f>IFERROR(VLOOKUP(G843,T_CÓDIGO[],3,FALSE),"")</f>
        <v/>
      </c>
      <c r="L843" s="18"/>
      <c r="M843"/>
      <c r="N843"/>
      <c r="O843"/>
      <c r="P843"/>
      <c r="Q843"/>
      <c r="R843"/>
      <c r="S843"/>
      <c r="T843"/>
      <c r="U843"/>
      <c r="V843"/>
      <c r="W843"/>
      <c r="X843"/>
      <c r="Y843"/>
      <c r="Z843"/>
      <c r="AA843"/>
      <c r="AB843"/>
      <c r="AC843"/>
      <c r="AD843"/>
      <c r="AE843"/>
      <c r="AF843"/>
      <c r="AG843"/>
    </row>
    <row r="844" spans="1:33">
      <c r="A844" s="28"/>
      <c r="B844" s="18">
        <f t="shared" si="17"/>
        <v>1</v>
      </c>
      <c r="D844" s="18" t="str">
        <f>IFERROR(VLOOKUP(C844,T_Listado_Personal_KDE[],2,FALSE),"")</f>
        <v/>
      </c>
      <c r="E844" s="19" t="str">
        <f>IFERROR(VLOOKUP(C844,T_Listado_Personal_KDE[],3,FALSE),"")</f>
        <v/>
      </c>
      <c r="F844" s="18" t="str">
        <f>IFERROR(VLOOKUP(G844,T_CÓDIGO[],2,FALSE),"")</f>
        <v/>
      </c>
      <c r="H844" s="18" t="str">
        <f>IFERROR(VLOOKUP(G844,T_CÓDIGO[],3,FALSE),"")</f>
        <v/>
      </c>
      <c r="L844" s="18"/>
      <c r="M844"/>
      <c r="N844"/>
      <c r="O844"/>
      <c r="P844"/>
      <c r="Q844"/>
      <c r="R844"/>
      <c r="S844"/>
      <c r="T844"/>
      <c r="U844"/>
      <c r="V844"/>
      <c r="W844"/>
      <c r="X844"/>
      <c r="Y844"/>
      <c r="Z844"/>
      <c r="AA844"/>
      <c r="AB844"/>
      <c r="AC844"/>
      <c r="AD844"/>
      <c r="AE844"/>
      <c r="AF844"/>
      <c r="AG844"/>
    </row>
    <row r="845" spans="1:33" s="26" customFormat="1" ht="14.45" customHeight="1" thickBot="1">
      <c r="A845" s="28"/>
      <c r="B845" s="18">
        <f t="shared" si="17"/>
        <v>1</v>
      </c>
      <c r="C845" s="18"/>
      <c r="D845" s="18" t="str">
        <f>IFERROR(VLOOKUP(C845,T_Listado_Personal_KDE[],2,FALSE),"")</f>
        <v/>
      </c>
      <c r="E845" s="19" t="str">
        <f>IFERROR(VLOOKUP(C845,T_Listado_Personal_KDE[],3,FALSE),"")</f>
        <v/>
      </c>
      <c r="F845" s="18" t="str">
        <f>IFERROR(VLOOKUP(G845,T_CÓDIGO[],2,FALSE),"")</f>
        <v/>
      </c>
      <c r="G845" s="20"/>
      <c r="H845" s="18" t="str">
        <f>IFERROR(VLOOKUP(G845,T_CÓDIGO[],3,FALSE),"")</f>
        <v/>
      </c>
      <c r="I845" s="19"/>
      <c r="J845" s="18"/>
      <c r="K845" s="18"/>
      <c r="L845" s="18"/>
      <c r="M845"/>
      <c r="N845"/>
      <c r="O845"/>
      <c r="P845"/>
      <c r="Q845"/>
      <c r="R845"/>
      <c r="S845"/>
      <c r="T845"/>
      <c r="U845"/>
      <c r="V845"/>
      <c r="W845"/>
      <c r="X845"/>
      <c r="Y845"/>
      <c r="Z845"/>
      <c r="AA845"/>
      <c r="AB845"/>
      <c r="AC845"/>
      <c r="AD845"/>
      <c r="AE845"/>
      <c r="AF845"/>
      <c r="AG845"/>
    </row>
    <row r="846" spans="1:33">
      <c r="A846" s="28"/>
      <c r="B846" s="18">
        <f t="shared" si="17"/>
        <v>1</v>
      </c>
      <c r="D846" s="18" t="str">
        <f>IFERROR(VLOOKUP(C846,T_Listado_Personal_KDE[],2,FALSE),"")</f>
        <v/>
      </c>
      <c r="E846" s="19" t="str">
        <f>IFERROR(VLOOKUP(C846,T_Listado_Personal_KDE[],3,FALSE),"")</f>
        <v/>
      </c>
      <c r="F846" s="18" t="str">
        <f>IFERROR(VLOOKUP(G846,T_CÓDIGO[],2,FALSE),"")</f>
        <v/>
      </c>
      <c r="H846" s="18" t="str">
        <f>IFERROR(VLOOKUP(G846,T_CÓDIGO[],3,FALSE),"")</f>
        <v/>
      </c>
      <c r="L846" s="18"/>
      <c r="M846"/>
      <c r="N846"/>
      <c r="O846"/>
      <c r="P846"/>
      <c r="Q846"/>
      <c r="R846"/>
      <c r="S846"/>
      <c r="T846"/>
      <c r="U846"/>
      <c r="V846"/>
      <c r="W846"/>
      <c r="X846"/>
      <c r="Y846"/>
      <c r="Z846"/>
      <c r="AA846"/>
      <c r="AB846"/>
      <c r="AC846"/>
      <c r="AD846"/>
      <c r="AE846"/>
      <c r="AF846"/>
      <c r="AG846"/>
    </row>
    <row r="847" spans="1:33" ht="15" customHeight="1">
      <c r="A847" s="28"/>
      <c r="B847" s="18">
        <f t="shared" si="17"/>
        <v>1</v>
      </c>
      <c r="D847" s="18" t="str">
        <f>IFERROR(VLOOKUP(C847,T_Listado_Personal_KDE[],2,FALSE),"")</f>
        <v/>
      </c>
      <c r="E847" s="19" t="str">
        <f>IFERROR(VLOOKUP(C847,T_Listado_Personal_KDE[],3,FALSE),"")</f>
        <v/>
      </c>
      <c r="F847" s="18" t="str">
        <f>IFERROR(VLOOKUP(G847,T_CÓDIGO[],2,FALSE),"")</f>
        <v/>
      </c>
      <c r="H847" s="18" t="str">
        <f>IFERROR(VLOOKUP(G847,T_CÓDIGO[],3,FALSE),"")</f>
        <v/>
      </c>
      <c r="L847" s="18"/>
      <c r="M847"/>
      <c r="N847"/>
      <c r="O847"/>
      <c r="P847"/>
      <c r="Q847"/>
      <c r="R847"/>
      <c r="S847"/>
      <c r="T847"/>
      <c r="U847"/>
      <c r="V847"/>
      <c r="W847"/>
      <c r="X847"/>
      <c r="Y847"/>
      <c r="Z847"/>
      <c r="AA847"/>
      <c r="AB847"/>
      <c r="AC847"/>
      <c r="AD847"/>
      <c r="AE847"/>
      <c r="AF847"/>
      <c r="AG847"/>
    </row>
    <row r="848" spans="1:33">
      <c r="A848" s="28"/>
      <c r="B848" s="18">
        <f t="shared" si="17"/>
        <v>1</v>
      </c>
      <c r="D848" s="18" t="str">
        <f>IFERROR(VLOOKUP(C848,T_Listado_Personal_KDE[],2,FALSE),"")</f>
        <v/>
      </c>
      <c r="E848" s="19" t="str">
        <f>IFERROR(VLOOKUP(C848,T_Listado_Personal_KDE[],3,FALSE),"")</f>
        <v/>
      </c>
      <c r="F848" s="18" t="str">
        <f>IFERROR(VLOOKUP(G848,T_CÓDIGO[],2,FALSE),"")</f>
        <v/>
      </c>
      <c r="H848" s="18" t="str">
        <f>IFERROR(VLOOKUP(G848,T_CÓDIGO[],3,FALSE),"")</f>
        <v/>
      </c>
      <c r="L848" s="18"/>
      <c r="M848"/>
      <c r="N848"/>
      <c r="O848"/>
      <c r="P848"/>
      <c r="Q848"/>
      <c r="R848"/>
      <c r="S848"/>
      <c r="T848"/>
      <c r="U848"/>
      <c r="V848"/>
      <c r="W848"/>
      <c r="X848"/>
      <c r="Y848"/>
      <c r="Z848"/>
      <c r="AA848"/>
      <c r="AB848"/>
      <c r="AC848"/>
      <c r="AD848"/>
      <c r="AE848"/>
      <c r="AF848"/>
      <c r="AG848"/>
    </row>
    <row r="849" spans="1:33">
      <c r="A849" s="28"/>
      <c r="B849" s="18">
        <f t="shared" si="17"/>
        <v>1</v>
      </c>
      <c r="D849" s="18" t="str">
        <f>IFERROR(VLOOKUP(C849,T_Listado_Personal_KDE[],2,FALSE),"")</f>
        <v/>
      </c>
      <c r="E849" s="19" t="str">
        <f>IFERROR(VLOOKUP(C849,T_Listado_Personal_KDE[],3,FALSE),"")</f>
        <v/>
      </c>
      <c r="F849" s="18" t="str">
        <f>IFERROR(VLOOKUP(G849,T_CÓDIGO[],2,FALSE),"")</f>
        <v/>
      </c>
      <c r="H849" s="18" t="str">
        <f>IFERROR(VLOOKUP(G849,T_CÓDIGO[],3,FALSE),"")</f>
        <v/>
      </c>
      <c r="L849" s="18"/>
      <c r="M849"/>
      <c r="N849"/>
      <c r="O849"/>
      <c r="P849"/>
      <c r="Q849"/>
      <c r="R849"/>
      <c r="S849"/>
      <c r="T849"/>
      <c r="U849"/>
      <c r="V849"/>
      <c r="W849"/>
      <c r="X849"/>
      <c r="Y849"/>
      <c r="Z849"/>
      <c r="AA849"/>
      <c r="AB849"/>
      <c r="AC849"/>
      <c r="AD849"/>
      <c r="AE849"/>
      <c r="AF849"/>
      <c r="AG849"/>
    </row>
    <row r="850" spans="1:33">
      <c r="A850" s="28"/>
      <c r="B850" s="18">
        <f t="shared" si="17"/>
        <v>1</v>
      </c>
      <c r="D850" s="18" t="str">
        <f>IFERROR(VLOOKUP(C850,T_Listado_Personal_KDE[],2,FALSE),"")</f>
        <v/>
      </c>
      <c r="E850" s="19" t="str">
        <f>IFERROR(VLOOKUP(C850,T_Listado_Personal_KDE[],3,FALSE),"")</f>
        <v/>
      </c>
      <c r="F850" s="18" t="str">
        <f>IFERROR(VLOOKUP(G850,T_CÓDIGO[],2,FALSE),"")</f>
        <v/>
      </c>
      <c r="H850" s="18" t="str">
        <f>IFERROR(VLOOKUP(G850,T_CÓDIGO[],3,FALSE),"")</f>
        <v/>
      </c>
      <c r="K850" s="33"/>
      <c r="L850" s="33"/>
      <c r="M850"/>
      <c r="N850"/>
      <c r="O850"/>
      <c r="P850"/>
      <c r="Q850"/>
      <c r="R850"/>
      <c r="S850"/>
      <c r="T850"/>
      <c r="U850"/>
      <c r="V850"/>
      <c r="W850"/>
      <c r="X850"/>
      <c r="Y850"/>
      <c r="Z850"/>
      <c r="AA850"/>
      <c r="AB850"/>
      <c r="AC850"/>
      <c r="AD850"/>
      <c r="AE850"/>
      <c r="AF850"/>
      <c r="AG850"/>
    </row>
    <row r="851" spans="1:33">
      <c r="A851" s="28"/>
      <c r="B851" s="18">
        <f t="shared" si="17"/>
        <v>1</v>
      </c>
      <c r="D851" s="18" t="str">
        <f>IFERROR(VLOOKUP(C851,T_Listado_Personal_KDE[],2,FALSE),"")</f>
        <v/>
      </c>
      <c r="E851" s="19" t="str">
        <f>IFERROR(VLOOKUP(C851,T_Listado_Personal_KDE[],3,FALSE),"")</f>
        <v/>
      </c>
      <c r="F851" s="18" t="str">
        <f>IFERROR(VLOOKUP(G851,T_CÓDIGO[],2,FALSE),"")</f>
        <v/>
      </c>
      <c r="H851" s="18" t="str">
        <f>IFERROR(VLOOKUP(G851,T_CÓDIGO[],3,FALSE),"")</f>
        <v/>
      </c>
      <c r="L851" s="18"/>
      <c r="M851"/>
      <c r="N851"/>
      <c r="O851"/>
      <c r="P851"/>
      <c r="Q851"/>
      <c r="R851"/>
      <c r="S851"/>
      <c r="T851"/>
      <c r="U851"/>
      <c r="V851"/>
      <c r="W851"/>
      <c r="X851"/>
      <c r="Y851"/>
      <c r="Z851"/>
      <c r="AA851"/>
      <c r="AB851"/>
      <c r="AC851"/>
      <c r="AD851"/>
      <c r="AE851"/>
      <c r="AF851"/>
      <c r="AG851"/>
    </row>
    <row r="852" spans="1:33">
      <c r="A852" s="28"/>
      <c r="B852" s="18">
        <f t="shared" si="17"/>
        <v>1</v>
      </c>
      <c r="D852" s="18" t="str">
        <f>IFERROR(VLOOKUP(C852,T_Listado_Personal_KDE[],2,FALSE),"")</f>
        <v/>
      </c>
      <c r="E852" s="19" t="str">
        <f>IFERROR(VLOOKUP(C852,T_Listado_Personal_KDE[],3,FALSE),"")</f>
        <v/>
      </c>
      <c r="F852" s="18" t="str">
        <f>IFERROR(VLOOKUP(G852,T_CÓDIGO[],2,FALSE),"")</f>
        <v/>
      </c>
      <c r="H852" s="18" t="str">
        <f>IFERROR(VLOOKUP(G852,T_CÓDIGO[],3,FALSE),"")</f>
        <v/>
      </c>
      <c r="K852" s="33"/>
      <c r="L852" s="33"/>
      <c r="M852"/>
      <c r="N852"/>
      <c r="O852"/>
      <c r="P852"/>
      <c r="Q852"/>
      <c r="R852"/>
      <c r="S852"/>
      <c r="T852"/>
      <c r="U852"/>
      <c r="V852"/>
      <c r="W852"/>
      <c r="X852"/>
      <c r="Y852"/>
      <c r="Z852"/>
      <c r="AA852"/>
      <c r="AB852"/>
      <c r="AC852"/>
      <c r="AD852"/>
      <c r="AE852"/>
      <c r="AF852"/>
      <c r="AG852"/>
    </row>
    <row r="853" spans="1:33">
      <c r="A853" s="28"/>
      <c r="B853" s="18">
        <f t="shared" si="17"/>
        <v>1</v>
      </c>
      <c r="D853" s="18" t="str">
        <f>IFERROR(VLOOKUP(C853,T_Listado_Personal_KDE[],2,FALSE),"")</f>
        <v/>
      </c>
      <c r="E853" s="19" t="str">
        <f>IFERROR(VLOOKUP(C853,T_Listado_Personal_KDE[],3,FALSE),"")</f>
        <v/>
      </c>
      <c r="F853" s="18" t="str">
        <f>IFERROR(VLOOKUP(G853,T_CÓDIGO[],2,FALSE),"")</f>
        <v/>
      </c>
      <c r="H853" s="18" t="str">
        <f>IFERROR(VLOOKUP(G853,T_CÓDIGO[],3,FALSE),"")</f>
        <v/>
      </c>
      <c r="L853" s="18"/>
      <c r="M853"/>
      <c r="N853"/>
      <c r="O853"/>
      <c r="P853"/>
      <c r="Q853"/>
      <c r="R853"/>
      <c r="S853"/>
      <c r="T853"/>
      <c r="U853"/>
      <c r="V853"/>
      <c r="W853"/>
      <c r="X853"/>
      <c r="Y853"/>
      <c r="Z853"/>
      <c r="AA853"/>
      <c r="AB853"/>
      <c r="AC853"/>
      <c r="AD853"/>
      <c r="AE853"/>
      <c r="AF853"/>
      <c r="AG853"/>
    </row>
    <row r="854" spans="1:33">
      <c r="A854" s="28"/>
      <c r="B854" s="18">
        <f t="shared" si="17"/>
        <v>1</v>
      </c>
      <c r="D854" s="18" t="str">
        <f>IFERROR(VLOOKUP(C854,T_Listado_Personal_KDE[],2,FALSE),"")</f>
        <v/>
      </c>
      <c r="E854" s="19" t="str">
        <f>IFERROR(VLOOKUP(C854,T_Listado_Personal_KDE[],3,FALSE),"")</f>
        <v/>
      </c>
      <c r="F854" s="18" t="str">
        <f>IFERROR(VLOOKUP(G854,T_CÓDIGO[],2,FALSE),"")</f>
        <v/>
      </c>
      <c r="H854" s="18" t="str">
        <f>IFERROR(VLOOKUP(G854,T_CÓDIGO[],3,FALSE),"")</f>
        <v/>
      </c>
      <c r="L854" s="18"/>
      <c r="M854"/>
      <c r="N854"/>
      <c r="O854"/>
      <c r="P854"/>
      <c r="Q854"/>
      <c r="R854"/>
      <c r="S854"/>
      <c r="T854"/>
      <c r="U854"/>
      <c r="V854"/>
      <c r="W854"/>
      <c r="X854"/>
      <c r="Y854"/>
      <c r="Z854"/>
      <c r="AA854"/>
      <c r="AB854"/>
      <c r="AC854"/>
      <c r="AD854"/>
      <c r="AE854"/>
      <c r="AF854"/>
      <c r="AG854"/>
    </row>
    <row r="855" spans="1:33" s="26" customFormat="1" ht="14.45" customHeight="1" thickBot="1">
      <c r="A855" s="28"/>
      <c r="B855" s="18">
        <f t="shared" si="17"/>
        <v>1</v>
      </c>
      <c r="C855" s="18"/>
      <c r="D855" s="18" t="str">
        <f>IFERROR(VLOOKUP(C855,T_Listado_Personal_KDE[],2,FALSE),"")</f>
        <v/>
      </c>
      <c r="E855" s="19" t="str">
        <f>IFERROR(VLOOKUP(C855,T_Listado_Personal_KDE[],3,FALSE),"")</f>
        <v/>
      </c>
      <c r="F855" s="18" t="str">
        <f>IFERROR(VLOOKUP(G855,T_CÓDIGO[],2,FALSE),"")</f>
        <v/>
      </c>
      <c r="G855" s="20"/>
      <c r="H855" s="18" t="str">
        <f>IFERROR(VLOOKUP(G855,T_CÓDIGO[],3,FALSE),"")</f>
        <v/>
      </c>
      <c r="I855" s="19"/>
      <c r="J855" s="18"/>
      <c r="K855" s="18"/>
      <c r="L855" s="18"/>
      <c r="M855"/>
      <c r="N855"/>
      <c r="O855"/>
      <c r="P855"/>
      <c r="Q855"/>
      <c r="R855"/>
      <c r="S855"/>
      <c r="T855"/>
      <c r="U855"/>
      <c r="V855"/>
      <c r="W855"/>
      <c r="X855"/>
      <c r="Y855"/>
      <c r="Z855"/>
      <c r="AA855"/>
      <c r="AB855"/>
      <c r="AC855"/>
      <c r="AD855"/>
      <c r="AE855"/>
      <c r="AF855"/>
      <c r="AG855"/>
    </row>
    <row r="856" spans="1:33">
      <c r="A856" s="28"/>
      <c r="B856" s="18">
        <f t="shared" si="17"/>
        <v>1</v>
      </c>
      <c r="D856" s="18" t="str">
        <f>IFERROR(VLOOKUP(C856,T_Listado_Personal_KDE[],2,FALSE),"")</f>
        <v/>
      </c>
      <c r="E856" s="19" t="str">
        <f>IFERROR(VLOOKUP(C856,T_Listado_Personal_KDE[],3,FALSE),"")</f>
        <v/>
      </c>
      <c r="F856" s="18" t="str">
        <f>IFERROR(VLOOKUP(G856,T_CÓDIGO[],2,FALSE),"")</f>
        <v/>
      </c>
      <c r="H856" s="18" t="str">
        <f>IFERROR(VLOOKUP(G856,T_CÓDIGO[],3,FALSE),"")</f>
        <v/>
      </c>
      <c r="L856" s="18"/>
      <c r="M856"/>
      <c r="N856"/>
      <c r="O856"/>
      <c r="P856"/>
      <c r="Q856"/>
      <c r="R856"/>
      <c r="S856"/>
      <c r="T856"/>
      <c r="U856"/>
      <c r="V856"/>
      <c r="W856"/>
      <c r="X856"/>
      <c r="Y856"/>
      <c r="Z856"/>
      <c r="AA856"/>
      <c r="AB856"/>
      <c r="AC856"/>
      <c r="AD856"/>
      <c r="AE856"/>
      <c r="AF856"/>
      <c r="AG856"/>
    </row>
    <row r="857" spans="1:33" ht="13.9" customHeight="1">
      <c r="A857" s="28"/>
      <c r="B857" s="18">
        <f t="shared" si="17"/>
        <v>1</v>
      </c>
      <c r="D857" s="18" t="str">
        <f>IFERROR(VLOOKUP(C857,T_Listado_Personal_KDE[],2,FALSE),"")</f>
        <v/>
      </c>
      <c r="E857" s="19" t="str">
        <f>IFERROR(VLOOKUP(C857,T_Listado_Personal_KDE[],3,FALSE),"")</f>
        <v/>
      </c>
      <c r="F857" s="18" t="str">
        <f>IFERROR(VLOOKUP(G857,T_CÓDIGO[],2,FALSE),"")</f>
        <v/>
      </c>
      <c r="H857" s="18" t="str">
        <f>IFERROR(VLOOKUP(G857,T_CÓDIGO[],3,FALSE),"")</f>
        <v/>
      </c>
      <c r="L857" s="18"/>
      <c r="M857"/>
      <c r="N857"/>
      <c r="O857"/>
      <c r="P857"/>
      <c r="Q857"/>
      <c r="R857"/>
      <c r="S857"/>
      <c r="T857"/>
      <c r="U857"/>
      <c r="V857"/>
      <c r="W857"/>
      <c r="X857"/>
      <c r="Y857"/>
      <c r="Z857"/>
      <c r="AA857"/>
      <c r="AB857"/>
      <c r="AC857"/>
      <c r="AD857"/>
      <c r="AE857"/>
      <c r="AF857"/>
      <c r="AG857"/>
    </row>
    <row r="858" spans="1:33">
      <c r="A858" s="28"/>
      <c r="B858" s="18">
        <f t="shared" si="17"/>
        <v>1</v>
      </c>
      <c r="D858" s="18" t="str">
        <f>IFERROR(VLOOKUP(C858,T_Listado_Personal_KDE[],2,FALSE),"")</f>
        <v/>
      </c>
      <c r="E858" s="19" t="str">
        <f>IFERROR(VLOOKUP(C858,T_Listado_Personal_KDE[],3,FALSE),"")</f>
        <v/>
      </c>
      <c r="F858" s="18" t="str">
        <f>IFERROR(VLOOKUP(G858,T_CÓDIGO[],2,FALSE),"")</f>
        <v/>
      </c>
      <c r="H858" s="18" t="str">
        <f>IFERROR(VLOOKUP(G858,T_CÓDIGO[],3,FALSE),"")</f>
        <v/>
      </c>
      <c r="L858" s="18"/>
      <c r="M858"/>
      <c r="N858"/>
      <c r="O858"/>
      <c r="P858"/>
      <c r="Q858"/>
      <c r="R858"/>
      <c r="S858"/>
      <c r="T858"/>
      <c r="U858"/>
      <c r="V858"/>
      <c r="W858"/>
      <c r="X858"/>
      <c r="Y858"/>
      <c r="Z858"/>
      <c r="AA858"/>
      <c r="AB858"/>
      <c r="AC858"/>
      <c r="AD858"/>
      <c r="AE858"/>
      <c r="AF858"/>
      <c r="AG858"/>
    </row>
    <row r="859" spans="1:33">
      <c r="A859" s="28"/>
      <c r="B859" s="18">
        <f t="shared" si="17"/>
        <v>1</v>
      </c>
      <c r="D859" s="18" t="str">
        <f>IFERROR(VLOOKUP(C859,T_Listado_Personal_KDE[],2,FALSE),"")</f>
        <v/>
      </c>
      <c r="E859" s="19" t="str">
        <f>IFERROR(VLOOKUP(C859,T_Listado_Personal_KDE[],3,FALSE),"")</f>
        <v/>
      </c>
      <c r="F859" s="18" t="str">
        <f>IFERROR(VLOOKUP(G859,T_CÓDIGO[],2,FALSE),"")</f>
        <v/>
      </c>
      <c r="H859" s="18" t="str">
        <f>IFERROR(VLOOKUP(G859,T_CÓDIGO[],3,FALSE),"")</f>
        <v/>
      </c>
      <c r="L859" s="18"/>
      <c r="M859"/>
      <c r="N859"/>
      <c r="O859"/>
      <c r="P859"/>
      <c r="Q859"/>
      <c r="R859"/>
      <c r="S859"/>
      <c r="T859"/>
      <c r="U859"/>
      <c r="V859"/>
      <c r="W859"/>
      <c r="X859"/>
      <c r="Y859"/>
      <c r="Z859"/>
      <c r="AA859"/>
      <c r="AB859"/>
      <c r="AC859"/>
      <c r="AD859"/>
      <c r="AE859"/>
      <c r="AF859"/>
      <c r="AG859"/>
    </row>
    <row r="860" spans="1:33">
      <c r="A860" s="28"/>
      <c r="B860" s="18">
        <f t="shared" si="17"/>
        <v>1</v>
      </c>
      <c r="D860" s="18" t="str">
        <f>IFERROR(VLOOKUP(C860,T_Listado_Personal_KDE[],2,FALSE),"")</f>
        <v/>
      </c>
      <c r="E860" s="19" t="str">
        <f>IFERROR(VLOOKUP(C860,T_Listado_Personal_KDE[],3,FALSE),"")</f>
        <v/>
      </c>
      <c r="F860" s="18" t="str">
        <f>IFERROR(VLOOKUP(G860,T_CÓDIGO[],2,FALSE),"")</f>
        <v/>
      </c>
      <c r="H860" s="18" t="str">
        <f>IFERROR(VLOOKUP(G860,T_CÓDIGO[],3,FALSE),"")</f>
        <v/>
      </c>
      <c r="L860" s="18"/>
      <c r="M860"/>
      <c r="N860"/>
      <c r="O860"/>
      <c r="P860"/>
      <c r="Q860"/>
      <c r="R860"/>
      <c r="S860"/>
      <c r="T860"/>
      <c r="U860"/>
      <c r="V860"/>
      <c r="W860"/>
      <c r="X860"/>
      <c r="Y860"/>
      <c r="Z860"/>
      <c r="AA860"/>
      <c r="AB860"/>
      <c r="AC860"/>
      <c r="AD860"/>
      <c r="AE860"/>
      <c r="AF860"/>
      <c r="AG860"/>
    </row>
    <row r="861" spans="1:33">
      <c r="A861" s="28"/>
      <c r="B861" s="18">
        <f t="shared" si="17"/>
        <v>1</v>
      </c>
      <c r="D861" s="18" t="str">
        <f>IFERROR(VLOOKUP(C861,T_Listado_Personal_KDE[],2,FALSE),"")</f>
        <v/>
      </c>
      <c r="E861" s="19" t="str">
        <f>IFERROR(VLOOKUP(C861,T_Listado_Personal_KDE[],3,FALSE),"")</f>
        <v/>
      </c>
      <c r="F861" s="18" t="str">
        <f>IFERROR(VLOOKUP(G861,T_CÓDIGO[],2,FALSE),"")</f>
        <v/>
      </c>
      <c r="H861" s="18" t="str">
        <f>IFERROR(VLOOKUP(G861,T_CÓDIGO[],3,FALSE),"")</f>
        <v/>
      </c>
      <c r="L861" s="18"/>
      <c r="M861"/>
      <c r="N861"/>
      <c r="O861"/>
      <c r="P861"/>
      <c r="Q861"/>
      <c r="R861"/>
      <c r="S861"/>
      <c r="T861"/>
      <c r="U861"/>
      <c r="V861"/>
      <c r="W861"/>
      <c r="X861"/>
      <c r="Y861"/>
      <c r="Z861"/>
      <c r="AA861"/>
      <c r="AB861"/>
      <c r="AC861"/>
      <c r="AD861"/>
      <c r="AE861"/>
      <c r="AF861"/>
      <c r="AG861"/>
    </row>
    <row r="862" spans="1:33">
      <c r="A862" s="28"/>
      <c r="B862" s="18">
        <f t="shared" si="17"/>
        <v>1</v>
      </c>
      <c r="D862" s="18" t="str">
        <f>IFERROR(VLOOKUP(C862,T_Listado_Personal_KDE[],2,FALSE),"")</f>
        <v/>
      </c>
      <c r="E862" s="19" t="str">
        <f>IFERROR(VLOOKUP(C862,T_Listado_Personal_KDE[],3,FALSE),"")</f>
        <v/>
      </c>
      <c r="F862" s="18" t="str">
        <f>IFERROR(VLOOKUP(G862,T_CÓDIGO[],2,FALSE),"")</f>
        <v/>
      </c>
      <c r="H862" s="18" t="str">
        <f>IFERROR(VLOOKUP(G862,T_CÓDIGO[],3,FALSE),"")</f>
        <v/>
      </c>
      <c r="L862" s="18"/>
      <c r="M862"/>
      <c r="N862"/>
      <c r="O862"/>
      <c r="P862"/>
      <c r="Q862"/>
      <c r="R862"/>
      <c r="S862"/>
      <c r="T862"/>
      <c r="U862"/>
      <c r="V862"/>
      <c r="W862"/>
      <c r="X862"/>
      <c r="Y862"/>
      <c r="Z862"/>
      <c r="AA862"/>
      <c r="AB862"/>
      <c r="AC862"/>
      <c r="AD862"/>
      <c r="AE862"/>
      <c r="AF862"/>
      <c r="AG862"/>
    </row>
    <row r="863" spans="1:33">
      <c r="A863" s="28"/>
      <c r="B863" s="18">
        <f t="shared" si="17"/>
        <v>1</v>
      </c>
      <c r="D863" s="18" t="str">
        <f>IFERROR(VLOOKUP(C863,T_Listado_Personal_KDE[],2,FALSE),"")</f>
        <v/>
      </c>
      <c r="E863" s="19" t="str">
        <f>IFERROR(VLOOKUP(C863,T_Listado_Personal_KDE[],3,FALSE),"")</f>
        <v/>
      </c>
      <c r="F863" s="18" t="str">
        <f>IFERROR(VLOOKUP(G863,T_CÓDIGO[],2,FALSE),"")</f>
        <v/>
      </c>
      <c r="H863" s="18" t="str">
        <f>IFERROR(VLOOKUP(G863,T_CÓDIGO[],3,FALSE),"")</f>
        <v/>
      </c>
      <c r="L863" s="18"/>
      <c r="M863"/>
      <c r="N863"/>
      <c r="O863"/>
      <c r="P863"/>
      <c r="Q863"/>
      <c r="R863"/>
      <c r="S863"/>
      <c r="T863"/>
      <c r="U863"/>
      <c r="V863"/>
      <c r="W863"/>
      <c r="X863"/>
      <c r="Y863"/>
      <c r="Z863"/>
      <c r="AA863"/>
      <c r="AB863"/>
      <c r="AC863"/>
      <c r="AD863"/>
      <c r="AE863"/>
      <c r="AF863"/>
      <c r="AG863"/>
    </row>
    <row r="864" spans="1:33">
      <c r="A864" s="28"/>
      <c r="B864" s="18">
        <f t="shared" si="17"/>
        <v>1</v>
      </c>
      <c r="D864" s="18" t="str">
        <f>IFERROR(VLOOKUP(C864,T_Listado_Personal_KDE[],2,FALSE),"")</f>
        <v/>
      </c>
      <c r="E864" s="19" t="str">
        <f>IFERROR(VLOOKUP(C864,T_Listado_Personal_KDE[],3,FALSE),"")</f>
        <v/>
      </c>
      <c r="F864" s="18" t="str">
        <f>IFERROR(VLOOKUP(G864,T_CÓDIGO[],2,FALSE),"")</f>
        <v/>
      </c>
      <c r="H864" s="18" t="str">
        <f>IFERROR(VLOOKUP(G864,T_CÓDIGO[],3,FALSE),"")</f>
        <v/>
      </c>
      <c r="L864" s="18"/>
      <c r="M864"/>
      <c r="N864"/>
      <c r="O864"/>
      <c r="P864"/>
      <c r="Q864"/>
      <c r="R864"/>
      <c r="S864"/>
      <c r="T864"/>
      <c r="U864"/>
      <c r="V864"/>
      <c r="W864"/>
      <c r="X864"/>
      <c r="Y864"/>
      <c r="Z864"/>
      <c r="AA864"/>
      <c r="AB864"/>
      <c r="AC864"/>
      <c r="AD864"/>
      <c r="AE864"/>
      <c r="AF864"/>
      <c r="AG864"/>
    </row>
    <row r="865" spans="1:12" customFormat="1">
      <c r="A865" s="28"/>
      <c r="B865" s="18">
        <f t="shared" si="17"/>
        <v>1</v>
      </c>
      <c r="C865" s="18"/>
      <c r="D865" s="18" t="str">
        <f>IFERROR(VLOOKUP(C865,T_Listado_Personal_KDE[],2,FALSE),"")</f>
        <v/>
      </c>
      <c r="E865" s="19" t="str">
        <f>IFERROR(VLOOKUP(C865,T_Listado_Personal_KDE[],3,FALSE),"")</f>
        <v/>
      </c>
      <c r="F865" s="18" t="str">
        <f>IFERROR(VLOOKUP(G865,T_CÓDIGO[],2,FALSE),"")</f>
        <v/>
      </c>
      <c r="G865" s="20"/>
      <c r="H865" s="18" t="str">
        <f>IFERROR(VLOOKUP(G865,T_CÓDIGO[],3,FALSE),"")</f>
        <v/>
      </c>
      <c r="I865" s="19"/>
      <c r="J865" s="18"/>
      <c r="K865" s="18"/>
      <c r="L865" s="18"/>
    </row>
    <row r="866" spans="1:12" customFormat="1">
      <c r="A866" s="28"/>
      <c r="B866" s="18">
        <f t="shared" si="17"/>
        <v>1</v>
      </c>
      <c r="C866" s="18"/>
      <c r="D866" s="18" t="str">
        <f>IFERROR(VLOOKUP(C866,T_Listado_Personal_KDE[],2,FALSE),"")</f>
        <v/>
      </c>
      <c r="E866" s="19" t="str">
        <f>IFERROR(VLOOKUP(C866,T_Listado_Personal_KDE[],3,FALSE),"")</f>
        <v/>
      </c>
      <c r="F866" s="18" t="str">
        <f>IFERROR(VLOOKUP(G866,T_CÓDIGO[],2,FALSE),"")</f>
        <v/>
      </c>
      <c r="G866" s="20"/>
      <c r="H866" s="18" t="str">
        <f>IFERROR(VLOOKUP(G866,T_CÓDIGO[],3,FALSE),"")</f>
        <v/>
      </c>
      <c r="I866" s="19"/>
      <c r="J866" s="18"/>
      <c r="K866" s="18"/>
      <c r="L866" s="18"/>
    </row>
    <row r="867" spans="1:12" customFormat="1">
      <c r="A867" s="28"/>
      <c r="B867" s="18">
        <f t="shared" si="17"/>
        <v>1</v>
      </c>
      <c r="C867" s="18"/>
      <c r="D867" s="18" t="str">
        <f>IFERROR(VLOOKUP(C867,T_Listado_Personal_KDE[],2,FALSE),"")</f>
        <v/>
      </c>
      <c r="E867" s="19" t="str">
        <f>IFERROR(VLOOKUP(C867,T_Listado_Personal_KDE[],3,FALSE),"")</f>
        <v/>
      </c>
      <c r="F867" s="18" t="str">
        <f>IFERROR(VLOOKUP(G867,T_CÓDIGO[],2,FALSE),"")</f>
        <v/>
      </c>
      <c r="G867" s="20"/>
      <c r="H867" s="18" t="str">
        <f>IFERROR(VLOOKUP(G867,T_CÓDIGO[],3,FALSE),"")</f>
        <v/>
      </c>
      <c r="I867" s="19"/>
      <c r="J867" s="18"/>
      <c r="K867" s="18"/>
      <c r="L867" s="18"/>
    </row>
    <row r="868" spans="1:12" customFormat="1">
      <c r="A868" s="28"/>
      <c r="B868" s="18">
        <f t="shared" si="17"/>
        <v>1</v>
      </c>
      <c r="C868" s="18"/>
      <c r="D868" s="18" t="str">
        <f>IFERROR(VLOOKUP(C868,T_Listado_Personal_KDE[],2,FALSE),"")</f>
        <v/>
      </c>
      <c r="E868" s="19" t="str">
        <f>IFERROR(VLOOKUP(C868,T_Listado_Personal_KDE[],3,FALSE),"")</f>
        <v/>
      </c>
      <c r="F868" s="18" t="str">
        <f>IFERROR(VLOOKUP(G868,T_CÓDIGO[],2,FALSE),"")</f>
        <v/>
      </c>
      <c r="G868" s="20"/>
      <c r="H868" s="18" t="str">
        <f>IFERROR(VLOOKUP(G868,T_CÓDIGO[],3,FALSE),"")</f>
        <v/>
      </c>
      <c r="I868" s="19"/>
      <c r="J868" s="18"/>
      <c r="K868" s="18"/>
      <c r="L868" s="18"/>
    </row>
    <row r="869" spans="1:12" customFormat="1">
      <c r="A869" s="28"/>
      <c r="B869" s="18">
        <f t="shared" si="17"/>
        <v>1</v>
      </c>
      <c r="C869" s="18"/>
      <c r="D869" s="18" t="str">
        <f>IFERROR(VLOOKUP(C869,T_Listado_Personal_KDE[],2,FALSE),"")</f>
        <v/>
      </c>
      <c r="E869" s="19" t="str">
        <f>IFERROR(VLOOKUP(C869,T_Listado_Personal_KDE[],3,FALSE),"")</f>
        <v/>
      </c>
      <c r="F869" s="18" t="str">
        <f>IFERROR(VLOOKUP(G869,T_CÓDIGO[],2,FALSE),"")</f>
        <v/>
      </c>
      <c r="G869" s="20"/>
      <c r="H869" s="18" t="str">
        <f>IFERROR(VLOOKUP(G869,T_CÓDIGO[],3,FALSE),"")</f>
        <v/>
      </c>
      <c r="I869" s="19"/>
      <c r="J869" s="18"/>
      <c r="K869" s="18"/>
      <c r="L869" s="18"/>
    </row>
    <row r="870" spans="1:12" customFormat="1">
      <c r="A870" s="28"/>
      <c r="B870" s="18">
        <f t="shared" si="17"/>
        <v>1</v>
      </c>
      <c r="C870" s="18"/>
      <c r="D870" s="18" t="str">
        <f>IFERROR(VLOOKUP(C870,T_Listado_Personal_KDE[],2,FALSE),"")</f>
        <v/>
      </c>
      <c r="E870" s="19" t="str">
        <f>IFERROR(VLOOKUP(C870,T_Listado_Personal_KDE[],3,FALSE),"")</f>
        <v/>
      </c>
      <c r="F870" s="18" t="str">
        <f>IFERROR(VLOOKUP(G870,T_CÓDIGO[],2,FALSE),"")</f>
        <v/>
      </c>
      <c r="G870" s="20"/>
      <c r="H870" s="18" t="str">
        <f>IFERROR(VLOOKUP(G870,T_CÓDIGO[],3,FALSE),"")</f>
        <v/>
      </c>
      <c r="I870" s="19"/>
      <c r="J870" s="18"/>
      <c r="K870" s="18"/>
      <c r="L870" s="18"/>
    </row>
    <row r="871" spans="1:12" customFormat="1">
      <c r="A871" s="28"/>
      <c r="B871" s="18">
        <f t="shared" si="17"/>
        <v>1</v>
      </c>
      <c r="C871" s="18"/>
      <c r="D871" s="18" t="str">
        <f>IFERROR(VLOOKUP(C871,T_Listado_Personal_KDE[],2,FALSE),"")</f>
        <v/>
      </c>
      <c r="E871" s="19" t="str">
        <f>IFERROR(VLOOKUP(C871,T_Listado_Personal_KDE[],3,FALSE),"")</f>
        <v/>
      </c>
      <c r="F871" s="18" t="str">
        <f>IFERROR(VLOOKUP(G871,T_CÓDIGO[],2,FALSE),"")</f>
        <v/>
      </c>
      <c r="G871" s="20"/>
      <c r="H871" s="18" t="str">
        <f>IFERROR(VLOOKUP(G871,T_CÓDIGO[],3,FALSE),"")</f>
        <v/>
      </c>
      <c r="I871" s="19"/>
      <c r="J871" s="18"/>
      <c r="K871" s="18"/>
      <c r="L871" s="18"/>
    </row>
    <row r="872" spans="1:12" customFormat="1">
      <c r="A872" s="28"/>
      <c r="B872" s="18">
        <f t="shared" si="17"/>
        <v>1</v>
      </c>
      <c r="C872" s="18"/>
      <c r="D872" s="18" t="str">
        <f>IFERROR(VLOOKUP(C872,T_Listado_Personal_KDE[],2,FALSE),"")</f>
        <v/>
      </c>
      <c r="E872" s="19" t="str">
        <f>IFERROR(VLOOKUP(C872,T_Listado_Personal_KDE[],3,FALSE),"")</f>
        <v/>
      </c>
      <c r="F872" s="18" t="str">
        <f>IFERROR(VLOOKUP(G872,T_CÓDIGO[],2,FALSE),"")</f>
        <v/>
      </c>
      <c r="G872" s="20"/>
      <c r="H872" s="18" t="str">
        <f>IFERROR(VLOOKUP(G872,T_CÓDIGO[],3,FALSE),"")</f>
        <v/>
      </c>
      <c r="I872" s="19"/>
      <c r="J872" s="18"/>
      <c r="K872" s="18"/>
      <c r="L872" s="18"/>
    </row>
    <row r="873" spans="1:12" customFormat="1">
      <c r="A873" s="28"/>
      <c r="B873" s="18">
        <f t="shared" si="17"/>
        <v>1</v>
      </c>
      <c r="C873" s="18"/>
      <c r="D873" s="18" t="str">
        <f>IFERROR(VLOOKUP(C873,T_Listado_Personal_KDE[],2,FALSE),"")</f>
        <v/>
      </c>
      <c r="E873" s="19" t="str">
        <f>IFERROR(VLOOKUP(C873,T_Listado_Personal_KDE[],3,FALSE),"")</f>
        <v/>
      </c>
      <c r="F873" s="18" t="str">
        <f>IFERROR(VLOOKUP(G873,T_CÓDIGO[],2,FALSE),"")</f>
        <v/>
      </c>
      <c r="G873" s="20"/>
      <c r="H873" s="18" t="str">
        <f>IFERROR(VLOOKUP(G873,T_CÓDIGO[],3,FALSE),"")</f>
        <v/>
      </c>
      <c r="I873" s="19"/>
      <c r="J873" s="18"/>
      <c r="K873" s="18"/>
      <c r="L873" s="18"/>
    </row>
    <row r="874" spans="1:12" customFormat="1">
      <c r="A874" s="28"/>
      <c r="B874" s="18">
        <f t="shared" si="17"/>
        <v>1</v>
      </c>
      <c r="C874" s="18"/>
      <c r="D874" s="18" t="str">
        <f>IFERROR(VLOOKUP(C874,T_Listado_Personal_KDE[],2,FALSE),"")</f>
        <v/>
      </c>
      <c r="E874" s="19" t="str">
        <f>IFERROR(VLOOKUP(C874,T_Listado_Personal_KDE[],3,FALSE),"")</f>
        <v/>
      </c>
      <c r="F874" s="18" t="str">
        <f>IFERROR(VLOOKUP(G874,T_CÓDIGO[],2,FALSE),"")</f>
        <v/>
      </c>
      <c r="G874" s="20"/>
      <c r="H874" s="18" t="str">
        <f>IFERROR(VLOOKUP(G874,T_CÓDIGO[],3,FALSE),"")</f>
        <v/>
      </c>
      <c r="I874" s="19"/>
      <c r="J874" s="18"/>
      <c r="K874" s="18"/>
      <c r="L874" s="18"/>
    </row>
    <row r="875" spans="1:12" customFormat="1">
      <c r="A875" s="28"/>
      <c r="B875" s="18">
        <f t="shared" si="17"/>
        <v>1</v>
      </c>
      <c r="C875" s="18"/>
      <c r="D875" s="18" t="str">
        <f>IFERROR(VLOOKUP(C875,T_Listado_Personal_KDE[],2,FALSE),"")</f>
        <v/>
      </c>
      <c r="E875" s="19" t="str">
        <f>IFERROR(VLOOKUP(C875,T_Listado_Personal_KDE[],3,FALSE),"")</f>
        <v/>
      </c>
      <c r="F875" s="18" t="str">
        <f>IFERROR(VLOOKUP(G875,T_CÓDIGO[],2,FALSE),"")</f>
        <v/>
      </c>
      <c r="G875" s="20"/>
      <c r="H875" s="18" t="str">
        <f>IFERROR(VLOOKUP(G875,T_CÓDIGO[],3,FALSE),"")</f>
        <v/>
      </c>
      <c r="I875" s="19"/>
      <c r="J875" s="18"/>
      <c r="K875" s="18"/>
      <c r="L875" s="18"/>
    </row>
    <row r="876" spans="1:12" customFormat="1">
      <c r="A876" s="28"/>
      <c r="B876" s="18">
        <f t="shared" ref="B876:B939" si="18">MONTH(A876)</f>
        <v>1</v>
      </c>
      <c r="C876" s="18"/>
      <c r="D876" s="18" t="str">
        <f>IFERROR(VLOOKUP(C876,T_Listado_Personal_KDE[],2,FALSE),"")</f>
        <v/>
      </c>
      <c r="E876" s="19" t="str">
        <f>IFERROR(VLOOKUP(C876,T_Listado_Personal_KDE[],3,FALSE),"")</f>
        <v/>
      </c>
      <c r="F876" s="18" t="str">
        <f>IFERROR(VLOOKUP(G876,T_CÓDIGO[],2,FALSE),"")</f>
        <v/>
      </c>
      <c r="G876" s="20"/>
      <c r="H876" s="18" t="str">
        <f>IFERROR(VLOOKUP(G876,T_CÓDIGO[],3,FALSE),"")</f>
        <v/>
      </c>
      <c r="I876" s="19"/>
      <c r="J876" s="18"/>
      <c r="K876" s="18"/>
      <c r="L876" s="18"/>
    </row>
    <row r="877" spans="1:12" customFormat="1">
      <c r="A877" s="28"/>
      <c r="B877" s="18">
        <f t="shared" si="18"/>
        <v>1</v>
      </c>
      <c r="C877" s="18"/>
      <c r="D877" s="18" t="str">
        <f>IFERROR(VLOOKUP(C877,T_Listado_Personal_KDE[],2,FALSE),"")</f>
        <v/>
      </c>
      <c r="E877" s="19" t="str">
        <f>IFERROR(VLOOKUP(C877,T_Listado_Personal_KDE[],3,FALSE),"")</f>
        <v/>
      </c>
      <c r="F877" s="18" t="str">
        <f>IFERROR(VLOOKUP(G877,T_CÓDIGO[],2,FALSE),"")</f>
        <v/>
      </c>
      <c r="G877" s="20"/>
      <c r="H877" s="18" t="str">
        <f>IFERROR(VLOOKUP(G877,T_CÓDIGO[],3,FALSE),"")</f>
        <v/>
      </c>
      <c r="I877" s="19"/>
      <c r="J877" s="18"/>
      <c r="K877" s="18"/>
      <c r="L877" s="18"/>
    </row>
    <row r="878" spans="1:12" customFormat="1">
      <c r="A878" s="28"/>
      <c r="B878" s="18">
        <f t="shared" si="18"/>
        <v>1</v>
      </c>
      <c r="C878" s="18"/>
      <c r="D878" s="18" t="str">
        <f>IFERROR(VLOOKUP(C878,T_Listado_Personal_KDE[],2,FALSE),"")</f>
        <v/>
      </c>
      <c r="E878" s="19" t="str">
        <f>IFERROR(VLOOKUP(C878,T_Listado_Personal_KDE[],3,FALSE),"")</f>
        <v/>
      </c>
      <c r="F878" s="18" t="str">
        <f>IFERROR(VLOOKUP(G878,T_CÓDIGO[],2,FALSE),"")</f>
        <v/>
      </c>
      <c r="G878" s="20"/>
      <c r="H878" s="18" t="str">
        <f>IFERROR(VLOOKUP(G878,T_CÓDIGO[],3,FALSE),"")</f>
        <v/>
      </c>
      <c r="I878" s="19"/>
      <c r="J878" s="18"/>
      <c r="K878" s="18"/>
      <c r="L878" s="18"/>
    </row>
    <row r="879" spans="1:12" customFormat="1">
      <c r="A879" s="28"/>
      <c r="B879" s="18">
        <f t="shared" si="18"/>
        <v>1</v>
      </c>
      <c r="C879" s="18"/>
      <c r="D879" s="18" t="str">
        <f>IFERROR(VLOOKUP(C879,T_Listado_Personal_KDE[],2,FALSE),"")</f>
        <v/>
      </c>
      <c r="E879" s="19" t="str">
        <f>IFERROR(VLOOKUP(C879,T_Listado_Personal_KDE[],3,FALSE),"")</f>
        <v/>
      </c>
      <c r="F879" s="18" t="str">
        <f>IFERROR(VLOOKUP(G879,T_CÓDIGO[],2,FALSE),"")</f>
        <v/>
      </c>
      <c r="G879" s="20"/>
      <c r="H879" s="18" t="str">
        <f>IFERROR(VLOOKUP(G879,T_CÓDIGO[],3,FALSE),"")</f>
        <v/>
      </c>
      <c r="I879" s="19"/>
      <c r="J879" s="18"/>
      <c r="K879" s="18"/>
      <c r="L879" s="18"/>
    </row>
    <row r="880" spans="1:12" customFormat="1">
      <c r="A880" s="28"/>
      <c r="B880" s="18">
        <f t="shared" si="18"/>
        <v>1</v>
      </c>
      <c r="C880" s="18"/>
      <c r="D880" s="18" t="str">
        <f>IFERROR(VLOOKUP(C880,T_Listado_Personal_KDE[],2,FALSE),"")</f>
        <v/>
      </c>
      <c r="E880" s="19" t="str">
        <f>IFERROR(VLOOKUP(C880,T_Listado_Personal_KDE[],3,FALSE),"")</f>
        <v/>
      </c>
      <c r="F880" s="18" t="str">
        <f>IFERROR(VLOOKUP(G880,T_CÓDIGO[],2,FALSE),"")</f>
        <v/>
      </c>
      <c r="G880" s="20"/>
      <c r="H880" s="18" t="str">
        <f>IFERROR(VLOOKUP(G880,T_CÓDIGO[],3,FALSE),"")</f>
        <v/>
      </c>
      <c r="I880" s="19"/>
      <c r="J880" s="18"/>
      <c r="K880" s="18"/>
      <c r="L880" s="18"/>
    </row>
    <row r="881" spans="1:33" s="16" customFormat="1">
      <c r="A881" s="28"/>
      <c r="B881" s="18">
        <f t="shared" si="18"/>
        <v>1</v>
      </c>
      <c r="C881" s="18"/>
      <c r="D881" s="18" t="str">
        <f>IFERROR(VLOOKUP(C881,T_Listado_Personal_KDE[],2,FALSE),"")</f>
        <v/>
      </c>
      <c r="E881" s="19" t="str">
        <f>IFERROR(VLOOKUP(C881,T_Listado_Personal_KDE[],3,FALSE),"")</f>
        <v/>
      </c>
      <c r="F881" s="18" t="str">
        <f>IFERROR(VLOOKUP(G881,T_CÓDIGO[],2,FALSE),"")</f>
        <v/>
      </c>
      <c r="G881" s="20"/>
      <c r="H881" s="18" t="str">
        <f>IFERROR(VLOOKUP(G881,T_CÓDIGO[],3,FALSE),"")</f>
        <v/>
      </c>
      <c r="I881" s="19"/>
      <c r="J881" s="18"/>
      <c r="K881" s="18"/>
      <c r="L881" s="18"/>
      <c r="M881"/>
      <c r="N881"/>
      <c r="O881"/>
      <c r="P881"/>
      <c r="Q881"/>
      <c r="R881"/>
      <c r="S881"/>
      <c r="T881"/>
      <c r="U881"/>
      <c r="V881"/>
      <c r="W881"/>
      <c r="X881"/>
      <c r="Y881"/>
      <c r="Z881"/>
      <c r="AA881"/>
      <c r="AB881"/>
      <c r="AC881"/>
      <c r="AD881"/>
      <c r="AE881"/>
      <c r="AF881"/>
      <c r="AG881"/>
    </row>
    <row r="882" spans="1:33">
      <c r="A882" s="28"/>
      <c r="B882" s="18">
        <f t="shared" si="18"/>
        <v>1</v>
      </c>
      <c r="D882" s="18" t="str">
        <f>IFERROR(VLOOKUP(C882,T_Listado_Personal_KDE[],2,FALSE),"")</f>
        <v/>
      </c>
      <c r="E882" s="19" t="str">
        <f>IFERROR(VLOOKUP(C882,T_Listado_Personal_KDE[],3,FALSE),"")</f>
        <v/>
      </c>
      <c r="F882" s="18" t="str">
        <f>IFERROR(VLOOKUP(G882,T_CÓDIGO[],2,FALSE),"")</f>
        <v/>
      </c>
      <c r="H882" s="18" t="str">
        <f>IFERROR(VLOOKUP(G882,T_CÓDIGO[],3,FALSE),"")</f>
        <v/>
      </c>
      <c r="L882" s="18"/>
      <c r="M882"/>
      <c r="N882"/>
      <c r="O882"/>
      <c r="P882"/>
      <c r="Q882"/>
      <c r="R882"/>
      <c r="S882"/>
      <c r="T882"/>
      <c r="U882"/>
      <c r="V882"/>
      <c r="W882"/>
      <c r="X882"/>
      <c r="Y882"/>
      <c r="Z882"/>
      <c r="AA882"/>
      <c r="AB882"/>
      <c r="AC882"/>
      <c r="AD882"/>
      <c r="AE882"/>
      <c r="AF882"/>
      <c r="AG882"/>
    </row>
    <row r="883" spans="1:33">
      <c r="A883" s="28"/>
      <c r="B883" s="18">
        <f t="shared" si="18"/>
        <v>1</v>
      </c>
      <c r="D883" s="18" t="str">
        <f>IFERROR(VLOOKUP(C883,T_Listado_Personal_KDE[],2,FALSE),"")</f>
        <v/>
      </c>
      <c r="E883" s="19" t="str">
        <f>IFERROR(VLOOKUP(C883,T_Listado_Personal_KDE[],3,FALSE),"")</f>
        <v/>
      </c>
      <c r="F883" s="18" t="str">
        <f>IFERROR(VLOOKUP(G883,T_CÓDIGO[],2,FALSE),"")</f>
        <v/>
      </c>
      <c r="H883" s="18" t="str">
        <f>IFERROR(VLOOKUP(G883,T_CÓDIGO[],3,FALSE),"")</f>
        <v/>
      </c>
      <c r="L883" s="18"/>
      <c r="M883"/>
      <c r="N883"/>
      <c r="O883"/>
      <c r="P883"/>
      <c r="Q883"/>
      <c r="R883"/>
      <c r="S883"/>
      <c r="T883"/>
      <c r="U883"/>
      <c r="V883"/>
      <c r="W883"/>
      <c r="X883"/>
      <c r="Y883"/>
      <c r="Z883"/>
      <c r="AA883"/>
      <c r="AB883"/>
      <c r="AC883"/>
      <c r="AD883"/>
      <c r="AE883"/>
      <c r="AF883"/>
      <c r="AG883"/>
    </row>
    <row r="884" spans="1:33">
      <c r="A884" s="28"/>
      <c r="B884" s="18">
        <f t="shared" si="18"/>
        <v>1</v>
      </c>
      <c r="D884" s="18" t="str">
        <f>IFERROR(VLOOKUP(C884,T_Listado_Personal_KDE[],2,FALSE),"")</f>
        <v/>
      </c>
      <c r="E884" s="19" t="str">
        <f>IFERROR(VLOOKUP(C884,T_Listado_Personal_KDE[],3,FALSE),"")</f>
        <v/>
      </c>
      <c r="F884" s="18" t="str">
        <f>IFERROR(VLOOKUP(G884,T_CÓDIGO[],2,FALSE),"")</f>
        <v/>
      </c>
      <c r="H884" s="18" t="str">
        <f>IFERROR(VLOOKUP(G884,T_CÓDIGO[],3,FALSE),"")</f>
        <v/>
      </c>
      <c r="L884" s="18"/>
      <c r="M884"/>
      <c r="N884"/>
      <c r="O884"/>
      <c r="P884"/>
      <c r="Q884"/>
      <c r="R884"/>
      <c r="S884"/>
      <c r="T884"/>
      <c r="U884"/>
      <c r="V884"/>
      <c r="W884"/>
      <c r="X884"/>
      <c r="Y884"/>
      <c r="Z884"/>
      <c r="AA884"/>
      <c r="AB884"/>
      <c r="AC884"/>
      <c r="AD884"/>
      <c r="AE884"/>
      <c r="AF884"/>
      <c r="AG884"/>
    </row>
    <row r="885" spans="1:33">
      <c r="A885" s="28"/>
      <c r="B885" s="18">
        <f t="shared" si="18"/>
        <v>1</v>
      </c>
      <c r="D885" s="18" t="str">
        <f>IFERROR(VLOOKUP(C885,T_Listado_Personal_KDE[],2,FALSE),"")</f>
        <v/>
      </c>
      <c r="E885" s="19" t="str">
        <f>IFERROR(VLOOKUP(C885,T_Listado_Personal_KDE[],3,FALSE),"")</f>
        <v/>
      </c>
      <c r="F885" s="18" t="str">
        <f>IFERROR(VLOOKUP(G885,T_CÓDIGO[],2,FALSE),"")</f>
        <v/>
      </c>
      <c r="H885" s="18" t="str">
        <f>IFERROR(VLOOKUP(G885,T_CÓDIGO[],3,FALSE),"")</f>
        <v/>
      </c>
      <c r="L885" s="18"/>
      <c r="M885"/>
      <c r="N885"/>
      <c r="O885"/>
      <c r="P885"/>
      <c r="Q885"/>
      <c r="R885"/>
      <c r="S885"/>
      <c r="T885"/>
      <c r="U885"/>
      <c r="V885"/>
      <c r="W885"/>
      <c r="X885"/>
      <c r="Y885"/>
      <c r="Z885"/>
      <c r="AA885"/>
      <c r="AB885"/>
      <c r="AC885"/>
      <c r="AD885"/>
      <c r="AE885"/>
      <c r="AF885"/>
      <c r="AG885"/>
    </row>
    <row r="886" spans="1:33" s="16" customFormat="1">
      <c r="A886" s="28"/>
      <c r="B886" s="18">
        <f t="shared" si="18"/>
        <v>1</v>
      </c>
      <c r="C886" s="18"/>
      <c r="D886" s="18" t="str">
        <f>IFERROR(VLOOKUP(C886,T_Listado_Personal_KDE[],2,FALSE),"")</f>
        <v/>
      </c>
      <c r="E886" s="19" t="str">
        <f>IFERROR(VLOOKUP(C886,T_Listado_Personal_KDE[],3,FALSE),"")</f>
        <v/>
      </c>
      <c r="F886" s="18" t="str">
        <f>IFERROR(VLOOKUP(G886,T_CÓDIGO[],2,FALSE),"")</f>
        <v/>
      </c>
      <c r="G886" s="20"/>
      <c r="H886" s="18" t="str">
        <f>IFERROR(VLOOKUP(G886,T_CÓDIGO[],3,FALSE),"")</f>
        <v/>
      </c>
      <c r="I886" s="19"/>
      <c r="J886" s="18"/>
      <c r="K886" s="18"/>
      <c r="L886" s="18"/>
      <c r="M886"/>
      <c r="N886"/>
      <c r="O886"/>
      <c r="P886"/>
      <c r="Q886"/>
      <c r="R886"/>
      <c r="S886"/>
      <c r="T886"/>
      <c r="U886"/>
      <c r="V886"/>
      <c r="W886"/>
      <c r="X886"/>
      <c r="Y886"/>
      <c r="Z886"/>
      <c r="AA886"/>
      <c r="AB886"/>
      <c r="AC886"/>
      <c r="AD886"/>
      <c r="AE886"/>
      <c r="AF886"/>
      <c r="AG886"/>
    </row>
    <row r="887" spans="1:33">
      <c r="A887" s="28"/>
      <c r="B887" s="18">
        <f t="shared" si="18"/>
        <v>1</v>
      </c>
      <c r="D887" s="18" t="str">
        <f>IFERROR(VLOOKUP(C887,T_Listado_Personal_KDE[],2,FALSE),"")</f>
        <v/>
      </c>
      <c r="E887" s="19" t="str">
        <f>IFERROR(VLOOKUP(C887,T_Listado_Personal_KDE[],3,FALSE),"")</f>
        <v/>
      </c>
      <c r="F887" s="18" t="str">
        <f>IFERROR(VLOOKUP(G887,T_CÓDIGO[],2,FALSE),"")</f>
        <v/>
      </c>
      <c r="H887" s="18" t="str">
        <f>IFERROR(VLOOKUP(G887,T_CÓDIGO[],3,FALSE),"")</f>
        <v/>
      </c>
      <c r="L887" s="18"/>
      <c r="M887"/>
      <c r="N887"/>
      <c r="O887"/>
      <c r="P887"/>
      <c r="Q887"/>
      <c r="R887"/>
      <c r="S887"/>
      <c r="T887"/>
      <c r="U887"/>
      <c r="V887"/>
      <c r="W887"/>
      <c r="X887"/>
      <c r="Y887"/>
      <c r="Z887"/>
      <c r="AA887"/>
      <c r="AB887"/>
      <c r="AC887"/>
      <c r="AD887"/>
      <c r="AE887"/>
      <c r="AF887"/>
      <c r="AG887"/>
    </row>
    <row r="888" spans="1:33">
      <c r="A888" s="28"/>
      <c r="B888" s="18">
        <f t="shared" si="18"/>
        <v>1</v>
      </c>
      <c r="D888" s="18" t="str">
        <f>IFERROR(VLOOKUP(C888,T_Listado_Personal_KDE[],2,FALSE),"")</f>
        <v/>
      </c>
      <c r="E888" s="19" t="str">
        <f>IFERROR(VLOOKUP(C888,T_Listado_Personal_KDE[],3,FALSE),"")</f>
        <v/>
      </c>
      <c r="F888" s="18" t="str">
        <f>IFERROR(VLOOKUP(G888,T_CÓDIGO[],2,FALSE),"")</f>
        <v/>
      </c>
      <c r="H888" s="18" t="str">
        <f>IFERROR(VLOOKUP(G888,T_CÓDIGO[],3,FALSE),"")</f>
        <v/>
      </c>
      <c r="L888" s="18"/>
      <c r="M888"/>
      <c r="N888"/>
      <c r="O888"/>
      <c r="P888"/>
      <c r="Q888"/>
      <c r="R888"/>
      <c r="S888"/>
      <c r="T888"/>
      <c r="U888"/>
      <c r="V888"/>
      <c r="W888"/>
      <c r="X888"/>
      <c r="Y888"/>
      <c r="Z888"/>
      <c r="AA888"/>
      <c r="AB888"/>
      <c r="AC888"/>
      <c r="AD888"/>
      <c r="AE888"/>
      <c r="AF888"/>
      <c r="AG888"/>
    </row>
    <row r="889" spans="1:33">
      <c r="A889" s="28"/>
      <c r="B889" s="18">
        <f t="shared" si="18"/>
        <v>1</v>
      </c>
      <c r="D889" s="18" t="str">
        <f>IFERROR(VLOOKUP(C889,T_Listado_Personal_KDE[],2,FALSE),"")</f>
        <v/>
      </c>
      <c r="E889" s="19" t="str">
        <f>IFERROR(VLOOKUP(C889,T_Listado_Personal_KDE[],3,FALSE),"")</f>
        <v/>
      </c>
      <c r="F889" s="18" t="str">
        <f>IFERROR(VLOOKUP(G889,T_CÓDIGO[],2,FALSE),"")</f>
        <v/>
      </c>
      <c r="H889" s="18" t="str">
        <f>IFERROR(VLOOKUP(G889,T_CÓDIGO[],3,FALSE),"")</f>
        <v/>
      </c>
      <c r="L889" s="18"/>
      <c r="M889"/>
      <c r="N889"/>
      <c r="O889"/>
      <c r="P889"/>
      <c r="Q889"/>
      <c r="R889"/>
      <c r="S889"/>
      <c r="T889"/>
      <c r="U889"/>
      <c r="V889"/>
      <c r="W889"/>
      <c r="X889"/>
      <c r="Y889"/>
      <c r="Z889"/>
      <c r="AA889"/>
      <c r="AB889"/>
      <c r="AC889"/>
      <c r="AD889"/>
      <c r="AE889"/>
      <c r="AF889"/>
      <c r="AG889"/>
    </row>
    <row r="890" spans="1:33">
      <c r="A890" s="28"/>
      <c r="B890" s="18">
        <f t="shared" si="18"/>
        <v>1</v>
      </c>
      <c r="D890" s="18" t="str">
        <f>IFERROR(VLOOKUP(C890,T_Listado_Personal_KDE[],2,FALSE),"")</f>
        <v/>
      </c>
      <c r="E890" s="19" t="str">
        <f>IFERROR(VLOOKUP(C890,T_Listado_Personal_KDE[],3,FALSE),"")</f>
        <v/>
      </c>
      <c r="F890" s="18" t="str">
        <f>IFERROR(VLOOKUP(G890,T_CÓDIGO[],2,FALSE),"")</f>
        <v/>
      </c>
      <c r="H890" s="18" t="str">
        <f>IFERROR(VLOOKUP(G890,T_CÓDIGO[],3,FALSE),"")</f>
        <v/>
      </c>
      <c r="L890" s="18"/>
      <c r="M890"/>
      <c r="N890"/>
      <c r="O890"/>
      <c r="P890"/>
      <c r="Q890"/>
      <c r="R890"/>
      <c r="S890"/>
      <c r="T890"/>
      <c r="U890"/>
      <c r="V890"/>
      <c r="W890"/>
      <c r="X890"/>
      <c r="Y890"/>
      <c r="Z890"/>
      <c r="AA890"/>
      <c r="AB890"/>
      <c r="AC890"/>
      <c r="AD890"/>
      <c r="AE890"/>
      <c r="AF890"/>
      <c r="AG890"/>
    </row>
    <row r="891" spans="1:33" s="16" customFormat="1">
      <c r="A891" s="28"/>
      <c r="B891" s="18">
        <f t="shared" si="18"/>
        <v>1</v>
      </c>
      <c r="C891" s="18"/>
      <c r="D891" s="18" t="str">
        <f>IFERROR(VLOOKUP(C891,T_Listado_Personal_KDE[],2,FALSE),"")</f>
        <v/>
      </c>
      <c r="E891" s="19" t="str">
        <f>IFERROR(VLOOKUP(C891,T_Listado_Personal_KDE[],3,FALSE),"")</f>
        <v/>
      </c>
      <c r="F891" s="18" t="str">
        <f>IFERROR(VLOOKUP(G891,T_CÓDIGO[],2,FALSE),"")</f>
        <v/>
      </c>
      <c r="G891" s="20"/>
      <c r="H891" s="18" t="str">
        <f>IFERROR(VLOOKUP(G891,T_CÓDIGO[],3,FALSE),"")</f>
        <v/>
      </c>
      <c r="I891" s="19"/>
      <c r="J891" s="18"/>
      <c r="K891" s="18"/>
      <c r="L891" s="18"/>
      <c r="M891"/>
      <c r="N891"/>
      <c r="O891"/>
      <c r="P891"/>
      <c r="Q891"/>
      <c r="R891"/>
      <c r="S891"/>
      <c r="T891"/>
      <c r="U891"/>
      <c r="V891"/>
      <c r="W891"/>
      <c r="X891"/>
      <c r="Y891"/>
      <c r="Z891"/>
      <c r="AA891"/>
      <c r="AB891"/>
      <c r="AC891"/>
      <c r="AD891"/>
      <c r="AE891"/>
      <c r="AF891"/>
      <c r="AG891"/>
    </row>
    <row r="892" spans="1:33">
      <c r="A892" s="28"/>
      <c r="B892" s="18">
        <f t="shared" si="18"/>
        <v>1</v>
      </c>
      <c r="D892" s="18" t="str">
        <f>IFERROR(VLOOKUP(C892,T_Listado_Personal_KDE[],2,FALSE),"")</f>
        <v/>
      </c>
      <c r="E892" s="19" t="str">
        <f>IFERROR(VLOOKUP(C892,T_Listado_Personal_KDE[],3,FALSE),"")</f>
        <v/>
      </c>
      <c r="F892" s="18" t="str">
        <f>IFERROR(VLOOKUP(G892,T_CÓDIGO[],2,FALSE),"")</f>
        <v/>
      </c>
      <c r="H892" s="18" t="str">
        <f>IFERROR(VLOOKUP(G892,T_CÓDIGO[],3,FALSE),"")</f>
        <v/>
      </c>
      <c r="L892" s="18"/>
      <c r="M892"/>
      <c r="N892"/>
      <c r="O892"/>
      <c r="P892"/>
      <c r="Q892"/>
      <c r="R892"/>
      <c r="S892"/>
      <c r="T892"/>
      <c r="U892"/>
      <c r="V892"/>
      <c r="W892"/>
      <c r="X892"/>
      <c r="Y892"/>
      <c r="Z892"/>
      <c r="AA892"/>
      <c r="AB892"/>
      <c r="AC892"/>
      <c r="AD892"/>
      <c r="AE892"/>
      <c r="AF892"/>
      <c r="AG892"/>
    </row>
    <row r="893" spans="1:33">
      <c r="A893" s="28"/>
      <c r="B893" s="18">
        <f t="shared" si="18"/>
        <v>1</v>
      </c>
      <c r="D893" s="18" t="str">
        <f>IFERROR(VLOOKUP(C893,T_Listado_Personal_KDE[],2,FALSE),"")</f>
        <v/>
      </c>
      <c r="E893" s="19" t="str">
        <f>IFERROR(VLOOKUP(C893,T_Listado_Personal_KDE[],3,FALSE),"")</f>
        <v/>
      </c>
      <c r="F893" s="18" t="str">
        <f>IFERROR(VLOOKUP(G893,T_CÓDIGO[],2,FALSE),"")</f>
        <v/>
      </c>
      <c r="H893" s="18" t="str">
        <f>IFERROR(VLOOKUP(G893,T_CÓDIGO[],3,FALSE),"")</f>
        <v/>
      </c>
      <c r="L893" s="18"/>
      <c r="M893"/>
      <c r="N893"/>
      <c r="O893"/>
      <c r="P893"/>
      <c r="Q893"/>
      <c r="R893"/>
      <c r="S893"/>
      <c r="T893"/>
      <c r="U893"/>
      <c r="V893"/>
      <c r="W893"/>
      <c r="X893"/>
      <c r="Y893"/>
      <c r="Z893"/>
      <c r="AA893"/>
      <c r="AB893"/>
      <c r="AC893"/>
      <c r="AD893"/>
      <c r="AE893"/>
      <c r="AF893"/>
      <c r="AG893"/>
    </row>
    <row r="894" spans="1:33">
      <c r="A894" s="28"/>
      <c r="B894" s="18">
        <f t="shared" si="18"/>
        <v>1</v>
      </c>
      <c r="D894" s="18" t="str">
        <f>IFERROR(VLOOKUP(C894,T_Listado_Personal_KDE[],2,FALSE),"")</f>
        <v/>
      </c>
      <c r="E894" s="19" t="str">
        <f>IFERROR(VLOOKUP(C894,T_Listado_Personal_KDE[],3,FALSE),"")</f>
        <v/>
      </c>
      <c r="F894" s="18" t="str">
        <f>IFERROR(VLOOKUP(G894,T_CÓDIGO[],2,FALSE),"")</f>
        <v/>
      </c>
      <c r="H894" s="18" t="str">
        <f>IFERROR(VLOOKUP(G894,T_CÓDIGO[],3,FALSE),"")</f>
        <v/>
      </c>
      <c r="L894" s="18"/>
      <c r="M894"/>
      <c r="N894"/>
      <c r="O894"/>
      <c r="P894"/>
      <c r="Q894"/>
      <c r="R894"/>
      <c r="S894"/>
      <c r="T894"/>
      <c r="U894"/>
      <c r="V894"/>
      <c r="W894"/>
      <c r="X894"/>
      <c r="Y894"/>
      <c r="Z894"/>
      <c r="AA894"/>
      <c r="AB894"/>
      <c r="AC894"/>
      <c r="AD894"/>
      <c r="AE894"/>
      <c r="AF894"/>
      <c r="AG894"/>
    </row>
    <row r="895" spans="1:33">
      <c r="A895" s="28"/>
      <c r="B895" s="18">
        <f t="shared" si="18"/>
        <v>1</v>
      </c>
      <c r="D895" s="18" t="str">
        <f>IFERROR(VLOOKUP(C895,T_Listado_Personal_KDE[],2,FALSE),"")</f>
        <v/>
      </c>
      <c r="E895" s="19" t="str">
        <f>IFERROR(VLOOKUP(C895,T_Listado_Personal_KDE[],3,FALSE),"")</f>
        <v/>
      </c>
      <c r="F895" s="18" t="str">
        <f>IFERROR(VLOOKUP(G895,T_CÓDIGO[],2,FALSE),"")</f>
        <v/>
      </c>
      <c r="H895" s="18" t="str">
        <f>IFERROR(VLOOKUP(G895,T_CÓDIGO[],3,FALSE),"")</f>
        <v/>
      </c>
      <c r="L895" s="18"/>
      <c r="M895"/>
      <c r="N895"/>
      <c r="O895"/>
      <c r="P895"/>
      <c r="Q895"/>
      <c r="R895"/>
      <c r="S895"/>
      <c r="T895"/>
      <c r="U895"/>
      <c r="V895"/>
      <c r="W895"/>
      <c r="X895"/>
      <c r="Y895"/>
      <c r="Z895"/>
      <c r="AA895"/>
      <c r="AB895"/>
      <c r="AC895"/>
      <c r="AD895"/>
      <c r="AE895"/>
      <c r="AF895"/>
      <c r="AG895"/>
    </row>
    <row r="896" spans="1:33" s="16" customFormat="1">
      <c r="A896" s="28"/>
      <c r="B896" s="18">
        <f t="shared" si="18"/>
        <v>1</v>
      </c>
      <c r="C896" s="18"/>
      <c r="D896" s="18" t="str">
        <f>IFERROR(VLOOKUP(C896,T_Listado_Personal_KDE[],2,FALSE),"")</f>
        <v/>
      </c>
      <c r="E896" s="19" t="str">
        <f>IFERROR(VLOOKUP(C896,T_Listado_Personal_KDE[],3,FALSE),"")</f>
        <v/>
      </c>
      <c r="F896" s="18" t="str">
        <f>IFERROR(VLOOKUP(G896,T_CÓDIGO[],2,FALSE),"")</f>
        <v/>
      </c>
      <c r="G896" s="20"/>
      <c r="H896" s="18" t="str">
        <f>IFERROR(VLOOKUP(G896,T_CÓDIGO[],3,FALSE),"")</f>
        <v/>
      </c>
      <c r="I896" s="19"/>
      <c r="J896" s="18"/>
      <c r="K896" s="18"/>
      <c r="L896" s="18"/>
      <c r="M896"/>
      <c r="N896"/>
      <c r="O896"/>
      <c r="P896"/>
      <c r="Q896"/>
      <c r="R896"/>
      <c r="S896"/>
      <c r="T896"/>
      <c r="U896"/>
      <c r="V896"/>
      <c r="W896"/>
      <c r="X896"/>
      <c r="Y896"/>
      <c r="Z896"/>
      <c r="AA896"/>
      <c r="AB896"/>
      <c r="AC896"/>
      <c r="AD896"/>
      <c r="AE896"/>
      <c r="AF896"/>
      <c r="AG896"/>
    </row>
    <row r="897" spans="1:33">
      <c r="A897" s="28"/>
      <c r="B897" s="18">
        <f t="shared" si="18"/>
        <v>1</v>
      </c>
      <c r="D897" s="18" t="str">
        <f>IFERROR(VLOOKUP(C897,T_Listado_Personal_KDE[],2,FALSE),"")</f>
        <v/>
      </c>
      <c r="E897" s="19" t="str">
        <f>IFERROR(VLOOKUP(C897,T_Listado_Personal_KDE[],3,FALSE),"")</f>
        <v/>
      </c>
      <c r="F897" s="18" t="str">
        <f>IFERROR(VLOOKUP(G897,T_CÓDIGO[],2,FALSE),"")</f>
        <v/>
      </c>
      <c r="H897" s="18" t="str">
        <f>IFERROR(VLOOKUP(G897,T_CÓDIGO[],3,FALSE),"")</f>
        <v/>
      </c>
      <c r="L897" s="18"/>
      <c r="M897"/>
      <c r="N897"/>
      <c r="O897"/>
      <c r="P897"/>
      <c r="Q897"/>
      <c r="R897"/>
      <c r="S897"/>
      <c r="T897"/>
      <c r="U897"/>
      <c r="V897"/>
      <c r="W897"/>
      <c r="X897"/>
      <c r="Y897"/>
      <c r="Z897"/>
      <c r="AA897"/>
      <c r="AB897"/>
      <c r="AC897"/>
      <c r="AD897"/>
      <c r="AE897"/>
      <c r="AF897"/>
      <c r="AG897"/>
    </row>
    <row r="898" spans="1:33" s="26" customFormat="1" ht="15" thickBot="1">
      <c r="A898" s="28"/>
      <c r="B898" s="18">
        <f t="shared" si="18"/>
        <v>1</v>
      </c>
      <c r="C898" s="18"/>
      <c r="D898" s="18" t="str">
        <f>IFERROR(VLOOKUP(C898,T_Listado_Personal_KDE[],2,FALSE),"")</f>
        <v/>
      </c>
      <c r="E898" s="19" t="str">
        <f>IFERROR(VLOOKUP(C898,T_Listado_Personal_KDE[],3,FALSE),"")</f>
        <v/>
      </c>
      <c r="F898" s="18" t="str">
        <f>IFERROR(VLOOKUP(G898,T_CÓDIGO[],2,FALSE),"")</f>
        <v/>
      </c>
      <c r="G898" s="20"/>
      <c r="H898" s="18" t="str">
        <f>IFERROR(VLOOKUP(G898,T_CÓDIGO[],3,FALSE),"")</f>
        <v/>
      </c>
      <c r="I898" s="19"/>
      <c r="J898" s="18"/>
      <c r="K898" s="18"/>
      <c r="L898" s="18"/>
      <c r="M898"/>
      <c r="N898"/>
      <c r="O898"/>
      <c r="P898"/>
      <c r="Q898"/>
      <c r="R898"/>
      <c r="S898"/>
      <c r="T898"/>
      <c r="U898"/>
      <c r="V898"/>
      <c r="W898"/>
      <c r="X898"/>
      <c r="Y898"/>
      <c r="Z898"/>
      <c r="AA898"/>
      <c r="AB898"/>
      <c r="AC898"/>
      <c r="AD898"/>
      <c r="AE898"/>
      <c r="AF898"/>
      <c r="AG898"/>
    </row>
    <row r="899" spans="1:33">
      <c r="A899" s="28"/>
      <c r="B899" s="18">
        <f t="shared" si="18"/>
        <v>1</v>
      </c>
      <c r="D899" s="18" t="str">
        <f>IFERROR(VLOOKUP(C899,T_Listado_Personal_KDE[],2,FALSE),"")</f>
        <v/>
      </c>
      <c r="E899" s="19" t="str">
        <f>IFERROR(VLOOKUP(C899,T_Listado_Personal_KDE[],3,FALSE),"")</f>
        <v/>
      </c>
      <c r="F899" s="18" t="str">
        <f>IFERROR(VLOOKUP(G899,T_CÓDIGO[],2,FALSE),"")</f>
        <v/>
      </c>
      <c r="H899" s="18" t="str">
        <f>IFERROR(VLOOKUP(G899,T_CÓDIGO[],3,FALSE),"")</f>
        <v/>
      </c>
      <c r="L899" s="18"/>
      <c r="M899"/>
      <c r="N899"/>
      <c r="O899"/>
      <c r="P899"/>
      <c r="Q899"/>
      <c r="R899"/>
      <c r="S899"/>
      <c r="T899"/>
      <c r="U899"/>
      <c r="V899"/>
      <c r="W899"/>
      <c r="X899"/>
      <c r="Y899"/>
      <c r="Z899"/>
      <c r="AA899"/>
      <c r="AB899"/>
      <c r="AC899"/>
      <c r="AD899"/>
      <c r="AE899"/>
      <c r="AF899"/>
      <c r="AG899"/>
    </row>
    <row r="900" spans="1:33">
      <c r="A900" s="28"/>
      <c r="B900" s="18">
        <f t="shared" si="18"/>
        <v>1</v>
      </c>
      <c r="D900" s="18" t="str">
        <f>IFERROR(VLOOKUP(C900,T_Listado_Personal_KDE[],2,FALSE),"")</f>
        <v/>
      </c>
      <c r="E900" s="19" t="str">
        <f>IFERROR(VLOOKUP(C900,T_Listado_Personal_KDE[],3,FALSE),"")</f>
        <v/>
      </c>
      <c r="F900" s="18" t="str">
        <f>IFERROR(VLOOKUP(G900,T_CÓDIGO[],2,FALSE),"")</f>
        <v/>
      </c>
      <c r="H900" s="18" t="str">
        <f>IFERROR(VLOOKUP(G900,T_CÓDIGO[],3,FALSE),"")</f>
        <v/>
      </c>
      <c r="L900" s="18"/>
      <c r="M900"/>
      <c r="N900"/>
      <c r="O900"/>
      <c r="P900"/>
      <c r="Q900"/>
      <c r="R900"/>
      <c r="S900"/>
      <c r="T900"/>
      <c r="U900"/>
      <c r="V900"/>
      <c r="W900"/>
      <c r="X900"/>
      <c r="Y900"/>
      <c r="Z900"/>
      <c r="AA900"/>
      <c r="AB900"/>
      <c r="AC900"/>
      <c r="AD900"/>
      <c r="AE900"/>
      <c r="AF900"/>
      <c r="AG900"/>
    </row>
    <row r="901" spans="1:33">
      <c r="A901" s="28"/>
      <c r="B901" s="18">
        <f t="shared" si="18"/>
        <v>1</v>
      </c>
      <c r="D901" s="18" t="str">
        <f>IFERROR(VLOOKUP(C901,T_Listado_Personal_KDE[],2,FALSE),"")</f>
        <v/>
      </c>
      <c r="E901" s="19" t="str">
        <f>IFERROR(VLOOKUP(C901,T_Listado_Personal_KDE[],3,FALSE),"")</f>
        <v/>
      </c>
      <c r="F901" s="18" t="str">
        <f>IFERROR(VLOOKUP(G901,T_CÓDIGO[],2,FALSE),"")</f>
        <v/>
      </c>
      <c r="H901" s="18" t="str">
        <f>IFERROR(VLOOKUP(G901,T_CÓDIGO[],3,FALSE),"")</f>
        <v/>
      </c>
      <c r="L901" s="18"/>
      <c r="M901"/>
      <c r="N901"/>
      <c r="O901"/>
      <c r="P901"/>
      <c r="Q901"/>
      <c r="R901"/>
      <c r="S901"/>
      <c r="T901"/>
      <c r="U901"/>
      <c r="V901"/>
      <c r="W901"/>
      <c r="X901"/>
      <c r="Y901"/>
      <c r="Z901"/>
      <c r="AA901"/>
      <c r="AB901"/>
      <c r="AC901"/>
      <c r="AD901"/>
      <c r="AE901"/>
      <c r="AF901"/>
      <c r="AG901"/>
    </row>
    <row r="902" spans="1:33">
      <c r="A902" s="28"/>
      <c r="B902" s="18">
        <f t="shared" si="18"/>
        <v>1</v>
      </c>
      <c r="D902" s="18" t="str">
        <f>IFERROR(VLOOKUP(C902,T_Listado_Personal_KDE[],2,FALSE),"")</f>
        <v/>
      </c>
      <c r="E902" s="19" t="str">
        <f>IFERROR(VLOOKUP(C902,T_Listado_Personal_KDE[],3,FALSE),"")</f>
        <v/>
      </c>
      <c r="F902" s="18" t="str">
        <f>IFERROR(VLOOKUP(G902,T_CÓDIGO[],2,FALSE),"")</f>
        <v/>
      </c>
      <c r="H902" s="18" t="str">
        <f>IFERROR(VLOOKUP(G902,T_CÓDIGO[],3,FALSE),"")</f>
        <v/>
      </c>
      <c r="L902" s="18"/>
      <c r="M902"/>
      <c r="N902"/>
      <c r="O902"/>
      <c r="P902"/>
      <c r="Q902"/>
      <c r="R902"/>
      <c r="S902"/>
      <c r="T902"/>
      <c r="U902"/>
      <c r="V902"/>
      <c r="W902"/>
      <c r="X902"/>
      <c r="Y902"/>
      <c r="Z902"/>
      <c r="AA902"/>
      <c r="AB902"/>
      <c r="AC902"/>
      <c r="AD902"/>
      <c r="AE902"/>
      <c r="AF902"/>
      <c r="AG902"/>
    </row>
    <row r="903" spans="1:33">
      <c r="A903" s="28"/>
      <c r="B903" s="18">
        <f t="shared" si="18"/>
        <v>1</v>
      </c>
      <c r="D903" s="18" t="str">
        <f>IFERROR(VLOOKUP(C903,T_Listado_Personal_KDE[],2,FALSE),"")</f>
        <v/>
      </c>
      <c r="E903" s="19" t="str">
        <f>IFERROR(VLOOKUP(C903,T_Listado_Personal_KDE[],3,FALSE),"")</f>
        <v/>
      </c>
      <c r="F903" s="18" t="str">
        <f>IFERROR(VLOOKUP(G903,T_CÓDIGO[],2,FALSE),"")</f>
        <v/>
      </c>
      <c r="H903" s="18" t="str">
        <f>IFERROR(VLOOKUP(G903,T_CÓDIGO[],3,FALSE),"")</f>
        <v/>
      </c>
      <c r="L903" s="18"/>
      <c r="M903"/>
      <c r="N903"/>
      <c r="O903"/>
      <c r="P903"/>
      <c r="Q903"/>
      <c r="R903"/>
      <c r="S903"/>
      <c r="T903"/>
      <c r="U903"/>
      <c r="V903"/>
      <c r="W903"/>
      <c r="X903"/>
      <c r="Y903"/>
      <c r="Z903"/>
      <c r="AA903"/>
      <c r="AB903"/>
      <c r="AC903"/>
      <c r="AD903"/>
      <c r="AE903"/>
      <c r="AF903"/>
      <c r="AG903"/>
    </row>
    <row r="904" spans="1:33" s="26" customFormat="1" ht="15" thickBot="1">
      <c r="A904" s="28"/>
      <c r="B904" s="18">
        <f t="shared" si="18"/>
        <v>1</v>
      </c>
      <c r="C904" s="18"/>
      <c r="D904" s="18" t="str">
        <f>IFERROR(VLOOKUP(C904,T_Listado_Personal_KDE[],2,FALSE),"")</f>
        <v/>
      </c>
      <c r="E904" s="19" t="str">
        <f>IFERROR(VLOOKUP(C904,T_Listado_Personal_KDE[],3,FALSE),"")</f>
        <v/>
      </c>
      <c r="F904" s="18" t="str">
        <f>IFERROR(VLOOKUP(G904,T_CÓDIGO[],2,FALSE),"")</f>
        <v/>
      </c>
      <c r="G904" s="20"/>
      <c r="H904" s="18" t="str">
        <f>IFERROR(VLOOKUP(G904,T_CÓDIGO[],3,FALSE),"")</f>
        <v/>
      </c>
      <c r="I904" s="19"/>
      <c r="J904" s="18"/>
      <c r="K904" s="18"/>
      <c r="L904" s="18"/>
      <c r="M904"/>
      <c r="N904"/>
      <c r="O904"/>
      <c r="P904"/>
      <c r="Q904"/>
      <c r="R904"/>
      <c r="S904"/>
      <c r="T904"/>
      <c r="U904"/>
      <c r="V904"/>
      <c r="W904"/>
      <c r="X904"/>
      <c r="Y904"/>
      <c r="Z904"/>
      <c r="AA904"/>
      <c r="AB904"/>
      <c r="AC904"/>
      <c r="AD904"/>
      <c r="AE904"/>
      <c r="AF904"/>
      <c r="AG904"/>
    </row>
    <row r="905" spans="1:33">
      <c r="A905" s="28"/>
      <c r="B905" s="18">
        <f t="shared" si="18"/>
        <v>1</v>
      </c>
      <c r="D905" s="18" t="str">
        <f>IFERROR(VLOOKUP(C905,T_Listado_Personal_KDE[],2,FALSE),"")</f>
        <v/>
      </c>
      <c r="E905" s="19" t="str">
        <f>IFERROR(VLOOKUP(C905,T_Listado_Personal_KDE[],3,FALSE),"")</f>
        <v/>
      </c>
      <c r="F905" s="18" t="str">
        <f>IFERROR(VLOOKUP(G905,T_CÓDIGO[],2,FALSE),"")</f>
        <v/>
      </c>
      <c r="H905" s="18" t="str">
        <f>IFERROR(VLOOKUP(G905,T_CÓDIGO[],3,FALSE),"")</f>
        <v/>
      </c>
      <c r="L905" s="18"/>
      <c r="M905"/>
      <c r="N905"/>
      <c r="O905"/>
      <c r="P905"/>
      <c r="Q905"/>
      <c r="R905"/>
      <c r="S905"/>
      <c r="T905"/>
      <c r="U905"/>
      <c r="V905"/>
      <c r="W905"/>
      <c r="X905"/>
      <c r="Y905"/>
      <c r="Z905"/>
      <c r="AA905"/>
      <c r="AB905"/>
      <c r="AC905"/>
      <c r="AD905"/>
      <c r="AE905"/>
      <c r="AF905"/>
      <c r="AG905"/>
    </row>
    <row r="906" spans="1:33">
      <c r="A906" s="28"/>
      <c r="B906" s="18">
        <f t="shared" si="18"/>
        <v>1</v>
      </c>
      <c r="D906" s="18" t="str">
        <f>IFERROR(VLOOKUP(C906,T_Listado_Personal_KDE[],2,FALSE),"")</f>
        <v/>
      </c>
      <c r="E906" s="19" t="str">
        <f>IFERROR(VLOOKUP(C906,T_Listado_Personal_KDE[],3,FALSE),"")</f>
        <v/>
      </c>
      <c r="F906" s="18" t="str">
        <f>IFERROR(VLOOKUP(G906,T_CÓDIGO[],2,FALSE),"")</f>
        <v/>
      </c>
      <c r="H906" s="18" t="str">
        <f>IFERROR(VLOOKUP(G906,T_CÓDIGO[],3,FALSE),"")</f>
        <v/>
      </c>
      <c r="L906" s="18"/>
      <c r="M906"/>
      <c r="N906"/>
      <c r="O906"/>
      <c r="P906"/>
      <c r="Q906"/>
      <c r="R906"/>
      <c r="S906"/>
      <c r="T906"/>
      <c r="U906"/>
      <c r="V906"/>
      <c r="W906"/>
      <c r="X906"/>
      <c r="Y906"/>
      <c r="Z906"/>
      <c r="AA906"/>
      <c r="AB906"/>
      <c r="AC906"/>
      <c r="AD906"/>
      <c r="AE906"/>
      <c r="AF906"/>
      <c r="AG906"/>
    </row>
    <row r="907" spans="1:33">
      <c r="A907" s="28"/>
      <c r="B907" s="18">
        <f t="shared" si="18"/>
        <v>1</v>
      </c>
      <c r="D907" s="18" t="str">
        <f>IFERROR(VLOOKUP(C907,T_Listado_Personal_KDE[],2,FALSE),"")</f>
        <v/>
      </c>
      <c r="E907" s="19" t="str">
        <f>IFERROR(VLOOKUP(C907,T_Listado_Personal_KDE[],3,FALSE),"")</f>
        <v/>
      </c>
      <c r="F907" s="18" t="str">
        <f>IFERROR(VLOOKUP(G907,T_CÓDIGO[],2,FALSE),"")</f>
        <v/>
      </c>
      <c r="H907" s="18" t="str">
        <f>IFERROR(VLOOKUP(G907,T_CÓDIGO[],3,FALSE),"")</f>
        <v/>
      </c>
      <c r="L907" s="18"/>
      <c r="M907"/>
      <c r="N907"/>
      <c r="O907"/>
      <c r="P907"/>
      <c r="Q907"/>
      <c r="R907"/>
      <c r="S907"/>
      <c r="T907"/>
      <c r="U907"/>
      <c r="V907"/>
      <c r="W907"/>
      <c r="X907"/>
      <c r="Y907"/>
      <c r="Z907"/>
      <c r="AA907"/>
      <c r="AB907"/>
      <c r="AC907"/>
      <c r="AD907"/>
      <c r="AE907"/>
      <c r="AF907"/>
      <c r="AG907"/>
    </row>
    <row r="908" spans="1:33">
      <c r="A908" s="28"/>
      <c r="B908" s="18">
        <f t="shared" si="18"/>
        <v>1</v>
      </c>
      <c r="D908" s="18" t="str">
        <f>IFERROR(VLOOKUP(C908,T_Listado_Personal_KDE[],2,FALSE),"")</f>
        <v/>
      </c>
      <c r="E908" s="19" t="str">
        <f>IFERROR(VLOOKUP(C908,T_Listado_Personal_KDE[],3,FALSE),"")</f>
        <v/>
      </c>
      <c r="F908" s="18" t="str">
        <f>IFERROR(VLOOKUP(G908,T_CÓDIGO[],2,FALSE),"")</f>
        <v/>
      </c>
      <c r="H908" s="18" t="str">
        <f>IFERROR(VLOOKUP(G908,T_CÓDIGO[],3,FALSE),"")</f>
        <v/>
      </c>
      <c r="L908" s="18"/>
      <c r="M908"/>
      <c r="N908"/>
      <c r="O908"/>
      <c r="P908"/>
      <c r="Q908"/>
      <c r="R908"/>
      <c r="S908"/>
      <c r="T908"/>
      <c r="U908"/>
      <c r="V908"/>
      <c r="W908"/>
      <c r="X908"/>
      <c r="Y908"/>
      <c r="Z908"/>
      <c r="AA908"/>
      <c r="AB908"/>
      <c r="AC908"/>
      <c r="AD908"/>
      <c r="AE908"/>
      <c r="AF908"/>
      <c r="AG908"/>
    </row>
    <row r="909" spans="1:33" s="26" customFormat="1" ht="15" thickBot="1">
      <c r="A909" s="28"/>
      <c r="B909" s="18">
        <f t="shared" si="18"/>
        <v>1</v>
      </c>
      <c r="C909" s="18"/>
      <c r="D909" s="18" t="str">
        <f>IFERROR(VLOOKUP(C909,T_Listado_Personal_KDE[],2,FALSE),"")</f>
        <v/>
      </c>
      <c r="E909" s="19" t="str">
        <f>IFERROR(VLOOKUP(C909,T_Listado_Personal_KDE[],3,FALSE),"")</f>
        <v/>
      </c>
      <c r="F909" s="18" t="str">
        <f>IFERROR(VLOOKUP(G909,T_CÓDIGO[],2,FALSE),"")</f>
        <v/>
      </c>
      <c r="G909" s="20"/>
      <c r="H909" s="18" t="str">
        <f>IFERROR(VLOOKUP(G909,T_CÓDIGO[],3,FALSE),"")</f>
        <v/>
      </c>
      <c r="I909" s="19"/>
      <c r="J909" s="18"/>
      <c r="K909" s="18"/>
      <c r="L909" s="18"/>
      <c r="M909"/>
      <c r="N909"/>
      <c r="O909"/>
      <c r="P909"/>
      <c r="Q909"/>
      <c r="R909"/>
      <c r="S909"/>
      <c r="T909"/>
      <c r="U909"/>
      <c r="V909"/>
      <c r="W909"/>
      <c r="X909"/>
      <c r="Y909"/>
      <c r="Z909"/>
      <c r="AA909"/>
      <c r="AB909"/>
      <c r="AC909"/>
      <c r="AD909"/>
      <c r="AE909"/>
      <c r="AF909"/>
      <c r="AG909"/>
    </row>
    <row r="910" spans="1:33">
      <c r="A910" s="28"/>
      <c r="B910" s="18">
        <f t="shared" si="18"/>
        <v>1</v>
      </c>
      <c r="D910" s="18" t="str">
        <f>IFERROR(VLOOKUP(C910,T_Listado_Personal_KDE[],2,FALSE),"")</f>
        <v/>
      </c>
      <c r="E910" s="19" t="str">
        <f>IFERROR(VLOOKUP(C910,T_Listado_Personal_KDE[],3,FALSE),"")</f>
        <v/>
      </c>
      <c r="F910" s="18" t="str">
        <f>IFERROR(VLOOKUP(G910,T_CÓDIGO[],2,FALSE),"")</f>
        <v/>
      </c>
      <c r="H910" s="18" t="str">
        <f>IFERROR(VLOOKUP(G910,T_CÓDIGO[],3,FALSE),"")</f>
        <v/>
      </c>
      <c r="L910" s="18"/>
      <c r="M910"/>
      <c r="N910"/>
      <c r="O910"/>
      <c r="P910"/>
      <c r="Q910"/>
      <c r="R910"/>
      <c r="S910"/>
      <c r="T910"/>
      <c r="U910"/>
      <c r="V910"/>
      <c r="W910"/>
      <c r="X910"/>
      <c r="Y910"/>
      <c r="Z910"/>
      <c r="AA910"/>
      <c r="AB910"/>
      <c r="AC910"/>
      <c r="AD910"/>
      <c r="AE910"/>
      <c r="AF910"/>
      <c r="AG910"/>
    </row>
    <row r="911" spans="1:33">
      <c r="A911" s="28"/>
      <c r="B911" s="18">
        <f t="shared" si="18"/>
        <v>1</v>
      </c>
      <c r="D911" s="18" t="str">
        <f>IFERROR(VLOOKUP(C911,T_Listado_Personal_KDE[],2,FALSE),"")</f>
        <v/>
      </c>
      <c r="E911" s="19" t="str">
        <f>IFERROR(VLOOKUP(C911,T_Listado_Personal_KDE[],3,FALSE),"")</f>
        <v/>
      </c>
      <c r="F911" s="18" t="str">
        <f>IFERROR(VLOOKUP(G911,T_CÓDIGO[],2,FALSE),"")</f>
        <v/>
      </c>
      <c r="H911" s="18" t="str">
        <f>IFERROR(VLOOKUP(G911,T_CÓDIGO[],3,FALSE),"")</f>
        <v/>
      </c>
      <c r="L911" s="18"/>
      <c r="M911"/>
      <c r="N911"/>
      <c r="O911"/>
      <c r="P911"/>
      <c r="Q911"/>
      <c r="R911"/>
      <c r="S911"/>
      <c r="T911"/>
      <c r="U911"/>
      <c r="V911"/>
      <c r="W911"/>
      <c r="X911"/>
      <c r="Y911"/>
      <c r="Z911"/>
      <c r="AA911"/>
      <c r="AB911"/>
      <c r="AC911"/>
      <c r="AD911"/>
      <c r="AE911"/>
      <c r="AF911"/>
      <c r="AG911"/>
    </row>
    <row r="912" spans="1:33">
      <c r="A912" s="28"/>
      <c r="B912" s="18">
        <f t="shared" si="18"/>
        <v>1</v>
      </c>
      <c r="D912" s="18" t="str">
        <f>IFERROR(VLOOKUP(C912,T_Listado_Personal_KDE[],2,FALSE),"")</f>
        <v/>
      </c>
      <c r="E912" s="19" t="str">
        <f>IFERROR(VLOOKUP(C912,T_Listado_Personal_KDE[],3,FALSE),"")</f>
        <v/>
      </c>
      <c r="F912" s="18" t="str">
        <f>IFERROR(VLOOKUP(G912,T_CÓDIGO[],2,FALSE),"")</f>
        <v/>
      </c>
      <c r="H912" s="18" t="str">
        <f>IFERROR(VLOOKUP(G912,T_CÓDIGO[],3,FALSE),"")</f>
        <v/>
      </c>
      <c r="L912" s="18"/>
      <c r="M912"/>
      <c r="N912"/>
      <c r="O912"/>
      <c r="P912"/>
      <c r="Q912"/>
      <c r="R912"/>
      <c r="S912"/>
      <c r="T912"/>
      <c r="U912"/>
      <c r="V912"/>
      <c r="W912"/>
      <c r="X912"/>
      <c r="Y912"/>
      <c r="Z912"/>
      <c r="AA912"/>
      <c r="AB912"/>
      <c r="AC912"/>
      <c r="AD912"/>
      <c r="AE912"/>
      <c r="AF912"/>
      <c r="AG912"/>
    </row>
    <row r="913" spans="1:12" customFormat="1">
      <c r="A913" s="28"/>
      <c r="B913" s="18">
        <f t="shared" si="18"/>
        <v>1</v>
      </c>
      <c r="C913" s="18"/>
      <c r="D913" s="18" t="str">
        <f>IFERROR(VLOOKUP(C913,T_Listado_Personal_KDE[],2,FALSE),"")</f>
        <v/>
      </c>
      <c r="E913" s="19" t="str">
        <f>IFERROR(VLOOKUP(C913,T_Listado_Personal_KDE[],3,FALSE),"")</f>
        <v/>
      </c>
      <c r="F913" s="18" t="str">
        <f>IFERROR(VLOOKUP(G913,T_CÓDIGO[],2,FALSE),"")</f>
        <v/>
      </c>
      <c r="G913" s="20"/>
      <c r="H913" s="18" t="str">
        <f>IFERROR(VLOOKUP(G913,T_CÓDIGO[],3,FALSE),"")</f>
        <v/>
      </c>
      <c r="I913" s="19"/>
      <c r="J913" s="18"/>
      <c r="K913" s="18"/>
      <c r="L913" s="18"/>
    </row>
    <row r="914" spans="1:12" customFormat="1">
      <c r="A914" s="28"/>
      <c r="B914" s="18">
        <f t="shared" si="18"/>
        <v>1</v>
      </c>
      <c r="C914" s="18"/>
      <c r="D914" s="18" t="str">
        <f>IFERROR(VLOOKUP(C914,T_Listado_Personal_KDE[],2,FALSE),"")</f>
        <v/>
      </c>
      <c r="E914" s="19" t="str">
        <f>IFERROR(VLOOKUP(C914,T_Listado_Personal_KDE[],3,FALSE),"")</f>
        <v/>
      </c>
      <c r="F914" s="18" t="str">
        <f>IFERROR(VLOOKUP(G914,T_CÓDIGO[],2,FALSE),"")</f>
        <v/>
      </c>
      <c r="G914" s="20"/>
      <c r="H914" s="18" t="str">
        <f>IFERROR(VLOOKUP(G914,T_CÓDIGO[],3,FALSE),"")</f>
        <v/>
      </c>
      <c r="I914" s="19"/>
      <c r="J914" s="18"/>
      <c r="K914" s="18"/>
      <c r="L914" s="18"/>
    </row>
    <row r="915" spans="1:12" customFormat="1">
      <c r="A915" s="28"/>
      <c r="B915" s="18">
        <f t="shared" si="18"/>
        <v>1</v>
      </c>
      <c r="C915" s="18"/>
      <c r="D915" s="18" t="str">
        <f>IFERROR(VLOOKUP(C915,T_Listado_Personal_KDE[],2,FALSE),"")</f>
        <v/>
      </c>
      <c r="E915" s="19" t="str">
        <f>IFERROR(VLOOKUP(C915,T_Listado_Personal_KDE[],3,FALSE),"")</f>
        <v/>
      </c>
      <c r="F915" s="18" t="str">
        <f>IFERROR(VLOOKUP(G915,T_CÓDIGO[],2,FALSE),"")</f>
        <v/>
      </c>
      <c r="G915" s="20"/>
      <c r="H915" s="18" t="str">
        <f>IFERROR(VLOOKUP(G915,T_CÓDIGO[],3,FALSE),"")</f>
        <v/>
      </c>
      <c r="I915" s="19"/>
      <c r="J915" s="18"/>
      <c r="K915" s="18"/>
      <c r="L915" s="18"/>
    </row>
    <row r="916" spans="1:12" customFormat="1">
      <c r="A916" s="28"/>
      <c r="B916" s="18">
        <f t="shared" si="18"/>
        <v>1</v>
      </c>
      <c r="C916" s="18"/>
      <c r="D916" s="18" t="str">
        <f>IFERROR(VLOOKUP(C916,T_Listado_Personal_KDE[],2,FALSE),"")</f>
        <v/>
      </c>
      <c r="E916" s="19" t="str">
        <f>IFERROR(VLOOKUP(C916,T_Listado_Personal_KDE[],3,FALSE),"")</f>
        <v/>
      </c>
      <c r="F916" s="18" t="str">
        <f>IFERROR(VLOOKUP(G916,T_CÓDIGO[],2,FALSE),"")</f>
        <v/>
      </c>
      <c r="G916" s="20"/>
      <c r="H916" s="18" t="str">
        <f>IFERROR(VLOOKUP(G916,T_CÓDIGO[],3,FALSE),"")</f>
        <v/>
      </c>
      <c r="I916" s="19"/>
      <c r="J916" s="18"/>
      <c r="K916" s="18"/>
      <c r="L916" s="18"/>
    </row>
    <row r="917" spans="1:12" customFormat="1">
      <c r="A917" s="28"/>
      <c r="B917" s="18">
        <f t="shared" si="18"/>
        <v>1</v>
      </c>
      <c r="C917" s="18"/>
      <c r="D917" s="18" t="str">
        <f>IFERROR(VLOOKUP(C917,T_Listado_Personal_KDE[],2,FALSE),"")</f>
        <v/>
      </c>
      <c r="E917" s="19" t="str">
        <f>IFERROR(VLOOKUP(C917,T_Listado_Personal_KDE[],3,FALSE),"")</f>
        <v/>
      </c>
      <c r="F917" s="18" t="str">
        <f>IFERROR(VLOOKUP(G917,T_CÓDIGO[],2,FALSE),"")</f>
        <v/>
      </c>
      <c r="G917" s="20"/>
      <c r="H917" s="18" t="str">
        <f>IFERROR(VLOOKUP(G917,T_CÓDIGO[],3,FALSE),"")</f>
        <v/>
      </c>
      <c r="I917" s="19"/>
      <c r="J917" s="18"/>
      <c r="K917" s="18"/>
      <c r="L917" s="18"/>
    </row>
    <row r="918" spans="1:12" customFormat="1">
      <c r="A918" s="28"/>
      <c r="B918" s="18">
        <f t="shared" si="18"/>
        <v>1</v>
      </c>
      <c r="C918" s="18"/>
      <c r="D918" s="18" t="str">
        <f>IFERROR(VLOOKUP(C918,T_Listado_Personal_KDE[],2,FALSE),"")</f>
        <v/>
      </c>
      <c r="E918" s="19" t="str">
        <f>IFERROR(VLOOKUP(C918,T_Listado_Personal_KDE[],3,FALSE),"")</f>
        <v/>
      </c>
      <c r="F918" s="18" t="str">
        <f>IFERROR(VLOOKUP(G918,T_CÓDIGO[],2,FALSE),"")</f>
        <v/>
      </c>
      <c r="G918" s="20"/>
      <c r="H918" s="18" t="str">
        <f>IFERROR(VLOOKUP(G918,T_CÓDIGO[],3,FALSE),"")</f>
        <v/>
      </c>
      <c r="I918" s="19"/>
      <c r="J918" s="18"/>
      <c r="K918" s="18"/>
      <c r="L918" s="18"/>
    </row>
    <row r="919" spans="1:12" customFormat="1">
      <c r="A919" s="28"/>
      <c r="B919" s="18">
        <f t="shared" si="18"/>
        <v>1</v>
      </c>
      <c r="C919" s="18"/>
      <c r="D919" s="18" t="str">
        <f>IFERROR(VLOOKUP(C919,T_Listado_Personal_KDE[],2,FALSE),"")</f>
        <v/>
      </c>
      <c r="E919" s="19" t="str">
        <f>IFERROR(VLOOKUP(C919,T_Listado_Personal_KDE[],3,FALSE),"")</f>
        <v/>
      </c>
      <c r="F919" s="18" t="str">
        <f>IFERROR(VLOOKUP(G919,T_CÓDIGO[],2,FALSE),"")</f>
        <v/>
      </c>
      <c r="G919" s="20"/>
      <c r="H919" s="18" t="str">
        <f>IFERROR(VLOOKUP(G919,T_CÓDIGO[],3,FALSE),"")</f>
        <v/>
      </c>
      <c r="I919" s="19"/>
      <c r="J919" s="18"/>
      <c r="K919" s="18"/>
      <c r="L919" s="18"/>
    </row>
    <row r="920" spans="1:12" customFormat="1">
      <c r="A920" s="28"/>
      <c r="B920" s="18">
        <f t="shared" si="18"/>
        <v>1</v>
      </c>
      <c r="C920" s="18"/>
      <c r="D920" s="18" t="str">
        <f>IFERROR(VLOOKUP(C920,T_Listado_Personal_KDE[],2,FALSE),"")</f>
        <v/>
      </c>
      <c r="E920" s="19" t="str">
        <f>IFERROR(VLOOKUP(C920,T_Listado_Personal_KDE[],3,FALSE),"")</f>
        <v/>
      </c>
      <c r="F920" s="18" t="str">
        <f>IFERROR(VLOOKUP(G920,T_CÓDIGO[],2,FALSE),"")</f>
        <v/>
      </c>
      <c r="G920" s="20"/>
      <c r="H920" s="18" t="str">
        <f>IFERROR(VLOOKUP(G920,T_CÓDIGO[],3,FALSE),"")</f>
        <v/>
      </c>
      <c r="I920" s="19"/>
      <c r="J920" s="18"/>
      <c r="K920" s="18"/>
      <c r="L920" s="18"/>
    </row>
    <row r="921" spans="1:12" customFormat="1">
      <c r="A921" s="28"/>
      <c r="B921" s="18">
        <f t="shared" si="18"/>
        <v>1</v>
      </c>
      <c r="C921" s="18"/>
      <c r="D921" s="18" t="str">
        <f>IFERROR(VLOOKUP(C921,T_Listado_Personal_KDE[],2,FALSE),"")</f>
        <v/>
      </c>
      <c r="E921" s="19" t="str">
        <f>IFERROR(VLOOKUP(C921,T_Listado_Personal_KDE[],3,FALSE),"")</f>
        <v/>
      </c>
      <c r="F921" s="18" t="str">
        <f>IFERROR(VLOOKUP(G921,T_CÓDIGO[],2,FALSE),"")</f>
        <v/>
      </c>
      <c r="G921" s="20"/>
      <c r="H921" s="18" t="str">
        <f>IFERROR(VLOOKUP(G921,T_CÓDIGO[],3,FALSE),"")</f>
        <v/>
      </c>
      <c r="I921" s="19"/>
      <c r="J921" s="18"/>
      <c r="K921" s="18"/>
      <c r="L921" s="18"/>
    </row>
    <row r="922" spans="1:12" customFormat="1">
      <c r="A922" s="28"/>
      <c r="B922" s="18">
        <f t="shared" si="18"/>
        <v>1</v>
      </c>
      <c r="C922" s="18"/>
      <c r="D922" s="18" t="str">
        <f>IFERROR(VLOOKUP(C922,T_Listado_Personal_KDE[],2,FALSE),"")</f>
        <v/>
      </c>
      <c r="E922" s="19" t="str">
        <f>IFERROR(VLOOKUP(C922,T_Listado_Personal_KDE[],3,FALSE),"")</f>
        <v/>
      </c>
      <c r="F922" s="18" t="str">
        <f>IFERROR(VLOOKUP(G922,T_CÓDIGO[],2,FALSE),"")</f>
        <v/>
      </c>
      <c r="G922" s="20"/>
      <c r="H922" s="18" t="str">
        <f>IFERROR(VLOOKUP(G922,T_CÓDIGO[],3,FALSE),"")</f>
        <v/>
      </c>
      <c r="I922" s="19"/>
      <c r="J922" s="18"/>
      <c r="K922" s="18"/>
      <c r="L922" s="18"/>
    </row>
    <row r="923" spans="1:12" customFormat="1">
      <c r="A923" s="28"/>
      <c r="B923" s="18">
        <f t="shared" si="18"/>
        <v>1</v>
      </c>
      <c r="C923" s="18"/>
      <c r="D923" s="18" t="str">
        <f>IFERROR(VLOOKUP(C923,T_Listado_Personal_KDE[],2,FALSE),"")</f>
        <v/>
      </c>
      <c r="E923" s="19" t="str">
        <f>IFERROR(VLOOKUP(C923,T_Listado_Personal_KDE[],3,FALSE),"")</f>
        <v/>
      </c>
      <c r="F923" s="18" t="str">
        <f>IFERROR(VLOOKUP(G923,T_CÓDIGO[],2,FALSE),"")</f>
        <v/>
      </c>
      <c r="G923" s="20"/>
      <c r="H923" s="18" t="str">
        <f>IFERROR(VLOOKUP(G923,T_CÓDIGO[],3,FALSE),"")</f>
        <v/>
      </c>
      <c r="I923" s="19"/>
      <c r="J923" s="18"/>
      <c r="K923" s="18"/>
      <c r="L923" s="18"/>
    </row>
    <row r="924" spans="1:12" customFormat="1">
      <c r="A924" s="28"/>
      <c r="B924" s="18">
        <f t="shared" si="18"/>
        <v>1</v>
      </c>
      <c r="C924" s="18"/>
      <c r="D924" s="18" t="str">
        <f>IFERROR(VLOOKUP(C924,T_Listado_Personal_KDE[],2,FALSE),"")</f>
        <v/>
      </c>
      <c r="E924" s="19" t="str">
        <f>IFERROR(VLOOKUP(C924,T_Listado_Personal_KDE[],3,FALSE),"")</f>
        <v/>
      </c>
      <c r="F924" s="18" t="str">
        <f>IFERROR(VLOOKUP(G924,T_CÓDIGO[],2,FALSE),"")</f>
        <v/>
      </c>
      <c r="G924" s="20"/>
      <c r="H924" s="18" t="str">
        <f>IFERROR(VLOOKUP(G924,T_CÓDIGO[],3,FALSE),"")</f>
        <v/>
      </c>
      <c r="I924" s="19"/>
      <c r="J924" s="18"/>
      <c r="K924" s="18"/>
      <c r="L924" s="18"/>
    </row>
    <row r="925" spans="1:12" customFormat="1">
      <c r="A925" s="28"/>
      <c r="B925" s="18">
        <f t="shared" si="18"/>
        <v>1</v>
      </c>
      <c r="C925" s="18"/>
      <c r="D925" s="18" t="str">
        <f>IFERROR(VLOOKUP(C925,T_Listado_Personal_KDE[],2,FALSE),"")</f>
        <v/>
      </c>
      <c r="E925" s="19" t="str">
        <f>IFERROR(VLOOKUP(C925,T_Listado_Personal_KDE[],3,FALSE),"")</f>
        <v/>
      </c>
      <c r="F925" s="18" t="str">
        <f>IFERROR(VLOOKUP(G925,T_CÓDIGO[],2,FALSE),"")</f>
        <v/>
      </c>
      <c r="G925" s="20"/>
      <c r="H925" s="18" t="str">
        <f>IFERROR(VLOOKUP(G925,T_CÓDIGO[],3,FALSE),"")</f>
        <v/>
      </c>
      <c r="I925" s="19"/>
      <c r="J925" s="18"/>
      <c r="K925" s="18"/>
      <c r="L925" s="18"/>
    </row>
    <row r="926" spans="1:12" customFormat="1">
      <c r="A926" s="28"/>
      <c r="B926" s="18">
        <f t="shared" si="18"/>
        <v>1</v>
      </c>
      <c r="C926" s="18"/>
      <c r="D926" s="18" t="str">
        <f>IFERROR(VLOOKUP(C926,T_Listado_Personal_KDE[],2,FALSE),"")</f>
        <v/>
      </c>
      <c r="E926" s="19" t="str">
        <f>IFERROR(VLOOKUP(C926,T_Listado_Personal_KDE[],3,FALSE),"")</f>
        <v/>
      </c>
      <c r="F926" s="18" t="str">
        <f>IFERROR(VLOOKUP(G926,T_CÓDIGO[],2,FALSE),"")</f>
        <v/>
      </c>
      <c r="G926" s="20"/>
      <c r="H926" s="18" t="str">
        <f>IFERROR(VLOOKUP(G926,T_CÓDIGO[],3,FALSE),"")</f>
        <v/>
      </c>
      <c r="I926" s="19"/>
      <c r="J926" s="18"/>
      <c r="K926" s="18"/>
      <c r="L926" s="18"/>
    </row>
    <row r="927" spans="1:12" customFormat="1">
      <c r="A927" s="28"/>
      <c r="B927" s="18">
        <f t="shared" si="18"/>
        <v>1</v>
      </c>
      <c r="C927" s="18"/>
      <c r="D927" s="18" t="str">
        <f>IFERROR(VLOOKUP(C927,T_Listado_Personal_KDE[],2,FALSE),"")</f>
        <v/>
      </c>
      <c r="E927" s="19" t="str">
        <f>IFERROR(VLOOKUP(C927,T_Listado_Personal_KDE[],3,FALSE),"")</f>
        <v/>
      </c>
      <c r="F927" s="18" t="str">
        <f>IFERROR(VLOOKUP(G927,T_CÓDIGO[],2,FALSE),"")</f>
        <v/>
      </c>
      <c r="G927" s="20"/>
      <c r="H927" s="18" t="str">
        <f>IFERROR(VLOOKUP(G927,T_CÓDIGO[],3,FALSE),"")</f>
        <v/>
      </c>
      <c r="I927" s="19"/>
      <c r="J927" s="18"/>
      <c r="K927" s="18"/>
      <c r="L927" s="18"/>
    </row>
    <row r="928" spans="1:12" customFormat="1">
      <c r="A928" s="28"/>
      <c r="B928" s="18">
        <f t="shared" si="18"/>
        <v>1</v>
      </c>
      <c r="C928" s="18"/>
      <c r="D928" s="18" t="str">
        <f>IFERROR(VLOOKUP(C928,T_Listado_Personal_KDE[],2,FALSE),"")</f>
        <v/>
      </c>
      <c r="E928" s="19" t="str">
        <f>IFERROR(VLOOKUP(C928,T_Listado_Personal_KDE[],3,FALSE),"")</f>
        <v/>
      </c>
      <c r="F928" s="18" t="str">
        <f>IFERROR(VLOOKUP(G928,T_CÓDIGO[],2,FALSE),"")</f>
        <v/>
      </c>
      <c r="G928" s="20"/>
      <c r="H928" s="18" t="str">
        <f>IFERROR(VLOOKUP(G928,T_CÓDIGO[],3,FALSE),"")</f>
        <v/>
      </c>
      <c r="I928" s="19"/>
      <c r="J928" s="18"/>
      <c r="K928" s="18"/>
      <c r="L928" s="18"/>
    </row>
    <row r="929" spans="1:12" customFormat="1">
      <c r="A929" s="28"/>
      <c r="B929" s="18">
        <f t="shared" si="18"/>
        <v>1</v>
      </c>
      <c r="C929" s="18"/>
      <c r="D929" s="18" t="str">
        <f>IFERROR(VLOOKUP(C929,T_Listado_Personal_KDE[],2,FALSE),"")</f>
        <v/>
      </c>
      <c r="E929" s="19" t="str">
        <f>IFERROR(VLOOKUP(C929,T_Listado_Personal_KDE[],3,FALSE),"")</f>
        <v/>
      </c>
      <c r="F929" s="18" t="str">
        <f>IFERROR(VLOOKUP(G929,T_CÓDIGO[],2,FALSE),"")</f>
        <v/>
      </c>
      <c r="G929" s="20"/>
      <c r="H929" s="18" t="str">
        <f>IFERROR(VLOOKUP(G929,T_CÓDIGO[],3,FALSE),"")</f>
        <v/>
      </c>
      <c r="I929" s="19"/>
      <c r="J929" s="18"/>
      <c r="K929" s="18"/>
      <c r="L929" s="18"/>
    </row>
    <row r="930" spans="1:12" customFormat="1">
      <c r="A930" s="28"/>
      <c r="B930" s="18">
        <f t="shared" si="18"/>
        <v>1</v>
      </c>
      <c r="C930" s="18"/>
      <c r="D930" s="18" t="str">
        <f>IFERROR(VLOOKUP(C930,T_Listado_Personal_KDE[],2,FALSE),"")</f>
        <v/>
      </c>
      <c r="E930" s="19" t="str">
        <f>IFERROR(VLOOKUP(C930,T_Listado_Personal_KDE[],3,FALSE),"")</f>
        <v/>
      </c>
      <c r="F930" s="18" t="str">
        <f>IFERROR(VLOOKUP(G930,T_CÓDIGO[],2,FALSE),"")</f>
        <v/>
      </c>
      <c r="G930" s="20"/>
      <c r="H930" s="18" t="str">
        <f>IFERROR(VLOOKUP(G930,T_CÓDIGO[],3,FALSE),"")</f>
        <v/>
      </c>
      <c r="I930" s="19"/>
      <c r="J930" s="18"/>
      <c r="K930" s="18"/>
      <c r="L930" s="18"/>
    </row>
    <row r="931" spans="1:12" customFormat="1">
      <c r="A931" s="28"/>
      <c r="B931" s="18">
        <f t="shared" si="18"/>
        <v>1</v>
      </c>
      <c r="C931" s="18"/>
      <c r="D931" s="18" t="str">
        <f>IFERROR(VLOOKUP(C931,T_Listado_Personal_KDE[],2,FALSE),"")</f>
        <v/>
      </c>
      <c r="E931" s="19" t="str">
        <f>IFERROR(VLOOKUP(C931,T_Listado_Personal_KDE[],3,FALSE),"")</f>
        <v/>
      </c>
      <c r="F931" s="18" t="str">
        <f>IFERROR(VLOOKUP(G931,T_CÓDIGO[],2,FALSE),"")</f>
        <v/>
      </c>
      <c r="G931" s="20"/>
      <c r="H931" s="18" t="str">
        <f>IFERROR(VLOOKUP(G931,T_CÓDIGO[],3,FALSE),"")</f>
        <v/>
      </c>
      <c r="I931" s="19"/>
      <c r="J931" s="18"/>
      <c r="K931" s="18"/>
      <c r="L931" s="18"/>
    </row>
    <row r="932" spans="1:12" customFormat="1">
      <c r="A932" s="28"/>
      <c r="B932" s="18">
        <f t="shared" si="18"/>
        <v>1</v>
      </c>
      <c r="C932" s="18"/>
      <c r="D932" s="18" t="str">
        <f>IFERROR(VLOOKUP(C932,T_Listado_Personal_KDE[],2,FALSE),"")</f>
        <v/>
      </c>
      <c r="E932" s="19" t="str">
        <f>IFERROR(VLOOKUP(C932,T_Listado_Personal_KDE[],3,FALSE),"")</f>
        <v/>
      </c>
      <c r="F932" s="18" t="str">
        <f>IFERROR(VLOOKUP(G932,T_CÓDIGO[],2,FALSE),"")</f>
        <v/>
      </c>
      <c r="G932" s="20"/>
      <c r="H932" s="18" t="str">
        <f>IFERROR(VLOOKUP(G932,T_CÓDIGO[],3,FALSE),"")</f>
        <v/>
      </c>
      <c r="I932" s="19"/>
      <c r="J932" s="18"/>
      <c r="K932" s="18"/>
      <c r="L932" s="18"/>
    </row>
    <row r="933" spans="1:12" customFormat="1">
      <c r="A933" s="28"/>
      <c r="B933" s="18">
        <f t="shared" si="18"/>
        <v>1</v>
      </c>
      <c r="C933" s="18"/>
      <c r="D933" s="18" t="str">
        <f>IFERROR(VLOOKUP(C933,T_Listado_Personal_KDE[],2,FALSE),"")</f>
        <v/>
      </c>
      <c r="E933" s="19" t="str">
        <f>IFERROR(VLOOKUP(C933,T_Listado_Personal_KDE[],3,FALSE),"")</f>
        <v/>
      </c>
      <c r="F933" s="18" t="str">
        <f>IFERROR(VLOOKUP(G933,T_CÓDIGO[],2,FALSE),"")</f>
        <v/>
      </c>
      <c r="G933" s="20"/>
      <c r="H933" s="18" t="str">
        <f>IFERROR(VLOOKUP(G933,T_CÓDIGO[],3,FALSE),"")</f>
        <v/>
      </c>
      <c r="I933" s="19"/>
      <c r="J933" s="18"/>
      <c r="K933" s="18"/>
      <c r="L933" s="18"/>
    </row>
    <row r="934" spans="1:12" customFormat="1">
      <c r="A934" s="28"/>
      <c r="B934" s="18">
        <f t="shared" si="18"/>
        <v>1</v>
      </c>
      <c r="C934" s="18"/>
      <c r="D934" s="18" t="str">
        <f>IFERROR(VLOOKUP(C934,T_Listado_Personal_KDE[],2,FALSE),"")</f>
        <v/>
      </c>
      <c r="E934" s="19" t="str">
        <f>IFERROR(VLOOKUP(C934,T_Listado_Personal_KDE[],3,FALSE),"")</f>
        <v/>
      </c>
      <c r="F934" s="18" t="str">
        <f>IFERROR(VLOOKUP(G934,T_CÓDIGO[],2,FALSE),"")</f>
        <v/>
      </c>
      <c r="G934" s="20"/>
      <c r="H934" s="18" t="str">
        <f>IFERROR(VLOOKUP(G934,T_CÓDIGO[],3,FALSE),"")</f>
        <v/>
      </c>
      <c r="I934" s="19"/>
      <c r="J934" s="18"/>
      <c r="K934" s="18"/>
      <c r="L934" s="18"/>
    </row>
    <row r="935" spans="1:12" customFormat="1">
      <c r="A935" s="28"/>
      <c r="B935" s="18">
        <f t="shared" si="18"/>
        <v>1</v>
      </c>
      <c r="C935" s="18"/>
      <c r="D935" s="18" t="str">
        <f>IFERROR(VLOOKUP(C935,T_Listado_Personal_KDE[],2,FALSE),"")</f>
        <v/>
      </c>
      <c r="E935" s="19" t="str">
        <f>IFERROR(VLOOKUP(C935,T_Listado_Personal_KDE[],3,FALSE),"")</f>
        <v/>
      </c>
      <c r="F935" s="18" t="str">
        <f>IFERROR(VLOOKUP(G935,T_CÓDIGO[],2,FALSE),"")</f>
        <v/>
      </c>
      <c r="G935" s="20"/>
      <c r="H935" s="18" t="str">
        <f>IFERROR(VLOOKUP(G935,T_CÓDIGO[],3,FALSE),"")</f>
        <v/>
      </c>
      <c r="I935" s="19"/>
      <c r="J935" s="18"/>
      <c r="K935" s="18"/>
      <c r="L935" s="18"/>
    </row>
    <row r="936" spans="1:12" customFormat="1">
      <c r="A936" s="28"/>
      <c r="B936" s="18">
        <f t="shared" si="18"/>
        <v>1</v>
      </c>
      <c r="C936" s="18"/>
      <c r="D936" s="18" t="str">
        <f>IFERROR(VLOOKUP(C936,T_Listado_Personal_KDE[],2,FALSE),"")</f>
        <v/>
      </c>
      <c r="E936" s="19" t="str">
        <f>IFERROR(VLOOKUP(C936,T_Listado_Personal_KDE[],3,FALSE),"")</f>
        <v/>
      </c>
      <c r="F936" s="18" t="str">
        <f>IFERROR(VLOOKUP(G936,T_CÓDIGO[],2,FALSE),"")</f>
        <v/>
      </c>
      <c r="G936" s="20"/>
      <c r="H936" s="18" t="str">
        <f>IFERROR(VLOOKUP(G936,T_CÓDIGO[],3,FALSE),"")</f>
        <v/>
      </c>
      <c r="I936" s="19"/>
      <c r="J936" s="18"/>
      <c r="K936" s="18"/>
      <c r="L936" s="18"/>
    </row>
    <row r="937" spans="1:12" customFormat="1">
      <c r="A937" s="28"/>
      <c r="B937" s="18">
        <f t="shared" si="18"/>
        <v>1</v>
      </c>
      <c r="C937" s="18"/>
      <c r="D937" s="18" t="str">
        <f>IFERROR(VLOOKUP(C937,T_Listado_Personal_KDE[],2,FALSE),"")</f>
        <v/>
      </c>
      <c r="E937" s="19" t="str">
        <f>IFERROR(VLOOKUP(C937,T_Listado_Personal_KDE[],3,FALSE),"")</f>
        <v/>
      </c>
      <c r="F937" s="18" t="str">
        <f>IFERROR(VLOOKUP(G937,T_CÓDIGO[],2,FALSE),"")</f>
        <v/>
      </c>
      <c r="G937" s="20"/>
      <c r="H937" s="18" t="str">
        <f>IFERROR(VLOOKUP(G937,T_CÓDIGO[],3,FALSE),"")</f>
        <v/>
      </c>
      <c r="I937" s="19"/>
      <c r="J937" s="18"/>
      <c r="K937" s="18"/>
      <c r="L937" s="18"/>
    </row>
    <row r="938" spans="1:12" customFormat="1">
      <c r="A938" s="28"/>
      <c r="B938" s="18">
        <f t="shared" si="18"/>
        <v>1</v>
      </c>
      <c r="C938" s="18"/>
      <c r="D938" s="18" t="str">
        <f>IFERROR(VLOOKUP(C938,T_Listado_Personal_KDE[],2,FALSE),"")</f>
        <v/>
      </c>
      <c r="E938" s="19" t="str">
        <f>IFERROR(VLOOKUP(C938,T_Listado_Personal_KDE[],3,FALSE),"")</f>
        <v/>
      </c>
      <c r="F938" s="18" t="str">
        <f>IFERROR(VLOOKUP(G938,T_CÓDIGO[],2,FALSE),"")</f>
        <v/>
      </c>
      <c r="G938" s="20"/>
      <c r="H938" s="18" t="str">
        <f>IFERROR(VLOOKUP(G938,T_CÓDIGO[],3,FALSE),"")</f>
        <v/>
      </c>
      <c r="I938" s="19"/>
      <c r="J938" s="18"/>
      <c r="K938" s="18"/>
      <c r="L938" s="18"/>
    </row>
    <row r="939" spans="1:12" customFormat="1">
      <c r="A939" s="28"/>
      <c r="B939" s="18">
        <f t="shared" si="18"/>
        <v>1</v>
      </c>
      <c r="C939" s="18"/>
      <c r="D939" s="18" t="str">
        <f>IFERROR(VLOOKUP(C939,T_Listado_Personal_KDE[],2,FALSE),"")</f>
        <v/>
      </c>
      <c r="E939" s="19" t="str">
        <f>IFERROR(VLOOKUP(C939,T_Listado_Personal_KDE[],3,FALSE),"")</f>
        <v/>
      </c>
      <c r="F939" s="18" t="str">
        <f>IFERROR(VLOOKUP(G939,T_CÓDIGO[],2,FALSE),"")</f>
        <v/>
      </c>
      <c r="G939" s="20"/>
      <c r="H939" s="18" t="str">
        <f>IFERROR(VLOOKUP(G939,T_CÓDIGO[],3,FALSE),"")</f>
        <v/>
      </c>
      <c r="I939" s="19"/>
      <c r="J939" s="18"/>
      <c r="K939" s="18"/>
      <c r="L939" s="18"/>
    </row>
    <row r="940" spans="1:12" customFormat="1">
      <c r="A940" s="28"/>
      <c r="B940" s="18">
        <f t="shared" ref="B940:B1003" si="19">MONTH(A940)</f>
        <v>1</v>
      </c>
      <c r="C940" s="18"/>
      <c r="D940" s="18" t="str">
        <f>IFERROR(VLOOKUP(C940,T_Listado_Personal_KDE[],2,FALSE),"")</f>
        <v/>
      </c>
      <c r="E940" s="19" t="str">
        <f>IFERROR(VLOOKUP(C940,T_Listado_Personal_KDE[],3,FALSE),"")</f>
        <v/>
      </c>
      <c r="F940" s="18" t="str">
        <f>IFERROR(VLOOKUP(G940,T_CÓDIGO[],2,FALSE),"")</f>
        <v/>
      </c>
      <c r="G940" s="20"/>
      <c r="H940" s="18" t="str">
        <f>IFERROR(VLOOKUP(G940,T_CÓDIGO[],3,FALSE),"")</f>
        <v/>
      </c>
      <c r="I940" s="19"/>
      <c r="J940" s="18"/>
      <c r="K940" s="18"/>
      <c r="L940" s="18"/>
    </row>
    <row r="941" spans="1:12" customFormat="1">
      <c r="A941" s="28"/>
      <c r="B941" s="18">
        <f t="shared" si="19"/>
        <v>1</v>
      </c>
      <c r="C941" s="18"/>
      <c r="D941" s="18" t="str">
        <f>IFERROR(VLOOKUP(C941,T_Listado_Personal_KDE[],2,FALSE),"")</f>
        <v/>
      </c>
      <c r="E941" s="19" t="str">
        <f>IFERROR(VLOOKUP(C941,T_Listado_Personal_KDE[],3,FALSE),"")</f>
        <v/>
      </c>
      <c r="F941" s="18" t="str">
        <f>IFERROR(VLOOKUP(G941,T_CÓDIGO[],2,FALSE),"")</f>
        <v/>
      </c>
      <c r="G941" s="20"/>
      <c r="H941" s="18" t="str">
        <f>IFERROR(VLOOKUP(G941,T_CÓDIGO[],3,FALSE),"")</f>
        <v/>
      </c>
      <c r="I941" s="19"/>
      <c r="J941" s="18"/>
      <c r="K941" s="18"/>
      <c r="L941" s="18"/>
    </row>
    <row r="942" spans="1:12" customFormat="1">
      <c r="A942" s="28"/>
      <c r="B942" s="18">
        <f t="shared" si="19"/>
        <v>1</v>
      </c>
      <c r="C942" s="18"/>
      <c r="D942" s="18" t="str">
        <f>IFERROR(VLOOKUP(C942,T_Listado_Personal_KDE[],2,FALSE),"")</f>
        <v/>
      </c>
      <c r="E942" s="19" t="str">
        <f>IFERROR(VLOOKUP(C942,T_Listado_Personal_KDE[],3,FALSE),"")</f>
        <v/>
      </c>
      <c r="F942" s="18" t="str">
        <f>IFERROR(VLOOKUP(G942,T_CÓDIGO[],2,FALSE),"")</f>
        <v/>
      </c>
      <c r="G942" s="20"/>
      <c r="H942" s="18" t="str">
        <f>IFERROR(VLOOKUP(G942,T_CÓDIGO[],3,FALSE),"")</f>
        <v/>
      </c>
      <c r="I942" s="19"/>
      <c r="J942" s="18"/>
      <c r="K942" s="18"/>
      <c r="L942" s="18"/>
    </row>
    <row r="943" spans="1:12" customFormat="1">
      <c r="A943" s="28"/>
      <c r="B943" s="18">
        <f t="shared" si="19"/>
        <v>1</v>
      </c>
      <c r="C943" s="18"/>
      <c r="D943" s="18" t="str">
        <f>IFERROR(VLOOKUP(C943,T_Listado_Personal_KDE[],2,FALSE),"")</f>
        <v/>
      </c>
      <c r="E943" s="19" t="str">
        <f>IFERROR(VLOOKUP(C943,T_Listado_Personal_KDE[],3,FALSE),"")</f>
        <v/>
      </c>
      <c r="F943" s="18" t="str">
        <f>IFERROR(VLOOKUP(G943,T_CÓDIGO[],2,FALSE),"")</f>
        <v/>
      </c>
      <c r="G943" s="20"/>
      <c r="H943" s="18" t="str">
        <f>IFERROR(VLOOKUP(G943,T_CÓDIGO[],3,FALSE),"")</f>
        <v/>
      </c>
      <c r="I943" s="19"/>
      <c r="J943" s="18"/>
      <c r="K943" s="18"/>
      <c r="L943" s="18"/>
    </row>
    <row r="944" spans="1:12" customFormat="1">
      <c r="A944" s="28"/>
      <c r="B944" s="18">
        <f t="shared" si="19"/>
        <v>1</v>
      </c>
      <c r="C944" s="18"/>
      <c r="D944" s="18" t="str">
        <f>IFERROR(VLOOKUP(C944,T_Listado_Personal_KDE[],2,FALSE),"")</f>
        <v/>
      </c>
      <c r="E944" s="19" t="str">
        <f>IFERROR(VLOOKUP(C944,T_Listado_Personal_KDE[],3,FALSE),"")</f>
        <v/>
      </c>
      <c r="F944" s="18" t="str">
        <f>IFERROR(VLOOKUP(G944,T_CÓDIGO[],2,FALSE),"")</f>
        <v/>
      </c>
      <c r="G944" s="20"/>
      <c r="H944" s="18" t="str">
        <f>IFERROR(VLOOKUP(G944,T_CÓDIGO[],3,FALSE),"")</f>
        <v/>
      </c>
      <c r="I944" s="19"/>
      <c r="J944" s="18"/>
      <c r="K944" s="18"/>
      <c r="L944" s="18"/>
    </row>
    <row r="945" spans="1:12" customFormat="1">
      <c r="A945" s="28"/>
      <c r="B945" s="18">
        <f t="shared" si="19"/>
        <v>1</v>
      </c>
      <c r="C945" s="18"/>
      <c r="D945" s="18" t="str">
        <f>IFERROR(VLOOKUP(C945,T_Listado_Personal_KDE[],2,FALSE),"")</f>
        <v/>
      </c>
      <c r="E945" s="19" t="str">
        <f>IFERROR(VLOOKUP(C945,T_Listado_Personal_KDE[],3,FALSE),"")</f>
        <v/>
      </c>
      <c r="F945" s="18" t="str">
        <f>IFERROR(VLOOKUP(G945,T_CÓDIGO[],2,FALSE),"")</f>
        <v/>
      </c>
      <c r="G945" s="20"/>
      <c r="H945" s="18" t="str">
        <f>IFERROR(VLOOKUP(G945,T_CÓDIGO[],3,FALSE),"")</f>
        <v/>
      </c>
      <c r="I945" s="19"/>
      <c r="J945" s="18"/>
      <c r="K945" s="18"/>
      <c r="L945" s="18"/>
    </row>
    <row r="946" spans="1:12" customFormat="1">
      <c r="A946" s="28"/>
      <c r="B946" s="18">
        <f t="shared" si="19"/>
        <v>1</v>
      </c>
      <c r="C946" s="18"/>
      <c r="D946" s="18" t="str">
        <f>IFERROR(VLOOKUP(C946,T_Listado_Personal_KDE[],2,FALSE),"")</f>
        <v/>
      </c>
      <c r="E946" s="19" t="str">
        <f>IFERROR(VLOOKUP(C946,T_Listado_Personal_KDE[],3,FALSE),"")</f>
        <v/>
      </c>
      <c r="F946" s="18" t="str">
        <f>IFERROR(VLOOKUP(G946,T_CÓDIGO[],2,FALSE),"")</f>
        <v/>
      </c>
      <c r="G946" s="20"/>
      <c r="H946" s="18" t="str">
        <f>IFERROR(VLOOKUP(G946,T_CÓDIGO[],3,FALSE),"")</f>
        <v/>
      </c>
      <c r="I946" s="19"/>
      <c r="J946" s="18"/>
      <c r="K946" s="18"/>
      <c r="L946" s="18"/>
    </row>
    <row r="947" spans="1:12" customFormat="1">
      <c r="A947" s="28"/>
      <c r="B947" s="18">
        <f t="shared" si="19"/>
        <v>1</v>
      </c>
      <c r="C947" s="18"/>
      <c r="D947" s="18" t="str">
        <f>IFERROR(VLOOKUP(C947,T_Listado_Personal_KDE[],2,FALSE),"")</f>
        <v/>
      </c>
      <c r="E947" s="19" t="str">
        <f>IFERROR(VLOOKUP(C947,T_Listado_Personal_KDE[],3,FALSE),"")</f>
        <v/>
      </c>
      <c r="F947" s="18" t="str">
        <f>IFERROR(VLOOKUP(G947,T_CÓDIGO[],2,FALSE),"")</f>
        <v/>
      </c>
      <c r="G947" s="20"/>
      <c r="H947" s="18" t="str">
        <f>IFERROR(VLOOKUP(G947,T_CÓDIGO[],3,FALSE),"")</f>
        <v/>
      </c>
      <c r="I947" s="19"/>
      <c r="J947" s="18"/>
      <c r="K947" s="18"/>
      <c r="L947" s="18"/>
    </row>
    <row r="948" spans="1:12" customFormat="1">
      <c r="A948" s="28"/>
      <c r="B948" s="18">
        <f t="shared" si="19"/>
        <v>1</v>
      </c>
      <c r="C948" s="18"/>
      <c r="D948" s="18" t="str">
        <f>IFERROR(VLOOKUP(C948,T_Listado_Personal_KDE[],2,FALSE),"")</f>
        <v/>
      </c>
      <c r="E948" s="19" t="str">
        <f>IFERROR(VLOOKUP(C948,T_Listado_Personal_KDE[],3,FALSE),"")</f>
        <v/>
      </c>
      <c r="F948" s="18" t="str">
        <f>IFERROR(VLOOKUP(G948,T_CÓDIGO[],2,FALSE),"")</f>
        <v/>
      </c>
      <c r="G948" s="20"/>
      <c r="H948" s="18" t="str">
        <f>IFERROR(VLOOKUP(G948,T_CÓDIGO[],3,FALSE),"")</f>
        <v/>
      </c>
      <c r="I948" s="19"/>
      <c r="J948" s="18"/>
      <c r="K948" s="18"/>
      <c r="L948" s="18"/>
    </row>
    <row r="949" spans="1:12" customFormat="1">
      <c r="A949" s="28"/>
      <c r="B949" s="18">
        <f t="shared" si="19"/>
        <v>1</v>
      </c>
      <c r="C949" s="18"/>
      <c r="D949" s="18" t="str">
        <f>IFERROR(VLOOKUP(C949,T_Listado_Personal_KDE[],2,FALSE),"")</f>
        <v/>
      </c>
      <c r="E949" s="19" t="str">
        <f>IFERROR(VLOOKUP(C949,T_Listado_Personal_KDE[],3,FALSE),"")</f>
        <v/>
      </c>
      <c r="F949" s="18" t="str">
        <f>IFERROR(VLOOKUP(G949,T_CÓDIGO[],2,FALSE),"")</f>
        <v/>
      </c>
      <c r="G949" s="20"/>
      <c r="H949" s="18" t="str">
        <f>IFERROR(VLOOKUP(G949,T_CÓDIGO[],3,FALSE),"")</f>
        <v/>
      </c>
      <c r="I949" s="19"/>
      <c r="J949" s="18"/>
      <c r="K949" s="18"/>
      <c r="L949" s="18"/>
    </row>
    <row r="950" spans="1:12" customFormat="1">
      <c r="A950" s="28"/>
      <c r="B950" s="18">
        <f t="shared" si="19"/>
        <v>1</v>
      </c>
      <c r="C950" s="18"/>
      <c r="D950" s="18" t="str">
        <f>IFERROR(VLOOKUP(C950,T_Listado_Personal_KDE[],2,FALSE),"")</f>
        <v/>
      </c>
      <c r="E950" s="19" t="str">
        <f>IFERROR(VLOOKUP(C950,T_Listado_Personal_KDE[],3,FALSE),"")</f>
        <v/>
      </c>
      <c r="F950" s="18" t="str">
        <f>IFERROR(VLOOKUP(G950,T_CÓDIGO[],2,FALSE),"")</f>
        <v/>
      </c>
      <c r="G950" s="20"/>
      <c r="H950" s="18" t="str">
        <f>IFERROR(VLOOKUP(G950,T_CÓDIGO[],3,FALSE),"")</f>
        <v/>
      </c>
      <c r="I950" s="19"/>
      <c r="J950" s="18"/>
      <c r="K950" s="18"/>
      <c r="L950" s="18"/>
    </row>
    <row r="951" spans="1:12" customFormat="1">
      <c r="A951" s="28"/>
      <c r="B951" s="18">
        <f t="shared" si="19"/>
        <v>1</v>
      </c>
      <c r="C951" s="18"/>
      <c r="D951" s="18" t="str">
        <f>IFERROR(VLOOKUP(C951,T_Listado_Personal_KDE[],2,FALSE),"")</f>
        <v/>
      </c>
      <c r="E951" s="19" t="str">
        <f>IFERROR(VLOOKUP(C951,T_Listado_Personal_KDE[],3,FALSE),"")</f>
        <v/>
      </c>
      <c r="F951" s="18" t="str">
        <f>IFERROR(VLOOKUP(G951,T_CÓDIGO[],2,FALSE),"")</f>
        <v/>
      </c>
      <c r="G951" s="20"/>
      <c r="H951" s="18" t="str">
        <f>IFERROR(VLOOKUP(G951,T_CÓDIGO[],3,FALSE),"")</f>
        <v/>
      </c>
      <c r="I951" s="19"/>
      <c r="J951" s="18"/>
      <c r="K951" s="18"/>
      <c r="L951" s="18"/>
    </row>
    <row r="952" spans="1:12" customFormat="1">
      <c r="A952" s="28"/>
      <c r="B952" s="18">
        <f t="shared" si="19"/>
        <v>1</v>
      </c>
      <c r="C952" s="18"/>
      <c r="D952" s="18" t="str">
        <f>IFERROR(VLOOKUP(C952,T_Listado_Personal_KDE[],2,FALSE),"")</f>
        <v/>
      </c>
      <c r="E952" s="19" t="str">
        <f>IFERROR(VLOOKUP(C952,T_Listado_Personal_KDE[],3,FALSE),"")</f>
        <v/>
      </c>
      <c r="F952" s="18" t="str">
        <f>IFERROR(VLOOKUP(G952,T_CÓDIGO[],2,FALSE),"")</f>
        <v/>
      </c>
      <c r="G952" s="20"/>
      <c r="H952" s="18" t="str">
        <f>IFERROR(VLOOKUP(G952,T_CÓDIGO[],3,FALSE),"")</f>
        <v/>
      </c>
      <c r="I952" s="19"/>
      <c r="J952" s="18"/>
      <c r="K952" s="18"/>
      <c r="L952" s="18"/>
    </row>
    <row r="953" spans="1:12" customFormat="1">
      <c r="A953" s="28"/>
      <c r="B953" s="18">
        <f t="shared" si="19"/>
        <v>1</v>
      </c>
      <c r="C953" s="18"/>
      <c r="D953" s="18" t="str">
        <f>IFERROR(VLOOKUP(C953,T_Listado_Personal_KDE[],2,FALSE),"")</f>
        <v/>
      </c>
      <c r="E953" s="19" t="str">
        <f>IFERROR(VLOOKUP(C953,T_Listado_Personal_KDE[],3,FALSE),"")</f>
        <v/>
      </c>
      <c r="F953" s="18" t="str">
        <f>IFERROR(VLOOKUP(G953,T_CÓDIGO[],2,FALSE),"")</f>
        <v/>
      </c>
      <c r="G953" s="20"/>
      <c r="H953" s="18" t="str">
        <f>IFERROR(VLOOKUP(G953,T_CÓDIGO[],3,FALSE),"")</f>
        <v/>
      </c>
      <c r="I953" s="19"/>
      <c r="J953" s="18"/>
      <c r="K953" s="18"/>
      <c r="L953" s="18"/>
    </row>
    <row r="954" spans="1:12" customFormat="1">
      <c r="A954" s="28"/>
      <c r="B954" s="18">
        <f t="shared" si="19"/>
        <v>1</v>
      </c>
      <c r="C954" s="18"/>
      <c r="D954" s="18" t="str">
        <f>IFERROR(VLOOKUP(C954,T_Listado_Personal_KDE[],2,FALSE),"")</f>
        <v/>
      </c>
      <c r="E954" s="19" t="str">
        <f>IFERROR(VLOOKUP(C954,T_Listado_Personal_KDE[],3,FALSE),"")</f>
        <v/>
      </c>
      <c r="F954" s="18" t="str">
        <f>IFERROR(VLOOKUP(G954,T_CÓDIGO[],2,FALSE),"")</f>
        <v/>
      </c>
      <c r="G954" s="20"/>
      <c r="H954" s="18" t="str">
        <f>IFERROR(VLOOKUP(G954,T_CÓDIGO[],3,FALSE),"")</f>
        <v/>
      </c>
      <c r="I954" s="19"/>
      <c r="J954" s="18"/>
      <c r="K954" s="18"/>
      <c r="L954" s="18"/>
    </row>
    <row r="955" spans="1:12" customFormat="1">
      <c r="A955" s="28"/>
      <c r="B955" s="18">
        <f t="shared" si="19"/>
        <v>1</v>
      </c>
      <c r="C955" s="18"/>
      <c r="D955" s="18" t="str">
        <f>IFERROR(VLOOKUP(C955,T_Listado_Personal_KDE[],2,FALSE),"")</f>
        <v/>
      </c>
      <c r="E955" s="19" t="str">
        <f>IFERROR(VLOOKUP(C955,T_Listado_Personal_KDE[],3,FALSE),"")</f>
        <v/>
      </c>
      <c r="F955" s="18" t="str">
        <f>IFERROR(VLOOKUP(G955,T_CÓDIGO[],2,FALSE),"")</f>
        <v/>
      </c>
      <c r="G955" s="20"/>
      <c r="H955" s="18" t="str">
        <f>IFERROR(VLOOKUP(G955,T_CÓDIGO[],3,FALSE),"")</f>
        <v/>
      </c>
      <c r="I955" s="19"/>
      <c r="J955" s="18"/>
      <c r="K955" s="18"/>
      <c r="L955" s="18"/>
    </row>
    <row r="956" spans="1:12" customFormat="1">
      <c r="A956" s="28"/>
      <c r="B956" s="18">
        <f t="shared" si="19"/>
        <v>1</v>
      </c>
      <c r="C956" s="18"/>
      <c r="D956" s="18" t="str">
        <f>IFERROR(VLOOKUP(C956,T_Listado_Personal_KDE[],2,FALSE),"")</f>
        <v/>
      </c>
      <c r="E956" s="19" t="str">
        <f>IFERROR(VLOOKUP(C956,T_Listado_Personal_KDE[],3,FALSE),"")</f>
        <v/>
      </c>
      <c r="F956" s="18" t="str">
        <f>IFERROR(VLOOKUP(G956,T_CÓDIGO[],2,FALSE),"")</f>
        <v/>
      </c>
      <c r="G956" s="20"/>
      <c r="H956" s="18" t="str">
        <f>IFERROR(VLOOKUP(G956,T_CÓDIGO[],3,FALSE),"")</f>
        <v/>
      </c>
      <c r="I956" s="19"/>
      <c r="J956" s="18"/>
      <c r="K956" s="18"/>
      <c r="L956" s="18"/>
    </row>
    <row r="957" spans="1:12" customFormat="1">
      <c r="A957" s="28"/>
      <c r="B957" s="18">
        <f t="shared" si="19"/>
        <v>1</v>
      </c>
      <c r="C957" s="18"/>
      <c r="D957" s="18" t="str">
        <f>IFERROR(VLOOKUP(C957,T_Listado_Personal_KDE[],2,FALSE),"")</f>
        <v/>
      </c>
      <c r="E957" s="19" t="str">
        <f>IFERROR(VLOOKUP(C957,T_Listado_Personal_KDE[],3,FALSE),"")</f>
        <v/>
      </c>
      <c r="F957" s="18" t="str">
        <f>IFERROR(VLOOKUP(G957,T_CÓDIGO[],2,FALSE),"")</f>
        <v/>
      </c>
      <c r="G957" s="20"/>
      <c r="H957" s="18" t="str">
        <f>IFERROR(VLOOKUP(G957,T_CÓDIGO[],3,FALSE),"")</f>
        <v/>
      </c>
      <c r="I957" s="19"/>
      <c r="J957" s="18"/>
      <c r="K957" s="18"/>
      <c r="L957" s="18"/>
    </row>
    <row r="958" spans="1:12" customFormat="1">
      <c r="A958" s="28"/>
      <c r="B958" s="18">
        <f t="shared" si="19"/>
        <v>1</v>
      </c>
      <c r="C958" s="18"/>
      <c r="D958" s="18" t="str">
        <f>IFERROR(VLOOKUP(C958,T_Listado_Personal_KDE[],2,FALSE),"")</f>
        <v/>
      </c>
      <c r="E958" s="19" t="str">
        <f>IFERROR(VLOOKUP(C958,T_Listado_Personal_KDE[],3,FALSE),"")</f>
        <v/>
      </c>
      <c r="F958" s="18" t="str">
        <f>IFERROR(VLOOKUP(G958,T_CÓDIGO[],2,FALSE),"")</f>
        <v/>
      </c>
      <c r="G958" s="20"/>
      <c r="H958" s="18" t="str">
        <f>IFERROR(VLOOKUP(G958,T_CÓDIGO[],3,FALSE),"")</f>
        <v/>
      </c>
      <c r="I958" s="19"/>
      <c r="J958" s="18"/>
      <c r="K958" s="18"/>
      <c r="L958" s="18"/>
    </row>
    <row r="959" spans="1:12" customFormat="1">
      <c r="A959" s="28"/>
      <c r="B959" s="18">
        <f t="shared" si="19"/>
        <v>1</v>
      </c>
      <c r="C959" s="18"/>
      <c r="D959" s="18" t="str">
        <f>IFERROR(VLOOKUP(C959,T_Listado_Personal_KDE[],2,FALSE),"")</f>
        <v/>
      </c>
      <c r="E959" s="19" t="str">
        <f>IFERROR(VLOOKUP(C959,T_Listado_Personal_KDE[],3,FALSE),"")</f>
        <v/>
      </c>
      <c r="F959" s="18" t="str">
        <f>IFERROR(VLOOKUP(G959,T_CÓDIGO[],2,FALSE),"")</f>
        <v/>
      </c>
      <c r="G959" s="20"/>
      <c r="H959" s="18" t="str">
        <f>IFERROR(VLOOKUP(G959,T_CÓDIGO[],3,FALSE),"")</f>
        <v/>
      </c>
      <c r="I959" s="19"/>
      <c r="J959" s="18"/>
      <c r="K959" s="18"/>
      <c r="L959" s="18"/>
    </row>
    <row r="960" spans="1:12" customFormat="1">
      <c r="A960" s="28"/>
      <c r="B960" s="18">
        <f t="shared" si="19"/>
        <v>1</v>
      </c>
      <c r="C960" s="18"/>
      <c r="D960" s="18" t="str">
        <f>IFERROR(VLOOKUP(C960,T_Listado_Personal_KDE[],2,FALSE),"")</f>
        <v/>
      </c>
      <c r="E960" s="19" t="str">
        <f>IFERROR(VLOOKUP(C960,T_Listado_Personal_KDE[],3,FALSE),"")</f>
        <v/>
      </c>
      <c r="F960" s="18" t="str">
        <f>IFERROR(VLOOKUP(G960,T_CÓDIGO[],2,FALSE),"")</f>
        <v/>
      </c>
      <c r="G960" s="20"/>
      <c r="H960" s="18" t="str">
        <f>IFERROR(VLOOKUP(G960,T_CÓDIGO[],3,FALSE),"")</f>
        <v/>
      </c>
      <c r="I960" s="19"/>
      <c r="J960" s="18"/>
      <c r="K960" s="18"/>
      <c r="L960" s="18"/>
    </row>
    <row r="961" spans="1:12" customFormat="1">
      <c r="A961" s="28"/>
      <c r="B961" s="18">
        <f t="shared" si="19"/>
        <v>1</v>
      </c>
      <c r="C961" s="18"/>
      <c r="D961" s="18" t="str">
        <f>IFERROR(VLOOKUP(C961,T_Listado_Personal_KDE[],2,FALSE),"")</f>
        <v/>
      </c>
      <c r="E961" s="19" t="str">
        <f>IFERROR(VLOOKUP(C961,T_Listado_Personal_KDE[],3,FALSE),"")</f>
        <v/>
      </c>
      <c r="F961" s="18" t="str">
        <f>IFERROR(VLOOKUP(G961,T_CÓDIGO[],2,FALSE),"")</f>
        <v/>
      </c>
      <c r="G961" s="20"/>
      <c r="H961" s="18" t="str">
        <f>IFERROR(VLOOKUP(G961,T_CÓDIGO[],3,FALSE),"")</f>
        <v/>
      </c>
      <c r="I961" s="19"/>
      <c r="J961" s="18"/>
      <c r="K961" s="18"/>
      <c r="L961" s="18"/>
    </row>
    <row r="962" spans="1:12" customFormat="1">
      <c r="A962" s="28"/>
      <c r="B962" s="18">
        <f t="shared" si="19"/>
        <v>1</v>
      </c>
      <c r="C962" s="18"/>
      <c r="D962" s="18" t="str">
        <f>IFERROR(VLOOKUP(C962,T_Listado_Personal_KDE[],2,FALSE),"")</f>
        <v/>
      </c>
      <c r="E962" s="19" t="str">
        <f>IFERROR(VLOOKUP(C962,T_Listado_Personal_KDE[],3,FALSE),"")</f>
        <v/>
      </c>
      <c r="F962" s="18" t="str">
        <f>IFERROR(VLOOKUP(G962,T_CÓDIGO[],2,FALSE),"")</f>
        <v/>
      </c>
      <c r="G962" s="20"/>
      <c r="H962" s="18" t="str">
        <f>IFERROR(VLOOKUP(G962,T_CÓDIGO[],3,FALSE),"")</f>
        <v/>
      </c>
      <c r="I962" s="19"/>
      <c r="J962" s="18"/>
      <c r="K962" s="18"/>
      <c r="L962" s="18"/>
    </row>
    <row r="963" spans="1:12" customFormat="1">
      <c r="A963" s="28"/>
      <c r="B963" s="18">
        <f t="shared" si="19"/>
        <v>1</v>
      </c>
      <c r="C963" s="18"/>
      <c r="D963" s="18" t="str">
        <f>IFERROR(VLOOKUP(C963,T_Listado_Personal_KDE[],2,FALSE),"")</f>
        <v/>
      </c>
      <c r="E963" s="19" t="str">
        <f>IFERROR(VLOOKUP(C963,T_Listado_Personal_KDE[],3,FALSE),"")</f>
        <v/>
      </c>
      <c r="F963" s="18" t="str">
        <f>IFERROR(VLOOKUP(G963,T_CÓDIGO[],2,FALSE),"")</f>
        <v/>
      </c>
      <c r="G963" s="20"/>
      <c r="H963" s="18" t="str">
        <f>IFERROR(VLOOKUP(G963,T_CÓDIGO[],3,FALSE),"")</f>
        <v/>
      </c>
      <c r="I963" s="19"/>
      <c r="J963" s="18"/>
      <c r="K963" s="18"/>
      <c r="L963" s="18"/>
    </row>
    <row r="964" spans="1:12" customFormat="1">
      <c r="A964" s="28"/>
      <c r="B964" s="18">
        <f t="shared" si="19"/>
        <v>1</v>
      </c>
      <c r="C964" s="18"/>
      <c r="D964" s="18" t="str">
        <f>IFERROR(VLOOKUP(C964,T_Listado_Personal_KDE[],2,FALSE),"")</f>
        <v/>
      </c>
      <c r="E964" s="19" t="str">
        <f>IFERROR(VLOOKUP(C964,T_Listado_Personal_KDE[],3,FALSE),"")</f>
        <v/>
      </c>
      <c r="F964" s="18" t="str">
        <f>IFERROR(VLOOKUP(G964,T_CÓDIGO[],2,FALSE),"")</f>
        <v/>
      </c>
      <c r="G964" s="20"/>
      <c r="H964" s="18" t="str">
        <f>IFERROR(VLOOKUP(G964,T_CÓDIGO[],3,FALSE),"")</f>
        <v/>
      </c>
      <c r="I964" s="19"/>
      <c r="J964" s="18"/>
      <c r="K964" s="18"/>
      <c r="L964" s="18"/>
    </row>
    <row r="965" spans="1:12" customFormat="1">
      <c r="A965" s="28"/>
      <c r="B965" s="18">
        <f t="shared" si="19"/>
        <v>1</v>
      </c>
      <c r="C965" s="18"/>
      <c r="D965" s="18" t="str">
        <f>IFERROR(VLOOKUP(C965,T_Listado_Personal_KDE[],2,FALSE),"")</f>
        <v/>
      </c>
      <c r="E965" s="19" t="str">
        <f>IFERROR(VLOOKUP(C965,T_Listado_Personal_KDE[],3,FALSE),"")</f>
        <v/>
      </c>
      <c r="F965" s="18" t="str">
        <f>IFERROR(VLOOKUP(G965,T_CÓDIGO[],2,FALSE),"")</f>
        <v/>
      </c>
      <c r="G965" s="20"/>
      <c r="H965" s="18" t="str">
        <f>IFERROR(VLOOKUP(G965,T_CÓDIGO[],3,FALSE),"")</f>
        <v/>
      </c>
      <c r="I965" s="19"/>
      <c r="J965" s="18"/>
      <c r="K965" s="18"/>
      <c r="L965" s="18"/>
    </row>
    <row r="966" spans="1:12" customFormat="1">
      <c r="A966" s="28"/>
      <c r="B966" s="18">
        <f t="shared" si="19"/>
        <v>1</v>
      </c>
      <c r="C966" s="18"/>
      <c r="D966" s="18" t="str">
        <f>IFERROR(VLOOKUP(C966,T_Listado_Personal_KDE[],2,FALSE),"")</f>
        <v/>
      </c>
      <c r="E966" s="19" t="str">
        <f>IFERROR(VLOOKUP(C966,T_Listado_Personal_KDE[],3,FALSE),"")</f>
        <v/>
      </c>
      <c r="F966" s="18" t="str">
        <f>IFERROR(VLOOKUP(G966,T_CÓDIGO[],2,FALSE),"")</f>
        <v/>
      </c>
      <c r="G966" s="20"/>
      <c r="H966" s="18" t="str">
        <f>IFERROR(VLOOKUP(G966,T_CÓDIGO[],3,FALSE),"")</f>
        <v/>
      </c>
      <c r="I966" s="19"/>
      <c r="J966" s="18"/>
      <c r="K966" s="18"/>
      <c r="L966" s="18"/>
    </row>
    <row r="967" spans="1:12" customFormat="1">
      <c r="A967" s="28"/>
      <c r="B967" s="18">
        <f t="shared" si="19"/>
        <v>1</v>
      </c>
      <c r="C967" s="18"/>
      <c r="D967" s="18" t="str">
        <f>IFERROR(VLOOKUP(C967,T_Listado_Personal_KDE[],2,FALSE),"")</f>
        <v/>
      </c>
      <c r="E967" s="19" t="str">
        <f>IFERROR(VLOOKUP(C967,T_Listado_Personal_KDE[],3,FALSE),"")</f>
        <v/>
      </c>
      <c r="F967" s="18" t="str">
        <f>IFERROR(VLOOKUP(G967,T_CÓDIGO[],2,FALSE),"")</f>
        <v/>
      </c>
      <c r="G967" s="20"/>
      <c r="H967" s="18" t="str">
        <f>IFERROR(VLOOKUP(G967,T_CÓDIGO[],3,FALSE),"")</f>
        <v/>
      </c>
      <c r="I967" s="19"/>
      <c r="J967" s="18"/>
      <c r="K967" s="18"/>
      <c r="L967" s="18"/>
    </row>
    <row r="968" spans="1:12" customFormat="1">
      <c r="A968" s="28"/>
      <c r="B968" s="18">
        <f t="shared" si="19"/>
        <v>1</v>
      </c>
      <c r="C968" s="18"/>
      <c r="D968" s="18" t="str">
        <f>IFERROR(VLOOKUP(C968,T_Listado_Personal_KDE[],2,FALSE),"")</f>
        <v/>
      </c>
      <c r="E968" s="19" t="str">
        <f>IFERROR(VLOOKUP(C968,T_Listado_Personal_KDE[],3,FALSE),"")</f>
        <v/>
      </c>
      <c r="F968" s="18" t="str">
        <f>IFERROR(VLOOKUP(G968,T_CÓDIGO[],2,FALSE),"")</f>
        <v/>
      </c>
      <c r="G968" s="20"/>
      <c r="H968" s="18" t="str">
        <f>IFERROR(VLOOKUP(G968,T_CÓDIGO[],3,FALSE),"")</f>
        <v/>
      </c>
      <c r="I968" s="19"/>
      <c r="J968" s="18"/>
      <c r="K968" s="18"/>
      <c r="L968" s="18"/>
    </row>
    <row r="969" spans="1:12" customFormat="1">
      <c r="A969" s="28"/>
      <c r="B969" s="18">
        <f t="shared" si="19"/>
        <v>1</v>
      </c>
      <c r="C969" s="18"/>
      <c r="D969" s="18" t="str">
        <f>IFERROR(VLOOKUP(C969,T_Listado_Personal_KDE[],2,FALSE),"")</f>
        <v/>
      </c>
      <c r="E969" s="19" t="str">
        <f>IFERROR(VLOOKUP(C969,T_Listado_Personal_KDE[],3,FALSE),"")</f>
        <v/>
      </c>
      <c r="F969" s="18" t="str">
        <f>IFERROR(VLOOKUP(G969,T_CÓDIGO[],2,FALSE),"")</f>
        <v/>
      </c>
      <c r="G969" s="20"/>
      <c r="H969" s="18" t="str">
        <f>IFERROR(VLOOKUP(G969,T_CÓDIGO[],3,FALSE),"")</f>
        <v/>
      </c>
      <c r="I969" s="19"/>
      <c r="J969" s="18"/>
      <c r="K969" s="18"/>
      <c r="L969" s="18"/>
    </row>
    <row r="970" spans="1:12" customFormat="1">
      <c r="A970" s="28"/>
      <c r="B970" s="18">
        <f t="shared" si="19"/>
        <v>1</v>
      </c>
      <c r="C970" s="18"/>
      <c r="D970" s="18" t="str">
        <f>IFERROR(VLOOKUP(C970,T_Listado_Personal_KDE[],2,FALSE),"")</f>
        <v/>
      </c>
      <c r="E970" s="19" t="str">
        <f>IFERROR(VLOOKUP(C970,T_Listado_Personal_KDE[],3,FALSE),"")</f>
        <v/>
      </c>
      <c r="F970" s="18" t="str">
        <f>IFERROR(VLOOKUP(G970,T_CÓDIGO[],2,FALSE),"")</f>
        <v/>
      </c>
      <c r="G970" s="20"/>
      <c r="H970" s="18" t="str">
        <f>IFERROR(VLOOKUP(G970,T_CÓDIGO[],3,FALSE),"")</f>
        <v/>
      </c>
      <c r="I970" s="19"/>
      <c r="J970" s="18"/>
      <c r="K970" s="18"/>
      <c r="L970" s="18"/>
    </row>
    <row r="971" spans="1:12" customFormat="1">
      <c r="A971" s="28"/>
      <c r="B971" s="18">
        <f t="shared" si="19"/>
        <v>1</v>
      </c>
      <c r="C971" s="18"/>
      <c r="D971" s="18" t="str">
        <f>IFERROR(VLOOKUP(C971,T_Listado_Personal_KDE[],2,FALSE),"")</f>
        <v/>
      </c>
      <c r="E971" s="19" t="str">
        <f>IFERROR(VLOOKUP(C971,T_Listado_Personal_KDE[],3,FALSE),"")</f>
        <v/>
      </c>
      <c r="F971" s="18" t="str">
        <f>IFERROR(VLOOKUP(G971,T_CÓDIGO[],2,FALSE),"")</f>
        <v/>
      </c>
      <c r="G971" s="20"/>
      <c r="H971" s="18" t="str">
        <f>IFERROR(VLOOKUP(G971,T_CÓDIGO[],3,FALSE),"")</f>
        <v/>
      </c>
      <c r="I971" s="19"/>
      <c r="J971" s="18"/>
      <c r="K971" s="18"/>
      <c r="L971" s="18"/>
    </row>
    <row r="972" spans="1:12" customFormat="1">
      <c r="A972" s="28"/>
      <c r="B972" s="18">
        <f t="shared" si="19"/>
        <v>1</v>
      </c>
      <c r="C972" s="18"/>
      <c r="D972" s="18" t="str">
        <f>IFERROR(VLOOKUP(C972,T_Listado_Personal_KDE[],2,FALSE),"")</f>
        <v/>
      </c>
      <c r="E972" s="19" t="str">
        <f>IFERROR(VLOOKUP(C972,T_Listado_Personal_KDE[],3,FALSE),"")</f>
        <v/>
      </c>
      <c r="F972" s="18" t="str">
        <f>IFERROR(VLOOKUP(G972,T_CÓDIGO[],2,FALSE),"")</f>
        <v/>
      </c>
      <c r="G972" s="20"/>
      <c r="H972" s="18" t="str">
        <f>IFERROR(VLOOKUP(G972,T_CÓDIGO[],3,FALSE),"")</f>
        <v/>
      </c>
      <c r="I972" s="19"/>
      <c r="J972" s="18"/>
      <c r="K972" s="18"/>
      <c r="L972" s="18"/>
    </row>
    <row r="973" spans="1:12" customFormat="1">
      <c r="A973" s="28"/>
      <c r="B973" s="18">
        <f t="shared" si="19"/>
        <v>1</v>
      </c>
      <c r="C973" s="18"/>
      <c r="D973" s="18" t="str">
        <f>IFERROR(VLOOKUP(C973,T_Listado_Personal_KDE[],2,FALSE),"")</f>
        <v/>
      </c>
      <c r="E973" s="19" t="str">
        <f>IFERROR(VLOOKUP(C973,T_Listado_Personal_KDE[],3,FALSE),"")</f>
        <v/>
      </c>
      <c r="F973" s="18" t="str">
        <f>IFERROR(VLOOKUP(G973,T_CÓDIGO[],2,FALSE),"")</f>
        <v/>
      </c>
      <c r="G973" s="20"/>
      <c r="H973" s="18" t="str">
        <f>IFERROR(VLOOKUP(G973,T_CÓDIGO[],3,FALSE),"")</f>
        <v/>
      </c>
      <c r="I973" s="19"/>
      <c r="J973" s="18"/>
      <c r="K973" s="18"/>
      <c r="L973" s="18"/>
    </row>
    <row r="974" spans="1:12" customFormat="1">
      <c r="A974" s="28"/>
      <c r="B974" s="18">
        <f t="shared" si="19"/>
        <v>1</v>
      </c>
      <c r="C974" s="18"/>
      <c r="D974" s="18" t="str">
        <f>IFERROR(VLOOKUP(C974,T_Listado_Personal_KDE[],2,FALSE),"")</f>
        <v/>
      </c>
      <c r="E974" s="19" t="str">
        <f>IFERROR(VLOOKUP(C974,T_Listado_Personal_KDE[],3,FALSE),"")</f>
        <v/>
      </c>
      <c r="F974" s="18" t="str">
        <f>IFERROR(VLOOKUP(G974,T_CÓDIGO[],2,FALSE),"")</f>
        <v/>
      </c>
      <c r="G974" s="20"/>
      <c r="H974" s="18" t="str">
        <f>IFERROR(VLOOKUP(G974,T_CÓDIGO[],3,FALSE),"")</f>
        <v/>
      </c>
      <c r="I974" s="19"/>
      <c r="J974" s="18"/>
      <c r="K974" s="18"/>
      <c r="L974" s="18"/>
    </row>
    <row r="975" spans="1:12" customFormat="1">
      <c r="A975" s="28"/>
      <c r="B975" s="18">
        <f t="shared" si="19"/>
        <v>1</v>
      </c>
      <c r="C975" s="18"/>
      <c r="D975" s="18" t="str">
        <f>IFERROR(VLOOKUP(C975,T_Listado_Personal_KDE[],2,FALSE),"")</f>
        <v/>
      </c>
      <c r="E975" s="19" t="str">
        <f>IFERROR(VLOOKUP(C975,T_Listado_Personal_KDE[],3,FALSE),"")</f>
        <v/>
      </c>
      <c r="F975" s="18" t="str">
        <f>IFERROR(VLOOKUP(G975,T_CÓDIGO[],2,FALSE),"")</f>
        <v/>
      </c>
      <c r="G975" s="20"/>
      <c r="H975" s="18" t="str">
        <f>IFERROR(VLOOKUP(G975,T_CÓDIGO[],3,FALSE),"")</f>
        <v/>
      </c>
      <c r="I975" s="19"/>
      <c r="J975" s="18"/>
      <c r="K975" s="18"/>
      <c r="L975" s="18"/>
    </row>
    <row r="976" spans="1:12" customFormat="1">
      <c r="A976" s="28"/>
      <c r="B976" s="18">
        <f t="shared" si="19"/>
        <v>1</v>
      </c>
      <c r="C976" s="18"/>
      <c r="D976" s="18" t="str">
        <f>IFERROR(VLOOKUP(C976,T_Listado_Personal_KDE[],2,FALSE),"")</f>
        <v/>
      </c>
      <c r="E976" s="19" t="str">
        <f>IFERROR(VLOOKUP(C976,T_Listado_Personal_KDE[],3,FALSE),"")</f>
        <v/>
      </c>
      <c r="F976" s="18" t="str">
        <f>IFERROR(VLOOKUP(G976,T_CÓDIGO[],2,FALSE),"")</f>
        <v/>
      </c>
      <c r="G976" s="20"/>
      <c r="H976" s="18" t="str">
        <f>IFERROR(VLOOKUP(G976,T_CÓDIGO[],3,FALSE),"")</f>
        <v/>
      </c>
      <c r="I976" s="19"/>
      <c r="J976" s="18"/>
      <c r="K976" s="18"/>
      <c r="L976" s="18"/>
    </row>
    <row r="977" spans="1:12" customFormat="1">
      <c r="A977" s="28"/>
      <c r="B977" s="18">
        <f t="shared" si="19"/>
        <v>1</v>
      </c>
      <c r="C977" s="18"/>
      <c r="D977" s="18" t="str">
        <f>IFERROR(VLOOKUP(C977,T_Listado_Personal_KDE[],2,FALSE),"")</f>
        <v/>
      </c>
      <c r="E977" s="19" t="str">
        <f>IFERROR(VLOOKUP(C977,T_Listado_Personal_KDE[],3,FALSE),"")</f>
        <v/>
      </c>
      <c r="F977" s="18" t="str">
        <f>IFERROR(VLOOKUP(G977,T_CÓDIGO[],2,FALSE),"")</f>
        <v/>
      </c>
      <c r="G977" s="20"/>
      <c r="H977" s="18" t="str">
        <f>IFERROR(VLOOKUP(G977,T_CÓDIGO[],3,FALSE),"")</f>
        <v/>
      </c>
      <c r="I977" s="19"/>
      <c r="J977" s="18"/>
      <c r="K977" s="18"/>
      <c r="L977" s="18"/>
    </row>
    <row r="978" spans="1:12" customFormat="1">
      <c r="A978" s="28"/>
      <c r="B978" s="18">
        <f t="shared" si="19"/>
        <v>1</v>
      </c>
      <c r="C978" s="18"/>
      <c r="D978" s="18" t="str">
        <f>IFERROR(VLOOKUP(C978,T_Listado_Personal_KDE[],2,FALSE),"")</f>
        <v/>
      </c>
      <c r="E978" s="19" t="str">
        <f>IFERROR(VLOOKUP(C978,T_Listado_Personal_KDE[],3,FALSE),"")</f>
        <v/>
      </c>
      <c r="F978" s="18" t="str">
        <f>IFERROR(VLOOKUP(G978,T_CÓDIGO[],2,FALSE),"")</f>
        <v/>
      </c>
      <c r="G978" s="20"/>
      <c r="H978" s="18" t="str">
        <f>IFERROR(VLOOKUP(G978,T_CÓDIGO[],3,FALSE),"")</f>
        <v/>
      </c>
      <c r="I978" s="19"/>
      <c r="J978" s="18"/>
      <c r="K978" s="18"/>
      <c r="L978" s="18"/>
    </row>
    <row r="979" spans="1:12" customFormat="1">
      <c r="A979" s="28"/>
      <c r="B979" s="18">
        <f t="shared" si="19"/>
        <v>1</v>
      </c>
      <c r="C979" s="18"/>
      <c r="D979" s="18" t="str">
        <f>IFERROR(VLOOKUP(C979,T_Listado_Personal_KDE[],2,FALSE),"")</f>
        <v/>
      </c>
      <c r="E979" s="19" t="str">
        <f>IFERROR(VLOOKUP(C979,T_Listado_Personal_KDE[],3,FALSE),"")</f>
        <v/>
      </c>
      <c r="F979" s="18" t="str">
        <f>IFERROR(VLOOKUP(G979,T_CÓDIGO[],2,FALSE),"")</f>
        <v/>
      </c>
      <c r="G979" s="20"/>
      <c r="H979" s="18" t="str">
        <f>IFERROR(VLOOKUP(G979,T_CÓDIGO[],3,FALSE),"")</f>
        <v/>
      </c>
      <c r="I979" s="19"/>
      <c r="J979" s="18"/>
      <c r="K979" s="18"/>
      <c r="L979" s="18"/>
    </row>
    <row r="980" spans="1:12" customFormat="1">
      <c r="A980" s="28"/>
      <c r="B980" s="18">
        <f t="shared" si="19"/>
        <v>1</v>
      </c>
      <c r="C980" s="18"/>
      <c r="D980" s="18" t="str">
        <f>IFERROR(VLOOKUP(C980,T_Listado_Personal_KDE[],2,FALSE),"")</f>
        <v/>
      </c>
      <c r="E980" s="19" t="str">
        <f>IFERROR(VLOOKUP(C980,T_Listado_Personal_KDE[],3,FALSE),"")</f>
        <v/>
      </c>
      <c r="F980" s="18" t="str">
        <f>IFERROR(VLOOKUP(G980,T_CÓDIGO[],2,FALSE),"")</f>
        <v/>
      </c>
      <c r="G980" s="20"/>
      <c r="H980" s="18" t="str">
        <f>IFERROR(VLOOKUP(G980,T_CÓDIGO[],3,FALSE),"")</f>
        <v/>
      </c>
      <c r="I980" s="19"/>
      <c r="J980" s="18"/>
      <c r="K980" s="18"/>
      <c r="L980" s="18"/>
    </row>
    <row r="981" spans="1:12" customFormat="1">
      <c r="A981" s="28"/>
      <c r="B981" s="18">
        <f t="shared" si="19"/>
        <v>1</v>
      </c>
      <c r="C981" s="18"/>
      <c r="D981" s="18" t="str">
        <f>IFERROR(VLOOKUP(C981,T_Listado_Personal_KDE[],2,FALSE),"")</f>
        <v/>
      </c>
      <c r="E981" s="19" t="str">
        <f>IFERROR(VLOOKUP(C981,T_Listado_Personal_KDE[],3,FALSE),"")</f>
        <v/>
      </c>
      <c r="F981" s="18" t="str">
        <f>IFERROR(VLOOKUP(G981,T_CÓDIGO[],2,FALSE),"")</f>
        <v/>
      </c>
      <c r="G981" s="20"/>
      <c r="H981" s="18" t="str">
        <f>IFERROR(VLOOKUP(G981,T_CÓDIGO[],3,FALSE),"")</f>
        <v/>
      </c>
      <c r="I981" s="19"/>
      <c r="J981" s="18"/>
      <c r="K981" s="18"/>
      <c r="L981" s="18"/>
    </row>
    <row r="982" spans="1:12" customFormat="1">
      <c r="A982" s="28"/>
      <c r="B982" s="18">
        <f t="shared" si="19"/>
        <v>1</v>
      </c>
      <c r="C982" s="18"/>
      <c r="D982" s="18" t="str">
        <f>IFERROR(VLOOKUP(C982,T_Listado_Personal_KDE[],2,FALSE),"")</f>
        <v/>
      </c>
      <c r="E982" s="19" t="str">
        <f>IFERROR(VLOOKUP(C982,T_Listado_Personal_KDE[],3,FALSE),"")</f>
        <v/>
      </c>
      <c r="F982" s="18" t="str">
        <f>IFERROR(VLOOKUP(G982,T_CÓDIGO[],2,FALSE),"")</f>
        <v/>
      </c>
      <c r="G982" s="20"/>
      <c r="H982" s="18" t="str">
        <f>IFERROR(VLOOKUP(G982,T_CÓDIGO[],3,FALSE),"")</f>
        <v/>
      </c>
      <c r="I982" s="19"/>
      <c r="J982" s="18"/>
      <c r="K982" s="18"/>
      <c r="L982" s="18"/>
    </row>
    <row r="983" spans="1:12" customFormat="1">
      <c r="A983" s="28"/>
      <c r="B983" s="18">
        <f t="shared" si="19"/>
        <v>1</v>
      </c>
      <c r="C983" s="18"/>
      <c r="D983" s="18" t="str">
        <f>IFERROR(VLOOKUP(C983,T_Listado_Personal_KDE[],2,FALSE),"")</f>
        <v/>
      </c>
      <c r="E983" s="19" t="str">
        <f>IFERROR(VLOOKUP(C983,T_Listado_Personal_KDE[],3,FALSE),"")</f>
        <v/>
      </c>
      <c r="F983" s="18" t="str">
        <f>IFERROR(VLOOKUP(G983,T_CÓDIGO[],2,FALSE),"")</f>
        <v/>
      </c>
      <c r="G983" s="20"/>
      <c r="H983" s="18" t="str">
        <f>IFERROR(VLOOKUP(G983,T_CÓDIGO[],3,FALSE),"")</f>
        <v/>
      </c>
      <c r="I983" s="19"/>
      <c r="J983" s="18"/>
      <c r="K983" s="18"/>
      <c r="L983" s="18"/>
    </row>
    <row r="984" spans="1:12" customFormat="1">
      <c r="A984" s="28"/>
      <c r="B984" s="18">
        <f t="shared" si="19"/>
        <v>1</v>
      </c>
      <c r="C984" s="18"/>
      <c r="D984" s="18" t="str">
        <f>IFERROR(VLOOKUP(C984,T_Listado_Personal_KDE[],2,FALSE),"")</f>
        <v/>
      </c>
      <c r="E984" s="19" t="str">
        <f>IFERROR(VLOOKUP(C984,T_Listado_Personal_KDE[],3,FALSE),"")</f>
        <v/>
      </c>
      <c r="F984" s="18" t="str">
        <f>IFERROR(VLOOKUP(G984,T_CÓDIGO[],2,FALSE),"")</f>
        <v/>
      </c>
      <c r="G984" s="20"/>
      <c r="H984" s="18" t="str">
        <f>IFERROR(VLOOKUP(G984,T_CÓDIGO[],3,FALSE),"")</f>
        <v/>
      </c>
      <c r="I984" s="19"/>
      <c r="J984" s="18"/>
      <c r="K984" s="18"/>
      <c r="L984" s="18"/>
    </row>
    <row r="985" spans="1:12" customFormat="1">
      <c r="A985" s="28"/>
      <c r="B985" s="18">
        <f t="shared" si="19"/>
        <v>1</v>
      </c>
      <c r="C985" s="18"/>
      <c r="D985" s="18" t="str">
        <f>IFERROR(VLOOKUP(C985,T_Listado_Personal_KDE[],2,FALSE),"")</f>
        <v/>
      </c>
      <c r="E985" s="19" t="str">
        <f>IFERROR(VLOOKUP(C985,T_Listado_Personal_KDE[],3,FALSE),"")</f>
        <v/>
      </c>
      <c r="F985" s="18" t="str">
        <f>IFERROR(VLOOKUP(G985,T_CÓDIGO[],2,FALSE),"")</f>
        <v/>
      </c>
      <c r="G985" s="20"/>
      <c r="H985" s="18" t="str">
        <f>IFERROR(VLOOKUP(G985,T_CÓDIGO[],3,FALSE),"")</f>
        <v/>
      </c>
      <c r="I985" s="19"/>
      <c r="J985" s="18"/>
      <c r="K985" s="18"/>
      <c r="L985" s="18"/>
    </row>
    <row r="986" spans="1:12" customFormat="1">
      <c r="A986" s="28"/>
      <c r="B986" s="18">
        <f t="shared" si="19"/>
        <v>1</v>
      </c>
      <c r="C986" s="18"/>
      <c r="D986" s="18" t="str">
        <f>IFERROR(VLOOKUP(C986,T_Listado_Personal_KDE[],2,FALSE),"")</f>
        <v/>
      </c>
      <c r="E986" s="19" t="str">
        <f>IFERROR(VLOOKUP(C986,T_Listado_Personal_KDE[],3,FALSE),"")</f>
        <v/>
      </c>
      <c r="F986" s="18" t="str">
        <f>IFERROR(VLOOKUP(G986,T_CÓDIGO[],2,FALSE),"")</f>
        <v/>
      </c>
      <c r="G986" s="20"/>
      <c r="H986" s="18" t="str">
        <f>IFERROR(VLOOKUP(G986,T_CÓDIGO[],3,FALSE),"")</f>
        <v/>
      </c>
      <c r="I986" s="19"/>
      <c r="J986" s="18"/>
      <c r="K986" s="18"/>
      <c r="L986" s="18"/>
    </row>
    <row r="987" spans="1:12" customFormat="1">
      <c r="A987" s="28"/>
      <c r="B987" s="18">
        <f t="shared" si="19"/>
        <v>1</v>
      </c>
      <c r="C987" s="18"/>
      <c r="D987" s="18" t="str">
        <f>IFERROR(VLOOKUP(C987,T_Listado_Personal_KDE[],2,FALSE),"")</f>
        <v/>
      </c>
      <c r="E987" s="19" t="str">
        <f>IFERROR(VLOOKUP(C987,T_Listado_Personal_KDE[],3,FALSE),"")</f>
        <v/>
      </c>
      <c r="F987" s="18" t="str">
        <f>IFERROR(VLOOKUP(G987,T_CÓDIGO[],2,FALSE),"")</f>
        <v/>
      </c>
      <c r="G987" s="20"/>
      <c r="H987" s="18" t="str">
        <f>IFERROR(VLOOKUP(G987,T_CÓDIGO[],3,FALSE),"")</f>
        <v/>
      </c>
      <c r="I987" s="19"/>
      <c r="J987" s="18"/>
      <c r="K987" s="18"/>
      <c r="L987" s="18"/>
    </row>
    <row r="988" spans="1:12" customFormat="1">
      <c r="A988" s="28"/>
      <c r="B988" s="18">
        <f t="shared" si="19"/>
        <v>1</v>
      </c>
      <c r="C988" s="18"/>
      <c r="D988" s="18" t="str">
        <f>IFERROR(VLOOKUP(C988,T_Listado_Personal_KDE[],2,FALSE),"")</f>
        <v/>
      </c>
      <c r="E988" s="19" t="str">
        <f>IFERROR(VLOOKUP(C988,T_Listado_Personal_KDE[],3,FALSE),"")</f>
        <v/>
      </c>
      <c r="F988" s="18" t="str">
        <f>IFERROR(VLOOKUP(G988,T_CÓDIGO[],2,FALSE),"")</f>
        <v/>
      </c>
      <c r="G988" s="20"/>
      <c r="H988" s="18" t="str">
        <f>IFERROR(VLOOKUP(G988,T_CÓDIGO[],3,FALSE),"")</f>
        <v/>
      </c>
      <c r="I988" s="19"/>
      <c r="J988" s="18"/>
      <c r="K988" s="18"/>
      <c r="L988" s="18"/>
    </row>
    <row r="989" spans="1:12" customFormat="1">
      <c r="A989" s="28"/>
      <c r="B989" s="18">
        <f t="shared" si="19"/>
        <v>1</v>
      </c>
      <c r="C989" s="18"/>
      <c r="D989" s="18" t="str">
        <f>IFERROR(VLOOKUP(C989,T_Listado_Personal_KDE[],2,FALSE),"")</f>
        <v/>
      </c>
      <c r="E989" s="19" t="str">
        <f>IFERROR(VLOOKUP(C989,T_Listado_Personal_KDE[],3,FALSE),"")</f>
        <v/>
      </c>
      <c r="F989" s="18" t="str">
        <f>IFERROR(VLOOKUP(G989,T_CÓDIGO[],2,FALSE),"")</f>
        <v/>
      </c>
      <c r="G989" s="20"/>
      <c r="H989" s="18" t="str">
        <f>IFERROR(VLOOKUP(G989,T_CÓDIGO[],3,FALSE),"")</f>
        <v/>
      </c>
      <c r="I989" s="19"/>
      <c r="J989" s="18"/>
      <c r="K989" s="18"/>
      <c r="L989" s="18"/>
    </row>
    <row r="990" spans="1:12" customFormat="1">
      <c r="A990" s="28"/>
      <c r="B990" s="18">
        <f t="shared" si="19"/>
        <v>1</v>
      </c>
      <c r="C990" s="18"/>
      <c r="D990" s="18" t="str">
        <f>IFERROR(VLOOKUP(C990,T_Listado_Personal_KDE[],2,FALSE),"")</f>
        <v/>
      </c>
      <c r="E990" s="19" t="str">
        <f>IFERROR(VLOOKUP(C990,T_Listado_Personal_KDE[],3,FALSE),"")</f>
        <v/>
      </c>
      <c r="F990" s="18" t="str">
        <f>IFERROR(VLOOKUP(G990,T_CÓDIGO[],2,FALSE),"")</f>
        <v/>
      </c>
      <c r="G990" s="20"/>
      <c r="H990" s="18" t="str">
        <f>IFERROR(VLOOKUP(G990,T_CÓDIGO[],3,FALSE),"")</f>
        <v/>
      </c>
      <c r="I990" s="19"/>
      <c r="J990" s="18"/>
      <c r="K990" s="18"/>
      <c r="L990" s="18"/>
    </row>
    <row r="991" spans="1:12" customFormat="1">
      <c r="A991" s="28"/>
      <c r="B991" s="18">
        <f t="shared" si="19"/>
        <v>1</v>
      </c>
      <c r="C991" s="18"/>
      <c r="D991" s="18" t="str">
        <f>IFERROR(VLOOKUP(C991,T_Listado_Personal_KDE[],2,FALSE),"")</f>
        <v/>
      </c>
      <c r="E991" s="19" t="str">
        <f>IFERROR(VLOOKUP(C991,T_Listado_Personal_KDE[],3,FALSE),"")</f>
        <v/>
      </c>
      <c r="F991" s="18" t="str">
        <f>IFERROR(VLOOKUP(G991,T_CÓDIGO[],2,FALSE),"")</f>
        <v/>
      </c>
      <c r="G991" s="20"/>
      <c r="H991" s="18" t="str">
        <f>IFERROR(VLOOKUP(G991,T_CÓDIGO[],3,FALSE),"")</f>
        <v/>
      </c>
      <c r="I991" s="19"/>
      <c r="J991" s="18"/>
      <c r="K991" s="18"/>
      <c r="L991" s="18"/>
    </row>
    <row r="992" spans="1:12" customFormat="1">
      <c r="A992" s="28"/>
      <c r="B992" s="18">
        <f t="shared" si="19"/>
        <v>1</v>
      </c>
      <c r="C992" s="18"/>
      <c r="D992" s="18" t="str">
        <f>IFERROR(VLOOKUP(C992,T_Listado_Personal_KDE[],2,FALSE),"")</f>
        <v/>
      </c>
      <c r="E992" s="19" t="str">
        <f>IFERROR(VLOOKUP(C992,T_Listado_Personal_KDE[],3,FALSE),"")</f>
        <v/>
      </c>
      <c r="F992" s="18" t="str">
        <f>IFERROR(VLOOKUP(G992,T_CÓDIGO[],2,FALSE),"")</f>
        <v/>
      </c>
      <c r="G992" s="20"/>
      <c r="H992" s="18" t="str">
        <f>IFERROR(VLOOKUP(G992,T_CÓDIGO[],3,FALSE),"")</f>
        <v/>
      </c>
      <c r="I992" s="19"/>
      <c r="J992" s="18"/>
      <c r="K992" s="18"/>
      <c r="L992" s="18"/>
    </row>
    <row r="993" spans="1:12" customFormat="1">
      <c r="A993" s="28"/>
      <c r="B993" s="18">
        <f t="shared" si="19"/>
        <v>1</v>
      </c>
      <c r="C993" s="18"/>
      <c r="D993" s="18" t="str">
        <f>IFERROR(VLOOKUP(C993,T_Listado_Personal_KDE[],2,FALSE),"")</f>
        <v/>
      </c>
      <c r="E993" s="19" t="str">
        <f>IFERROR(VLOOKUP(C993,T_Listado_Personal_KDE[],3,FALSE),"")</f>
        <v/>
      </c>
      <c r="F993" s="18" t="str">
        <f>IFERROR(VLOOKUP(G993,T_CÓDIGO[],2,FALSE),"")</f>
        <v/>
      </c>
      <c r="G993" s="20"/>
      <c r="H993" s="18" t="str">
        <f>IFERROR(VLOOKUP(G993,T_CÓDIGO[],3,FALSE),"")</f>
        <v/>
      </c>
      <c r="I993" s="19"/>
      <c r="J993" s="18"/>
      <c r="K993" s="18"/>
      <c r="L993" s="18"/>
    </row>
    <row r="994" spans="1:12" customFormat="1">
      <c r="A994" s="28"/>
      <c r="B994" s="18">
        <f t="shared" si="19"/>
        <v>1</v>
      </c>
      <c r="C994" s="18"/>
      <c r="D994" s="18" t="str">
        <f>IFERROR(VLOOKUP(C994,T_Listado_Personal_KDE[],2,FALSE),"")</f>
        <v/>
      </c>
      <c r="E994" s="19" t="str">
        <f>IFERROR(VLOOKUP(C994,T_Listado_Personal_KDE[],3,FALSE),"")</f>
        <v/>
      </c>
      <c r="F994" s="18" t="str">
        <f>IFERROR(VLOOKUP(G994,T_CÓDIGO[],2,FALSE),"")</f>
        <v/>
      </c>
      <c r="G994" s="20"/>
      <c r="H994" s="18" t="str">
        <f>IFERROR(VLOOKUP(G994,T_CÓDIGO[],3,FALSE),"")</f>
        <v/>
      </c>
      <c r="I994" s="19"/>
      <c r="J994" s="18"/>
      <c r="K994" s="18"/>
      <c r="L994" s="18"/>
    </row>
    <row r="995" spans="1:12" customFormat="1">
      <c r="A995" s="28"/>
      <c r="B995" s="18">
        <f t="shared" si="19"/>
        <v>1</v>
      </c>
      <c r="C995" s="18"/>
      <c r="D995" s="18" t="str">
        <f>IFERROR(VLOOKUP(C995,T_Listado_Personal_KDE[],2,FALSE),"")</f>
        <v/>
      </c>
      <c r="E995" s="19" t="str">
        <f>IFERROR(VLOOKUP(C995,T_Listado_Personal_KDE[],3,FALSE),"")</f>
        <v/>
      </c>
      <c r="F995" s="18" t="str">
        <f>IFERROR(VLOOKUP(G995,T_CÓDIGO[],2,FALSE),"")</f>
        <v/>
      </c>
      <c r="G995" s="20"/>
      <c r="H995" s="18" t="str">
        <f>IFERROR(VLOOKUP(G995,T_CÓDIGO[],3,FALSE),"")</f>
        <v/>
      </c>
      <c r="I995" s="19"/>
      <c r="J995" s="18"/>
      <c r="K995" s="18"/>
      <c r="L995" s="18"/>
    </row>
    <row r="996" spans="1:12" customFormat="1">
      <c r="A996" s="28"/>
      <c r="B996" s="18">
        <f t="shared" si="19"/>
        <v>1</v>
      </c>
      <c r="C996" s="18"/>
      <c r="D996" s="18" t="str">
        <f>IFERROR(VLOOKUP(C996,T_Listado_Personal_KDE[],2,FALSE),"")</f>
        <v/>
      </c>
      <c r="E996" s="19" t="str">
        <f>IFERROR(VLOOKUP(C996,T_Listado_Personal_KDE[],3,FALSE),"")</f>
        <v/>
      </c>
      <c r="F996" s="18" t="str">
        <f>IFERROR(VLOOKUP(G996,T_CÓDIGO[],2,FALSE),"")</f>
        <v/>
      </c>
      <c r="G996" s="20"/>
      <c r="H996" s="18" t="str">
        <f>IFERROR(VLOOKUP(G996,T_CÓDIGO[],3,FALSE),"")</f>
        <v/>
      </c>
      <c r="I996" s="19"/>
      <c r="J996" s="18"/>
      <c r="K996" s="18"/>
      <c r="L996" s="18"/>
    </row>
    <row r="997" spans="1:12" customFormat="1">
      <c r="A997" s="28"/>
      <c r="B997" s="18">
        <f t="shared" si="19"/>
        <v>1</v>
      </c>
      <c r="C997" s="18"/>
      <c r="D997" s="18" t="str">
        <f>IFERROR(VLOOKUP(C997,T_Listado_Personal_KDE[],2,FALSE),"")</f>
        <v/>
      </c>
      <c r="E997" s="19" t="str">
        <f>IFERROR(VLOOKUP(C997,T_Listado_Personal_KDE[],3,FALSE),"")</f>
        <v/>
      </c>
      <c r="F997" s="18" t="str">
        <f>IFERROR(VLOOKUP(G997,T_CÓDIGO[],2,FALSE),"")</f>
        <v/>
      </c>
      <c r="G997" s="20"/>
      <c r="H997" s="18" t="str">
        <f>IFERROR(VLOOKUP(G997,T_CÓDIGO[],3,FALSE),"")</f>
        <v/>
      </c>
      <c r="I997" s="19"/>
      <c r="J997" s="18"/>
      <c r="K997" s="18"/>
      <c r="L997" s="18"/>
    </row>
    <row r="998" spans="1:12" customFormat="1">
      <c r="A998" s="28"/>
      <c r="B998" s="18">
        <f t="shared" si="19"/>
        <v>1</v>
      </c>
      <c r="C998" s="18"/>
      <c r="D998" s="18" t="str">
        <f>IFERROR(VLOOKUP(C998,T_Listado_Personal_KDE[],2,FALSE),"")</f>
        <v/>
      </c>
      <c r="E998" s="19" t="str">
        <f>IFERROR(VLOOKUP(C998,T_Listado_Personal_KDE[],3,FALSE),"")</f>
        <v/>
      </c>
      <c r="F998" s="18" t="str">
        <f>IFERROR(VLOOKUP(G998,T_CÓDIGO[],2,FALSE),"")</f>
        <v/>
      </c>
      <c r="G998" s="20"/>
      <c r="H998" s="18" t="str">
        <f>IFERROR(VLOOKUP(G998,T_CÓDIGO[],3,FALSE),"")</f>
        <v/>
      </c>
      <c r="I998" s="19"/>
      <c r="J998" s="18"/>
      <c r="K998" s="18"/>
      <c r="L998" s="18"/>
    </row>
    <row r="999" spans="1:12" customFormat="1">
      <c r="A999" s="28"/>
      <c r="B999" s="18">
        <f t="shared" si="19"/>
        <v>1</v>
      </c>
      <c r="C999" s="18"/>
      <c r="D999" s="18" t="str">
        <f>IFERROR(VLOOKUP(C999,T_Listado_Personal_KDE[],2,FALSE),"")</f>
        <v/>
      </c>
      <c r="E999" s="19" t="str">
        <f>IFERROR(VLOOKUP(C999,T_Listado_Personal_KDE[],3,FALSE),"")</f>
        <v/>
      </c>
      <c r="F999" s="18" t="str">
        <f>IFERROR(VLOOKUP(G999,T_CÓDIGO[],2,FALSE),"")</f>
        <v/>
      </c>
      <c r="G999" s="20"/>
      <c r="H999" s="18" t="str">
        <f>IFERROR(VLOOKUP(G999,T_CÓDIGO[],3,FALSE),"")</f>
        <v/>
      </c>
      <c r="I999" s="19"/>
      <c r="J999" s="18"/>
      <c r="K999" s="18"/>
      <c r="L999" s="18"/>
    </row>
    <row r="1000" spans="1:12" customFormat="1">
      <c r="A1000" s="28"/>
      <c r="B1000" s="18">
        <f t="shared" si="19"/>
        <v>1</v>
      </c>
      <c r="C1000" s="18"/>
      <c r="D1000" s="18" t="str">
        <f>IFERROR(VLOOKUP(C1000,T_Listado_Personal_KDE[],2,FALSE),"")</f>
        <v/>
      </c>
      <c r="E1000" s="19" t="str">
        <f>IFERROR(VLOOKUP(C1000,T_Listado_Personal_KDE[],3,FALSE),"")</f>
        <v/>
      </c>
      <c r="F1000" s="18" t="str">
        <f>IFERROR(VLOOKUP(G1000,T_CÓDIGO[],2,FALSE),"")</f>
        <v/>
      </c>
      <c r="G1000" s="20"/>
      <c r="H1000" s="18" t="str">
        <f>IFERROR(VLOOKUP(G1000,T_CÓDIGO[],3,FALSE),"")</f>
        <v/>
      </c>
      <c r="I1000" s="19"/>
      <c r="J1000" s="18"/>
      <c r="K1000" s="18"/>
      <c r="L1000" s="18"/>
    </row>
    <row r="1001" spans="1:12" customFormat="1">
      <c r="A1001" s="28"/>
      <c r="B1001" s="18">
        <f t="shared" si="19"/>
        <v>1</v>
      </c>
      <c r="C1001" s="18"/>
      <c r="D1001" s="18" t="str">
        <f>IFERROR(VLOOKUP(C1001,T_Listado_Personal_KDE[],2,FALSE),"")</f>
        <v/>
      </c>
      <c r="E1001" s="19" t="str">
        <f>IFERROR(VLOOKUP(C1001,T_Listado_Personal_KDE[],3,FALSE),"")</f>
        <v/>
      </c>
      <c r="F1001" s="18" t="str">
        <f>IFERROR(VLOOKUP(G1001,T_CÓDIGO[],2,FALSE),"")</f>
        <v/>
      </c>
      <c r="G1001" s="20"/>
      <c r="H1001" s="18" t="str">
        <f>IFERROR(VLOOKUP(G1001,T_CÓDIGO[],3,FALSE),"")</f>
        <v/>
      </c>
      <c r="I1001" s="19"/>
      <c r="J1001" s="18"/>
      <c r="K1001" s="18"/>
      <c r="L1001" s="18"/>
    </row>
    <row r="1002" spans="1:12" customFormat="1">
      <c r="A1002" s="28"/>
      <c r="B1002" s="18">
        <f t="shared" si="19"/>
        <v>1</v>
      </c>
      <c r="C1002" s="18"/>
      <c r="D1002" s="18" t="str">
        <f>IFERROR(VLOOKUP(C1002,T_Listado_Personal_KDE[],2,FALSE),"")</f>
        <v/>
      </c>
      <c r="E1002" s="19" t="str">
        <f>IFERROR(VLOOKUP(C1002,T_Listado_Personal_KDE[],3,FALSE),"")</f>
        <v/>
      </c>
      <c r="F1002" s="18" t="str">
        <f>IFERROR(VLOOKUP(G1002,T_CÓDIGO[],2,FALSE),"")</f>
        <v/>
      </c>
      <c r="G1002" s="20"/>
      <c r="H1002" s="18" t="str">
        <f>IFERROR(VLOOKUP(G1002,T_CÓDIGO[],3,FALSE),"")</f>
        <v/>
      </c>
      <c r="I1002" s="19"/>
      <c r="J1002" s="18"/>
      <c r="K1002" s="18"/>
      <c r="L1002" s="18"/>
    </row>
    <row r="1003" spans="1:12" customFormat="1">
      <c r="A1003" s="28"/>
      <c r="B1003" s="18">
        <f t="shared" si="19"/>
        <v>1</v>
      </c>
      <c r="C1003" s="18"/>
      <c r="D1003" s="18" t="str">
        <f>IFERROR(VLOOKUP(C1003,T_Listado_Personal_KDE[],2,FALSE),"")</f>
        <v/>
      </c>
      <c r="E1003" s="19" t="str">
        <f>IFERROR(VLOOKUP(C1003,T_Listado_Personal_KDE[],3,FALSE),"")</f>
        <v/>
      </c>
      <c r="F1003" s="18" t="str">
        <f>IFERROR(VLOOKUP(G1003,T_CÓDIGO[],2,FALSE),"")</f>
        <v/>
      </c>
      <c r="G1003" s="20"/>
      <c r="H1003" s="18" t="str">
        <f>IFERROR(VLOOKUP(G1003,T_CÓDIGO[],3,FALSE),"")</f>
        <v/>
      </c>
      <c r="I1003" s="19"/>
      <c r="J1003" s="18"/>
      <c r="K1003" s="18"/>
      <c r="L1003" s="18"/>
    </row>
    <row r="1004" spans="1:12" customFormat="1">
      <c r="A1004" s="28"/>
      <c r="B1004" s="18">
        <f t="shared" ref="B1004:B1067" si="20">MONTH(A1004)</f>
        <v>1</v>
      </c>
      <c r="C1004" s="18"/>
      <c r="D1004" s="18" t="str">
        <f>IFERROR(VLOOKUP(C1004,T_Listado_Personal_KDE[],2,FALSE),"")</f>
        <v/>
      </c>
      <c r="E1004" s="19" t="str">
        <f>IFERROR(VLOOKUP(C1004,T_Listado_Personal_KDE[],3,FALSE),"")</f>
        <v/>
      </c>
      <c r="F1004" s="18" t="str">
        <f>IFERROR(VLOOKUP(G1004,T_CÓDIGO[],2,FALSE),"")</f>
        <v/>
      </c>
      <c r="G1004" s="20"/>
      <c r="H1004" s="18" t="str">
        <f>IFERROR(VLOOKUP(G1004,T_CÓDIGO[],3,FALSE),"")</f>
        <v/>
      </c>
      <c r="I1004" s="19"/>
      <c r="J1004" s="18"/>
      <c r="K1004" s="18"/>
      <c r="L1004" s="18"/>
    </row>
    <row r="1005" spans="1:12" customFormat="1">
      <c r="A1005" s="28"/>
      <c r="B1005" s="18">
        <f t="shared" si="20"/>
        <v>1</v>
      </c>
      <c r="C1005" s="18"/>
      <c r="D1005" s="18" t="str">
        <f>IFERROR(VLOOKUP(C1005,T_Listado_Personal_KDE[],2,FALSE),"")</f>
        <v/>
      </c>
      <c r="E1005" s="19" t="str">
        <f>IFERROR(VLOOKUP(C1005,T_Listado_Personal_KDE[],3,FALSE),"")</f>
        <v/>
      </c>
      <c r="F1005" s="18" t="str">
        <f>IFERROR(VLOOKUP(G1005,T_CÓDIGO[],2,FALSE),"")</f>
        <v/>
      </c>
      <c r="G1005" s="20"/>
      <c r="H1005" s="18" t="str">
        <f>IFERROR(VLOOKUP(G1005,T_CÓDIGO[],3,FALSE),"")</f>
        <v/>
      </c>
      <c r="I1005" s="19"/>
      <c r="J1005" s="18"/>
      <c r="K1005" s="18"/>
      <c r="L1005" s="18"/>
    </row>
    <row r="1006" spans="1:12" customFormat="1">
      <c r="A1006" s="28"/>
      <c r="B1006" s="18">
        <f t="shared" si="20"/>
        <v>1</v>
      </c>
      <c r="C1006" s="18"/>
      <c r="D1006" s="18" t="str">
        <f>IFERROR(VLOOKUP(C1006,T_Listado_Personal_KDE[],2,FALSE),"")</f>
        <v/>
      </c>
      <c r="E1006" s="19" t="str">
        <f>IFERROR(VLOOKUP(C1006,T_Listado_Personal_KDE[],3,FALSE),"")</f>
        <v/>
      </c>
      <c r="F1006" s="18" t="str">
        <f>IFERROR(VLOOKUP(G1006,T_CÓDIGO[],2,FALSE),"")</f>
        <v/>
      </c>
      <c r="G1006" s="20"/>
      <c r="H1006" s="18" t="str">
        <f>IFERROR(VLOOKUP(G1006,T_CÓDIGO[],3,FALSE),"")</f>
        <v/>
      </c>
      <c r="I1006" s="19"/>
      <c r="J1006" s="18"/>
      <c r="K1006" s="18"/>
      <c r="L1006" s="18"/>
    </row>
    <row r="1007" spans="1:12" customFormat="1">
      <c r="A1007" s="28"/>
      <c r="B1007" s="18">
        <f t="shared" si="20"/>
        <v>1</v>
      </c>
      <c r="C1007" s="18"/>
      <c r="D1007" s="18" t="str">
        <f>IFERROR(VLOOKUP(C1007,T_Listado_Personal_KDE[],2,FALSE),"")</f>
        <v/>
      </c>
      <c r="E1007" s="19" t="str">
        <f>IFERROR(VLOOKUP(C1007,T_Listado_Personal_KDE[],3,FALSE),"")</f>
        <v/>
      </c>
      <c r="F1007" s="18" t="str">
        <f>IFERROR(VLOOKUP(G1007,T_CÓDIGO[],2,FALSE),"")</f>
        <v/>
      </c>
      <c r="G1007" s="20"/>
      <c r="H1007" s="18" t="str">
        <f>IFERROR(VLOOKUP(G1007,T_CÓDIGO[],3,FALSE),"")</f>
        <v/>
      </c>
      <c r="I1007" s="19"/>
      <c r="J1007" s="18"/>
      <c r="K1007" s="18"/>
      <c r="L1007" s="18"/>
    </row>
    <row r="1008" spans="1:12" customFormat="1">
      <c r="A1008" s="28"/>
      <c r="B1008" s="18">
        <f t="shared" si="20"/>
        <v>1</v>
      </c>
      <c r="C1008" s="18"/>
      <c r="D1008" s="18" t="str">
        <f>IFERROR(VLOOKUP(C1008,T_Listado_Personal_KDE[],2,FALSE),"")</f>
        <v/>
      </c>
      <c r="E1008" s="19" t="str">
        <f>IFERROR(VLOOKUP(C1008,T_Listado_Personal_KDE[],3,FALSE),"")</f>
        <v/>
      </c>
      <c r="F1008" s="18" t="str">
        <f>IFERROR(VLOOKUP(G1008,T_CÓDIGO[],2,FALSE),"")</f>
        <v/>
      </c>
      <c r="G1008" s="20"/>
      <c r="H1008" s="18" t="str">
        <f>IFERROR(VLOOKUP(G1008,T_CÓDIGO[],3,FALSE),"")</f>
        <v/>
      </c>
      <c r="I1008" s="19"/>
      <c r="J1008" s="18"/>
      <c r="K1008" s="18"/>
      <c r="L1008" s="18"/>
    </row>
    <row r="1009" spans="1:12" customFormat="1">
      <c r="A1009" s="28"/>
      <c r="B1009" s="18">
        <f t="shared" si="20"/>
        <v>1</v>
      </c>
      <c r="C1009" s="18"/>
      <c r="D1009" s="18" t="str">
        <f>IFERROR(VLOOKUP(C1009,T_Listado_Personal_KDE[],2,FALSE),"")</f>
        <v/>
      </c>
      <c r="E1009" s="19" t="str">
        <f>IFERROR(VLOOKUP(C1009,T_Listado_Personal_KDE[],3,FALSE),"")</f>
        <v/>
      </c>
      <c r="F1009" s="18" t="str">
        <f>IFERROR(VLOOKUP(G1009,T_CÓDIGO[],2,FALSE),"")</f>
        <v/>
      </c>
      <c r="G1009" s="20"/>
      <c r="H1009" s="18" t="str">
        <f>IFERROR(VLOOKUP(G1009,T_CÓDIGO[],3,FALSE),"")</f>
        <v/>
      </c>
      <c r="I1009" s="19"/>
      <c r="J1009" s="18"/>
      <c r="K1009" s="18"/>
      <c r="L1009" s="18"/>
    </row>
    <row r="1010" spans="1:12" customFormat="1">
      <c r="A1010" s="28"/>
      <c r="B1010" s="18">
        <f t="shared" si="20"/>
        <v>1</v>
      </c>
      <c r="C1010" s="18"/>
      <c r="D1010" s="18" t="str">
        <f>IFERROR(VLOOKUP(C1010,T_Listado_Personal_KDE[],2,FALSE),"")</f>
        <v/>
      </c>
      <c r="E1010" s="19" t="str">
        <f>IFERROR(VLOOKUP(C1010,T_Listado_Personal_KDE[],3,FALSE),"")</f>
        <v/>
      </c>
      <c r="F1010" s="18" t="str">
        <f>IFERROR(VLOOKUP(G1010,T_CÓDIGO[],2,FALSE),"")</f>
        <v/>
      </c>
      <c r="G1010" s="20"/>
      <c r="H1010" s="18" t="str">
        <f>IFERROR(VLOOKUP(G1010,T_CÓDIGO[],3,FALSE),"")</f>
        <v/>
      </c>
      <c r="I1010" s="19"/>
      <c r="J1010" s="18"/>
      <c r="K1010" s="18"/>
      <c r="L1010" s="18"/>
    </row>
    <row r="1011" spans="1:12" customFormat="1">
      <c r="A1011" s="28"/>
      <c r="B1011" s="18">
        <f t="shared" si="20"/>
        <v>1</v>
      </c>
      <c r="C1011" s="18"/>
      <c r="D1011" s="18" t="str">
        <f>IFERROR(VLOOKUP(C1011,T_Listado_Personal_KDE[],2,FALSE),"")</f>
        <v/>
      </c>
      <c r="E1011" s="19" t="str">
        <f>IFERROR(VLOOKUP(C1011,T_Listado_Personal_KDE[],3,FALSE),"")</f>
        <v/>
      </c>
      <c r="F1011" s="18" t="str">
        <f>IFERROR(VLOOKUP(G1011,T_CÓDIGO[],2,FALSE),"")</f>
        <v/>
      </c>
      <c r="G1011" s="20"/>
      <c r="H1011" s="18" t="str">
        <f>IFERROR(VLOOKUP(G1011,T_CÓDIGO[],3,FALSE),"")</f>
        <v/>
      </c>
      <c r="I1011" s="19"/>
      <c r="J1011" s="18"/>
      <c r="K1011" s="18"/>
      <c r="L1011" s="18"/>
    </row>
    <row r="1012" spans="1:12" customFormat="1">
      <c r="A1012" s="28"/>
      <c r="B1012" s="18">
        <f t="shared" si="20"/>
        <v>1</v>
      </c>
      <c r="C1012" s="18"/>
      <c r="D1012" s="18" t="str">
        <f>IFERROR(VLOOKUP(C1012,T_Listado_Personal_KDE[],2,FALSE),"")</f>
        <v/>
      </c>
      <c r="E1012" s="19" t="str">
        <f>IFERROR(VLOOKUP(C1012,T_Listado_Personal_KDE[],3,FALSE),"")</f>
        <v/>
      </c>
      <c r="F1012" s="18" t="str">
        <f>IFERROR(VLOOKUP(G1012,T_CÓDIGO[],2,FALSE),"")</f>
        <v/>
      </c>
      <c r="G1012" s="20"/>
      <c r="H1012" s="18" t="str">
        <f>IFERROR(VLOOKUP(G1012,T_CÓDIGO[],3,FALSE),"")</f>
        <v/>
      </c>
      <c r="I1012" s="19"/>
      <c r="J1012" s="18"/>
      <c r="K1012" s="18"/>
      <c r="L1012" s="18"/>
    </row>
    <row r="1013" spans="1:12" customFormat="1">
      <c r="A1013" s="28"/>
      <c r="B1013" s="18">
        <f t="shared" si="20"/>
        <v>1</v>
      </c>
      <c r="C1013" s="18"/>
      <c r="D1013" s="18" t="str">
        <f>IFERROR(VLOOKUP(C1013,T_Listado_Personal_KDE[],2,FALSE),"")</f>
        <v/>
      </c>
      <c r="E1013" s="19" t="str">
        <f>IFERROR(VLOOKUP(C1013,T_Listado_Personal_KDE[],3,FALSE),"")</f>
        <v/>
      </c>
      <c r="F1013" s="18" t="str">
        <f>IFERROR(VLOOKUP(G1013,T_CÓDIGO[],2,FALSE),"")</f>
        <v/>
      </c>
      <c r="G1013" s="20"/>
      <c r="H1013" s="18" t="str">
        <f>IFERROR(VLOOKUP(G1013,T_CÓDIGO[],3,FALSE),"")</f>
        <v/>
      </c>
      <c r="I1013" s="19"/>
      <c r="J1013" s="18"/>
      <c r="K1013" s="18"/>
      <c r="L1013" s="18"/>
    </row>
    <row r="1014" spans="1:12" customFormat="1">
      <c r="A1014" s="28"/>
      <c r="B1014" s="18">
        <f t="shared" si="20"/>
        <v>1</v>
      </c>
      <c r="C1014" s="18"/>
      <c r="D1014" s="18" t="str">
        <f>IFERROR(VLOOKUP(C1014,T_Listado_Personal_KDE[],2,FALSE),"")</f>
        <v/>
      </c>
      <c r="E1014" s="19" t="str">
        <f>IFERROR(VLOOKUP(C1014,T_Listado_Personal_KDE[],3,FALSE),"")</f>
        <v/>
      </c>
      <c r="F1014" s="18" t="str">
        <f>IFERROR(VLOOKUP(G1014,T_CÓDIGO[],2,FALSE),"")</f>
        <v/>
      </c>
      <c r="G1014" s="20"/>
      <c r="H1014" s="18" t="str">
        <f>IFERROR(VLOOKUP(G1014,T_CÓDIGO[],3,FALSE),"")</f>
        <v/>
      </c>
      <c r="I1014" s="19"/>
      <c r="J1014" s="18"/>
      <c r="K1014" s="18"/>
      <c r="L1014" s="18"/>
    </row>
    <row r="1015" spans="1:12" customFormat="1">
      <c r="A1015" s="28"/>
      <c r="B1015" s="18">
        <f t="shared" si="20"/>
        <v>1</v>
      </c>
      <c r="C1015" s="18"/>
      <c r="D1015" s="18" t="str">
        <f>IFERROR(VLOOKUP(C1015,T_Listado_Personal_KDE[],2,FALSE),"")</f>
        <v/>
      </c>
      <c r="E1015" s="19" t="str">
        <f>IFERROR(VLOOKUP(C1015,T_Listado_Personal_KDE[],3,FALSE),"")</f>
        <v/>
      </c>
      <c r="F1015" s="18" t="str">
        <f>IFERROR(VLOOKUP(G1015,T_CÓDIGO[],2,FALSE),"")</f>
        <v/>
      </c>
      <c r="G1015" s="20"/>
      <c r="H1015" s="18" t="str">
        <f>IFERROR(VLOOKUP(G1015,T_CÓDIGO[],3,FALSE),"")</f>
        <v/>
      </c>
      <c r="I1015" s="19"/>
      <c r="J1015" s="18"/>
      <c r="K1015" s="18"/>
      <c r="L1015" s="18"/>
    </row>
    <row r="1016" spans="1:12" customFormat="1">
      <c r="A1016" s="28"/>
      <c r="B1016" s="18">
        <f t="shared" si="20"/>
        <v>1</v>
      </c>
      <c r="C1016" s="18"/>
      <c r="D1016" s="18" t="str">
        <f>IFERROR(VLOOKUP(C1016,T_Listado_Personal_KDE[],2,FALSE),"")</f>
        <v/>
      </c>
      <c r="E1016" s="19" t="str">
        <f>IFERROR(VLOOKUP(C1016,T_Listado_Personal_KDE[],3,FALSE),"")</f>
        <v/>
      </c>
      <c r="F1016" s="18" t="str">
        <f>IFERROR(VLOOKUP(G1016,T_CÓDIGO[],2,FALSE),"")</f>
        <v/>
      </c>
      <c r="G1016" s="20"/>
      <c r="H1016" s="18" t="str">
        <f>IFERROR(VLOOKUP(G1016,T_CÓDIGO[],3,FALSE),"")</f>
        <v/>
      </c>
      <c r="I1016" s="19"/>
      <c r="J1016" s="18"/>
      <c r="K1016" s="18"/>
      <c r="L1016" s="18"/>
    </row>
    <row r="1017" spans="1:12" customFormat="1">
      <c r="A1017" s="28"/>
      <c r="B1017" s="18">
        <f t="shared" si="20"/>
        <v>1</v>
      </c>
      <c r="C1017" s="18"/>
      <c r="D1017" s="18" t="str">
        <f>IFERROR(VLOOKUP(C1017,T_Listado_Personal_KDE[],2,FALSE),"")</f>
        <v/>
      </c>
      <c r="E1017" s="19" t="str">
        <f>IFERROR(VLOOKUP(C1017,T_Listado_Personal_KDE[],3,FALSE),"")</f>
        <v/>
      </c>
      <c r="F1017" s="18" t="str">
        <f>IFERROR(VLOOKUP(G1017,T_CÓDIGO[],2,FALSE),"")</f>
        <v/>
      </c>
      <c r="G1017" s="20"/>
      <c r="H1017" s="18" t="str">
        <f>IFERROR(VLOOKUP(G1017,T_CÓDIGO[],3,FALSE),"")</f>
        <v/>
      </c>
      <c r="I1017" s="19"/>
      <c r="J1017" s="18"/>
      <c r="K1017" s="18"/>
      <c r="L1017" s="18"/>
    </row>
    <row r="1018" spans="1:12" customFormat="1">
      <c r="A1018" s="28"/>
      <c r="B1018" s="18">
        <f t="shared" si="20"/>
        <v>1</v>
      </c>
      <c r="C1018" s="18"/>
      <c r="D1018" s="18" t="str">
        <f>IFERROR(VLOOKUP(C1018,T_Listado_Personal_KDE[],2,FALSE),"")</f>
        <v/>
      </c>
      <c r="E1018" s="19" t="str">
        <f>IFERROR(VLOOKUP(C1018,T_Listado_Personal_KDE[],3,FALSE),"")</f>
        <v/>
      </c>
      <c r="F1018" s="18" t="str">
        <f>IFERROR(VLOOKUP(G1018,T_CÓDIGO[],2,FALSE),"")</f>
        <v/>
      </c>
      <c r="G1018" s="20"/>
      <c r="H1018" s="18" t="str">
        <f>IFERROR(VLOOKUP(G1018,T_CÓDIGO[],3,FALSE),"")</f>
        <v/>
      </c>
      <c r="I1018" s="19"/>
      <c r="J1018" s="18"/>
      <c r="K1018" s="18"/>
      <c r="L1018" s="18"/>
    </row>
    <row r="1019" spans="1:12" customFormat="1">
      <c r="A1019" s="28"/>
      <c r="B1019" s="18">
        <f t="shared" si="20"/>
        <v>1</v>
      </c>
      <c r="C1019" s="18"/>
      <c r="D1019" s="18" t="str">
        <f>IFERROR(VLOOKUP(C1019,T_Listado_Personal_KDE[],2,FALSE),"")</f>
        <v/>
      </c>
      <c r="E1019" s="19" t="str">
        <f>IFERROR(VLOOKUP(C1019,T_Listado_Personal_KDE[],3,FALSE),"")</f>
        <v/>
      </c>
      <c r="F1019" s="18" t="str">
        <f>IFERROR(VLOOKUP(G1019,T_CÓDIGO[],2,FALSE),"")</f>
        <v/>
      </c>
      <c r="G1019" s="20"/>
      <c r="H1019" s="18" t="str">
        <f>IFERROR(VLOOKUP(G1019,T_CÓDIGO[],3,FALSE),"")</f>
        <v/>
      </c>
      <c r="I1019" s="19"/>
      <c r="J1019" s="18"/>
      <c r="K1019" s="18"/>
      <c r="L1019" s="18"/>
    </row>
    <row r="1020" spans="1:12" customFormat="1">
      <c r="A1020" s="28"/>
      <c r="B1020" s="18">
        <f t="shared" si="20"/>
        <v>1</v>
      </c>
      <c r="C1020" s="18"/>
      <c r="D1020" s="18" t="str">
        <f>IFERROR(VLOOKUP(C1020,T_Listado_Personal_KDE[],2,FALSE),"")</f>
        <v/>
      </c>
      <c r="E1020" s="19" t="str">
        <f>IFERROR(VLOOKUP(C1020,T_Listado_Personal_KDE[],3,FALSE),"")</f>
        <v/>
      </c>
      <c r="F1020" s="18" t="str">
        <f>IFERROR(VLOOKUP(G1020,T_CÓDIGO[],2,FALSE),"")</f>
        <v/>
      </c>
      <c r="G1020" s="20"/>
      <c r="H1020" s="18" t="str">
        <f>IFERROR(VLOOKUP(G1020,T_CÓDIGO[],3,FALSE),"")</f>
        <v/>
      </c>
      <c r="I1020" s="19"/>
      <c r="J1020" s="18"/>
      <c r="K1020" s="18"/>
      <c r="L1020" s="18"/>
    </row>
    <row r="1021" spans="1:12" customFormat="1">
      <c r="A1021" s="28"/>
      <c r="B1021" s="18">
        <f t="shared" si="20"/>
        <v>1</v>
      </c>
      <c r="C1021" s="18"/>
      <c r="D1021" s="18" t="str">
        <f>IFERROR(VLOOKUP(C1021,T_Listado_Personal_KDE[],2,FALSE),"")</f>
        <v/>
      </c>
      <c r="E1021" s="19" t="str">
        <f>IFERROR(VLOOKUP(C1021,T_Listado_Personal_KDE[],3,FALSE),"")</f>
        <v/>
      </c>
      <c r="F1021" s="18" t="str">
        <f>IFERROR(VLOOKUP(G1021,T_CÓDIGO[],2,FALSE),"")</f>
        <v/>
      </c>
      <c r="G1021" s="20"/>
      <c r="H1021" s="18" t="str">
        <f>IFERROR(VLOOKUP(G1021,T_CÓDIGO[],3,FALSE),"")</f>
        <v/>
      </c>
      <c r="I1021" s="19"/>
      <c r="J1021" s="18"/>
      <c r="K1021" s="18"/>
      <c r="L1021" s="18"/>
    </row>
    <row r="1022" spans="1:12" customFormat="1">
      <c r="A1022" s="28"/>
      <c r="B1022" s="18">
        <f t="shared" si="20"/>
        <v>1</v>
      </c>
      <c r="C1022" s="18"/>
      <c r="D1022" s="18" t="str">
        <f>IFERROR(VLOOKUP(C1022,T_Listado_Personal_KDE[],2,FALSE),"")</f>
        <v/>
      </c>
      <c r="E1022" s="19" t="str">
        <f>IFERROR(VLOOKUP(C1022,T_Listado_Personal_KDE[],3,FALSE),"")</f>
        <v/>
      </c>
      <c r="F1022" s="18" t="str">
        <f>IFERROR(VLOOKUP(G1022,T_CÓDIGO[],2,FALSE),"")</f>
        <v/>
      </c>
      <c r="G1022" s="20"/>
      <c r="H1022" s="18" t="str">
        <f>IFERROR(VLOOKUP(G1022,T_CÓDIGO[],3,FALSE),"")</f>
        <v/>
      </c>
      <c r="I1022" s="19"/>
      <c r="J1022" s="18"/>
      <c r="K1022" s="18"/>
      <c r="L1022" s="18"/>
    </row>
    <row r="1023" spans="1:12" customFormat="1">
      <c r="A1023" s="28"/>
      <c r="B1023" s="18">
        <f t="shared" si="20"/>
        <v>1</v>
      </c>
      <c r="C1023" s="18"/>
      <c r="D1023" s="18" t="str">
        <f>IFERROR(VLOOKUP(C1023,T_Listado_Personal_KDE[],2,FALSE),"")</f>
        <v/>
      </c>
      <c r="E1023" s="19" t="str">
        <f>IFERROR(VLOOKUP(C1023,T_Listado_Personal_KDE[],3,FALSE),"")</f>
        <v/>
      </c>
      <c r="F1023" s="18" t="str">
        <f>IFERROR(VLOOKUP(G1023,T_CÓDIGO[],2,FALSE),"")</f>
        <v/>
      </c>
      <c r="G1023" s="20"/>
      <c r="H1023" s="18" t="str">
        <f>IFERROR(VLOOKUP(G1023,T_CÓDIGO[],3,FALSE),"")</f>
        <v/>
      </c>
      <c r="I1023" s="19"/>
      <c r="J1023" s="18"/>
      <c r="K1023" s="18"/>
      <c r="L1023" s="18"/>
    </row>
    <row r="1024" spans="1:12" customFormat="1">
      <c r="A1024" s="28"/>
      <c r="B1024" s="18">
        <f t="shared" si="20"/>
        <v>1</v>
      </c>
      <c r="C1024" s="18"/>
      <c r="D1024" s="18" t="str">
        <f>IFERROR(VLOOKUP(C1024,T_Listado_Personal_KDE[],2,FALSE),"")</f>
        <v/>
      </c>
      <c r="E1024" s="19" t="str">
        <f>IFERROR(VLOOKUP(C1024,T_Listado_Personal_KDE[],3,FALSE),"")</f>
        <v/>
      </c>
      <c r="F1024" s="18" t="str">
        <f>IFERROR(VLOOKUP(G1024,T_CÓDIGO[],2,FALSE),"")</f>
        <v/>
      </c>
      <c r="G1024" s="20"/>
      <c r="H1024" s="18" t="str">
        <f>IFERROR(VLOOKUP(G1024,T_CÓDIGO[],3,FALSE),"")</f>
        <v/>
      </c>
      <c r="I1024" s="19"/>
      <c r="J1024" s="18"/>
      <c r="K1024" s="18"/>
      <c r="L1024" s="18"/>
    </row>
    <row r="1025" spans="1:33">
      <c r="A1025" s="28"/>
      <c r="B1025" s="18">
        <f t="shared" si="20"/>
        <v>1</v>
      </c>
      <c r="D1025" s="18" t="str">
        <f>IFERROR(VLOOKUP(C1025,T_Listado_Personal_KDE[],2,FALSE),"")</f>
        <v/>
      </c>
      <c r="E1025" s="19" t="str">
        <f>IFERROR(VLOOKUP(C1025,T_Listado_Personal_KDE[],3,FALSE),"")</f>
        <v/>
      </c>
      <c r="F1025" s="18" t="str">
        <f>IFERROR(VLOOKUP(G1025,T_CÓDIGO[],2,FALSE),"")</f>
        <v/>
      </c>
      <c r="H1025" s="18" t="str">
        <f>IFERROR(VLOOKUP(G1025,T_CÓDIGO[],3,FALSE),"")</f>
        <v/>
      </c>
      <c r="L1025" s="18"/>
      <c r="M1025"/>
      <c r="N1025"/>
      <c r="O1025"/>
      <c r="P1025"/>
      <c r="Q1025"/>
      <c r="R1025"/>
      <c r="S1025"/>
      <c r="T1025"/>
      <c r="U1025"/>
      <c r="V1025"/>
      <c r="W1025"/>
      <c r="X1025"/>
      <c r="Y1025"/>
      <c r="Z1025"/>
      <c r="AA1025"/>
      <c r="AB1025"/>
      <c r="AC1025"/>
      <c r="AD1025"/>
      <c r="AE1025"/>
      <c r="AF1025"/>
      <c r="AG1025"/>
    </row>
    <row r="1026" spans="1:33">
      <c r="A1026" s="28"/>
      <c r="B1026" s="18">
        <f t="shared" si="20"/>
        <v>1</v>
      </c>
      <c r="D1026" s="18" t="str">
        <f>IFERROR(VLOOKUP(C1026,T_Listado_Personal_KDE[],2,FALSE),"")</f>
        <v/>
      </c>
      <c r="E1026" s="19" t="str">
        <f>IFERROR(VLOOKUP(C1026,T_Listado_Personal_KDE[],3,FALSE),"")</f>
        <v/>
      </c>
      <c r="F1026" s="18" t="str">
        <f>IFERROR(VLOOKUP(G1026,T_CÓDIGO[],2,FALSE),"")</f>
        <v/>
      </c>
      <c r="H1026" s="18" t="str">
        <f>IFERROR(VLOOKUP(G1026,T_CÓDIGO[],3,FALSE),"")</f>
        <v/>
      </c>
      <c r="L1026" s="18"/>
      <c r="M1026"/>
      <c r="N1026"/>
      <c r="O1026"/>
      <c r="P1026"/>
      <c r="Q1026"/>
      <c r="R1026"/>
      <c r="S1026"/>
      <c r="T1026"/>
      <c r="U1026"/>
      <c r="V1026"/>
      <c r="W1026"/>
      <c r="X1026"/>
      <c r="Y1026"/>
      <c r="Z1026"/>
      <c r="AA1026"/>
      <c r="AB1026"/>
      <c r="AC1026"/>
      <c r="AD1026"/>
      <c r="AE1026"/>
      <c r="AF1026"/>
      <c r="AG1026"/>
    </row>
    <row r="1027" spans="1:33">
      <c r="A1027" s="28"/>
      <c r="B1027" s="18">
        <f t="shared" si="20"/>
        <v>1</v>
      </c>
      <c r="D1027" s="18" t="str">
        <f>IFERROR(VLOOKUP(C1027,T_Listado_Personal_KDE[],2,FALSE),"")</f>
        <v/>
      </c>
      <c r="E1027" s="19" t="str">
        <f>IFERROR(VLOOKUP(C1027,T_Listado_Personal_KDE[],3,FALSE),"")</f>
        <v/>
      </c>
      <c r="F1027" s="18" t="str">
        <f>IFERROR(VLOOKUP(G1027,T_CÓDIGO[],2,FALSE),"")</f>
        <v/>
      </c>
      <c r="H1027" s="18" t="str">
        <f>IFERROR(VLOOKUP(G1027,T_CÓDIGO[],3,FALSE),"")</f>
        <v/>
      </c>
      <c r="L1027" s="18"/>
      <c r="M1027"/>
      <c r="N1027"/>
      <c r="O1027"/>
      <c r="P1027"/>
      <c r="Q1027"/>
      <c r="R1027"/>
      <c r="S1027"/>
      <c r="T1027"/>
      <c r="U1027"/>
      <c r="V1027"/>
      <c r="W1027"/>
      <c r="X1027"/>
      <c r="Y1027"/>
      <c r="Z1027"/>
      <c r="AA1027"/>
      <c r="AB1027"/>
      <c r="AC1027"/>
      <c r="AD1027"/>
      <c r="AE1027"/>
      <c r="AF1027"/>
      <c r="AG1027"/>
    </row>
    <row r="1028" spans="1:33">
      <c r="A1028" s="28"/>
      <c r="B1028" s="18">
        <f t="shared" si="20"/>
        <v>1</v>
      </c>
      <c r="D1028" s="18" t="str">
        <f>IFERROR(VLOOKUP(C1028,T_Listado_Personal_KDE[],2,FALSE),"")</f>
        <v/>
      </c>
      <c r="E1028" s="19" t="str">
        <f>IFERROR(VLOOKUP(C1028,T_Listado_Personal_KDE[],3,FALSE),"")</f>
        <v/>
      </c>
      <c r="F1028" s="18" t="str">
        <f>IFERROR(VLOOKUP(G1028,T_CÓDIGO[],2,FALSE),"")</f>
        <v/>
      </c>
      <c r="H1028" s="18" t="str">
        <f>IFERROR(VLOOKUP(G1028,T_CÓDIGO[],3,FALSE),"")</f>
        <v/>
      </c>
      <c r="L1028" s="18"/>
      <c r="M1028"/>
      <c r="N1028"/>
      <c r="O1028"/>
      <c r="P1028"/>
      <c r="Q1028"/>
      <c r="R1028"/>
      <c r="S1028"/>
      <c r="T1028"/>
      <c r="U1028"/>
      <c r="V1028"/>
      <c r="W1028"/>
      <c r="X1028"/>
      <c r="Y1028"/>
      <c r="Z1028"/>
      <c r="AA1028"/>
      <c r="AB1028"/>
      <c r="AC1028"/>
      <c r="AD1028"/>
      <c r="AE1028"/>
      <c r="AF1028"/>
      <c r="AG1028"/>
    </row>
    <row r="1029" spans="1:33">
      <c r="A1029" s="28"/>
      <c r="B1029" s="18">
        <f t="shared" si="20"/>
        <v>1</v>
      </c>
      <c r="D1029" s="18" t="str">
        <f>IFERROR(VLOOKUP(C1029,T_Listado_Personal_KDE[],2,FALSE),"")</f>
        <v/>
      </c>
      <c r="E1029" s="19" t="str">
        <f>IFERROR(VLOOKUP(C1029,T_Listado_Personal_KDE[],3,FALSE),"")</f>
        <v/>
      </c>
      <c r="F1029" s="18" t="str">
        <f>IFERROR(VLOOKUP(G1029,T_CÓDIGO[],2,FALSE),"")</f>
        <v/>
      </c>
      <c r="H1029" s="18" t="str">
        <f>IFERROR(VLOOKUP(G1029,T_CÓDIGO[],3,FALSE),"")</f>
        <v/>
      </c>
      <c r="L1029" s="18"/>
      <c r="M1029"/>
      <c r="N1029"/>
      <c r="O1029"/>
      <c r="P1029"/>
      <c r="Q1029"/>
      <c r="R1029"/>
      <c r="S1029"/>
      <c r="T1029"/>
      <c r="U1029"/>
      <c r="V1029"/>
      <c r="W1029"/>
      <c r="X1029"/>
      <c r="Y1029"/>
      <c r="Z1029"/>
      <c r="AA1029"/>
      <c r="AB1029"/>
      <c r="AC1029"/>
      <c r="AD1029"/>
      <c r="AE1029"/>
      <c r="AF1029"/>
      <c r="AG1029"/>
    </row>
    <row r="1030" spans="1:33">
      <c r="A1030" s="28"/>
      <c r="B1030" s="18">
        <f t="shared" si="20"/>
        <v>1</v>
      </c>
      <c r="D1030" s="18" t="str">
        <f>IFERROR(VLOOKUP(C1030,T_Listado_Personal_KDE[],2,FALSE),"")</f>
        <v/>
      </c>
      <c r="E1030" s="19" t="str">
        <f>IFERROR(VLOOKUP(C1030,T_Listado_Personal_KDE[],3,FALSE),"")</f>
        <v/>
      </c>
      <c r="F1030" s="18" t="str">
        <f>IFERROR(VLOOKUP(G1030,T_CÓDIGO[],2,FALSE),"")</f>
        <v/>
      </c>
      <c r="H1030" s="18" t="str">
        <f>IFERROR(VLOOKUP(G1030,T_CÓDIGO[],3,FALSE),"")</f>
        <v/>
      </c>
      <c r="L1030" s="18"/>
      <c r="M1030"/>
      <c r="N1030"/>
      <c r="O1030"/>
      <c r="P1030"/>
      <c r="Q1030"/>
      <c r="R1030"/>
      <c r="S1030"/>
      <c r="T1030"/>
      <c r="U1030"/>
      <c r="V1030"/>
      <c r="W1030"/>
      <c r="X1030"/>
      <c r="Y1030"/>
      <c r="Z1030"/>
      <c r="AA1030"/>
      <c r="AB1030"/>
      <c r="AC1030"/>
      <c r="AD1030"/>
      <c r="AE1030"/>
      <c r="AF1030"/>
      <c r="AG1030"/>
    </row>
    <row r="1031" spans="1:33" s="26" customFormat="1" ht="15" thickBot="1">
      <c r="A1031" s="28"/>
      <c r="B1031" s="18">
        <f t="shared" si="20"/>
        <v>1</v>
      </c>
      <c r="C1031" s="18"/>
      <c r="D1031" s="18" t="str">
        <f>IFERROR(VLOOKUP(C1031,T_Listado_Personal_KDE[],2,FALSE),"")</f>
        <v/>
      </c>
      <c r="E1031" s="19" t="str">
        <f>IFERROR(VLOOKUP(C1031,T_Listado_Personal_KDE[],3,FALSE),"")</f>
        <v/>
      </c>
      <c r="F1031" s="18" t="str">
        <f>IFERROR(VLOOKUP(G1031,T_CÓDIGO[],2,FALSE),"")</f>
        <v/>
      </c>
      <c r="G1031" s="20"/>
      <c r="H1031" s="18" t="str">
        <f>IFERROR(VLOOKUP(G1031,T_CÓDIGO[],3,FALSE),"")</f>
        <v/>
      </c>
      <c r="I1031" s="19"/>
      <c r="J1031" s="18"/>
      <c r="K1031" s="18"/>
      <c r="L1031" s="18"/>
      <c r="M1031"/>
      <c r="N1031"/>
      <c r="O1031"/>
      <c r="P1031"/>
      <c r="Q1031"/>
      <c r="R1031"/>
      <c r="S1031"/>
      <c r="T1031"/>
      <c r="U1031"/>
      <c r="V1031"/>
      <c r="W1031"/>
      <c r="X1031"/>
      <c r="Y1031"/>
      <c r="Z1031"/>
      <c r="AA1031"/>
      <c r="AB1031"/>
      <c r="AC1031"/>
      <c r="AD1031"/>
      <c r="AE1031"/>
      <c r="AF1031"/>
      <c r="AG1031"/>
    </row>
    <row r="1032" spans="1:33">
      <c r="A1032" s="28"/>
      <c r="B1032" s="18">
        <f t="shared" si="20"/>
        <v>1</v>
      </c>
      <c r="D1032" s="18" t="str">
        <f>IFERROR(VLOOKUP(C1032,T_Listado_Personal_KDE[],2,FALSE),"")</f>
        <v/>
      </c>
      <c r="E1032" s="19" t="str">
        <f>IFERROR(VLOOKUP(C1032,T_Listado_Personal_KDE[],3,FALSE),"")</f>
        <v/>
      </c>
      <c r="F1032" s="18" t="str">
        <f>IFERROR(VLOOKUP(G1032,T_CÓDIGO[],2,FALSE),"")</f>
        <v/>
      </c>
      <c r="H1032" s="18" t="str">
        <f>IFERROR(VLOOKUP(G1032,T_CÓDIGO[],3,FALSE),"")</f>
        <v/>
      </c>
      <c r="L1032" s="18"/>
      <c r="M1032"/>
      <c r="N1032"/>
      <c r="O1032"/>
      <c r="P1032"/>
      <c r="Q1032"/>
      <c r="R1032"/>
      <c r="S1032"/>
      <c r="T1032"/>
      <c r="U1032"/>
      <c r="V1032"/>
      <c r="W1032"/>
      <c r="X1032"/>
      <c r="Y1032"/>
      <c r="Z1032"/>
      <c r="AA1032"/>
      <c r="AB1032"/>
      <c r="AC1032"/>
      <c r="AD1032"/>
      <c r="AE1032"/>
      <c r="AF1032"/>
      <c r="AG1032"/>
    </row>
    <row r="1033" spans="1:33">
      <c r="A1033" s="28"/>
      <c r="B1033" s="18">
        <f t="shared" si="20"/>
        <v>1</v>
      </c>
      <c r="D1033" s="18" t="str">
        <f>IFERROR(VLOOKUP(C1033,T_Listado_Personal_KDE[],2,FALSE),"")</f>
        <v/>
      </c>
      <c r="E1033" s="19" t="str">
        <f>IFERROR(VLOOKUP(C1033,T_Listado_Personal_KDE[],3,FALSE),"")</f>
        <v/>
      </c>
      <c r="F1033" s="18" t="str">
        <f>IFERROR(VLOOKUP(G1033,T_CÓDIGO[],2,FALSE),"")</f>
        <v/>
      </c>
      <c r="H1033" s="18" t="str">
        <f>IFERROR(VLOOKUP(G1033,T_CÓDIGO[],3,FALSE),"")</f>
        <v/>
      </c>
      <c r="L1033" s="18"/>
      <c r="M1033"/>
      <c r="N1033"/>
      <c r="O1033"/>
      <c r="P1033"/>
      <c r="Q1033"/>
      <c r="R1033"/>
      <c r="S1033"/>
      <c r="T1033"/>
      <c r="U1033"/>
      <c r="V1033"/>
      <c r="W1033"/>
      <c r="X1033"/>
      <c r="Y1033"/>
      <c r="Z1033"/>
      <c r="AA1033"/>
      <c r="AB1033"/>
      <c r="AC1033"/>
      <c r="AD1033"/>
      <c r="AE1033"/>
      <c r="AF1033"/>
      <c r="AG1033"/>
    </row>
    <row r="1034" spans="1:33">
      <c r="A1034" s="28"/>
      <c r="B1034" s="18">
        <f t="shared" si="20"/>
        <v>1</v>
      </c>
      <c r="D1034" s="18" t="str">
        <f>IFERROR(VLOOKUP(C1034,T_Listado_Personal_KDE[],2,FALSE),"")</f>
        <v/>
      </c>
      <c r="E1034" s="19" t="str">
        <f>IFERROR(VLOOKUP(C1034,T_Listado_Personal_KDE[],3,FALSE),"")</f>
        <v/>
      </c>
      <c r="F1034" s="18" t="str">
        <f>IFERROR(VLOOKUP(G1034,T_CÓDIGO[],2,FALSE),"")</f>
        <v/>
      </c>
      <c r="H1034" s="18" t="str">
        <f>IFERROR(VLOOKUP(G1034,T_CÓDIGO[],3,FALSE),"")</f>
        <v/>
      </c>
      <c r="L1034" s="18"/>
      <c r="M1034"/>
      <c r="N1034"/>
      <c r="O1034"/>
      <c r="P1034"/>
      <c r="Q1034"/>
      <c r="R1034"/>
      <c r="S1034"/>
      <c r="T1034"/>
      <c r="U1034"/>
      <c r="V1034"/>
      <c r="W1034"/>
      <c r="X1034"/>
      <c r="Y1034"/>
      <c r="Z1034"/>
      <c r="AA1034"/>
      <c r="AB1034"/>
      <c r="AC1034"/>
      <c r="AD1034"/>
      <c r="AE1034"/>
      <c r="AF1034"/>
      <c r="AG1034"/>
    </row>
    <row r="1035" spans="1:33">
      <c r="A1035" s="28"/>
      <c r="B1035" s="18">
        <f t="shared" si="20"/>
        <v>1</v>
      </c>
      <c r="D1035" s="18" t="str">
        <f>IFERROR(VLOOKUP(C1035,T_Listado_Personal_KDE[],2,FALSE),"")</f>
        <v/>
      </c>
      <c r="E1035" s="19" t="str">
        <f>IFERROR(VLOOKUP(C1035,T_Listado_Personal_KDE[],3,FALSE),"")</f>
        <v/>
      </c>
      <c r="F1035" s="18" t="str">
        <f>IFERROR(VLOOKUP(G1035,T_CÓDIGO[],2,FALSE),"")</f>
        <v/>
      </c>
      <c r="H1035" s="18" t="str">
        <f>IFERROR(VLOOKUP(G1035,T_CÓDIGO[],3,FALSE),"")</f>
        <v/>
      </c>
      <c r="L1035" s="18"/>
      <c r="M1035"/>
      <c r="N1035"/>
      <c r="O1035"/>
      <c r="P1035"/>
      <c r="Q1035"/>
      <c r="R1035"/>
      <c r="S1035"/>
      <c r="T1035"/>
      <c r="U1035"/>
      <c r="V1035"/>
      <c r="W1035"/>
      <c r="X1035"/>
      <c r="Y1035"/>
      <c r="Z1035"/>
      <c r="AA1035"/>
      <c r="AB1035"/>
      <c r="AC1035"/>
      <c r="AD1035"/>
      <c r="AE1035"/>
      <c r="AF1035"/>
      <c r="AG1035"/>
    </row>
    <row r="1036" spans="1:33">
      <c r="A1036" s="28"/>
      <c r="B1036" s="18">
        <f t="shared" si="20"/>
        <v>1</v>
      </c>
      <c r="D1036" s="18" t="str">
        <f>IFERROR(VLOOKUP(C1036,T_Listado_Personal_KDE[],2,FALSE),"")</f>
        <v/>
      </c>
      <c r="E1036" s="19" t="str">
        <f>IFERROR(VLOOKUP(C1036,T_Listado_Personal_KDE[],3,FALSE),"")</f>
        <v/>
      </c>
      <c r="F1036" s="18" t="str">
        <f>IFERROR(VLOOKUP(G1036,T_CÓDIGO[],2,FALSE),"")</f>
        <v/>
      </c>
      <c r="H1036" s="18" t="str">
        <f>IFERROR(VLOOKUP(G1036,T_CÓDIGO[],3,FALSE),"")</f>
        <v/>
      </c>
      <c r="L1036" s="18"/>
      <c r="M1036"/>
      <c r="N1036"/>
      <c r="O1036"/>
      <c r="P1036"/>
      <c r="Q1036"/>
      <c r="R1036"/>
      <c r="S1036"/>
      <c r="T1036"/>
      <c r="U1036"/>
      <c r="V1036"/>
      <c r="W1036"/>
      <c r="X1036"/>
      <c r="Y1036"/>
      <c r="Z1036"/>
      <c r="AA1036"/>
      <c r="AB1036"/>
      <c r="AC1036"/>
      <c r="AD1036"/>
      <c r="AE1036"/>
      <c r="AF1036"/>
      <c r="AG1036"/>
    </row>
    <row r="1037" spans="1:33">
      <c r="A1037" s="28"/>
      <c r="B1037" s="18">
        <f t="shared" si="20"/>
        <v>1</v>
      </c>
      <c r="D1037" s="18" t="str">
        <f>IFERROR(VLOOKUP(C1037,T_Listado_Personal_KDE[],2,FALSE),"")</f>
        <v/>
      </c>
      <c r="E1037" s="19" t="str">
        <f>IFERROR(VLOOKUP(C1037,T_Listado_Personal_KDE[],3,FALSE),"")</f>
        <v/>
      </c>
      <c r="F1037" s="18" t="str">
        <f>IFERROR(VLOOKUP(G1037,T_CÓDIGO[],2,FALSE),"")</f>
        <v/>
      </c>
      <c r="H1037" s="18" t="str">
        <f>IFERROR(VLOOKUP(G1037,T_CÓDIGO[],3,FALSE),"")</f>
        <v/>
      </c>
      <c r="L1037" s="18"/>
      <c r="M1037"/>
      <c r="N1037"/>
      <c r="O1037"/>
      <c r="P1037"/>
      <c r="Q1037"/>
      <c r="R1037"/>
      <c r="S1037"/>
      <c r="T1037"/>
      <c r="U1037"/>
      <c r="V1037"/>
      <c r="W1037"/>
      <c r="X1037"/>
      <c r="Y1037"/>
      <c r="Z1037"/>
      <c r="AA1037"/>
      <c r="AB1037"/>
      <c r="AC1037"/>
      <c r="AD1037"/>
      <c r="AE1037"/>
      <c r="AF1037"/>
      <c r="AG1037"/>
    </row>
    <row r="1038" spans="1:33">
      <c r="A1038" s="28"/>
      <c r="B1038" s="18">
        <f t="shared" si="20"/>
        <v>1</v>
      </c>
      <c r="D1038" s="18" t="str">
        <f>IFERROR(VLOOKUP(C1038,T_Listado_Personal_KDE[],2,FALSE),"")</f>
        <v/>
      </c>
      <c r="E1038" s="19" t="str">
        <f>IFERROR(VLOOKUP(C1038,T_Listado_Personal_KDE[],3,FALSE),"")</f>
        <v/>
      </c>
      <c r="F1038" s="18" t="str">
        <f>IFERROR(VLOOKUP(G1038,T_CÓDIGO[],2,FALSE),"")</f>
        <v/>
      </c>
      <c r="H1038" s="18" t="str">
        <f>IFERROR(VLOOKUP(G1038,T_CÓDIGO[],3,FALSE),"")</f>
        <v/>
      </c>
      <c r="L1038" s="18"/>
      <c r="M1038"/>
      <c r="N1038"/>
      <c r="O1038"/>
      <c r="P1038"/>
      <c r="Q1038"/>
      <c r="R1038"/>
      <c r="S1038"/>
      <c r="T1038"/>
      <c r="U1038"/>
      <c r="V1038"/>
      <c r="W1038"/>
      <c r="X1038"/>
      <c r="Y1038"/>
      <c r="Z1038"/>
      <c r="AA1038"/>
      <c r="AB1038"/>
      <c r="AC1038"/>
      <c r="AD1038"/>
      <c r="AE1038"/>
      <c r="AF1038"/>
      <c r="AG1038"/>
    </row>
    <row r="1039" spans="1:33">
      <c r="A1039" s="28"/>
      <c r="B1039" s="18">
        <f t="shared" si="20"/>
        <v>1</v>
      </c>
      <c r="D1039" s="18" t="str">
        <f>IFERROR(VLOOKUP(C1039,T_Listado_Personal_KDE[],2,FALSE),"")</f>
        <v/>
      </c>
      <c r="E1039" s="19" t="str">
        <f>IFERROR(VLOOKUP(C1039,T_Listado_Personal_KDE[],3,FALSE),"")</f>
        <v/>
      </c>
      <c r="F1039" s="18" t="str">
        <f>IFERROR(VLOOKUP(G1039,T_CÓDIGO[],2,FALSE),"")</f>
        <v/>
      </c>
      <c r="H1039" s="18" t="str">
        <f>IFERROR(VLOOKUP(G1039,T_CÓDIGO[],3,FALSE),"")</f>
        <v/>
      </c>
      <c r="L1039" s="18"/>
      <c r="M1039"/>
      <c r="N1039"/>
      <c r="O1039"/>
      <c r="P1039"/>
      <c r="Q1039"/>
      <c r="R1039"/>
      <c r="S1039"/>
      <c r="T1039"/>
      <c r="U1039"/>
      <c r="V1039"/>
      <c r="W1039"/>
      <c r="X1039"/>
      <c r="Y1039"/>
      <c r="Z1039"/>
      <c r="AA1039"/>
      <c r="AB1039"/>
      <c r="AC1039"/>
      <c r="AD1039"/>
      <c r="AE1039"/>
      <c r="AF1039"/>
      <c r="AG1039"/>
    </row>
    <row r="1040" spans="1:33">
      <c r="A1040" s="28"/>
      <c r="B1040" s="18">
        <f t="shared" si="20"/>
        <v>1</v>
      </c>
      <c r="D1040" s="18" t="str">
        <f>IFERROR(VLOOKUP(C1040,T_Listado_Personal_KDE[],2,FALSE),"")</f>
        <v/>
      </c>
      <c r="E1040" s="19" t="str">
        <f>IFERROR(VLOOKUP(C1040,T_Listado_Personal_KDE[],3,FALSE),"")</f>
        <v/>
      </c>
      <c r="F1040" s="18" t="str">
        <f>IFERROR(VLOOKUP(G1040,T_CÓDIGO[],2,FALSE),"")</f>
        <v/>
      </c>
      <c r="H1040" s="18" t="str">
        <f>IFERROR(VLOOKUP(G1040,T_CÓDIGO[],3,FALSE),"")</f>
        <v/>
      </c>
      <c r="L1040" s="18"/>
      <c r="M1040"/>
      <c r="N1040"/>
      <c r="O1040"/>
      <c r="P1040"/>
      <c r="Q1040"/>
      <c r="R1040"/>
      <c r="S1040"/>
      <c r="T1040"/>
      <c r="U1040"/>
      <c r="V1040"/>
      <c r="W1040"/>
      <c r="X1040"/>
      <c r="Y1040"/>
      <c r="Z1040"/>
      <c r="AA1040"/>
      <c r="AB1040"/>
      <c r="AC1040"/>
      <c r="AD1040"/>
      <c r="AE1040"/>
      <c r="AF1040"/>
      <c r="AG1040"/>
    </row>
    <row r="1041" spans="1:12" customFormat="1">
      <c r="A1041" s="28"/>
      <c r="B1041" s="18">
        <f t="shared" si="20"/>
        <v>1</v>
      </c>
      <c r="C1041" s="18"/>
      <c r="D1041" s="18" t="str">
        <f>IFERROR(VLOOKUP(C1041,T_Listado_Personal_KDE[],2,FALSE),"")</f>
        <v/>
      </c>
      <c r="E1041" s="19" t="str">
        <f>IFERROR(VLOOKUP(C1041,T_Listado_Personal_KDE[],3,FALSE),"")</f>
        <v/>
      </c>
      <c r="F1041" s="18" t="str">
        <f>IFERROR(VLOOKUP(G1041,T_CÓDIGO[],2,FALSE),"")</f>
        <v/>
      </c>
      <c r="G1041" s="20"/>
      <c r="H1041" s="18" t="str">
        <f>IFERROR(VLOOKUP(G1041,T_CÓDIGO[],3,FALSE),"")</f>
        <v/>
      </c>
      <c r="I1041" s="19"/>
      <c r="J1041" s="18"/>
      <c r="K1041" s="18"/>
      <c r="L1041" s="18"/>
    </row>
    <row r="1042" spans="1:12" customFormat="1">
      <c r="A1042" s="28"/>
      <c r="B1042" s="18">
        <f t="shared" si="20"/>
        <v>1</v>
      </c>
      <c r="C1042" s="18"/>
      <c r="D1042" s="18" t="str">
        <f>IFERROR(VLOOKUP(C1042,T_Listado_Personal_KDE[],2,FALSE),"")</f>
        <v/>
      </c>
      <c r="E1042" s="19" t="str">
        <f>IFERROR(VLOOKUP(C1042,T_Listado_Personal_KDE[],3,FALSE),"")</f>
        <v/>
      </c>
      <c r="F1042" s="18" t="str">
        <f>IFERROR(VLOOKUP(G1042,T_CÓDIGO[],2,FALSE),"")</f>
        <v/>
      </c>
      <c r="G1042" s="20"/>
      <c r="H1042" s="18" t="str">
        <f>IFERROR(VLOOKUP(G1042,T_CÓDIGO[],3,FALSE),"")</f>
        <v/>
      </c>
      <c r="I1042" s="19"/>
      <c r="J1042" s="18"/>
      <c r="K1042" s="18"/>
      <c r="L1042" s="18"/>
    </row>
    <row r="1043" spans="1:12" customFormat="1">
      <c r="A1043" s="28"/>
      <c r="B1043" s="18">
        <f t="shared" si="20"/>
        <v>1</v>
      </c>
      <c r="C1043" s="18"/>
      <c r="D1043" s="18" t="str">
        <f>IFERROR(VLOOKUP(C1043,T_Listado_Personal_KDE[],2,FALSE),"")</f>
        <v/>
      </c>
      <c r="E1043" s="19" t="str">
        <f>IFERROR(VLOOKUP(C1043,T_Listado_Personal_KDE[],3,FALSE),"")</f>
        <v/>
      </c>
      <c r="F1043" s="18" t="str">
        <f>IFERROR(VLOOKUP(G1043,T_CÓDIGO[],2,FALSE),"")</f>
        <v/>
      </c>
      <c r="G1043" s="20"/>
      <c r="H1043" s="18" t="str">
        <f>IFERROR(VLOOKUP(G1043,T_CÓDIGO[],3,FALSE),"")</f>
        <v/>
      </c>
      <c r="I1043" s="19"/>
      <c r="J1043" s="18"/>
      <c r="K1043" s="18"/>
      <c r="L1043" s="18"/>
    </row>
    <row r="1044" spans="1:12" customFormat="1">
      <c r="A1044" s="28"/>
      <c r="B1044" s="18">
        <f t="shared" si="20"/>
        <v>1</v>
      </c>
      <c r="C1044" s="18"/>
      <c r="D1044" s="18" t="str">
        <f>IFERROR(VLOOKUP(C1044,T_Listado_Personal_KDE[],2,FALSE),"")</f>
        <v/>
      </c>
      <c r="E1044" s="19" t="str">
        <f>IFERROR(VLOOKUP(C1044,T_Listado_Personal_KDE[],3,FALSE),"")</f>
        <v/>
      </c>
      <c r="F1044" s="18" t="str">
        <f>IFERROR(VLOOKUP(G1044,T_CÓDIGO[],2,FALSE),"")</f>
        <v/>
      </c>
      <c r="G1044" s="20"/>
      <c r="H1044" s="18" t="str">
        <f>IFERROR(VLOOKUP(G1044,T_CÓDIGO[],3,FALSE),"")</f>
        <v/>
      </c>
      <c r="I1044" s="19"/>
      <c r="J1044" s="18"/>
      <c r="K1044" s="18"/>
      <c r="L1044" s="18"/>
    </row>
    <row r="1045" spans="1:12" customFormat="1">
      <c r="A1045" s="28"/>
      <c r="B1045" s="18">
        <f t="shared" si="20"/>
        <v>1</v>
      </c>
      <c r="C1045" s="18"/>
      <c r="D1045" s="18" t="str">
        <f>IFERROR(VLOOKUP(C1045,T_Listado_Personal_KDE[],2,FALSE),"")</f>
        <v/>
      </c>
      <c r="E1045" s="19" t="str">
        <f>IFERROR(VLOOKUP(C1045,T_Listado_Personal_KDE[],3,FALSE),"")</f>
        <v/>
      </c>
      <c r="F1045" s="18" t="str">
        <f>IFERROR(VLOOKUP(G1045,T_CÓDIGO[],2,FALSE),"")</f>
        <v/>
      </c>
      <c r="G1045" s="20"/>
      <c r="H1045" s="18" t="str">
        <f>IFERROR(VLOOKUP(G1045,T_CÓDIGO[],3,FALSE),"")</f>
        <v/>
      </c>
      <c r="I1045" s="19"/>
      <c r="J1045" s="18"/>
      <c r="K1045" s="18"/>
      <c r="L1045" s="18"/>
    </row>
    <row r="1046" spans="1:12" customFormat="1">
      <c r="A1046" s="28"/>
      <c r="B1046" s="18">
        <f t="shared" si="20"/>
        <v>1</v>
      </c>
      <c r="C1046" s="18"/>
      <c r="D1046" s="18" t="str">
        <f>IFERROR(VLOOKUP(C1046,T_Listado_Personal_KDE[],2,FALSE),"")</f>
        <v/>
      </c>
      <c r="E1046" s="19" t="str">
        <f>IFERROR(VLOOKUP(C1046,T_Listado_Personal_KDE[],3,FALSE),"")</f>
        <v/>
      </c>
      <c r="F1046" s="18" t="str">
        <f>IFERROR(VLOOKUP(G1046,T_CÓDIGO[],2,FALSE),"")</f>
        <v/>
      </c>
      <c r="G1046" s="20"/>
      <c r="H1046" s="18" t="str">
        <f>IFERROR(VLOOKUP(G1046,T_CÓDIGO[],3,FALSE),"")</f>
        <v/>
      </c>
      <c r="I1046" s="19"/>
      <c r="J1046" s="18"/>
      <c r="K1046" s="18"/>
      <c r="L1046" s="18"/>
    </row>
    <row r="1047" spans="1:12" customFormat="1">
      <c r="A1047" s="28"/>
      <c r="B1047" s="18">
        <f t="shared" si="20"/>
        <v>1</v>
      </c>
      <c r="C1047" s="18"/>
      <c r="D1047" s="18" t="str">
        <f>IFERROR(VLOOKUP(C1047,T_Listado_Personal_KDE[],2,FALSE),"")</f>
        <v/>
      </c>
      <c r="E1047" s="19" t="str">
        <f>IFERROR(VLOOKUP(C1047,T_Listado_Personal_KDE[],3,FALSE),"")</f>
        <v/>
      </c>
      <c r="F1047" s="18" t="str">
        <f>IFERROR(VLOOKUP(G1047,T_CÓDIGO[],2,FALSE),"")</f>
        <v/>
      </c>
      <c r="G1047" s="20"/>
      <c r="H1047" s="18" t="str">
        <f>IFERROR(VLOOKUP(G1047,T_CÓDIGO[],3,FALSE),"")</f>
        <v/>
      </c>
      <c r="I1047" s="19"/>
      <c r="J1047" s="18"/>
      <c r="K1047" s="18"/>
      <c r="L1047" s="18"/>
    </row>
    <row r="1048" spans="1:12" customFormat="1">
      <c r="A1048" s="28"/>
      <c r="B1048" s="18">
        <f t="shared" si="20"/>
        <v>1</v>
      </c>
      <c r="C1048" s="18"/>
      <c r="D1048" s="18" t="str">
        <f>IFERROR(VLOOKUP(C1048,T_Listado_Personal_KDE[],2,FALSE),"")</f>
        <v/>
      </c>
      <c r="E1048" s="19" t="str">
        <f>IFERROR(VLOOKUP(C1048,T_Listado_Personal_KDE[],3,FALSE),"")</f>
        <v/>
      </c>
      <c r="F1048" s="18" t="str">
        <f>IFERROR(VLOOKUP(G1048,T_CÓDIGO[],2,FALSE),"")</f>
        <v/>
      </c>
      <c r="G1048" s="20"/>
      <c r="H1048" s="18" t="str">
        <f>IFERROR(VLOOKUP(G1048,T_CÓDIGO[],3,FALSE),"")</f>
        <v/>
      </c>
      <c r="I1048" s="19"/>
      <c r="J1048" s="18"/>
      <c r="K1048" s="18"/>
      <c r="L1048" s="18"/>
    </row>
    <row r="1049" spans="1:12" customFormat="1">
      <c r="A1049" s="28"/>
      <c r="B1049" s="18">
        <f t="shared" si="20"/>
        <v>1</v>
      </c>
      <c r="C1049" s="18"/>
      <c r="D1049" s="18" t="str">
        <f>IFERROR(VLOOKUP(C1049,T_Listado_Personal_KDE[],2,FALSE),"")</f>
        <v/>
      </c>
      <c r="E1049" s="19" t="str">
        <f>IFERROR(VLOOKUP(C1049,T_Listado_Personal_KDE[],3,FALSE),"")</f>
        <v/>
      </c>
      <c r="F1049" s="18" t="str">
        <f>IFERROR(VLOOKUP(G1049,T_CÓDIGO[],2,FALSE),"")</f>
        <v/>
      </c>
      <c r="G1049" s="20"/>
      <c r="H1049" s="18" t="str">
        <f>IFERROR(VLOOKUP(G1049,T_CÓDIGO[],3,FALSE),"")</f>
        <v/>
      </c>
      <c r="I1049" s="19"/>
      <c r="J1049" s="18"/>
      <c r="K1049" s="18"/>
      <c r="L1049" s="18"/>
    </row>
    <row r="1050" spans="1:12" customFormat="1">
      <c r="A1050" s="28"/>
      <c r="B1050" s="18">
        <f t="shared" si="20"/>
        <v>1</v>
      </c>
      <c r="C1050" s="18"/>
      <c r="D1050" s="18" t="str">
        <f>IFERROR(VLOOKUP(C1050,T_Listado_Personal_KDE[],2,FALSE),"")</f>
        <v/>
      </c>
      <c r="E1050" s="19" t="str">
        <f>IFERROR(VLOOKUP(C1050,T_Listado_Personal_KDE[],3,FALSE),"")</f>
        <v/>
      </c>
      <c r="F1050" s="18" t="str">
        <f>IFERROR(VLOOKUP(G1050,T_CÓDIGO[],2,FALSE),"")</f>
        <v/>
      </c>
      <c r="G1050" s="20"/>
      <c r="H1050" s="18" t="str">
        <f>IFERROR(VLOOKUP(G1050,T_CÓDIGO[],3,FALSE),"")</f>
        <v/>
      </c>
      <c r="I1050" s="19"/>
      <c r="J1050" s="18"/>
      <c r="K1050" s="18"/>
      <c r="L1050" s="18"/>
    </row>
    <row r="1051" spans="1:12" customFormat="1">
      <c r="A1051" s="28"/>
      <c r="B1051" s="18">
        <f t="shared" si="20"/>
        <v>1</v>
      </c>
      <c r="C1051" s="18"/>
      <c r="D1051" s="18" t="str">
        <f>IFERROR(VLOOKUP(C1051,T_Listado_Personal_KDE[],2,FALSE),"")</f>
        <v/>
      </c>
      <c r="E1051" s="19" t="str">
        <f>IFERROR(VLOOKUP(C1051,T_Listado_Personal_KDE[],3,FALSE),"")</f>
        <v/>
      </c>
      <c r="F1051" s="18" t="str">
        <f>IFERROR(VLOOKUP(G1051,T_CÓDIGO[],2,FALSE),"")</f>
        <v/>
      </c>
      <c r="G1051" s="20"/>
      <c r="H1051" s="18" t="str">
        <f>IFERROR(VLOOKUP(G1051,T_CÓDIGO[],3,FALSE),"")</f>
        <v/>
      </c>
      <c r="I1051" s="19"/>
      <c r="J1051" s="18"/>
      <c r="K1051" s="18"/>
      <c r="L1051" s="18"/>
    </row>
    <row r="1052" spans="1:12" customFormat="1">
      <c r="A1052" s="28"/>
      <c r="B1052" s="18">
        <f t="shared" si="20"/>
        <v>1</v>
      </c>
      <c r="C1052" s="18"/>
      <c r="D1052" s="18" t="str">
        <f>IFERROR(VLOOKUP(C1052,T_Listado_Personal_KDE[],2,FALSE),"")</f>
        <v/>
      </c>
      <c r="E1052" s="19" t="str">
        <f>IFERROR(VLOOKUP(C1052,T_Listado_Personal_KDE[],3,FALSE),"")</f>
        <v/>
      </c>
      <c r="F1052" s="18" t="str">
        <f>IFERROR(VLOOKUP(G1052,T_CÓDIGO[],2,FALSE),"")</f>
        <v/>
      </c>
      <c r="G1052" s="20"/>
      <c r="H1052" s="18" t="str">
        <f>IFERROR(VLOOKUP(G1052,T_CÓDIGO[],3,FALSE),"")</f>
        <v/>
      </c>
      <c r="I1052" s="19"/>
      <c r="J1052" s="18"/>
      <c r="K1052" s="18"/>
      <c r="L1052" s="18"/>
    </row>
    <row r="1053" spans="1:12" customFormat="1">
      <c r="A1053" s="28"/>
      <c r="B1053" s="18">
        <f t="shared" si="20"/>
        <v>1</v>
      </c>
      <c r="C1053" s="18"/>
      <c r="D1053" s="18" t="str">
        <f>IFERROR(VLOOKUP(C1053,T_Listado_Personal_KDE[],2,FALSE),"")</f>
        <v/>
      </c>
      <c r="E1053" s="19" t="str">
        <f>IFERROR(VLOOKUP(C1053,T_Listado_Personal_KDE[],3,FALSE),"")</f>
        <v/>
      </c>
      <c r="F1053" s="18" t="str">
        <f>IFERROR(VLOOKUP(G1053,T_CÓDIGO[],2,FALSE),"")</f>
        <v/>
      </c>
      <c r="G1053" s="20"/>
      <c r="H1053" s="18" t="str">
        <f>IFERROR(VLOOKUP(G1053,T_CÓDIGO[],3,FALSE),"")</f>
        <v/>
      </c>
      <c r="I1053" s="19"/>
      <c r="J1053" s="18"/>
      <c r="K1053" s="18"/>
      <c r="L1053" s="18"/>
    </row>
    <row r="1054" spans="1:12" customFormat="1">
      <c r="A1054" s="28"/>
      <c r="B1054" s="18">
        <f t="shared" si="20"/>
        <v>1</v>
      </c>
      <c r="C1054" s="18"/>
      <c r="D1054" s="18" t="str">
        <f>IFERROR(VLOOKUP(C1054,T_Listado_Personal_KDE[],2,FALSE),"")</f>
        <v/>
      </c>
      <c r="E1054" s="19" t="str">
        <f>IFERROR(VLOOKUP(C1054,T_Listado_Personal_KDE[],3,FALSE),"")</f>
        <v/>
      </c>
      <c r="F1054" s="18" t="str">
        <f>IFERROR(VLOOKUP(G1054,T_CÓDIGO[],2,FALSE),"")</f>
        <v/>
      </c>
      <c r="G1054" s="20"/>
      <c r="H1054" s="18" t="str">
        <f>IFERROR(VLOOKUP(G1054,T_CÓDIGO[],3,FALSE),"")</f>
        <v/>
      </c>
      <c r="I1054" s="19"/>
      <c r="J1054" s="18"/>
      <c r="K1054" s="18"/>
      <c r="L1054" s="18"/>
    </row>
    <row r="1055" spans="1:12" customFormat="1">
      <c r="A1055" s="28"/>
      <c r="B1055" s="18">
        <f t="shared" si="20"/>
        <v>1</v>
      </c>
      <c r="C1055" s="18"/>
      <c r="D1055" s="18" t="str">
        <f>IFERROR(VLOOKUP(C1055,T_Listado_Personal_KDE[],2,FALSE),"")</f>
        <v/>
      </c>
      <c r="E1055" s="19" t="str">
        <f>IFERROR(VLOOKUP(C1055,T_Listado_Personal_KDE[],3,FALSE),"")</f>
        <v/>
      </c>
      <c r="F1055" s="18" t="str">
        <f>IFERROR(VLOOKUP(G1055,T_CÓDIGO[],2,FALSE),"")</f>
        <v/>
      </c>
      <c r="G1055" s="20"/>
      <c r="H1055" s="18" t="str">
        <f>IFERROR(VLOOKUP(G1055,T_CÓDIGO[],3,FALSE),"")</f>
        <v/>
      </c>
      <c r="I1055" s="19"/>
      <c r="J1055" s="18"/>
      <c r="K1055" s="18"/>
      <c r="L1055" s="18"/>
    </row>
    <row r="1056" spans="1:12" customFormat="1">
      <c r="A1056" s="28"/>
      <c r="B1056" s="18">
        <f t="shared" si="20"/>
        <v>1</v>
      </c>
      <c r="C1056" s="18"/>
      <c r="D1056" s="18" t="str">
        <f>IFERROR(VLOOKUP(C1056,T_Listado_Personal_KDE[],2,FALSE),"")</f>
        <v/>
      </c>
      <c r="E1056" s="19" t="str">
        <f>IFERROR(VLOOKUP(C1056,T_Listado_Personal_KDE[],3,FALSE),"")</f>
        <v/>
      </c>
      <c r="F1056" s="18" t="str">
        <f>IFERROR(VLOOKUP(G1056,T_CÓDIGO[],2,FALSE),"")</f>
        <v/>
      </c>
      <c r="G1056" s="20"/>
      <c r="H1056" s="18" t="str">
        <f>IFERROR(VLOOKUP(G1056,T_CÓDIGO[],3,FALSE),"")</f>
        <v/>
      </c>
      <c r="I1056" s="19"/>
      <c r="J1056" s="18"/>
      <c r="K1056" s="18"/>
      <c r="L1056" s="18"/>
    </row>
    <row r="1057" spans="1:33">
      <c r="A1057" s="28"/>
      <c r="B1057" s="18">
        <f t="shared" si="20"/>
        <v>1</v>
      </c>
      <c r="D1057" s="18" t="str">
        <f>IFERROR(VLOOKUP(C1057,T_Listado_Personal_KDE[],2,FALSE),"")</f>
        <v/>
      </c>
      <c r="E1057" s="19" t="str">
        <f>IFERROR(VLOOKUP(C1057,T_Listado_Personal_KDE[],3,FALSE),"")</f>
        <v/>
      </c>
      <c r="F1057" s="18" t="str">
        <f>IFERROR(VLOOKUP(G1057,T_CÓDIGO[],2,FALSE),"")</f>
        <v/>
      </c>
      <c r="H1057" s="18" t="str">
        <f>IFERROR(VLOOKUP(G1057,T_CÓDIGO[],3,FALSE),"")</f>
        <v/>
      </c>
      <c r="L1057" s="18"/>
      <c r="M1057"/>
      <c r="N1057"/>
      <c r="O1057"/>
      <c r="P1057"/>
      <c r="Q1057"/>
      <c r="R1057"/>
      <c r="S1057"/>
      <c r="T1057"/>
      <c r="U1057"/>
      <c r="V1057"/>
      <c r="W1057"/>
      <c r="X1057"/>
      <c r="Y1057"/>
      <c r="Z1057"/>
      <c r="AA1057"/>
      <c r="AB1057"/>
      <c r="AC1057"/>
      <c r="AD1057"/>
      <c r="AE1057"/>
      <c r="AF1057"/>
      <c r="AG1057"/>
    </row>
    <row r="1058" spans="1:33">
      <c r="A1058" s="28"/>
      <c r="B1058" s="18">
        <f t="shared" si="20"/>
        <v>1</v>
      </c>
      <c r="D1058" s="18" t="str">
        <f>IFERROR(VLOOKUP(C1058,T_Listado_Personal_KDE[],2,FALSE),"")</f>
        <v/>
      </c>
      <c r="E1058" s="19" t="str">
        <f>IFERROR(VLOOKUP(C1058,T_Listado_Personal_KDE[],3,FALSE),"")</f>
        <v/>
      </c>
      <c r="F1058" s="18" t="str">
        <f>IFERROR(VLOOKUP(G1058,T_CÓDIGO[],2,FALSE),"")</f>
        <v/>
      </c>
      <c r="H1058" s="18" t="str">
        <f>IFERROR(VLOOKUP(G1058,T_CÓDIGO[],3,FALSE),"")</f>
        <v/>
      </c>
      <c r="L1058" s="18"/>
      <c r="M1058"/>
      <c r="N1058"/>
      <c r="O1058"/>
      <c r="P1058"/>
      <c r="Q1058"/>
      <c r="R1058"/>
      <c r="S1058"/>
      <c r="T1058"/>
      <c r="U1058"/>
      <c r="V1058"/>
      <c r="W1058"/>
      <c r="X1058"/>
      <c r="Y1058"/>
      <c r="Z1058"/>
      <c r="AA1058"/>
      <c r="AB1058"/>
      <c r="AC1058"/>
      <c r="AD1058"/>
      <c r="AE1058"/>
      <c r="AF1058"/>
      <c r="AG1058"/>
    </row>
    <row r="1059" spans="1:33">
      <c r="A1059" s="28"/>
      <c r="B1059" s="18">
        <f t="shared" si="20"/>
        <v>1</v>
      </c>
      <c r="D1059" s="18" t="str">
        <f>IFERROR(VLOOKUP(C1059,T_Listado_Personal_KDE[],2,FALSE),"")</f>
        <v/>
      </c>
      <c r="E1059" s="19" t="str">
        <f>IFERROR(VLOOKUP(C1059,T_Listado_Personal_KDE[],3,FALSE),"")</f>
        <v/>
      </c>
      <c r="F1059" s="18" t="str">
        <f>IFERROR(VLOOKUP(G1059,T_CÓDIGO[],2,FALSE),"")</f>
        <v/>
      </c>
      <c r="H1059" s="18" t="str">
        <f>IFERROR(VLOOKUP(G1059,T_CÓDIGO[],3,FALSE),"")</f>
        <v/>
      </c>
      <c r="L1059" s="18"/>
      <c r="M1059"/>
      <c r="N1059"/>
      <c r="O1059"/>
      <c r="P1059"/>
      <c r="Q1059"/>
      <c r="R1059"/>
      <c r="S1059"/>
      <c r="T1059"/>
      <c r="U1059"/>
      <c r="V1059"/>
      <c r="W1059"/>
      <c r="X1059"/>
      <c r="Y1059"/>
      <c r="Z1059"/>
      <c r="AA1059"/>
      <c r="AB1059"/>
      <c r="AC1059"/>
      <c r="AD1059"/>
      <c r="AE1059"/>
      <c r="AF1059"/>
      <c r="AG1059"/>
    </row>
    <row r="1060" spans="1:33" s="26" customFormat="1" ht="15" thickBot="1">
      <c r="A1060" s="28"/>
      <c r="B1060" s="18">
        <f t="shared" si="20"/>
        <v>1</v>
      </c>
      <c r="C1060" s="18"/>
      <c r="D1060" s="18" t="str">
        <f>IFERROR(VLOOKUP(C1060,T_Listado_Personal_KDE[],2,FALSE),"")</f>
        <v/>
      </c>
      <c r="E1060" s="19" t="str">
        <f>IFERROR(VLOOKUP(C1060,T_Listado_Personal_KDE[],3,FALSE),"")</f>
        <v/>
      </c>
      <c r="F1060" s="18" t="str">
        <f>IFERROR(VLOOKUP(G1060,T_CÓDIGO[],2,FALSE),"")</f>
        <v/>
      </c>
      <c r="G1060" s="20"/>
      <c r="H1060" s="18" t="str">
        <f>IFERROR(VLOOKUP(G1060,T_CÓDIGO[],3,FALSE),"")</f>
        <v/>
      </c>
      <c r="I1060" s="19"/>
      <c r="J1060" s="18"/>
      <c r="K1060" s="18"/>
      <c r="L1060" s="18"/>
      <c r="M1060"/>
      <c r="N1060"/>
      <c r="O1060"/>
      <c r="P1060"/>
      <c r="Q1060"/>
      <c r="R1060"/>
      <c r="S1060"/>
      <c r="T1060"/>
      <c r="U1060"/>
      <c r="V1060"/>
      <c r="W1060"/>
      <c r="X1060"/>
      <c r="Y1060"/>
      <c r="Z1060"/>
      <c r="AA1060"/>
      <c r="AB1060"/>
      <c r="AC1060"/>
      <c r="AD1060"/>
      <c r="AE1060"/>
      <c r="AF1060"/>
      <c r="AG1060"/>
    </row>
    <row r="1061" spans="1:33">
      <c r="A1061" s="28"/>
      <c r="B1061" s="18">
        <f t="shared" si="20"/>
        <v>1</v>
      </c>
      <c r="D1061" s="18" t="str">
        <f>IFERROR(VLOOKUP(C1061,T_Listado_Personal_KDE[],2,FALSE),"")</f>
        <v/>
      </c>
      <c r="E1061" s="19" t="str">
        <f>IFERROR(VLOOKUP(C1061,T_Listado_Personal_KDE[],3,FALSE),"")</f>
        <v/>
      </c>
      <c r="F1061" s="18" t="str">
        <f>IFERROR(VLOOKUP(G1061,T_CÓDIGO[],2,FALSE),"")</f>
        <v/>
      </c>
      <c r="H1061" s="18" t="str">
        <f>IFERROR(VLOOKUP(G1061,T_CÓDIGO[],3,FALSE),"")</f>
        <v/>
      </c>
      <c r="L1061" s="18"/>
      <c r="M1061"/>
      <c r="N1061"/>
      <c r="O1061"/>
      <c r="P1061"/>
      <c r="Q1061"/>
      <c r="R1061"/>
      <c r="S1061"/>
      <c r="T1061"/>
      <c r="U1061"/>
      <c r="V1061"/>
      <c r="W1061"/>
      <c r="X1061"/>
      <c r="Y1061"/>
      <c r="Z1061"/>
      <c r="AA1061"/>
      <c r="AB1061"/>
      <c r="AC1061"/>
      <c r="AD1061"/>
      <c r="AE1061"/>
      <c r="AF1061"/>
      <c r="AG1061"/>
    </row>
    <row r="1062" spans="1:33">
      <c r="A1062" s="28"/>
      <c r="B1062" s="18">
        <f t="shared" si="20"/>
        <v>1</v>
      </c>
      <c r="D1062" s="18" t="str">
        <f>IFERROR(VLOOKUP(C1062,T_Listado_Personal_KDE[],2,FALSE),"")</f>
        <v/>
      </c>
      <c r="E1062" s="19" t="str">
        <f>IFERROR(VLOOKUP(C1062,T_Listado_Personal_KDE[],3,FALSE),"")</f>
        <v/>
      </c>
      <c r="F1062" s="18" t="str">
        <f>IFERROR(VLOOKUP(G1062,T_CÓDIGO[],2,FALSE),"")</f>
        <v/>
      </c>
      <c r="H1062" s="18" t="str">
        <f>IFERROR(VLOOKUP(G1062,T_CÓDIGO[],3,FALSE),"")</f>
        <v/>
      </c>
      <c r="L1062" s="18"/>
      <c r="M1062"/>
      <c r="N1062"/>
      <c r="O1062"/>
      <c r="P1062"/>
      <c r="Q1062"/>
      <c r="R1062"/>
      <c r="S1062"/>
      <c r="T1062"/>
      <c r="U1062"/>
      <c r="V1062"/>
      <c r="W1062"/>
      <c r="X1062"/>
      <c r="Y1062"/>
      <c r="Z1062"/>
      <c r="AA1062"/>
      <c r="AB1062"/>
      <c r="AC1062"/>
      <c r="AD1062"/>
      <c r="AE1062"/>
      <c r="AF1062"/>
      <c r="AG1062"/>
    </row>
    <row r="1063" spans="1:33">
      <c r="A1063" s="28"/>
      <c r="B1063" s="18">
        <f t="shared" si="20"/>
        <v>1</v>
      </c>
      <c r="D1063" s="18" t="str">
        <f>IFERROR(VLOOKUP(C1063,T_Listado_Personal_KDE[],2,FALSE),"")</f>
        <v/>
      </c>
      <c r="E1063" s="19" t="str">
        <f>IFERROR(VLOOKUP(C1063,T_Listado_Personal_KDE[],3,FALSE),"")</f>
        <v/>
      </c>
      <c r="F1063" s="18" t="str">
        <f>IFERROR(VLOOKUP(G1063,T_CÓDIGO[],2,FALSE),"")</f>
        <v/>
      </c>
      <c r="H1063" s="18" t="str">
        <f>IFERROR(VLOOKUP(G1063,T_CÓDIGO[],3,FALSE),"")</f>
        <v/>
      </c>
      <c r="L1063" s="18"/>
      <c r="M1063"/>
      <c r="N1063"/>
      <c r="O1063"/>
      <c r="P1063"/>
      <c r="Q1063"/>
      <c r="R1063"/>
      <c r="S1063"/>
      <c r="T1063"/>
      <c r="U1063"/>
      <c r="V1063"/>
      <c r="W1063"/>
      <c r="X1063"/>
      <c r="Y1063"/>
      <c r="Z1063"/>
      <c r="AA1063"/>
      <c r="AB1063"/>
      <c r="AC1063"/>
      <c r="AD1063"/>
      <c r="AE1063"/>
      <c r="AF1063"/>
      <c r="AG1063"/>
    </row>
    <row r="1064" spans="1:33">
      <c r="A1064" s="28"/>
      <c r="B1064" s="18">
        <f t="shared" si="20"/>
        <v>1</v>
      </c>
      <c r="D1064" s="18" t="str">
        <f>IFERROR(VLOOKUP(C1064,T_Listado_Personal_KDE[],2,FALSE),"")</f>
        <v/>
      </c>
      <c r="E1064" s="19" t="str">
        <f>IFERROR(VLOOKUP(C1064,T_Listado_Personal_KDE[],3,FALSE),"")</f>
        <v/>
      </c>
      <c r="F1064" s="18" t="str">
        <f>IFERROR(VLOOKUP(G1064,T_CÓDIGO[],2,FALSE),"")</f>
        <v/>
      </c>
      <c r="H1064" s="18" t="str">
        <f>IFERROR(VLOOKUP(G1064,T_CÓDIGO[],3,FALSE),"")</f>
        <v/>
      </c>
      <c r="L1064" s="18"/>
      <c r="M1064"/>
      <c r="N1064"/>
      <c r="O1064"/>
      <c r="P1064"/>
      <c r="Q1064"/>
      <c r="R1064"/>
      <c r="S1064"/>
      <c r="T1064"/>
      <c r="U1064"/>
      <c r="V1064"/>
      <c r="W1064"/>
      <c r="X1064"/>
      <c r="Y1064"/>
      <c r="Z1064"/>
      <c r="AA1064"/>
      <c r="AB1064"/>
      <c r="AC1064"/>
      <c r="AD1064"/>
      <c r="AE1064"/>
      <c r="AF1064"/>
      <c r="AG1064"/>
    </row>
    <row r="1065" spans="1:33" ht="13.9" customHeight="1">
      <c r="A1065" s="28"/>
      <c r="B1065" s="18">
        <f t="shared" si="20"/>
        <v>1</v>
      </c>
      <c r="D1065" s="18" t="str">
        <f>IFERROR(VLOOKUP(C1065,T_Listado_Personal_KDE[],2,FALSE),"")</f>
        <v/>
      </c>
      <c r="E1065" s="19" t="str">
        <f>IFERROR(VLOOKUP(C1065,T_Listado_Personal_KDE[],3,FALSE),"")</f>
        <v/>
      </c>
      <c r="F1065" s="18" t="str">
        <f>IFERROR(VLOOKUP(G1065,T_CÓDIGO[],2,FALSE),"")</f>
        <v/>
      </c>
      <c r="H1065" s="18" t="str">
        <f>IFERROR(VLOOKUP(G1065,T_CÓDIGO[],3,FALSE),"")</f>
        <v/>
      </c>
      <c r="L1065" s="18"/>
      <c r="M1065"/>
      <c r="N1065"/>
      <c r="O1065"/>
      <c r="P1065"/>
      <c r="Q1065"/>
      <c r="R1065"/>
      <c r="S1065"/>
      <c r="T1065"/>
      <c r="U1065"/>
      <c r="V1065"/>
      <c r="W1065"/>
      <c r="X1065"/>
      <c r="Y1065"/>
      <c r="Z1065"/>
      <c r="AA1065"/>
      <c r="AB1065"/>
      <c r="AC1065"/>
      <c r="AD1065"/>
      <c r="AE1065"/>
      <c r="AF1065"/>
      <c r="AG1065"/>
    </row>
    <row r="1066" spans="1:33">
      <c r="A1066" s="28"/>
      <c r="B1066" s="18">
        <f t="shared" si="20"/>
        <v>1</v>
      </c>
      <c r="D1066" s="18" t="str">
        <f>IFERROR(VLOOKUP(C1066,T_Listado_Personal_KDE[],2,FALSE),"")</f>
        <v/>
      </c>
      <c r="E1066" s="19" t="str">
        <f>IFERROR(VLOOKUP(C1066,T_Listado_Personal_KDE[],3,FALSE),"")</f>
        <v/>
      </c>
      <c r="F1066" s="18" t="str">
        <f>IFERROR(VLOOKUP(G1066,T_CÓDIGO[],2,FALSE),"")</f>
        <v/>
      </c>
      <c r="H1066" s="18" t="str">
        <f>IFERROR(VLOOKUP(G1066,T_CÓDIGO[],3,FALSE),"")</f>
        <v/>
      </c>
      <c r="L1066" s="18"/>
      <c r="M1066"/>
      <c r="N1066"/>
      <c r="O1066"/>
      <c r="P1066"/>
      <c r="Q1066"/>
      <c r="R1066"/>
      <c r="S1066"/>
      <c r="T1066"/>
      <c r="U1066"/>
      <c r="V1066"/>
      <c r="W1066"/>
      <c r="X1066"/>
      <c r="Y1066"/>
      <c r="Z1066"/>
      <c r="AA1066"/>
      <c r="AB1066"/>
      <c r="AC1066"/>
      <c r="AD1066"/>
      <c r="AE1066"/>
      <c r="AF1066"/>
      <c r="AG1066"/>
    </row>
    <row r="1067" spans="1:33" s="34" customFormat="1">
      <c r="A1067" s="28"/>
      <c r="B1067" s="18">
        <f t="shared" si="20"/>
        <v>1</v>
      </c>
      <c r="C1067" s="18"/>
      <c r="D1067" s="18" t="str">
        <f>IFERROR(VLOOKUP(C1067,T_Listado_Personal_KDE[],2,FALSE),"")</f>
        <v/>
      </c>
      <c r="E1067" s="19" t="str">
        <f>IFERROR(VLOOKUP(C1067,T_Listado_Personal_KDE[],3,FALSE),"")</f>
        <v/>
      </c>
      <c r="F1067" s="18" t="str">
        <f>IFERROR(VLOOKUP(G1067,T_CÓDIGO[],2,FALSE),"")</f>
        <v/>
      </c>
      <c r="G1067" s="20"/>
      <c r="H1067" s="18" t="str">
        <f>IFERROR(VLOOKUP(G1067,T_CÓDIGO[],3,FALSE),"")</f>
        <v/>
      </c>
      <c r="I1067" s="19"/>
      <c r="J1067" s="18"/>
      <c r="K1067" s="18"/>
      <c r="L1067" s="18"/>
      <c r="M1067"/>
      <c r="N1067"/>
      <c r="O1067"/>
      <c r="P1067"/>
      <c r="Q1067"/>
      <c r="R1067"/>
      <c r="S1067"/>
      <c r="T1067"/>
      <c r="U1067"/>
      <c r="V1067"/>
      <c r="W1067"/>
      <c r="X1067"/>
      <c r="Y1067"/>
      <c r="Z1067"/>
      <c r="AA1067"/>
      <c r="AB1067"/>
      <c r="AC1067"/>
      <c r="AD1067"/>
      <c r="AE1067"/>
      <c r="AF1067"/>
      <c r="AG1067"/>
    </row>
    <row r="1068" spans="1:33">
      <c r="A1068" s="28"/>
      <c r="B1068" s="18">
        <f t="shared" ref="B1068:B1087" si="21">MONTH(A1068)</f>
        <v>1</v>
      </c>
      <c r="D1068" s="18" t="str">
        <f>IFERROR(VLOOKUP(C1068,T_Listado_Personal_KDE[],2,FALSE),"")</f>
        <v/>
      </c>
      <c r="E1068" s="19" t="str">
        <f>IFERROR(VLOOKUP(C1068,T_Listado_Personal_KDE[],3,FALSE),"")</f>
        <v/>
      </c>
      <c r="F1068" s="18" t="str">
        <f>IFERROR(VLOOKUP(G1068,T_CÓDIGO[],2,FALSE),"")</f>
        <v/>
      </c>
      <c r="H1068" s="18" t="str">
        <f>IFERROR(VLOOKUP(G1068,T_CÓDIGO[],3,FALSE),"")</f>
        <v/>
      </c>
      <c r="L1068" s="18"/>
      <c r="M1068"/>
      <c r="N1068"/>
      <c r="O1068"/>
      <c r="P1068"/>
      <c r="Q1068"/>
      <c r="R1068"/>
      <c r="S1068"/>
      <c r="T1068"/>
      <c r="U1068"/>
      <c r="V1068"/>
      <c r="W1068"/>
      <c r="X1068"/>
      <c r="Y1068"/>
      <c r="Z1068"/>
      <c r="AA1068"/>
      <c r="AB1068"/>
      <c r="AC1068"/>
      <c r="AD1068"/>
      <c r="AE1068"/>
      <c r="AF1068"/>
      <c r="AG1068"/>
    </row>
    <row r="1069" spans="1:33">
      <c r="A1069" s="28"/>
      <c r="B1069" s="18">
        <f t="shared" si="21"/>
        <v>1</v>
      </c>
      <c r="D1069" s="18" t="str">
        <f>IFERROR(VLOOKUP(C1069,T_Listado_Personal_KDE[],2,FALSE),"")</f>
        <v/>
      </c>
      <c r="E1069" s="19" t="str">
        <f>IFERROR(VLOOKUP(C1069,T_Listado_Personal_KDE[],3,FALSE),"")</f>
        <v/>
      </c>
      <c r="F1069" s="18" t="str">
        <f>IFERROR(VLOOKUP(G1069,T_CÓDIGO[],2,FALSE),"")</f>
        <v/>
      </c>
      <c r="H1069" s="18" t="str">
        <f>IFERROR(VLOOKUP(G1069,T_CÓDIGO[],3,FALSE),"")</f>
        <v/>
      </c>
      <c r="L1069" s="18"/>
      <c r="M1069"/>
      <c r="N1069"/>
      <c r="O1069"/>
      <c r="P1069"/>
      <c r="Q1069"/>
      <c r="R1069"/>
      <c r="S1069"/>
      <c r="T1069"/>
      <c r="U1069"/>
      <c r="V1069"/>
      <c r="W1069"/>
      <c r="X1069"/>
      <c r="Y1069"/>
      <c r="Z1069"/>
      <c r="AA1069"/>
      <c r="AB1069"/>
      <c r="AC1069"/>
      <c r="AD1069"/>
      <c r="AE1069"/>
      <c r="AF1069"/>
      <c r="AG1069"/>
    </row>
    <row r="1070" spans="1:33">
      <c r="A1070" s="28"/>
      <c r="B1070" s="18">
        <f t="shared" si="21"/>
        <v>1</v>
      </c>
      <c r="D1070" s="18" t="str">
        <f>IFERROR(VLOOKUP(C1070,T_Listado_Personal_KDE[],2,FALSE),"")</f>
        <v/>
      </c>
      <c r="E1070" s="19" t="str">
        <f>IFERROR(VLOOKUP(C1070,T_Listado_Personal_KDE[],3,FALSE),"")</f>
        <v/>
      </c>
      <c r="F1070" s="18" t="str">
        <f>IFERROR(VLOOKUP(G1070,T_CÓDIGO[],2,FALSE),"")</f>
        <v/>
      </c>
      <c r="H1070" s="18" t="str">
        <f>IFERROR(VLOOKUP(G1070,T_CÓDIGO[],3,FALSE),"")</f>
        <v/>
      </c>
      <c r="L1070" s="18"/>
      <c r="M1070"/>
      <c r="N1070"/>
      <c r="O1070"/>
      <c r="P1070"/>
      <c r="Q1070"/>
      <c r="R1070"/>
      <c r="S1070"/>
      <c r="T1070"/>
      <c r="U1070"/>
      <c r="V1070"/>
      <c r="W1070"/>
      <c r="X1070"/>
      <c r="Y1070"/>
      <c r="Z1070"/>
      <c r="AA1070"/>
      <c r="AB1070"/>
      <c r="AC1070"/>
      <c r="AD1070"/>
      <c r="AE1070"/>
      <c r="AF1070"/>
      <c r="AG1070"/>
    </row>
    <row r="1071" spans="1:33">
      <c r="A1071" s="28"/>
      <c r="B1071" s="18">
        <f t="shared" si="21"/>
        <v>1</v>
      </c>
      <c r="D1071" s="18" t="str">
        <f>IFERROR(VLOOKUP(C1071,T_Listado_Personal_KDE[],2,FALSE),"")</f>
        <v/>
      </c>
      <c r="E1071" s="19" t="str">
        <f>IFERROR(VLOOKUP(C1071,T_Listado_Personal_KDE[],3,FALSE),"")</f>
        <v/>
      </c>
      <c r="F1071" s="18" t="str">
        <f>IFERROR(VLOOKUP(G1071,T_CÓDIGO[],2,FALSE),"")</f>
        <v/>
      </c>
      <c r="H1071" s="18" t="str">
        <f>IFERROR(VLOOKUP(G1071,T_CÓDIGO[],3,FALSE),"")</f>
        <v/>
      </c>
      <c r="L1071" s="18"/>
      <c r="M1071"/>
      <c r="N1071"/>
      <c r="O1071"/>
      <c r="P1071"/>
      <c r="Q1071"/>
      <c r="R1071"/>
      <c r="S1071"/>
      <c r="T1071"/>
      <c r="U1071"/>
      <c r="V1071"/>
      <c r="W1071"/>
      <c r="X1071"/>
      <c r="Y1071"/>
      <c r="Z1071"/>
      <c r="AA1071"/>
      <c r="AB1071"/>
      <c r="AC1071"/>
      <c r="AD1071"/>
      <c r="AE1071"/>
      <c r="AF1071"/>
      <c r="AG1071"/>
    </row>
    <row r="1072" spans="1:33">
      <c r="A1072" s="28"/>
      <c r="B1072" s="18">
        <f t="shared" si="21"/>
        <v>1</v>
      </c>
      <c r="D1072" s="18" t="str">
        <f>IFERROR(VLOOKUP(C1072,T_Listado_Personal_KDE[],2,FALSE),"")</f>
        <v/>
      </c>
      <c r="E1072" s="19" t="str">
        <f>IFERROR(VLOOKUP(C1072,T_Listado_Personal_KDE[],3,FALSE),"")</f>
        <v/>
      </c>
      <c r="F1072" s="18" t="str">
        <f>IFERROR(VLOOKUP(G1072,T_CÓDIGO[],2,FALSE),"")</f>
        <v/>
      </c>
      <c r="H1072" s="18" t="str">
        <f>IFERROR(VLOOKUP(G1072,T_CÓDIGO[],3,FALSE),"")</f>
        <v/>
      </c>
      <c r="L1072" s="18"/>
      <c r="M1072"/>
      <c r="N1072"/>
      <c r="O1072"/>
      <c r="P1072"/>
      <c r="Q1072"/>
      <c r="R1072"/>
      <c r="S1072"/>
      <c r="T1072"/>
      <c r="U1072"/>
      <c r="V1072"/>
      <c r="W1072"/>
      <c r="X1072"/>
      <c r="Y1072"/>
      <c r="Z1072"/>
      <c r="AA1072"/>
      <c r="AB1072"/>
      <c r="AC1072"/>
      <c r="AD1072"/>
      <c r="AE1072"/>
      <c r="AF1072"/>
      <c r="AG1072"/>
    </row>
    <row r="1073" spans="1:33">
      <c r="A1073" s="28"/>
      <c r="B1073" s="18">
        <f t="shared" si="21"/>
        <v>1</v>
      </c>
      <c r="D1073" s="18" t="str">
        <f>IFERROR(VLOOKUP(C1073,T_Listado_Personal_KDE[],2,FALSE),"")</f>
        <v/>
      </c>
      <c r="E1073" s="19" t="str">
        <f>IFERROR(VLOOKUP(C1073,T_Listado_Personal_KDE[],3,FALSE),"")</f>
        <v/>
      </c>
      <c r="F1073" s="18" t="str">
        <f>IFERROR(VLOOKUP(G1073,T_CÓDIGO[],2,FALSE),"")</f>
        <v/>
      </c>
      <c r="H1073" s="18" t="str">
        <f>IFERROR(VLOOKUP(G1073,T_CÓDIGO[],3,FALSE),"")</f>
        <v/>
      </c>
      <c r="L1073" s="18"/>
      <c r="M1073"/>
      <c r="N1073"/>
      <c r="O1073"/>
      <c r="P1073"/>
      <c r="Q1073"/>
      <c r="R1073"/>
      <c r="S1073"/>
      <c r="T1073"/>
      <c r="U1073"/>
      <c r="V1073"/>
      <c r="W1073"/>
      <c r="X1073"/>
      <c r="Y1073"/>
      <c r="Z1073"/>
      <c r="AA1073"/>
      <c r="AB1073"/>
      <c r="AC1073"/>
      <c r="AD1073"/>
      <c r="AE1073"/>
      <c r="AF1073"/>
      <c r="AG1073"/>
    </row>
    <row r="1074" spans="1:33">
      <c r="A1074" s="28"/>
      <c r="B1074" s="18">
        <f t="shared" si="21"/>
        <v>1</v>
      </c>
      <c r="D1074" s="18" t="str">
        <f>IFERROR(VLOOKUP(C1074,T_Listado_Personal_KDE[],2,FALSE),"")</f>
        <v/>
      </c>
      <c r="E1074" s="19" t="str">
        <f>IFERROR(VLOOKUP(C1074,T_Listado_Personal_KDE[],3,FALSE),"")</f>
        <v/>
      </c>
      <c r="F1074" s="18" t="str">
        <f>IFERROR(VLOOKUP(G1074,T_CÓDIGO[],2,FALSE),"")</f>
        <v/>
      </c>
      <c r="H1074" s="18" t="str">
        <f>IFERROR(VLOOKUP(G1074,T_CÓDIGO[],3,FALSE),"")</f>
        <v/>
      </c>
      <c r="L1074" s="18"/>
      <c r="M1074"/>
      <c r="N1074"/>
      <c r="O1074"/>
      <c r="P1074"/>
      <c r="Q1074"/>
      <c r="R1074"/>
      <c r="S1074"/>
      <c r="T1074"/>
      <c r="U1074"/>
      <c r="V1074"/>
      <c r="W1074"/>
      <c r="X1074"/>
      <c r="Y1074"/>
      <c r="Z1074"/>
      <c r="AA1074"/>
      <c r="AB1074"/>
      <c r="AC1074"/>
      <c r="AD1074"/>
      <c r="AE1074"/>
      <c r="AF1074"/>
      <c r="AG1074"/>
    </row>
    <row r="1075" spans="1:33">
      <c r="A1075" s="28"/>
      <c r="B1075" s="18">
        <f t="shared" si="21"/>
        <v>1</v>
      </c>
      <c r="D1075" s="18" t="str">
        <f>IFERROR(VLOOKUP(C1075,T_Listado_Personal_KDE[],2,FALSE),"")</f>
        <v/>
      </c>
      <c r="E1075" s="19" t="str">
        <f>IFERROR(VLOOKUP(C1075,T_Listado_Personal_KDE[],3,FALSE),"")</f>
        <v/>
      </c>
      <c r="F1075" s="18" t="str">
        <f>IFERROR(VLOOKUP(G1075,T_CÓDIGO[],2,FALSE),"")</f>
        <v/>
      </c>
      <c r="H1075" s="18" t="str">
        <f>IFERROR(VLOOKUP(G1075,T_CÓDIGO[],3,FALSE),"")</f>
        <v/>
      </c>
      <c r="L1075" s="18"/>
      <c r="M1075"/>
      <c r="N1075"/>
      <c r="O1075"/>
      <c r="P1075"/>
      <c r="Q1075"/>
      <c r="R1075"/>
      <c r="S1075"/>
      <c r="T1075"/>
      <c r="U1075"/>
      <c r="V1075"/>
      <c r="W1075"/>
      <c r="X1075"/>
      <c r="Y1075"/>
      <c r="Z1075"/>
      <c r="AA1075"/>
      <c r="AB1075"/>
      <c r="AC1075"/>
      <c r="AD1075"/>
      <c r="AE1075"/>
      <c r="AF1075"/>
      <c r="AG1075"/>
    </row>
    <row r="1076" spans="1:33">
      <c r="A1076" s="28"/>
      <c r="B1076" s="18">
        <f t="shared" si="21"/>
        <v>1</v>
      </c>
      <c r="D1076" s="18" t="str">
        <f>IFERROR(VLOOKUP(C1076,T_Listado_Personal_KDE[],2,FALSE),"")</f>
        <v/>
      </c>
      <c r="E1076" s="19" t="str">
        <f>IFERROR(VLOOKUP(C1076,T_Listado_Personal_KDE[],3,FALSE),"")</f>
        <v/>
      </c>
      <c r="F1076" s="18" t="str">
        <f>IFERROR(VLOOKUP(G1076,T_CÓDIGO[],2,FALSE),"")</f>
        <v/>
      </c>
      <c r="H1076" s="18" t="str">
        <f>IFERROR(VLOOKUP(G1076,T_CÓDIGO[],3,FALSE),"")</f>
        <v/>
      </c>
      <c r="L1076" s="18"/>
      <c r="M1076"/>
      <c r="N1076"/>
      <c r="O1076"/>
      <c r="P1076"/>
      <c r="Q1076"/>
      <c r="R1076"/>
      <c r="S1076"/>
      <c r="T1076"/>
      <c r="U1076"/>
      <c r="V1076"/>
      <c r="W1076"/>
      <c r="X1076"/>
      <c r="Y1076"/>
      <c r="Z1076"/>
      <c r="AA1076"/>
      <c r="AB1076"/>
      <c r="AC1076"/>
      <c r="AD1076"/>
      <c r="AE1076"/>
      <c r="AF1076"/>
      <c r="AG1076"/>
    </row>
    <row r="1077" spans="1:33">
      <c r="A1077" s="28"/>
      <c r="B1077" s="18">
        <f t="shared" si="21"/>
        <v>1</v>
      </c>
      <c r="D1077" s="18" t="str">
        <f>IFERROR(VLOOKUP(C1077,T_Listado_Personal_KDE[],2,FALSE),"")</f>
        <v/>
      </c>
      <c r="E1077" s="19" t="str">
        <f>IFERROR(VLOOKUP(C1077,T_Listado_Personal_KDE[],3,FALSE),"")</f>
        <v/>
      </c>
      <c r="F1077" s="18" t="str">
        <f>IFERROR(VLOOKUP(G1077,T_CÓDIGO[],2,FALSE),"")</f>
        <v/>
      </c>
      <c r="H1077" s="18" t="str">
        <f>IFERROR(VLOOKUP(G1077,T_CÓDIGO[],3,FALSE),"")</f>
        <v/>
      </c>
      <c r="L1077" s="18"/>
      <c r="M1077"/>
      <c r="N1077"/>
      <c r="O1077"/>
      <c r="P1077"/>
      <c r="Q1077"/>
      <c r="R1077"/>
      <c r="S1077"/>
      <c r="T1077"/>
      <c r="U1077"/>
      <c r="V1077"/>
      <c r="W1077"/>
      <c r="X1077"/>
      <c r="Y1077"/>
      <c r="Z1077"/>
      <c r="AA1077"/>
      <c r="AB1077"/>
      <c r="AC1077"/>
      <c r="AD1077"/>
      <c r="AE1077"/>
      <c r="AF1077"/>
      <c r="AG1077"/>
    </row>
    <row r="1078" spans="1:33">
      <c r="A1078" s="28"/>
      <c r="B1078" s="18">
        <f t="shared" si="21"/>
        <v>1</v>
      </c>
      <c r="D1078" s="18" t="str">
        <f>IFERROR(VLOOKUP(C1078,T_Listado_Personal_KDE[],2,FALSE),"")</f>
        <v/>
      </c>
      <c r="E1078" s="19" t="str">
        <f>IFERROR(VLOOKUP(C1078,T_Listado_Personal_KDE[],3,FALSE),"")</f>
        <v/>
      </c>
      <c r="F1078" s="18" t="str">
        <f>IFERROR(VLOOKUP(G1078,T_CÓDIGO[],2,FALSE),"")</f>
        <v/>
      </c>
      <c r="H1078" s="18" t="str">
        <f>IFERROR(VLOOKUP(G1078,T_CÓDIGO[],3,FALSE),"")</f>
        <v/>
      </c>
      <c r="L1078" s="18"/>
      <c r="M1078"/>
      <c r="N1078"/>
      <c r="O1078"/>
      <c r="P1078"/>
      <c r="Q1078"/>
      <c r="R1078"/>
      <c r="S1078"/>
      <c r="T1078"/>
      <c r="U1078"/>
      <c r="V1078"/>
      <c r="W1078"/>
      <c r="X1078"/>
      <c r="Y1078"/>
      <c r="Z1078"/>
      <c r="AA1078"/>
      <c r="AB1078"/>
      <c r="AC1078"/>
      <c r="AD1078"/>
      <c r="AE1078"/>
      <c r="AF1078"/>
      <c r="AG1078"/>
    </row>
    <row r="1079" spans="1:33">
      <c r="A1079" s="28"/>
      <c r="B1079" s="18">
        <f t="shared" si="21"/>
        <v>1</v>
      </c>
      <c r="D1079" s="18" t="str">
        <f>IFERROR(VLOOKUP(C1079,T_Listado_Personal_KDE[],2,FALSE),"")</f>
        <v/>
      </c>
      <c r="E1079" s="19" t="str">
        <f>IFERROR(VLOOKUP(C1079,T_Listado_Personal_KDE[],3,FALSE),"")</f>
        <v/>
      </c>
      <c r="F1079" s="18" t="str">
        <f>IFERROR(VLOOKUP(G1079,T_CÓDIGO[],2,FALSE),"")</f>
        <v/>
      </c>
      <c r="H1079" s="18" t="str">
        <f>IFERROR(VLOOKUP(G1079,T_CÓDIGO[],3,FALSE),"")</f>
        <v/>
      </c>
      <c r="L1079" s="18"/>
      <c r="M1079"/>
      <c r="N1079"/>
      <c r="O1079"/>
      <c r="P1079"/>
      <c r="Q1079"/>
      <c r="R1079"/>
      <c r="S1079"/>
      <c r="T1079"/>
      <c r="U1079"/>
      <c r="V1079"/>
      <c r="W1079"/>
      <c r="X1079"/>
      <c r="Y1079"/>
      <c r="Z1079"/>
      <c r="AA1079"/>
      <c r="AB1079"/>
      <c r="AC1079"/>
      <c r="AD1079"/>
      <c r="AE1079"/>
      <c r="AF1079"/>
      <c r="AG1079"/>
    </row>
    <row r="1080" spans="1:33">
      <c r="A1080" s="28"/>
      <c r="B1080" s="18">
        <f t="shared" si="21"/>
        <v>1</v>
      </c>
      <c r="D1080" s="18" t="str">
        <f>IFERROR(VLOOKUP(C1080,T_Listado_Personal_KDE[],2,FALSE),"")</f>
        <v/>
      </c>
      <c r="E1080" s="19" t="str">
        <f>IFERROR(VLOOKUP(C1080,T_Listado_Personal_KDE[],3,FALSE),"")</f>
        <v/>
      </c>
      <c r="F1080" s="18" t="str">
        <f>IFERROR(VLOOKUP(G1080,T_CÓDIGO[],2,FALSE),"")</f>
        <v/>
      </c>
      <c r="H1080" s="18" t="str">
        <f>IFERROR(VLOOKUP(G1080,T_CÓDIGO[],3,FALSE),"")</f>
        <v/>
      </c>
      <c r="L1080" s="18"/>
      <c r="M1080"/>
      <c r="N1080"/>
      <c r="O1080"/>
      <c r="P1080"/>
      <c r="Q1080"/>
      <c r="R1080"/>
      <c r="S1080"/>
      <c r="T1080"/>
      <c r="U1080"/>
      <c r="V1080"/>
      <c r="W1080"/>
      <c r="X1080"/>
      <c r="Y1080"/>
      <c r="Z1080"/>
      <c r="AA1080"/>
      <c r="AB1080"/>
      <c r="AC1080"/>
      <c r="AD1080"/>
      <c r="AE1080"/>
      <c r="AF1080"/>
      <c r="AG1080"/>
    </row>
    <row r="1081" spans="1:33">
      <c r="A1081" s="28"/>
      <c r="B1081" s="18">
        <f t="shared" si="21"/>
        <v>1</v>
      </c>
      <c r="D1081" s="18" t="str">
        <f>IFERROR(VLOOKUP(C1081,T_Listado_Personal_KDE[],2,FALSE),"")</f>
        <v/>
      </c>
      <c r="E1081" s="19" t="str">
        <f>IFERROR(VLOOKUP(C1081,T_Listado_Personal_KDE[],3,FALSE),"")</f>
        <v/>
      </c>
      <c r="F1081" s="18" t="str">
        <f>IFERROR(VLOOKUP(G1081,T_CÓDIGO[],2,FALSE),"")</f>
        <v/>
      </c>
      <c r="H1081" s="18" t="str">
        <f>IFERROR(VLOOKUP(G1081,T_CÓDIGO[],3,FALSE),"")</f>
        <v/>
      </c>
      <c r="L1081" s="18"/>
      <c r="M1081"/>
      <c r="N1081"/>
      <c r="O1081"/>
      <c r="P1081"/>
      <c r="Q1081"/>
      <c r="R1081"/>
      <c r="S1081"/>
      <c r="T1081"/>
      <c r="U1081"/>
      <c r="V1081"/>
      <c r="W1081"/>
      <c r="X1081"/>
      <c r="Y1081"/>
      <c r="Z1081"/>
      <c r="AA1081"/>
      <c r="AB1081"/>
      <c r="AC1081"/>
      <c r="AD1081"/>
      <c r="AE1081"/>
      <c r="AF1081"/>
      <c r="AG1081"/>
    </row>
    <row r="1082" spans="1:33">
      <c r="A1082" s="28"/>
      <c r="B1082" s="18">
        <f t="shared" si="21"/>
        <v>1</v>
      </c>
      <c r="D1082" s="18" t="str">
        <f>IFERROR(VLOOKUP(C1082,T_Listado_Personal_KDE[],2,FALSE),"")</f>
        <v/>
      </c>
      <c r="E1082" s="19" t="str">
        <f>IFERROR(VLOOKUP(C1082,T_Listado_Personal_KDE[],3,FALSE),"")</f>
        <v/>
      </c>
      <c r="F1082" s="18" t="str">
        <f>IFERROR(VLOOKUP(G1082,T_CÓDIGO[],2,FALSE),"")</f>
        <v/>
      </c>
      <c r="H1082" s="18" t="str">
        <f>IFERROR(VLOOKUP(G1082,T_CÓDIGO[],3,FALSE),"")</f>
        <v/>
      </c>
      <c r="L1082" s="18"/>
      <c r="M1082"/>
      <c r="N1082"/>
      <c r="O1082"/>
      <c r="P1082"/>
      <c r="Q1082"/>
      <c r="R1082"/>
      <c r="S1082"/>
      <c r="T1082"/>
      <c r="U1082"/>
      <c r="V1082"/>
      <c r="W1082"/>
      <c r="X1082"/>
      <c r="Y1082"/>
      <c r="Z1082"/>
      <c r="AA1082"/>
      <c r="AB1082"/>
      <c r="AC1082"/>
      <c r="AD1082"/>
      <c r="AE1082"/>
      <c r="AF1082"/>
      <c r="AG1082"/>
    </row>
    <row r="1083" spans="1:33">
      <c r="A1083" s="28"/>
      <c r="B1083" s="18">
        <f t="shared" si="21"/>
        <v>1</v>
      </c>
      <c r="D1083" s="18" t="str">
        <f>IFERROR(VLOOKUP(C1083,T_Listado_Personal_KDE[],2,FALSE),"")</f>
        <v/>
      </c>
      <c r="E1083" s="19" t="str">
        <f>IFERROR(VLOOKUP(C1083,T_Listado_Personal_KDE[],3,FALSE),"")</f>
        <v/>
      </c>
      <c r="F1083" s="18" t="str">
        <f>IFERROR(VLOOKUP(G1083,T_CÓDIGO[],2,FALSE),"")</f>
        <v/>
      </c>
      <c r="H1083" s="18" t="str">
        <f>IFERROR(VLOOKUP(G1083,T_CÓDIGO[],3,FALSE),"")</f>
        <v/>
      </c>
      <c r="L1083" s="18"/>
      <c r="M1083"/>
      <c r="N1083"/>
      <c r="O1083"/>
      <c r="P1083"/>
      <c r="Q1083"/>
      <c r="R1083"/>
      <c r="S1083"/>
      <c r="T1083"/>
      <c r="U1083"/>
      <c r="V1083"/>
      <c r="W1083"/>
      <c r="X1083"/>
      <c r="Y1083"/>
      <c r="Z1083"/>
      <c r="AA1083"/>
      <c r="AB1083"/>
      <c r="AC1083"/>
      <c r="AD1083"/>
      <c r="AE1083"/>
      <c r="AF1083"/>
      <c r="AG1083"/>
    </row>
    <row r="1084" spans="1:33" s="26" customFormat="1" ht="15" thickBot="1">
      <c r="A1084" s="28"/>
      <c r="B1084" s="18">
        <f t="shared" si="21"/>
        <v>1</v>
      </c>
      <c r="C1084" s="18"/>
      <c r="D1084" s="18" t="str">
        <f>IFERROR(VLOOKUP(C1084,T_Listado_Personal_KDE[],2,FALSE),"")</f>
        <v/>
      </c>
      <c r="E1084" s="19" t="str">
        <f>IFERROR(VLOOKUP(C1084,T_Listado_Personal_KDE[],3,FALSE),"")</f>
        <v/>
      </c>
      <c r="F1084" s="18" t="str">
        <f>IFERROR(VLOOKUP(G1084,T_CÓDIGO[],2,FALSE),"")</f>
        <v/>
      </c>
      <c r="G1084" s="20"/>
      <c r="H1084" s="18" t="str">
        <f>IFERROR(VLOOKUP(G1084,T_CÓDIGO[],3,FALSE),"")</f>
        <v/>
      </c>
      <c r="I1084" s="19"/>
      <c r="J1084" s="18"/>
      <c r="K1084" s="18"/>
      <c r="L1084" s="18"/>
      <c r="M1084"/>
      <c r="N1084"/>
      <c r="O1084"/>
      <c r="P1084"/>
      <c r="Q1084"/>
      <c r="R1084"/>
      <c r="S1084"/>
      <c r="T1084"/>
      <c r="U1084"/>
      <c r="V1084"/>
      <c r="W1084"/>
      <c r="X1084"/>
      <c r="Y1084"/>
      <c r="Z1084"/>
      <c r="AA1084"/>
      <c r="AB1084"/>
      <c r="AC1084"/>
      <c r="AD1084"/>
      <c r="AE1084"/>
      <c r="AF1084"/>
      <c r="AG1084"/>
    </row>
    <row r="1085" spans="1:33">
      <c r="A1085" s="28"/>
      <c r="B1085" s="18">
        <f t="shared" si="21"/>
        <v>1</v>
      </c>
      <c r="D1085" s="18" t="str">
        <f>IFERROR(VLOOKUP(C1085,T_Listado_Personal_KDE[],2,FALSE),"")</f>
        <v/>
      </c>
      <c r="E1085" s="19" t="str">
        <f>IFERROR(VLOOKUP(C1085,T_Listado_Personal_KDE[],3,FALSE),"")</f>
        <v/>
      </c>
      <c r="F1085" s="18" t="str">
        <f>IFERROR(VLOOKUP(G1085,T_CÓDIGO[],2,FALSE),"")</f>
        <v/>
      </c>
      <c r="H1085" s="18" t="str">
        <f>IFERROR(VLOOKUP(G1085,T_CÓDIGO[],3,FALSE),"")</f>
        <v/>
      </c>
      <c r="L1085" s="18"/>
      <c r="M1085"/>
      <c r="N1085"/>
      <c r="O1085"/>
      <c r="P1085"/>
      <c r="Q1085"/>
      <c r="R1085"/>
      <c r="S1085"/>
      <c r="T1085"/>
      <c r="U1085"/>
      <c r="V1085"/>
      <c r="W1085"/>
      <c r="X1085"/>
      <c r="Y1085"/>
      <c r="Z1085"/>
      <c r="AA1085"/>
      <c r="AB1085"/>
      <c r="AC1085"/>
      <c r="AD1085"/>
      <c r="AE1085"/>
      <c r="AF1085"/>
      <c r="AG1085"/>
    </row>
    <row r="1086" spans="1:33">
      <c r="A1086" s="28"/>
      <c r="B1086" s="18">
        <f t="shared" si="21"/>
        <v>1</v>
      </c>
      <c r="D1086" s="18" t="str">
        <f>IFERROR(VLOOKUP(C1086,T_Listado_Personal_KDE[],2,FALSE),"")</f>
        <v/>
      </c>
      <c r="E1086" s="19" t="str">
        <f>IFERROR(VLOOKUP(C1086,T_Listado_Personal_KDE[],3,FALSE),"")</f>
        <v/>
      </c>
      <c r="F1086" s="18" t="str">
        <f>IFERROR(VLOOKUP(G1086,T_CÓDIGO[],2,FALSE),"")</f>
        <v/>
      </c>
      <c r="H1086" s="18" t="str">
        <f>IFERROR(VLOOKUP(G1086,T_CÓDIGO[],3,FALSE),"")</f>
        <v/>
      </c>
      <c r="L1086" s="18"/>
      <c r="M1086"/>
      <c r="N1086"/>
      <c r="O1086"/>
      <c r="P1086"/>
      <c r="Q1086"/>
      <c r="R1086"/>
      <c r="S1086"/>
      <c r="T1086"/>
      <c r="U1086"/>
      <c r="V1086"/>
      <c r="W1086"/>
      <c r="X1086"/>
      <c r="Y1086"/>
      <c r="Z1086"/>
      <c r="AA1086"/>
      <c r="AB1086"/>
      <c r="AC1086"/>
      <c r="AD1086"/>
      <c r="AE1086"/>
      <c r="AF1086"/>
      <c r="AG1086"/>
    </row>
    <row r="1087" spans="1:33">
      <c r="A1087" s="28"/>
      <c r="B1087" s="18">
        <f t="shared" si="21"/>
        <v>1</v>
      </c>
      <c r="D1087" s="18" t="str">
        <f>IFERROR(VLOOKUP(C1087,T_Listado_Personal_KDE[],2,FALSE),"")</f>
        <v/>
      </c>
      <c r="E1087" s="19" t="str">
        <f>IFERROR(VLOOKUP(C1087,T_Listado_Personal_KDE[],3,FALSE),"")</f>
        <v/>
      </c>
      <c r="F1087" s="18" t="str">
        <f>IFERROR(VLOOKUP(G1087,T_CÓDIGO[],2,FALSE),"")</f>
        <v/>
      </c>
      <c r="H1087" s="18" t="str">
        <f>IFERROR(VLOOKUP(G1087,T_CÓDIGO[],3,FALSE),"")</f>
        <v/>
      </c>
      <c r="L1087" s="18"/>
      <c r="M1087"/>
      <c r="N1087"/>
      <c r="O1087"/>
      <c r="P1087"/>
      <c r="Q1087"/>
      <c r="R1087"/>
      <c r="S1087"/>
      <c r="T1087"/>
      <c r="U1087"/>
      <c r="V1087"/>
      <c r="W1087"/>
      <c r="X1087"/>
      <c r="Y1087"/>
      <c r="Z1087"/>
      <c r="AA1087"/>
      <c r="AB1087"/>
      <c r="AC1087"/>
      <c r="AD1087"/>
      <c r="AE1087"/>
      <c r="AF1087"/>
      <c r="AG1087"/>
    </row>
    <row r="1088" spans="1:33">
      <c r="A1088" s="28"/>
      <c r="B1088" s="18">
        <v>5</v>
      </c>
      <c r="D1088" s="18" t="str">
        <f>IFERROR(VLOOKUP(C1088,T_Listado_Personal_KDE[],2,FALSE),"")</f>
        <v/>
      </c>
      <c r="E1088" s="19" t="str">
        <f>IFERROR(VLOOKUP(C1088,T_Listado_Personal_KDE[],3,FALSE),"")</f>
        <v/>
      </c>
      <c r="F1088" s="18" t="str">
        <f>IFERROR(VLOOKUP(G1088,T_CÓDIGO[],2,FALSE),"")</f>
        <v/>
      </c>
      <c r="H1088" s="18" t="str">
        <f>IFERROR(VLOOKUP(G1088,T_CÓDIGO[],3,FALSE),"")</f>
        <v/>
      </c>
      <c r="L1088" s="18"/>
      <c r="M1088"/>
      <c r="N1088"/>
      <c r="O1088"/>
      <c r="P1088"/>
      <c r="Q1088"/>
      <c r="R1088"/>
      <c r="S1088"/>
      <c r="T1088"/>
      <c r="U1088"/>
      <c r="V1088"/>
      <c r="W1088"/>
      <c r="X1088"/>
      <c r="Y1088"/>
      <c r="Z1088"/>
      <c r="AA1088"/>
      <c r="AB1088"/>
      <c r="AC1088"/>
      <c r="AD1088"/>
      <c r="AE1088"/>
      <c r="AF1088"/>
      <c r="AG1088"/>
    </row>
    <row r="1089" spans="1:33" s="34" customFormat="1">
      <c r="A1089" s="28"/>
      <c r="B1089" s="18">
        <f t="shared" ref="B1089:B1152" si="22">MONTH(A1089)</f>
        <v>1</v>
      </c>
      <c r="C1089" s="18"/>
      <c r="D1089" s="18" t="str">
        <f>IFERROR(VLOOKUP(C1089,T_Listado_Personal_KDE[],2,FALSE),"")</f>
        <v/>
      </c>
      <c r="E1089" s="19" t="str">
        <f>IFERROR(VLOOKUP(C1089,T_Listado_Personal_KDE[],3,FALSE),"")</f>
        <v/>
      </c>
      <c r="F1089" s="18" t="str">
        <f>IFERROR(VLOOKUP(G1089,T_CÓDIGO[],2,FALSE),"")</f>
        <v/>
      </c>
      <c r="G1089" s="20"/>
      <c r="H1089" s="18" t="str">
        <f>IFERROR(VLOOKUP(G1089,T_CÓDIGO[],3,FALSE),"")</f>
        <v/>
      </c>
      <c r="I1089" s="19"/>
      <c r="J1089" s="18"/>
      <c r="K1089" s="18"/>
      <c r="L1089" s="18"/>
      <c r="M1089"/>
      <c r="N1089"/>
      <c r="O1089"/>
      <c r="P1089"/>
      <c r="Q1089"/>
      <c r="R1089"/>
      <c r="S1089"/>
      <c r="T1089"/>
      <c r="U1089"/>
      <c r="V1089"/>
      <c r="W1089"/>
      <c r="X1089"/>
      <c r="Y1089"/>
      <c r="Z1089"/>
      <c r="AA1089"/>
      <c r="AB1089"/>
      <c r="AC1089"/>
      <c r="AD1089"/>
      <c r="AE1089"/>
      <c r="AF1089"/>
      <c r="AG1089"/>
    </row>
    <row r="1090" spans="1:33">
      <c r="A1090" s="28"/>
      <c r="B1090" s="18">
        <f t="shared" si="22"/>
        <v>1</v>
      </c>
      <c r="D1090" s="18" t="str">
        <f>IFERROR(VLOOKUP(C1090,T_Listado_Personal_KDE[],2,FALSE),"")</f>
        <v/>
      </c>
      <c r="E1090" s="19" t="str">
        <f>IFERROR(VLOOKUP(C1090,T_Listado_Personal_KDE[],3,FALSE),"")</f>
        <v/>
      </c>
      <c r="F1090" s="18" t="str">
        <f>IFERROR(VLOOKUP(G1090,T_CÓDIGO[],2,FALSE),"")</f>
        <v/>
      </c>
      <c r="H1090" s="18" t="str">
        <f>IFERROR(VLOOKUP(G1090,T_CÓDIGO[],3,FALSE),"")</f>
        <v/>
      </c>
      <c r="L1090" s="18"/>
      <c r="M1090"/>
      <c r="N1090"/>
      <c r="O1090"/>
      <c r="P1090"/>
      <c r="Q1090"/>
      <c r="R1090"/>
      <c r="S1090"/>
      <c r="T1090"/>
      <c r="U1090"/>
      <c r="V1090"/>
      <c r="W1090"/>
      <c r="X1090"/>
      <c r="Y1090"/>
      <c r="Z1090"/>
      <c r="AA1090"/>
      <c r="AB1090"/>
      <c r="AC1090"/>
      <c r="AD1090"/>
      <c r="AE1090"/>
      <c r="AF1090"/>
      <c r="AG1090"/>
    </row>
    <row r="1091" spans="1:33">
      <c r="A1091" s="28"/>
      <c r="B1091" s="18">
        <f t="shared" si="22"/>
        <v>1</v>
      </c>
      <c r="D1091" s="18" t="str">
        <f>IFERROR(VLOOKUP(C1091,T_Listado_Personal_KDE[],2,FALSE),"")</f>
        <v/>
      </c>
      <c r="E1091" s="19" t="str">
        <f>IFERROR(VLOOKUP(C1091,T_Listado_Personal_KDE[],3,FALSE),"")</f>
        <v/>
      </c>
      <c r="F1091" s="18" t="str">
        <f>IFERROR(VLOOKUP(G1091,T_CÓDIGO[],2,FALSE),"")</f>
        <v/>
      </c>
      <c r="H1091" s="18" t="str">
        <f>IFERROR(VLOOKUP(G1091,T_CÓDIGO[],3,FALSE),"")</f>
        <v/>
      </c>
      <c r="L1091" s="18"/>
      <c r="M1091"/>
      <c r="N1091"/>
      <c r="O1091"/>
      <c r="P1091"/>
      <c r="Q1091"/>
      <c r="R1091"/>
      <c r="S1091"/>
      <c r="T1091"/>
      <c r="U1091"/>
      <c r="V1091"/>
      <c r="W1091"/>
      <c r="X1091"/>
      <c r="Y1091"/>
      <c r="Z1091"/>
      <c r="AA1091"/>
      <c r="AB1091"/>
      <c r="AC1091"/>
      <c r="AD1091"/>
      <c r="AE1091"/>
      <c r="AF1091"/>
      <c r="AG1091"/>
    </row>
    <row r="1092" spans="1:33" s="26" customFormat="1" ht="15" thickBot="1">
      <c r="A1092" s="28"/>
      <c r="B1092" s="18">
        <f t="shared" si="22"/>
        <v>1</v>
      </c>
      <c r="C1092" s="18"/>
      <c r="D1092" s="18" t="str">
        <f>IFERROR(VLOOKUP(C1092,T_Listado_Personal_KDE[],2,FALSE),"")</f>
        <v/>
      </c>
      <c r="E1092" s="19" t="str">
        <f>IFERROR(VLOOKUP(C1092,T_Listado_Personal_KDE[],3,FALSE),"")</f>
        <v/>
      </c>
      <c r="F1092" s="18" t="str">
        <f>IFERROR(VLOOKUP(G1092,T_CÓDIGO[],2,FALSE),"")</f>
        <v/>
      </c>
      <c r="G1092" s="20"/>
      <c r="H1092" s="18" t="str">
        <f>IFERROR(VLOOKUP(G1092,T_CÓDIGO[],3,FALSE),"")</f>
        <v/>
      </c>
      <c r="I1092" s="19"/>
      <c r="J1092" s="18"/>
      <c r="K1092" s="18"/>
      <c r="L1092" s="18"/>
      <c r="M1092"/>
      <c r="N1092"/>
      <c r="O1092"/>
      <c r="P1092"/>
      <c r="Q1092"/>
      <c r="R1092"/>
      <c r="S1092"/>
      <c r="T1092"/>
      <c r="U1092"/>
      <c r="V1092"/>
      <c r="W1092"/>
      <c r="X1092"/>
      <c r="Y1092"/>
      <c r="Z1092"/>
      <c r="AA1092"/>
      <c r="AB1092"/>
      <c r="AC1092"/>
      <c r="AD1092"/>
      <c r="AE1092"/>
      <c r="AF1092"/>
      <c r="AG1092"/>
    </row>
    <row r="1093" spans="1:33">
      <c r="A1093" s="28"/>
      <c r="B1093" s="18">
        <f t="shared" si="22"/>
        <v>1</v>
      </c>
      <c r="D1093" s="18" t="str">
        <f>IFERROR(VLOOKUP(C1093,T_Listado_Personal_KDE[],2,FALSE),"")</f>
        <v/>
      </c>
      <c r="E1093" s="19" t="str">
        <f>IFERROR(VLOOKUP(C1093,T_Listado_Personal_KDE[],3,FALSE),"")</f>
        <v/>
      </c>
      <c r="F1093" s="18" t="str">
        <f>IFERROR(VLOOKUP(G1093,T_CÓDIGO[],2,FALSE),"")</f>
        <v/>
      </c>
      <c r="H1093" s="18" t="str">
        <f>IFERROR(VLOOKUP(G1093,T_CÓDIGO[],3,FALSE),"")</f>
        <v/>
      </c>
      <c r="L1093" s="18"/>
      <c r="M1093"/>
      <c r="N1093"/>
      <c r="O1093"/>
      <c r="P1093"/>
      <c r="Q1093"/>
      <c r="R1093"/>
      <c r="S1093"/>
      <c r="T1093"/>
      <c r="U1093"/>
      <c r="V1093"/>
      <c r="W1093"/>
      <c r="X1093"/>
      <c r="Y1093"/>
      <c r="Z1093"/>
      <c r="AA1093"/>
      <c r="AB1093"/>
      <c r="AC1093"/>
      <c r="AD1093"/>
      <c r="AE1093"/>
      <c r="AF1093"/>
      <c r="AG1093"/>
    </row>
    <row r="1094" spans="1:33">
      <c r="A1094" s="28"/>
      <c r="B1094" s="18">
        <f t="shared" si="22"/>
        <v>1</v>
      </c>
      <c r="D1094" s="18" t="str">
        <f>IFERROR(VLOOKUP(C1094,T_Listado_Personal_KDE[],2,FALSE),"")</f>
        <v/>
      </c>
      <c r="E1094" s="19" t="str">
        <f>IFERROR(VLOOKUP(C1094,T_Listado_Personal_KDE[],3,FALSE),"")</f>
        <v/>
      </c>
      <c r="F1094" s="18" t="str">
        <f>IFERROR(VLOOKUP(G1094,T_CÓDIGO[],2,FALSE),"")</f>
        <v/>
      </c>
      <c r="H1094" s="18" t="str">
        <f>IFERROR(VLOOKUP(G1094,T_CÓDIGO[],3,FALSE),"")</f>
        <v/>
      </c>
      <c r="L1094" s="18"/>
      <c r="M1094"/>
      <c r="N1094"/>
      <c r="O1094"/>
      <c r="P1094"/>
      <c r="Q1094"/>
      <c r="R1094"/>
      <c r="S1094"/>
      <c r="T1094"/>
      <c r="U1094"/>
      <c r="V1094"/>
      <c r="W1094"/>
      <c r="X1094"/>
      <c r="Y1094"/>
      <c r="Z1094"/>
      <c r="AA1094"/>
      <c r="AB1094"/>
      <c r="AC1094"/>
      <c r="AD1094"/>
      <c r="AE1094"/>
      <c r="AF1094"/>
      <c r="AG1094"/>
    </row>
    <row r="1095" spans="1:33">
      <c r="A1095" s="28"/>
      <c r="B1095" s="18">
        <f t="shared" si="22"/>
        <v>1</v>
      </c>
      <c r="D1095" s="18" t="str">
        <f>IFERROR(VLOOKUP(C1095,T_Listado_Personal_KDE[],2,FALSE),"")</f>
        <v/>
      </c>
      <c r="E1095" s="19" t="str">
        <f>IFERROR(VLOOKUP(C1095,T_Listado_Personal_KDE[],3,FALSE),"")</f>
        <v/>
      </c>
      <c r="F1095" s="18" t="str">
        <f>IFERROR(VLOOKUP(G1095,T_CÓDIGO[],2,FALSE),"")</f>
        <v/>
      </c>
      <c r="H1095" s="18" t="str">
        <f>IFERROR(VLOOKUP(G1095,T_CÓDIGO[],3,FALSE),"")</f>
        <v/>
      </c>
      <c r="L1095" s="18"/>
      <c r="M1095"/>
      <c r="N1095"/>
      <c r="O1095"/>
      <c r="P1095"/>
      <c r="Q1095"/>
      <c r="R1095"/>
      <c r="S1095"/>
      <c r="T1095"/>
      <c r="U1095"/>
      <c r="V1095"/>
      <c r="W1095"/>
      <c r="X1095"/>
      <c r="Y1095"/>
      <c r="Z1095"/>
      <c r="AA1095"/>
      <c r="AB1095"/>
      <c r="AC1095"/>
      <c r="AD1095"/>
      <c r="AE1095"/>
      <c r="AF1095"/>
      <c r="AG1095"/>
    </row>
    <row r="1096" spans="1:33">
      <c r="A1096" s="28"/>
      <c r="B1096" s="18">
        <f t="shared" si="22"/>
        <v>1</v>
      </c>
      <c r="D1096" s="18" t="str">
        <f>IFERROR(VLOOKUP(C1096,T_Listado_Personal_KDE[],2,FALSE),"")</f>
        <v/>
      </c>
      <c r="E1096" s="19" t="str">
        <f>IFERROR(VLOOKUP(C1096,T_Listado_Personal_KDE[],3,FALSE),"")</f>
        <v/>
      </c>
      <c r="F1096" s="18" t="str">
        <f>IFERROR(VLOOKUP(G1096,T_CÓDIGO[],2,FALSE),"")</f>
        <v/>
      </c>
      <c r="H1096" s="18" t="str">
        <f>IFERROR(VLOOKUP(G1096,T_CÓDIGO[],3,FALSE),"")</f>
        <v/>
      </c>
      <c r="L1096" s="18"/>
      <c r="M1096"/>
      <c r="N1096"/>
      <c r="O1096"/>
      <c r="P1096"/>
      <c r="Q1096"/>
      <c r="R1096"/>
      <c r="S1096"/>
      <c r="T1096"/>
      <c r="U1096"/>
      <c r="V1096"/>
      <c r="W1096"/>
      <c r="X1096"/>
      <c r="Y1096"/>
      <c r="Z1096"/>
      <c r="AA1096"/>
      <c r="AB1096"/>
      <c r="AC1096"/>
      <c r="AD1096"/>
      <c r="AE1096"/>
      <c r="AF1096"/>
      <c r="AG1096"/>
    </row>
    <row r="1097" spans="1:33">
      <c r="A1097" s="28"/>
      <c r="B1097" s="18">
        <f t="shared" si="22"/>
        <v>1</v>
      </c>
      <c r="D1097" s="18" t="str">
        <f>IFERROR(VLOOKUP(C1097,T_Listado_Personal_KDE[],2,FALSE),"")</f>
        <v/>
      </c>
      <c r="E1097" s="19" t="str">
        <f>IFERROR(VLOOKUP(C1097,T_Listado_Personal_KDE[],3,FALSE),"")</f>
        <v/>
      </c>
      <c r="F1097" s="18" t="str">
        <f>IFERROR(VLOOKUP(G1097,T_CÓDIGO[],2,FALSE),"")</f>
        <v/>
      </c>
      <c r="H1097" s="18" t="str">
        <f>IFERROR(VLOOKUP(G1097,T_CÓDIGO[],3,FALSE),"")</f>
        <v/>
      </c>
      <c r="L1097" s="18"/>
      <c r="M1097"/>
      <c r="N1097"/>
      <c r="O1097"/>
      <c r="P1097"/>
      <c r="Q1097"/>
      <c r="R1097"/>
      <c r="S1097"/>
      <c r="T1097"/>
      <c r="U1097"/>
      <c r="V1097"/>
      <c r="W1097"/>
      <c r="X1097"/>
      <c r="Y1097"/>
      <c r="Z1097"/>
      <c r="AA1097"/>
      <c r="AB1097"/>
      <c r="AC1097"/>
      <c r="AD1097"/>
      <c r="AE1097"/>
      <c r="AF1097"/>
      <c r="AG1097"/>
    </row>
    <row r="1098" spans="1:33">
      <c r="A1098" s="28"/>
      <c r="B1098" s="18">
        <f t="shared" si="22"/>
        <v>1</v>
      </c>
      <c r="D1098" s="18" t="str">
        <f>IFERROR(VLOOKUP(C1098,T_Listado_Personal_KDE[],2,FALSE),"")</f>
        <v/>
      </c>
      <c r="E1098" s="19" t="str">
        <f>IFERROR(VLOOKUP(C1098,T_Listado_Personal_KDE[],3,FALSE),"")</f>
        <v/>
      </c>
      <c r="F1098" s="18" t="str">
        <f>IFERROR(VLOOKUP(G1098,T_CÓDIGO[],2,FALSE),"")</f>
        <v/>
      </c>
      <c r="H1098" s="18" t="str">
        <f>IFERROR(VLOOKUP(G1098,T_CÓDIGO[],3,FALSE),"")</f>
        <v/>
      </c>
      <c r="L1098" s="18"/>
      <c r="M1098"/>
      <c r="N1098"/>
      <c r="O1098"/>
      <c r="P1098"/>
      <c r="Q1098"/>
      <c r="R1098"/>
      <c r="S1098"/>
      <c r="T1098"/>
      <c r="U1098"/>
      <c r="V1098"/>
      <c r="W1098"/>
      <c r="X1098"/>
      <c r="Y1098"/>
      <c r="Z1098"/>
      <c r="AA1098"/>
      <c r="AB1098"/>
      <c r="AC1098"/>
      <c r="AD1098"/>
      <c r="AE1098"/>
      <c r="AF1098"/>
      <c r="AG1098"/>
    </row>
    <row r="1099" spans="1:33">
      <c r="A1099" s="28"/>
      <c r="B1099" s="18">
        <f t="shared" si="22"/>
        <v>1</v>
      </c>
      <c r="D1099" s="18" t="str">
        <f>IFERROR(VLOOKUP(C1099,T_Listado_Personal_KDE[],2,FALSE),"")</f>
        <v/>
      </c>
      <c r="E1099" s="19" t="str">
        <f>IFERROR(VLOOKUP(C1099,T_Listado_Personal_KDE[],3,FALSE),"")</f>
        <v/>
      </c>
      <c r="F1099" s="18" t="str">
        <f>IFERROR(VLOOKUP(G1099,T_CÓDIGO[],2,FALSE),"")</f>
        <v/>
      </c>
      <c r="H1099" s="18" t="str">
        <f>IFERROR(VLOOKUP(G1099,T_CÓDIGO[],3,FALSE),"")</f>
        <v/>
      </c>
      <c r="L1099" s="18"/>
      <c r="M1099"/>
      <c r="N1099"/>
      <c r="O1099"/>
      <c r="P1099"/>
      <c r="Q1099"/>
      <c r="R1099"/>
      <c r="S1099"/>
      <c r="T1099"/>
      <c r="U1099"/>
      <c r="V1099"/>
      <c r="W1099"/>
      <c r="X1099"/>
      <c r="Y1099"/>
      <c r="Z1099"/>
      <c r="AA1099"/>
      <c r="AB1099"/>
      <c r="AC1099"/>
      <c r="AD1099"/>
      <c r="AE1099"/>
      <c r="AF1099"/>
      <c r="AG1099"/>
    </row>
    <row r="1100" spans="1:33">
      <c r="A1100" s="28"/>
      <c r="B1100" s="18">
        <f t="shared" si="22"/>
        <v>1</v>
      </c>
      <c r="D1100" s="18" t="str">
        <f>IFERROR(VLOOKUP(C1100,T_Listado_Personal_KDE[],2,FALSE),"")</f>
        <v/>
      </c>
      <c r="E1100" s="19" t="str">
        <f>IFERROR(VLOOKUP(C1100,T_Listado_Personal_KDE[],3,FALSE),"")</f>
        <v/>
      </c>
      <c r="F1100" s="18" t="str">
        <f>IFERROR(VLOOKUP(G1100,T_CÓDIGO[],2,FALSE),"")</f>
        <v/>
      </c>
      <c r="H1100" s="18" t="str">
        <f>IFERROR(VLOOKUP(G1100,T_CÓDIGO[],3,FALSE),"")</f>
        <v/>
      </c>
      <c r="L1100" s="18"/>
      <c r="M1100"/>
      <c r="N1100"/>
      <c r="O1100"/>
      <c r="P1100"/>
      <c r="Q1100"/>
      <c r="R1100"/>
      <c r="S1100"/>
      <c r="T1100"/>
      <c r="U1100"/>
      <c r="V1100"/>
      <c r="W1100"/>
      <c r="X1100"/>
      <c r="Y1100"/>
      <c r="Z1100"/>
      <c r="AA1100"/>
      <c r="AB1100"/>
      <c r="AC1100"/>
      <c r="AD1100"/>
      <c r="AE1100"/>
      <c r="AF1100"/>
      <c r="AG1100"/>
    </row>
    <row r="1101" spans="1:33">
      <c r="A1101" s="28"/>
      <c r="B1101" s="18">
        <f t="shared" si="22"/>
        <v>1</v>
      </c>
      <c r="D1101" s="18" t="str">
        <f>IFERROR(VLOOKUP(C1101,T_Listado_Personal_KDE[],2,FALSE),"")</f>
        <v/>
      </c>
      <c r="E1101" s="19" t="str">
        <f>IFERROR(VLOOKUP(C1101,T_Listado_Personal_KDE[],3,FALSE),"")</f>
        <v/>
      </c>
      <c r="F1101" s="18" t="str">
        <f>IFERROR(VLOOKUP(G1101,T_CÓDIGO[],2,FALSE),"")</f>
        <v/>
      </c>
      <c r="H1101" s="18" t="str">
        <f>IFERROR(VLOOKUP(G1101,T_CÓDIGO[],3,FALSE),"")</f>
        <v/>
      </c>
      <c r="L1101" s="18"/>
      <c r="M1101"/>
      <c r="N1101"/>
      <c r="O1101"/>
      <c r="P1101"/>
      <c r="Q1101"/>
      <c r="R1101"/>
      <c r="S1101"/>
      <c r="T1101"/>
      <c r="U1101"/>
      <c r="V1101"/>
      <c r="W1101"/>
      <c r="X1101"/>
      <c r="Y1101"/>
      <c r="Z1101"/>
      <c r="AA1101"/>
      <c r="AB1101"/>
      <c r="AC1101"/>
      <c r="AD1101"/>
      <c r="AE1101"/>
      <c r="AF1101"/>
      <c r="AG1101"/>
    </row>
    <row r="1102" spans="1:33">
      <c r="A1102" s="28"/>
      <c r="B1102" s="18">
        <f t="shared" si="22"/>
        <v>1</v>
      </c>
      <c r="D1102" s="18" t="str">
        <f>IFERROR(VLOOKUP(C1102,T_Listado_Personal_KDE[],2,FALSE),"")</f>
        <v/>
      </c>
      <c r="E1102" s="19" t="str">
        <f>IFERROR(VLOOKUP(C1102,T_Listado_Personal_KDE[],3,FALSE),"")</f>
        <v/>
      </c>
      <c r="F1102" s="18" t="str">
        <f>IFERROR(VLOOKUP(G1102,T_CÓDIGO[],2,FALSE),"")</f>
        <v/>
      </c>
      <c r="H1102" s="18" t="str">
        <f>IFERROR(VLOOKUP(G1102,T_CÓDIGO[],3,FALSE),"")</f>
        <v/>
      </c>
      <c r="L1102" s="18"/>
      <c r="M1102"/>
      <c r="N1102"/>
      <c r="O1102"/>
      <c r="P1102"/>
      <c r="Q1102"/>
      <c r="R1102"/>
      <c r="S1102"/>
      <c r="T1102"/>
      <c r="U1102"/>
      <c r="V1102"/>
      <c r="W1102"/>
      <c r="X1102"/>
      <c r="Y1102"/>
      <c r="Z1102"/>
      <c r="AA1102"/>
      <c r="AB1102"/>
      <c r="AC1102"/>
      <c r="AD1102"/>
      <c r="AE1102"/>
      <c r="AF1102"/>
      <c r="AG1102"/>
    </row>
    <row r="1103" spans="1:33">
      <c r="A1103" s="28"/>
      <c r="B1103" s="18">
        <f t="shared" si="22"/>
        <v>1</v>
      </c>
      <c r="D1103" s="18" t="str">
        <f>IFERROR(VLOOKUP(C1103,T_Listado_Personal_KDE[],2,FALSE),"")</f>
        <v/>
      </c>
      <c r="E1103" s="19" t="str">
        <f>IFERROR(VLOOKUP(C1103,T_Listado_Personal_KDE[],3,FALSE),"")</f>
        <v/>
      </c>
      <c r="F1103" s="18" t="str">
        <f>IFERROR(VLOOKUP(G1103,T_CÓDIGO[],2,FALSE),"")</f>
        <v/>
      </c>
      <c r="H1103" s="18" t="str">
        <f>IFERROR(VLOOKUP(G1103,T_CÓDIGO[],3,FALSE),"")</f>
        <v/>
      </c>
      <c r="L1103" s="18"/>
      <c r="M1103"/>
      <c r="N1103"/>
      <c r="O1103"/>
      <c r="P1103"/>
      <c r="Q1103"/>
      <c r="R1103"/>
      <c r="S1103"/>
      <c r="T1103"/>
      <c r="U1103"/>
      <c r="V1103"/>
      <c r="W1103"/>
      <c r="X1103"/>
      <c r="Y1103"/>
      <c r="Z1103"/>
      <c r="AA1103"/>
      <c r="AB1103"/>
      <c r="AC1103"/>
      <c r="AD1103"/>
      <c r="AE1103"/>
      <c r="AF1103"/>
      <c r="AG1103"/>
    </row>
    <row r="1104" spans="1:33">
      <c r="A1104" s="28"/>
      <c r="B1104" s="18">
        <f t="shared" si="22"/>
        <v>1</v>
      </c>
      <c r="D1104" s="18" t="str">
        <f>IFERROR(VLOOKUP(C1104,T_Listado_Personal_KDE[],2,FALSE),"")</f>
        <v/>
      </c>
      <c r="E1104" s="19" t="str">
        <f>IFERROR(VLOOKUP(C1104,T_Listado_Personal_KDE[],3,FALSE),"")</f>
        <v/>
      </c>
      <c r="F1104" s="18" t="str">
        <f>IFERROR(VLOOKUP(G1104,T_CÓDIGO[],2,FALSE),"")</f>
        <v/>
      </c>
      <c r="H1104" s="18" t="str">
        <f>IFERROR(VLOOKUP(G1104,T_CÓDIGO[],3,FALSE),"")</f>
        <v/>
      </c>
      <c r="L1104" s="18"/>
      <c r="M1104"/>
      <c r="N1104"/>
      <c r="O1104"/>
      <c r="P1104"/>
      <c r="Q1104"/>
      <c r="R1104"/>
      <c r="S1104"/>
      <c r="T1104"/>
      <c r="U1104"/>
      <c r="V1104"/>
      <c r="W1104"/>
      <c r="X1104"/>
      <c r="Y1104"/>
      <c r="Z1104"/>
      <c r="AA1104"/>
      <c r="AB1104"/>
      <c r="AC1104"/>
      <c r="AD1104"/>
      <c r="AE1104"/>
      <c r="AF1104"/>
      <c r="AG1104"/>
    </row>
    <row r="1105" spans="1:33">
      <c r="A1105" s="28"/>
      <c r="B1105" s="18">
        <f t="shared" si="22"/>
        <v>1</v>
      </c>
      <c r="D1105" s="18" t="str">
        <f>IFERROR(VLOOKUP(C1105,T_Listado_Personal_KDE[],2,FALSE),"")</f>
        <v/>
      </c>
      <c r="E1105" s="19" t="str">
        <f>IFERROR(VLOOKUP(C1105,T_Listado_Personal_KDE[],3,FALSE),"")</f>
        <v/>
      </c>
      <c r="F1105" s="18" t="str">
        <f>IFERROR(VLOOKUP(G1105,T_CÓDIGO[],2,FALSE),"")</f>
        <v/>
      </c>
      <c r="H1105" s="18" t="str">
        <f>IFERROR(VLOOKUP(G1105,T_CÓDIGO[],3,FALSE),"")</f>
        <v/>
      </c>
      <c r="L1105" s="18"/>
      <c r="M1105"/>
      <c r="N1105"/>
      <c r="O1105"/>
      <c r="P1105"/>
      <c r="Q1105"/>
      <c r="R1105"/>
      <c r="S1105"/>
      <c r="T1105"/>
      <c r="U1105"/>
      <c r="V1105"/>
      <c r="W1105"/>
      <c r="X1105"/>
      <c r="Y1105"/>
      <c r="Z1105"/>
      <c r="AA1105"/>
      <c r="AB1105"/>
      <c r="AC1105"/>
      <c r="AD1105"/>
      <c r="AE1105"/>
      <c r="AF1105"/>
      <c r="AG1105"/>
    </row>
    <row r="1106" spans="1:33">
      <c r="A1106" s="28"/>
      <c r="B1106" s="18">
        <f t="shared" si="22"/>
        <v>1</v>
      </c>
      <c r="D1106" s="18" t="str">
        <f>IFERROR(VLOOKUP(C1106,T_Listado_Personal_KDE[],2,FALSE),"")</f>
        <v/>
      </c>
      <c r="E1106" s="19" t="str">
        <f>IFERROR(VLOOKUP(C1106,T_Listado_Personal_KDE[],3,FALSE),"")</f>
        <v/>
      </c>
      <c r="F1106" s="18" t="str">
        <f>IFERROR(VLOOKUP(G1106,T_CÓDIGO[],2,FALSE),"")</f>
        <v/>
      </c>
      <c r="H1106" s="18" t="str">
        <f>IFERROR(VLOOKUP(G1106,T_CÓDIGO[],3,FALSE),"")</f>
        <v/>
      </c>
      <c r="L1106" s="18"/>
      <c r="M1106"/>
      <c r="N1106"/>
      <c r="O1106"/>
      <c r="P1106"/>
      <c r="Q1106"/>
      <c r="R1106"/>
      <c r="S1106"/>
      <c r="T1106"/>
      <c r="U1106"/>
      <c r="V1106"/>
      <c r="W1106"/>
      <c r="X1106"/>
      <c r="Y1106"/>
      <c r="Z1106"/>
      <c r="AA1106"/>
      <c r="AB1106"/>
      <c r="AC1106"/>
      <c r="AD1106"/>
      <c r="AE1106"/>
      <c r="AF1106"/>
      <c r="AG1106"/>
    </row>
    <row r="1107" spans="1:33" s="26" customFormat="1" ht="15" thickBot="1">
      <c r="A1107" s="28"/>
      <c r="B1107" s="18">
        <f t="shared" si="22"/>
        <v>1</v>
      </c>
      <c r="C1107" s="18"/>
      <c r="D1107" s="18" t="str">
        <f>IFERROR(VLOOKUP(C1107,T_Listado_Personal_KDE[],2,FALSE),"")</f>
        <v/>
      </c>
      <c r="E1107" s="19" t="str">
        <f>IFERROR(VLOOKUP(C1107,T_Listado_Personal_KDE[],3,FALSE),"")</f>
        <v/>
      </c>
      <c r="F1107" s="18" t="str">
        <f>IFERROR(VLOOKUP(G1107,T_CÓDIGO[],2,FALSE),"")</f>
        <v/>
      </c>
      <c r="G1107" s="20"/>
      <c r="H1107" s="18" t="str">
        <f>IFERROR(VLOOKUP(G1107,T_CÓDIGO[],3,FALSE),"")</f>
        <v/>
      </c>
      <c r="I1107" s="19"/>
      <c r="J1107" s="18"/>
      <c r="K1107" s="18"/>
      <c r="L1107" s="18"/>
      <c r="M1107"/>
      <c r="N1107"/>
      <c r="O1107"/>
      <c r="P1107"/>
      <c r="Q1107"/>
      <c r="R1107"/>
      <c r="S1107"/>
      <c r="T1107"/>
      <c r="U1107"/>
      <c r="V1107"/>
      <c r="W1107"/>
      <c r="X1107"/>
      <c r="Y1107"/>
      <c r="Z1107"/>
      <c r="AA1107"/>
      <c r="AB1107"/>
      <c r="AC1107"/>
      <c r="AD1107"/>
      <c r="AE1107"/>
      <c r="AF1107"/>
      <c r="AG1107"/>
    </row>
    <row r="1108" spans="1:33">
      <c r="A1108" s="28"/>
      <c r="B1108" s="18">
        <f t="shared" si="22"/>
        <v>1</v>
      </c>
      <c r="D1108" s="18" t="str">
        <f>IFERROR(VLOOKUP(C1108,T_Listado_Personal_KDE[],2,FALSE),"")</f>
        <v/>
      </c>
      <c r="E1108" s="19" t="str">
        <f>IFERROR(VLOOKUP(C1108,T_Listado_Personal_KDE[],3,FALSE),"")</f>
        <v/>
      </c>
      <c r="F1108" s="18" t="str">
        <f>IFERROR(VLOOKUP(G1108,T_CÓDIGO[],2,FALSE),"")</f>
        <v/>
      </c>
      <c r="H1108" s="18" t="str">
        <f>IFERROR(VLOOKUP(G1108,T_CÓDIGO[],3,FALSE),"")</f>
        <v/>
      </c>
      <c r="L1108" s="18"/>
      <c r="M1108"/>
      <c r="N1108"/>
      <c r="O1108"/>
      <c r="P1108"/>
      <c r="Q1108"/>
      <c r="R1108"/>
      <c r="S1108"/>
      <c r="T1108"/>
      <c r="U1108"/>
      <c r="V1108"/>
      <c r="W1108"/>
      <c r="X1108"/>
      <c r="Y1108"/>
      <c r="Z1108"/>
      <c r="AA1108"/>
      <c r="AB1108"/>
      <c r="AC1108"/>
      <c r="AD1108"/>
      <c r="AE1108"/>
      <c r="AF1108"/>
      <c r="AG1108"/>
    </row>
    <row r="1109" spans="1:33">
      <c r="A1109" s="28"/>
      <c r="B1109" s="18">
        <f t="shared" si="22"/>
        <v>1</v>
      </c>
      <c r="D1109" s="18" t="str">
        <f>IFERROR(VLOOKUP(C1109,T_Listado_Personal_KDE[],2,FALSE),"")</f>
        <v/>
      </c>
      <c r="E1109" s="19" t="str">
        <f>IFERROR(VLOOKUP(C1109,T_Listado_Personal_KDE[],3,FALSE),"")</f>
        <v/>
      </c>
      <c r="F1109" s="18" t="str">
        <f>IFERROR(VLOOKUP(G1109,T_CÓDIGO[],2,FALSE),"")</f>
        <v/>
      </c>
      <c r="H1109" s="18" t="str">
        <f>IFERROR(VLOOKUP(G1109,T_CÓDIGO[],3,FALSE),"")</f>
        <v/>
      </c>
      <c r="L1109" s="18"/>
      <c r="M1109"/>
      <c r="N1109"/>
      <c r="O1109"/>
      <c r="P1109"/>
      <c r="Q1109"/>
      <c r="R1109"/>
      <c r="S1109"/>
      <c r="T1109"/>
      <c r="U1109"/>
      <c r="V1109"/>
      <c r="W1109"/>
      <c r="X1109"/>
      <c r="Y1109"/>
      <c r="Z1109"/>
      <c r="AA1109"/>
      <c r="AB1109"/>
      <c r="AC1109"/>
      <c r="AD1109"/>
      <c r="AE1109"/>
      <c r="AF1109"/>
      <c r="AG1109"/>
    </row>
    <row r="1110" spans="1:33">
      <c r="A1110" s="28"/>
      <c r="B1110" s="18">
        <f t="shared" si="22"/>
        <v>1</v>
      </c>
      <c r="D1110" s="18" t="str">
        <f>IFERROR(VLOOKUP(C1110,T_Listado_Personal_KDE[],2,FALSE),"")</f>
        <v/>
      </c>
      <c r="E1110" s="19" t="str">
        <f>IFERROR(VLOOKUP(C1110,T_Listado_Personal_KDE[],3,FALSE),"")</f>
        <v/>
      </c>
      <c r="F1110" s="18" t="str">
        <f>IFERROR(VLOOKUP(G1110,T_CÓDIGO[],2,FALSE),"")</f>
        <v/>
      </c>
      <c r="H1110" s="18" t="str">
        <f>IFERROR(VLOOKUP(G1110,T_CÓDIGO[],3,FALSE),"")</f>
        <v/>
      </c>
      <c r="L1110" s="18"/>
      <c r="M1110"/>
      <c r="N1110"/>
      <c r="O1110"/>
      <c r="P1110"/>
      <c r="Q1110"/>
      <c r="R1110"/>
      <c r="S1110"/>
      <c r="T1110"/>
      <c r="U1110"/>
      <c r="V1110"/>
      <c r="W1110"/>
      <c r="X1110"/>
      <c r="Y1110"/>
      <c r="Z1110"/>
      <c r="AA1110"/>
      <c r="AB1110"/>
      <c r="AC1110"/>
      <c r="AD1110"/>
      <c r="AE1110"/>
      <c r="AF1110"/>
      <c r="AG1110"/>
    </row>
    <row r="1111" spans="1:33">
      <c r="A1111" s="28"/>
      <c r="B1111" s="18">
        <f t="shared" si="22"/>
        <v>1</v>
      </c>
      <c r="D1111" s="18" t="str">
        <f>IFERROR(VLOOKUP(C1111,T_Listado_Personal_KDE[],2,FALSE),"")</f>
        <v/>
      </c>
      <c r="E1111" s="19" t="str">
        <f>IFERROR(VLOOKUP(C1111,T_Listado_Personal_KDE[],3,FALSE),"")</f>
        <v/>
      </c>
      <c r="F1111" s="18" t="str">
        <f>IFERROR(VLOOKUP(G1111,T_CÓDIGO[],2,FALSE),"")</f>
        <v/>
      </c>
      <c r="H1111" s="18" t="str">
        <f>IFERROR(VLOOKUP(G1111,T_CÓDIGO[],3,FALSE),"")</f>
        <v/>
      </c>
      <c r="L1111" s="18"/>
      <c r="M1111"/>
      <c r="N1111"/>
      <c r="O1111"/>
      <c r="P1111"/>
      <c r="Q1111"/>
      <c r="R1111"/>
      <c r="S1111"/>
      <c r="T1111"/>
      <c r="U1111"/>
      <c r="V1111"/>
      <c r="W1111"/>
      <c r="X1111"/>
      <c r="Y1111"/>
      <c r="Z1111"/>
      <c r="AA1111"/>
      <c r="AB1111"/>
      <c r="AC1111"/>
      <c r="AD1111"/>
      <c r="AE1111"/>
      <c r="AF1111"/>
      <c r="AG1111"/>
    </row>
    <row r="1112" spans="1:33">
      <c r="A1112" s="28"/>
      <c r="B1112" s="18">
        <f t="shared" si="22"/>
        <v>1</v>
      </c>
      <c r="D1112" s="18" t="str">
        <f>IFERROR(VLOOKUP(C1112,T_Listado_Personal_KDE[],2,FALSE),"")</f>
        <v/>
      </c>
      <c r="E1112" s="19" t="str">
        <f>IFERROR(VLOOKUP(C1112,T_Listado_Personal_KDE[],3,FALSE),"")</f>
        <v/>
      </c>
      <c r="F1112" s="18" t="str">
        <f>IFERROR(VLOOKUP(G1112,T_CÓDIGO[],2,FALSE),"")</f>
        <v/>
      </c>
      <c r="H1112" s="18" t="str">
        <f>IFERROR(VLOOKUP(G1112,T_CÓDIGO[],3,FALSE),"")</f>
        <v/>
      </c>
      <c r="L1112" s="18"/>
      <c r="M1112"/>
      <c r="N1112"/>
      <c r="O1112"/>
      <c r="P1112"/>
      <c r="Q1112"/>
      <c r="R1112"/>
      <c r="S1112"/>
      <c r="T1112"/>
      <c r="U1112"/>
      <c r="V1112"/>
      <c r="W1112"/>
      <c r="X1112"/>
      <c r="Y1112"/>
      <c r="Z1112"/>
      <c r="AA1112"/>
      <c r="AB1112"/>
      <c r="AC1112"/>
      <c r="AD1112"/>
      <c r="AE1112"/>
      <c r="AF1112"/>
      <c r="AG1112"/>
    </row>
    <row r="1113" spans="1:33">
      <c r="A1113" s="28"/>
      <c r="B1113" s="18">
        <f t="shared" si="22"/>
        <v>1</v>
      </c>
      <c r="D1113" s="18" t="str">
        <f>IFERROR(VLOOKUP(C1113,T_Listado_Personal_KDE[],2,FALSE),"")</f>
        <v/>
      </c>
      <c r="E1113" s="19" t="str">
        <f>IFERROR(VLOOKUP(C1113,T_Listado_Personal_KDE[],3,FALSE),"")</f>
        <v/>
      </c>
      <c r="F1113" s="18" t="str">
        <f>IFERROR(VLOOKUP(G1113,T_CÓDIGO[],2,FALSE),"")</f>
        <v/>
      </c>
      <c r="H1113" s="18" t="str">
        <f>IFERROR(VLOOKUP(G1113,T_CÓDIGO[],3,FALSE),"")</f>
        <v/>
      </c>
      <c r="L1113" s="18"/>
      <c r="M1113"/>
      <c r="N1113"/>
      <c r="O1113"/>
      <c r="P1113"/>
      <c r="Q1113"/>
      <c r="R1113"/>
      <c r="S1113"/>
      <c r="T1113"/>
      <c r="U1113"/>
      <c r="V1113"/>
      <c r="W1113"/>
      <c r="X1113"/>
      <c r="Y1113"/>
      <c r="Z1113"/>
      <c r="AA1113"/>
      <c r="AB1113"/>
      <c r="AC1113"/>
      <c r="AD1113"/>
      <c r="AE1113"/>
      <c r="AF1113"/>
      <c r="AG1113"/>
    </row>
    <row r="1114" spans="1:33">
      <c r="A1114" s="28"/>
      <c r="B1114" s="18">
        <f t="shared" si="22"/>
        <v>1</v>
      </c>
      <c r="D1114" s="18" t="str">
        <f>IFERROR(VLOOKUP(C1114,T_Listado_Personal_KDE[],2,FALSE),"")</f>
        <v/>
      </c>
      <c r="E1114" s="19" t="str">
        <f>IFERROR(VLOOKUP(C1114,T_Listado_Personal_KDE[],3,FALSE),"")</f>
        <v/>
      </c>
      <c r="F1114" s="18" t="str">
        <f>IFERROR(VLOOKUP(G1114,T_CÓDIGO[],2,FALSE),"")</f>
        <v/>
      </c>
      <c r="H1114" s="18" t="str">
        <f>IFERROR(VLOOKUP(G1114,T_CÓDIGO[],3,FALSE),"")</f>
        <v/>
      </c>
      <c r="L1114" s="18"/>
      <c r="M1114"/>
      <c r="N1114"/>
      <c r="O1114"/>
      <c r="P1114"/>
      <c r="Q1114"/>
      <c r="R1114"/>
      <c r="S1114"/>
      <c r="T1114"/>
      <c r="U1114"/>
      <c r="V1114"/>
      <c r="W1114"/>
      <c r="X1114"/>
      <c r="Y1114"/>
      <c r="Z1114"/>
      <c r="AA1114"/>
      <c r="AB1114"/>
      <c r="AC1114"/>
      <c r="AD1114"/>
      <c r="AE1114"/>
      <c r="AF1114"/>
      <c r="AG1114"/>
    </row>
    <row r="1115" spans="1:33">
      <c r="A1115" s="28"/>
      <c r="B1115" s="18">
        <f t="shared" si="22"/>
        <v>1</v>
      </c>
      <c r="D1115" s="18" t="str">
        <f>IFERROR(VLOOKUP(C1115,T_Listado_Personal_KDE[],2,FALSE),"")</f>
        <v/>
      </c>
      <c r="E1115" s="19" t="str">
        <f>IFERROR(VLOOKUP(C1115,T_Listado_Personal_KDE[],3,FALSE),"")</f>
        <v/>
      </c>
      <c r="F1115" s="18" t="str">
        <f>IFERROR(VLOOKUP(G1115,T_CÓDIGO[],2,FALSE),"")</f>
        <v/>
      </c>
      <c r="H1115" s="18" t="str">
        <f>IFERROR(VLOOKUP(G1115,T_CÓDIGO[],3,FALSE),"")</f>
        <v/>
      </c>
      <c r="L1115" s="18"/>
      <c r="M1115"/>
      <c r="N1115"/>
      <c r="O1115"/>
      <c r="P1115"/>
      <c r="Q1115"/>
      <c r="R1115"/>
      <c r="S1115"/>
      <c r="T1115"/>
      <c r="U1115"/>
      <c r="V1115"/>
      <c r="W1115"/>
      <c r="X1115"/>
      <c r="Y1115"/>
      <c r="Z1115"/>
      <c r="AA1115"/>
      <c r="AB1115"/>
      <c r="AC1115"/>
      <c r="AD1115"/>
      <c r="AE1115"/>
      <c r="AF1115"/>
      <c r="AG1115"/>
    </row>
    <row r="1116" spans="1:33">
      <c r="A1116" s="28"/>
      <c r="B1116" s="18">
        <f t="shared" si="22"/>
        <v>1</v>
      </c>
      <c r="D1116" s="18" t="str">
        <f>IFERROR(VLOOKUP(C1116,T_Listado_Personal_KDE[],2,FALSE),"")</f>
        <v/>
      </c>
      <c r="E1116" s="19" t="str">
        <f>IFERROR(VLOOKUP(C1116,T_Listado_Personal_KDE[],3,FALSE),"")</f>
        <v/>
      </c>
      <c r="F1116" s="18" t="str">
        <f>IFERROR(VLOOKUP(G1116,T_CÓDIGO[],2,FALSE),"")</f>
        <v/>
      </c>
      <c r="H1116" s="18" t="str">
        <f>IFERROR(VLOOKUP(G1116,T_CÓDIGO[],3,FALSE),"")</f>
        <v/>
      </c>
      <c r="L1116" s="18"/>
      <c r="M1116"/>
      <c r="N1116"/>
      <c r="O1116"/>
      <c r="P1116"/>
      <c r="Q1116"/>
      <c r="R1116"/>
      <c r="S1116"/>
      <c r="T1116"/>
      <c r="U1116"/>
      <c r="V1116"/>
      <c r="W1116"/>
      <c r="X1116"/>
      <c r="Y1116"/>
      <c r="Z1116"/>
      <c r="AA1116"/>
      <c r="AB1116"/>
      <c r="AC1116"/>
      <c r="AD1116"/>
      <c r="AE1116"/>
      <c r="AF1116"/>
      <c r="AG1116"/>
    </row>
    <row r="1117" spans="1:33">
      <c r="A1117" s="28"/>
      <c r="B1117" s="18">
        <f t="shared" si="22"/>
        <v>1</v>
      </c>
      <c r="D1117" s="18" t="str">
        <f>IFERROR(VLOOKUP(C1117,T_Listado_Personal_KDE[],2,FALSE),"")</f>
        <v/>
      </c>
      <c r="E1117" s="19" t="str">
        <f>IFERROR(VLOOKUP(C1117,T_Listado_Personal_KDE[],3,FALSE),"")</f>
        <v/>
      </c>
      <c r="F1117" s="18" t="str">
        <f>IFERROR(VLOOKUP(G1117,T_CÓDIGO[],2,FALSE),"")</f>
        <v/>
      </c>
      <c r="H1117" s="18" t="str">
        <f>IFERROR(VLOOKUP(G1117,T_CÓDIGO[],3,FALSE),"")</f>
        <v/>
      </c>
      <c r="L1117" s="18"/>
      <c r="M1117"/>
      <c r="N1117"/>
      <c r="O1117"/>
      <c r="P1117"/>
      <c r="Q1117"/>
      <c r="R1117"/>
      <c r="S1117"/>
      <c r="T1117"/>
      <c r="U1117"/>
      <c r="V1117"/>
      <c r="W1117"/>
      <c r="X1117"/>
      <c r="Y1117"/>
      <c r="Z1117"/>
      <c r="AA1117"/>
      <c r="AB1117"/>
      <c r="AC1117"/>
      <c r="AD1117"/>
      <c r="AE1117"/>
      <c r="AF1117"/>
      <c r="AG1117"/>
    </row>
    <row r="1118" spans="1:33" s="26" customFormat="1" ht="15" thickBot="1">
      <c r="A1118" s="28"/>
      <c r="B1118" s="18">
        <f t="shared" si="22"/>
        <v>1</v>
      </c>
      <c r="C1118" s="18"/>
      <c r="D1118" s="18" t="str">
        <f>IFERROR(VLOOKUP(C1118,T_Listado_Personal_KDE[],2,FALSE),"")</f>
        <v/>
      </c>
      <c r="E1118" s="19" t="str">
        <f>IFERROR(VLOOKUP(C1118,T_Listado_Personal_KDE[],3,FALSE),"")</f>
        <v/>
      </c>
      <c r="F1118" s="18" t="str">
        <f>IFERROR(VLOOKUP(G1118,T_CÓDIGO[],2,FALSE),"")</f>
        <v/>
      </c>
      <c r="G1118" s="20"/>
      <c r="H1118" s="18" t="str">
        <f>IFERROR(VLOOKUP(G1118,T_CÓDIGO[],3,FALSE),"")</f>
        <v/>
      </c>
      <c r="I1118" s="19"/>
      <c r="J1118" s="18"/>
      <c r="K1118" s="18"/>
      <c r="L1118" s="18"/>
      <c r="M1118"/>
      <c r="N1118"/>
      <c r="O1118"/>
      <c r="P1118"/>
      <c r="Q1118"/>
      <c r="R1118"/>
      <c r="S1118"/>
      <c r="T1118"/>
      <c r="U1118"/>
      <c r="V1118"/>
      <c r="W1118"/>
      <c r="X1118"/>
      <c r="Y1118"/>
      <c r="Z1118"/>
      <c r="AA1118"/>
      <c r="AB1118"/>
      <c r="AC1118"/>
      <c r="AD1118"/>
      <c r="AE1118"/>
      <c r="AF1118"/>
      <c r="AG1118"/>
    </row>
    <row r="1119" spans="1:33">
      <c r="A1119" s="28"/>
      <c r="B1119" s="18">
        <f t="shared" si="22"/>
        <v>1</v>
      </c>
      <c r="D1119" s="18" t="str">
        <f>IFERROR(VLOOKUP(C1119,T_Listado_Personal_KDE[],2,FALSE),"")</f>
        <v/>
      </c>
      <c r="E1119" s="19" t="str">
        <f>IFERROR(VLOOKUP(C1119,T_Listado_Personal_KDE[],3,FALSE),"")</f>
        <v/>
      </c>
      <c r="F1119" s="18" t="str">
        <f>IFERROR(VLOOKUP(G1119,T_CÓDIGO[],2,FALSE),"")</f>
        <v/>
      </c>
      <c r="H1119" s="18" t="str">
        <f>IFERROR(VLOOKUP(G1119,T_CÓDIGO[],3,FALSE),"")</f>
        <v/>
      </c>
      <c r="L1119" s="18"/>
      <c r="M1119"/>
      <c r="N1119"/>
      <c r="O1119"/>
      <c r="P1119"/>
      <c r="Q1119"/>
      <c r="R1119"/>
      <c r="S1119"/>
      <c r="T1119"/>
      <c r="U1119"/>
      <c r="V1119"/>
      <c r="W1119"/>
      <c r="X1119"/>
      <c r="Y1119"/>
      <c r="Z1119"/>
      <c r="AA1119"/>
      <c r="AB1119"/>
      <c r="AC1119"/>
      <c r="AD1119"/>
      <c r="AE1119"/>
      <c r="AF1119"/>
      <c r="AG1119"/>
    </row>
    <row r="1120" spans="1:33">
      <c r="A1120" s="28"/>
      <c r="B1120" s="18">
        <f t="shared" si="22"/>
        <v>1</v>
      </c>
      <c r="D1120" s="18" t="str">
        <f>IFERROR(VLOOKUP(C1120,T_Listado_Personal_KDE[],2,FALSE),"")</f>
        <v/>
      </c>
      <c r="E1120" s="19" t="str">
        <f>IFERROR(VLOOKUP(C1120,T_Listado_Personal_KDE[],3,FALSE),"")</f>
        <v/>
      </c>
      <c r="F1120" s="18" t="str">
        <f>IFERROR(VLOOKUP(G1120,T_CÓDIGO[],2,FALSE),"")</f>
        <v/>
      </c>
      <c r="H1120" s="18" t="str">
        <f>IFERROR(VLOOKUP(G1120,T_CÓDIGO[],3,FALSE),"")</f>
        <v/>
      </c>
      <c r="L1120" s="18"/>
      <c r="M1120"/>
      <c r="N1120"/>
      <c r="O1120"/>
      <c r="P1120"/>
      <c r="Q1120"/>
      <c r="R1120"/>
      <c r="S1120"/>
      <c r="T1120"/>
      <c r="U1120"/>
      <c r="V1120"/>
      <c r="W1120"/>
      <c r="X1120"/>
      <c r="Y1120"/>
      <c r="Z1120"/>
      <c r="AA1120"/>
      <c r="AB1120"/>
      <c r="AC1120"/>
      <c r="AD1120"/>
      <c r="AE1120"/>
      <c r="AF1120"/>
      <c r="AG1120"/>
    </row>
    <row r="1121" spans="1:12" customFormat="1">
      <c r="A1121" s="28"/>
      <c r="B1121" s="18">
        <f t="shared" si="22"/>
        <v>1</v>
      </c>
      <c r="C1121" s="18"/>
      <c r="D1121" s="18" t="str">
        <f>IFERROR(VLOOKUP(C1121,T_Listado_Personal_KDE[],2,FALSE),"")</f>
        <v/>
      </c>
      <c r="E1121" s="19" t="str">
        <f>IFERROR(VLOOKUP(C1121,T_Listado_Personal_KDE[],3,FALSE),"")</f>
        <v/>
      </c>
      <c r="F1121" s="18" t="str">
        <f>IFERROR(VLOOKUP(G1121,T_CÓDIGO[],2,FALSE),"")</f>
        <v/>
      </c>
      <c r="G1121" s="20"/>
      <c r="H1121" s="18" t="str">
        <f>IFERROR(VLOOKUP(G1121,T_CÓDIGO[],3,FALSE),"")</f>
        <v/>
      </c>
      <c r="I1121" s="19"/>
      <c r="J1121" s="18"/>
      <c r="K1121" s="18"/>
      <c r="L1121" s="18"/>
    </row>
    <row r="1122" spans="1:12" customFormat="1">
      <c r="A1122" s="28"/>
      <c r="B1122" s="18">
        <f t="shared" si="22"/>
        <v>1</v>
      </c>
      <c r="C1122" s="18"/>
      <c r="D1122" s="18" t="str">
        <f>IFERROR(VLOOKUP(C1122,T_Listado_Personal_KDE[],2,FALSE),"")</f>
        <v/>
      </c>
      <c r="E1122" s="19" t="str">
        <f>IFERROR(VLOOKUP(C1122,T_Listado_Personal_KDE[],3,FALSE),"")</f>
        <v/>
      </c>
      <c r="F1122" s="18" t="str">
        <f>IFERROR(VLOOKUP(G1122,T_CÓDIGO[],2,FALSE),"")</f>
        <v/>
      </c>
      <c r="G1122" s="20"/>
      <c r="H1122" s="18" t="str">
        <f>IFERROR(VLOOKUP(G1122,T_CÓDIGO[],3,FALSE),"")</f>
        <v/>
      </c>
      <c r="I1122" s="19"/>
      <c r="J1122" s="18"/>
      <c r="K1122" s="18"/>
      <c r="L1122" s="18"/>
    </row>
    <row r="1123" spans="1:12" customFormat="1">
      <c r="A1123" s="28"/>
      <c r="B1123" s="18">
        <f t="shared" si="22"/>
        <v>1</v>
      </c>
      <c r="C1123" s="18"/>
      <c r="D1123" s="18" t="str">
        <f>IFERROR(VLOOKUP(C1123,T_Listado_Personal_KDE[],2,FALSE),"")</f>
        <v/>
      </c>
      <c r="E1123" s="19" t="str">
        <f>IFERROR(VLOOKUP(C1123,T_Listado_Personal_KDE[],3,FALSE),"")</f>
        <v/>
      </c>
      <c r="F1123" s="18" t="str">
        <f>IFERROR(VLOOKUP(G1123,T_CÓDIGO[],2,FALSE),"")</f>
        <v/>
      </c>
      <c r="G1123" s="20"/>
      <c r="H1123" s="18" t="str">
        <f>IFERROR(VLOOKUP(G1123,T_CÓDIGO[],3,FALSE),"")</f>
        <v/>
      </c>
      <c r="I1123" s="19"/>
      <c r="J1123" s="18"/>
      <c r="K1123" s="18"/>
      <c r="L1123" s="18"/>
    </row>
    <row r="1124" spans="1:12" customFormat="1">
      <c r="A1124" s="28"/>
      <c r="B1124" s="18">
        <f t="shared" si="22"/>
        <v>1</v>
      </c>
      <c r="C1124" s="18"/>
      <c r="D1124" s="18" t="str">
        <f>IFERROR(VLOOKUP(C1124,T_Listado_Personal_KDE[],2,FALSE),"")</f>
        <v/>
      </c>
      <c r="E1124" s="19" t="str">
        <f>IFERROR(VLOOKUP(C1124,T_Listado_Personal_KDE[],3,FALSE),"")</f>
        <v/>
      </c>
      <c r="F1124" s="18" t="str">
        <f>IFERROR(VLOOKUP(G1124,T_CÓDIGO[],2,FALSE),"")</f>
        <v/>
      </c>
      <c r="G1124" s="20"/>
      <c r="H1124" s="18" t="str">
        <f>IFERROR(VLOOKUP(G1124,T_CÓDIGO[],3,FALSE),"")</f>
        <v/>
      </c>
      <c r="I1124" s="19"/>
      <c r="J1124" s="18"/>
      <c r="K1124" s="18"/>
      <c r="L1124" s="18"/>
    </row>
    <row r="1125" spans="1:12" customFormat="1">
      <c r="A1125" s="28"/>
      <c r="B1125" s="18">
        <f t="shared" si="22"/>
        <v>1</v>
      </c>
      <c r="C1125" s="18"/>
      <c r="D1125" s="18" t="str">
        <f>IFERROR(VLOOKUP(C1125,T_Listado_Personal_KDE[],2,FALSE),"")</f>
        <v/>
      </c>
      <c r="E1125" s="19" t="str">
        <f>IFERROR(VLOOKUP(C1125,T_Listado_Personal_KDE[],3,FALSE),"")</f>
        <v/>
      </c>
      <c r="F1125" s="18" t="str">
        <f>IFERROR(VLOOKUP(G1125,T_CÓDIGO[],2,FALSE),"")</f>
        <v/>
      </c>
      <c r="G1125" s="20"/>
      <c r="H1125" s="18" t="str">
        <f>IFERROR(VLOOKUP(G1125,T_CÓDIGO[],3,FALSE),"")</f>
        <v/>
      </c>
      <c r="I1125" s="19"/>
      <c r="J1125" s="18"/>
      <c r="K1125" s="18"/>
      <c r="L1125" s="18"/>
    </row>
    <row r="1126" spans="1:12" customFormat="1">
      <c r="A1126" s="28"/>
      <c r="B1126" s="18">
        <f t="shared" si="22"/>
        <v>1</v>
      </c>
      <c r="C1126" s="18"/>
      <c r="D1126" s="18" t="str">
        <f>IFERROR(VLOOKUP(C1126,T_Listado_Personal_KDE[],2,FALSE),"")</f>
        <v/>
      </c>
      <c r="E1126" s="19" t="str">
        <f>IFERROR(VLOOKUP(C1126,T_Listado_Personal_KDE[],3,FALSE),"")</f>
        <v/>
      </c>
      <c r="F1126" s="18" t="str">
        <f>IFERROR(VLOOKUP(G1126,T_CÓDIGO[],2,FALSE),"")</f>
        <v/>
      </c>
      <c r="G1126" s="20"/>
      <c r="H1126" s="18" t="str">
        <f>IFERROR(VLOOKUP(G1126,T_CÓDIGO[],3,FALSE),"")</f>
        <v/>
      </c>
      <c r="I1126" s="19"/>
      <c r="J1126" s="18"/>
      <c r="K1126" s="18"/>
      <c r="L1126" s="18"/>
    </row>
    <row r="1127" spans="1:12" customFormat="1">
      <c r="A1127" s="28"/>
      <c r="B1127" s="18">
        <f t="shared" si="22"/>
        <v>1</v>
      </c>
      <c r="C1127" s="18"/>
      <c r="D1127" s="18" t="str">
        <f>IFERROR(VLOOKUP(C1127,T_Listado_Personal_KDE[],2,FALSE),"")</f>
        <v/>
      </c>
      <c r="E1127" s="19" t="str">
        <f>IFERROR(VLOOKUP(C1127,T_Listado_Personal_KDE[],3,FALSE),"")</f>
        <v/>
      </c>
      <c r="F1127" s="18" t="str">
        <f>IFERROR(VLOOKUP(G1127,T_CÓDIGO[],2,FALSE),"")</f>
        <v/>
      </c>
      <c r="G1127" s="20"/>
      <c r="H1127" s="18" t="str">
        <f>IFERROR(VLOOKUP(G1127,T_CÓDIGO[],3,FALSE),"")</f>
        <v/>
      </c>
      <c r="I1127" s="19"/>
      <c r="J1127" s="18"/>
      <c r="K1127" s="18"/>
      <c r="L1127" s="18"/>
    </row>
    <row r="1128" spans="1:12" customFormat="1">
      <c r="A1128" s="28"/>
      <c r="B1128" s="18">
        <f t="shared" si="22"/>
        <v>1</v>
      </c>
      <c r="C1128" s="18"/>
      <c r="D1128" s="18" t="str">
        <f>IFERROR(VLOOKUP(C1128,T_Listado_Personal_KDE[],2,FALSE),"")</f>
        <v/>
      </c>
      <c r="E1128" s="19" t="str">
        <f>IFERROR(VLOOKUP(C1128,T_Listado_Personal_KDE[],3,FALSE),"")</f>
        <v/>
      </c>
      <c r="F1128" s="18" t="str">
        <f>IFERROR(VLOOKUP(G1128,T_CÓDIGO[],2,FALSE),"")</f>
        <v/>
      </c>
      <c r="G1128" s="20"/>
      <c r="H1128" s="18" t="str">
        <f>IFERROR(VLOOKUP(G1128,T_CÓDIGO[],3,FALSE),"")</f>
        <v/>
      </c>
      <c r="I1128" s="19"/>
      <c r="J1128" s="18"/>
      <c r="K1128" s="18"/>
      <c r="L1128" s="18"/>
    </row>
    <row r="1129" spans="1:12" customFormat="1">
      <c r="A1129" s="28"/>
      <c r="B1129" s="18">
        <f t="shared" si="22"/>
        <v>1</v>
      </c>
      <c r="C1129" s="18"/>
      <c r="D1129" s="18" t="str">
        <f>IFERROR(VLOOKUP(C1129,T_Listado_Personal_KDE[],2,FALSE),"")</f>
        <v/>
      </c>
      <c r="E1129" s="19" t="str">
        <f>IFERROR(VLOOKUP(C1129,T_Listado_Personal_KDE[],3,FALSE),"")</f>
        <v/>
      </c>
      <c r="F1129" s="18" t="str">
        <f>IFERROR(VLOOKUP(G1129,T_CÓDIGO[],2,FALSE),"")</f>
        <v/>
      </c>
      <c r="G1129" s="20"/>
      <c r="H1129" s="18" t="str">
        <f>IFERROR(VLOOKUP(G1129,T_CÓDIGO[],3,FALSE),"")</f>
        <v/>
      </c>
      <c r="I1129" s="19"/>
      <c r="J1129" s="18"/>
      <c r="K1129" s="18"/>
      <c r="L1129" s="18"/>
    </row>
    <row r="1130" spans="1:12" customFormat="1">
      <c r="A1130" s="28"/>
      <c r="B1130" s="18">
        <f t="shared" si="22"/>
        <v>1</v>
      </c>
      <c r="C1130" s="18"/>
      <c r="D1130" s="18" t="str">
        <f>IFERROR(VLOOKUP(C1130,T_Listado_Personal_KDE[],2,FALSE),"")</f>
        <v/>
      </c>
      <c r="E1130" s="19" t="str">
        <f>IFERROR(VLOOKUP(C1130,T_Listado_Personal_KDE[],3,FALSE),"")</f>
        <v/>
      </c>
      <c r="F1130" s="18" t="str">
        <f>IFERROR(VLOOKUP(G1130,T_CÓDIGO[],2,FALSE),"")</f>
        <v/>
      </c>
      <c r="G1130" s="20"/>
      <c r="H1130" s="18" t="str">
        <f>IFERROR(VLOOKUP(G1130,T_CÓDIGO[],3,FALSE),"")</f>
        <v/>
      </c>
      <c r="I1130" s="19"/>
      <c r="J1130" s="18"/>
      <c r="K1130" s="18"/>
      <c r="L1130" s="18"/>
    </row>
    <row r="1131" spans="1:12" customFormat="1">
      <c r="A1131" s="28"/>
      <c r="B1131" s="18">
        <f t="shared" si="22"/>
        <v>1</v>
      </c>
      <c r="C1131" s="18"/>
      <c r="D1131" s="18" t="str">
        <f>IFERROR(VLOOKUP(C1131,T_Listado_Personal_KDE[],2,FALSE),"")</f>
        <v/>
      </c>
      <c r="E1131" s="19" t="str">
        <f>IFERROR(VLOOKUP(C1131,T_Listado_Personal_KDE[],3,FALSE),"")</f>
        <v/>
      </c>
      <c r="F1131" s="18" t="str">
        <f>IFERROR(VLOOKUP(G1131,T_CÓDIGO[],2,FALSE),"")</f>
        <v/>
      </c>
      <c r="G1131" s="20"/>
      <c r="H1131" s="18" t="str">
        <f>IFERROR(VLOOKUP(G1131,T_CÓDIGO[],3,FALSE),"")</f>
        <v/>
      </c>
      <c r="I1131" s="19"/>
      <c r="J1131" s="18"/>
      <c r="K1131" s="18"/>
      <c r="L1131" s="18"/>
    </row>
    <row r="1132" spans="1:12" customFormat="1">
      <c r="A1132" s="28"/>
      <c r="B1132" s="18">
        <f t="shared" si="22"/>
        <v>1</v>
      </c>
      <c r="C1132" s="18"/>
      <c r="D1132" s="18" t="str">
        <f>IFERROR(VLOOKUP(C1132,T_Listado_Personal_KDE[],2,FALSE),"")</f>
        <v/>
      </c>
      <c r="E1132" s="19" t="str">
        <f>IFERROR(VLOOKUP(C1132,T_Listado_Personal_KDE[],3,FALSE),"")</f>
        <v/>
      </c>
      <c r="F1132" s="18" t="str">
        <f>IFERROR(VLOOKUP(G1132,T_CÓDIGO[],2,FALSE),"")</f>
        <v/>
      </c>
      <c r="G1132" s="20"/>
      <c r="H1132" s="18" t="str">
        <f>IFERROR(VLOOKUP(G1132,T_CÓDIGO[],3,FALSE),"")</f>
        <v/>
      </c>
      <c r="I1132" s="19"/>
      <c r="J1132" s="18"/>
      <c r="K1132" s="18"/>
      <c r="L1132" s="18"/>
    </row>
    <row r="1133" spans="1:12" customFormat="1">
      <c r="A1133" s="28"/>
      <c r="B1133" s="18">
        <f t="shared" si="22"/>
        <v>1</v>
      </c>
      <c r="C1133" s="18"/>
      <c r="D1133" s="18" t="str">
        <f>IFERROR(VLOOKUP(C1133,T_Listado_Personal_KDE[],2,FALSE),"")</f>
        <v/>
      </c>
      <c r="E1133" s="19" t="str">
        <f>IFERROR(VLOOKUP(C1133,T_Listado_Personal_KDE[],3,FALSE),"")</f>
        <v/>
      </c>
      <c r="F1133" s="18" t="str">
        <f>IFERROR(VLOOKUP(G1133,T_CÓDIGO[],2,FALSE),"")</f>
        <v/>
      </c>
      <c r="G1133" s="20"/>
      <c r="H1133" s="18" t="str">
        <f>IFERROR(VLOOKUP(G1133,T_CÓDIGO[],3,FALSE),"")</f>
        <v/>
      </c>
      <c r="I1133" s="19"/>
      <c r="J1133" s="18"/>
      <c r="K1133" s="18"/>
      <c r="L1133" s="18"/>
    </row>
    <row r="1134" spans="1:12" customFormat="1">
      <c r="A1134" s="28"/>
      <c r="B1134" s="18">
        <f t="shared" si="22"/>
        <v>1</v>
      </c>
      <c r="C1134" s="18"/>
      <c r="D1134" s="18" t="str">
        <f>IFERROR(VLOOKUP(C1134,T_Listado_Personal_KDE[],2,FALSE),"")</f>
        <v/>
      </c>
      <c r="E1134" s="19" t="str">
        <f>IFERROR(VLOOKUP(C1134,T_Listado_Personal_KDE[],3,FALSE),"")</f>
        <v/>
      </c>
      <c r="F1134" s="18" t="str">
        <f>IFERROR(VLOOKUP(G1134,T_CÓDIGO[],2,FALSE),"")</f>
        <v/>
      </c>
      <c r="G1134" s="20"/>
      <c r="H1134" s="18" t="str">
        <f>IFERROR(VLOOKUP(G1134,T_CÓDIGO[],3,FALSE),"")</f>
        <v/>
      </c>
      <c r="I1134" s="19"/>
      <c r="J1134" s="18"/>
      <c r="K1134" s="18"/>
      <c r="L1134" s="18"/>
    </row>
    <row r="1135" spans="1:12" customFormat="1">
      <c r="A1135" s="28"/>
      <c r="B1135" s="18">
        <f t="shared" si="22"/>
        <v>1</v>
      </c>
      <c r="C1135" s="18"/>
      <c r="D1135" s="18" t="str">
        <f>IFERROR(VLOOKUP(C1135,T_Listado_Personal_KDE[],2,FALSE),"")</f>
        <v/>
      </c>
      <c r="E1135" s="19" t="str">
        <f>IFERROR(VLOOKUP(C1135,T_Listado_Personal_KDE[],3,FALSE),"")</f>
        <v/>
      </c>
      <c r="F1135" s="18" t="str">
        <f>IFERROR(VLOOKUP(G1135,T_CÓDIGO[],2,FALSE),"")</f>
        <v/>
      </c>
      <c r="G1135" s="20"/>
      <c r="H1135" s="18" t="str">
        <f>IFERROR(VLOOKUP(G1135,T_CÓDIGO[],3,FALSE),"")</f>
        <v/>
      </c>
      <c r="I1135" s="19"/>
      <c r="J1135" s="18"/>
      <c r="K1135" s="18"/>
      <c r="L1135" s="18"/>
    </row>
    <row r="1136" spans="1:12" customFormat="1">
      <c r="A1136" s="28"/>
      <c r="B1136" s="18">
        <f t="shared" si="22"/>
        <v>1</v>
      </c>
      <c r="C1136" s="18"/>
      <c r="D1136" s="18" t="str">
        <f>IFERROR(VLOOKUP(C1136,T_Listado_Personal_KDE[],2,FALSE),"")</f>
        <v/>
      </c>
      <c r="E1136" s="19" t="str">
        <f>IFERROR(VLOOKUP(C1136,T_Listado_Personal_KDE[],3,FALSE),"")</f>
        <v/>
      </c>
      <c r="F1136" s="18" t="str">
        <f>IFERROR(VLOOKUP(G1136,T_CÓDIGO[],2,FALSE),"")</f>
        <v/>
      </c>
      <c r="G1136" s="20"/>
      <c r="H1136" s="18" t="str">
        <f>IFERROR(VLOOKUP(G1136,T_CÓDIGO[],3,FALSE),"")</f>
        <v/>
      </c>
      <c r="I1136" s="19"/>
      <c r="J1136" s="18"/>
      <c r="K1136" s="18"/>
      <c r="L1136" s="18"/>
    </row>
    <row r="1137" spans="1:33">
      <c r="A1137" s="28"/>
      <c r="B1137" s="18">
        <f t="shared" si="22"/>
        <v>1</v>
      </c>
      <c r="D1137" s="18" t="str">
        <f>IFERROR(VLOOKUP(C1137,T_Listado_Personal_KDE[],2,FALSE),"")</f>
        <v/>
      </c>
      <c r="E1137" s="19" t="str">
        <f>IFERROR(VLOOKUP(C1137,T_Listado_Personal_KDE[],3,FALSE),"")</f>
        <v/>
      </c>
      <c r="F1137" s="18" t="str">
        <f>IFERROR(VLOOKUP(G1137,T_CÓDIGO[],2,FALSE),"")</f>
        <v/>
      </c>
      <c r="H1137" s="18" t="str">
        <f>IFERROR(VLOOKUP(G1137,T_CÓDIGO[],3,FALSE),"")</f>
        <v/>
      </c>
      <c r="L1137" s="18"/>
      <c r="M1137"/>
      <c r="N1137"/>
      <c r="O1137"/>
      <c r="P1137"/>
      <c r="Q1137"/>
      <c r="R1137"/>
      <c r="S1137"/>
      <c r="T1137"/>
      <c r="U1137"/>
      <c r="V1137"/>
      <c r="W1137"/>
      <c r="X1137"/>
      <c r="Y1137"/>
      <c r="Z1137"/>
      <c r="AA1137"/>
      <c r="AB1137"/>
      <c r="AC1137"/>
      <c r="AD1137"/>
      <c r="AE1137"/>
      <c r="AF1137"/>
      <c r="AG1137"/>
    </row>
    <row r="1138" spans="1:33">
      <c r="A1138" s="28"/>
      <c r="B1138" s="18">
        <f t="shared" si="22"/>
        <v>1</v>
      </c>
      <c r="D1138" s="18" t="str">
        <f>IFERROR(VLOOKUP(C1138,T_Listado_Personal_KDE[],2,FALSE),"")</f>
        <v/>
      </c>
      <c r="E1138" s="19" t="str">
        <f>IFERROR(VLOOKUP(C1138,T_Listado_Personal_KDE[],3,FALSE),"")</f>
        <v/>
      </c>
      <c r="F1138" s="18" t="str">
        <f>IFERROR(VLOOKUP(G1138,T_CÓDIGO[],2,FALSE),"")</f>
        <v/>
      </c>
      <c r="H1138" s="18" t="str">
        <f>IFERROR(VLOOKUP(G1138,T_CÓDIGO[],3,FALSE),"")</f>
        <v/>
      </c>
      <c r="L1138" s="18"/>
      <c r="M1138"/>
      <c r="N1138"/>
      <c r="O1138"/>
      <c r="P1138"/>
      <c r="Q1138"/>
      <c r="R1138"/>
      <c r="S1138"/>
      <c r="T1138"/>
      <c r="U1138"/>
      <c r="V1138"/>
      <c r="W1138"/>
      <c r="X1138"/>
      <c r="Y1138"/>
      <c r="Z1138"/>
      <c r="AA1138"/>
      <c r="AB1138"/>
      <c r="AC1138"/>
      <c r="AD1138"/>
      <c r="AE1138"/>
      <c r="AF1138"/>
      <c r="AG1138"/>
    </row>
    <row r="1139" spans="1:33">
      <c r="A1139" s="28"/>
      <c r="B1139" s="18">
        <f t="shared" si="22"/>
        <v>1</v>
      </c>
      <c r="D1139" s="18" t="str">
        <f>IFERROR(VLOOKUP(C1139,T_Listado_Personal_KDE[],2,FALSE),"")</f>
        <v/>
      </c>
      <c r="E1139" s="19" t="str">
        <f>IFERROR(VLOOKUP(C1139,T_Listado_Personal_KDE[],3,FALSE),"")</f>
        <v/>
      </c>
      <c r="F1139" s="18" t="str">
        <f>IFERROR(VLOOKUP(G1139,T_CÓDIGO[],2,FALSE),"")</f>
        <v/>
      </c>
      <c r="H1139" s="18" t="str">
        <f>IFERROR(VLOOKUP(G1139,T_CÓDIGO[],3,FALSE),"")</f>
        <v/>
      </c>
      <c r="L1139" s="18"/>
      <c r="M1139"/>
      <c r="N1139"/>
      <c r="O1139"/>
      <c r="P1139"/>
      <c r="Q1139"/>
      <c r="R1139"/>
      <c r="S1139"/>
      <c r="T1139"/>
      <c r="U1139"/>
      <c r="V1139"/>
      <c r="W1139"/>
      <c r="X1139"/>
      <c r="Y1139"/>
      <c r="Z1139"/>
      <c r="AA1139"/>
      <c r="AB1139"/>
      <c r="AC1139"/>
      <c r="AD1139"/>
      <c r="AE1139"/>
      <c r="AF1139"/>
      <c r="AG1139"/>
    </row>
    <row r="1140" spans="1:33">
      <c r="A1140" s="28"/>
      <c r="B1140" s="18">
        <f t="shared" si="22"/>
        <v>1</v>
      </c>
      <c r="D1140" s="18" t="str">
        <f>IFERROR(VLOOKUP(C1140,T_Listado_Personal_KDE[],2,FALSE),"")</f>
        <v/>
      </c>
      <c r="E1140" s="19" t="str">
        <f>IFERROR(VLOOKUP(C1140,T_Listado_Personal_KDE[],3,FALSE),"")</f>
        <v/>
      </c>
      <c r="F1140" s="18" t="str">
        <f>IFERROR(VLOOKUP(G1140,T_CÓDIGO[],2,FALSE),"")</f>
        <v/>
      </c>
      <c r="H1140" s="18" t="str">
        <f>IFERROR(VLOOKUP(G1140,T_CÓDIGO[],3,FALSE),"")</f>
        <v/>
      </c>
      <c r="L1140" s="18"/>
      <c r="M1140"/>
      <c r="N1140"/>
      <c r="O1140"/>
      <c r="P1140"/>
      <c r="Q1140"/>
      <c r="R1140"/>
      <c r="S1140"/>
      <c r="T1140"/>
      <c r="U1140"/>
      <c r="V1140"/>
      <c r="W1140"/>
      <c r="X1140"/>
      <c r="Y1140"/>
      <c r="Z1140"/>
      <c r="AA1140"/>
      <c r="AB1140"/>
      <c r="AC1140"/>
      <c r="AD1140"/>
      <c r="AE1140"/>
      <c r="AF1140"/>
      <c r="AG1140"/>
    </row>
    <row r="1141" spans="1:33">
      <c r="A1141" s="28"/>
      <c r="B1141" s="18">
        <f t="shared" si="22"/>
        <v>1</v>
      </c>
      <c r="D1141" s="18" t="str">
        <f>IFERROR(VLOOKUP(C1141,T_Listado_Personal_KDE[],2,FALSE),"")</f>
        <v/>
      </c>
      <c r="E1141" s="19" t="str">
        <f>IFERROR(VLOOKUP(C1141,T_Listado_Personal_KDE[],3,FALSE),"")</f>
        <v/>
      </c>
      <c r="F1141" s="18" t="str">
        <f>IFERROR(VLOOKUP(G1141,T_CÓDIGO[],2,FALSE),"")</f>
        <v/>
      </c>
      <c r="H1141" s="18" t="str">
        <f>IFERROR(VLOOKUP(G1141,T_CÓDIGO[],3,FALSE),"")</f>
        <v/>
      </c>
      <c r="L1141" s="18"/>
      <c r="M1141"/>
      <c r="N1141"/>
      <c r="O1141"/>
      <c r="P1141"/>
      <c r="Q1141"/>
      <c r="R1141"/>
      <c r="S1141"/>
      <c r="T1141"/>
      <c r="U1141"/>
      <c r="V1141"/>
      <c r="W1141"/>
      <c r="X1141"/>
      <c r="Y1141"/>
      <c r="Z1141"/>
      <c r="AA1141"/>
      <c r="AB1141"/>
      <c r="AC1141"/>
      <c r="AD1141"/>
      <c r="AE1141"/>
      <c r="AF1141"/>
      <c r="AG1141"/>
    </row>
    <row r="1142" spans="1:33">
      <c r="A1142" s="28"/>
      <c r="B1142" s="18">
        <f t="shared" si="22"/>
        <v>1</v>
      </c>
      <c r="D1142" s="18" t="str">
        <f>IFERROR(VLOOKUP(C1142,T_Listado_Personal_KDE[],2,FALSE),"")</f>
        <v/>
      </c>
      <c r="E1142" s="19" t="str">
        <f>IFERROR(VLOOKUP(C1142,T_Listado_Personal_KDE[],3,FALSE),"")</f>
        <v/>
      </c>
      <c r="F1142" s="18" t="str">
        <f>IFERROR(VLOOKUP(G1142,T_CÓDIGO[],2,FALSE),"")</f>
        <v/>
      </c>
      <c r="H1142" s="18" t="str">
        <f>IFERROR(VLOOKUP(G1142,T_CÓDIGO[],3,FALSE),"")</f>
        <v/>
      </c>
      <c r="L1142" s="18"/>
      <c r="M1142"/>
      <c r="N1142"/>
      <c r="O1142"/>
      <c r="P1142"/>
      <c r="Q1142"/>
      <c r="R1142"/>
      <c r="S1142"/>
      <c r="T1142"/>
      <c r="U1142"/>
      <c r="V1142"/>
      <c r="W1142"/>
      <c r="X1142"/>
      <c r="Y1142"/>
      <c r="Z1142"/>
      <c r="AA1142"/>
      <c r="AB1142"/>
      <c r="AC1142"/>
      <c r="AD1142"/>
      <c r="AE1142"/>
      <c r="AF1142"/>
      <c r="AG1142"/>
    </row>
    <row r="1143" spans="1:33">
      <c r="A1143" s="28"/>
      <c r="B1143" s="18">
        <f t="shared" si="22"/>
        <v>1</v>
      </c>
      <c r="D1143" s="18" t="str">
        <f>IFERROR(VLOOKUP(C1143,T_Listado_Personal_KDE[],2,FALSE),"")</f>
        <v/>
      </c>
      <c r="E1143" s="19" t="str">
        <f>IFERROR(VLOOKUP(C1143,T_Listado_Personal_KDE[],3,FALSE),"")</f>
        <v/>
      </c>
      <c r="F1143" s="18" t="str">
        <f>IFERROR(VLOOKUP(G1143,T_CÓDIGO[],2,FALSE),"")</f>
        <v/>
      </c>
      <c r="H1143" s="18" t="str">
        <f>IFERROR(VLOOKUP(G1143,T_CÓDIGO[],3,FALSE),"")</f>
        <v/>
      </c>
      <c r="L1143" s="18"/>
      <c r="M1143"/>
      <c r="N1143"/>
      <c r="O1143"/>
      <c r="P1143"/>
      <c r="Q1143"/>
      <c r="R1143"/>
      <c r="S1143"/>
      <c r="T1143"/>
      <c r="U1143"/>
      <c r="V1143"/>
      <c r="W1143"/>
      <c r="X1143"/>
      <c r="Y1143"/>
      <c r="Z1143"/>
      <c r="AA1143"/>
      <c r="AB1143"/>
      <c r="AC1143"/>
      <c r="AD1143"/>
      <c r="AE1143"/>
      <c r="AF1143"/>
      <c r="AG1143"/>
    </row>
    <row r="1144" spans="1:33">
      <c r="A1144" s="28"/>
      <c r="B1144" s="18">
        <f t="shared" si="22"/>
        <v>1</v>
      </c>
      <c r="D1144" s="18" t="str">
        <f>IFERROR(VLOOKUP(C1144,T_Listado_Personal_KDE[],2,FALSE),"")</f>
        <v/>
      </c>
      <c r="E1144" s="19" t="str">
        <f>IFERROR(VLOOKUP(C1144,T_Listado_Personal_KDE[],3,FALSE),"")</f>
        <v/>
      </c>
      <c r="F1144" s="18" t="str">
        <f>IFERROR(VLOOKUP(G1144,T_CÓDIGO[],2,FALSE),"")</f>
        <v/>
      </c>
      <c r="H1144" s="18" t="str">
        <f>IFERROR(VLOOKUP(G1144,T_CÓDIGO[],3,FALSE),"")</f>
        <v/>
      </c>
      <c r="L1144" s="18"/>
      <c r="M1144"/>
      <c r="N1144"/>
      <c r="O1144"/>
      <c r="P1144"/>
      <c r="Q1144"/>
      <c r="R1144"/>
      <c r="S1144"/>
      <c r="T1144"/>
      <c r="U1144"/>
      <c r="V1144"/>
      <c r="W1144"/>
      <c r="X1144"/>
      <c r="Y1144"/>
      <c r="Z1144"/>
      <c r="AA1144"/>
      <c r="AB1144"/>
      <c r="AC1144"/>
      <c r="AD1144"/>
      <c r="AE1144"/>
      <c r="AF1144"/>
      <c r="AG1144"/>
    </row>
    <row r="1145" spans="1:33" s="26" customFormat="1" ht="15" thickBot="1">
      <c r="A1145" s="28"/>
      <c r="B1145" s="18">
        <f t="shared" si="22"/>
        <v>1</v>
      </c>
      <c r="C1145" s="18"/>
      <c r="D1145" s="18" t="str">
        <f>IFERROR(VLOOKUP(C1145,T_Listado_Personal_KDE[],2,FALSE),"")</f>
        <v/>
      </c>
      <c r="E1145" s="19" t="str">
        <f>IFERROR(VLOOKUP(C1145,T_Listado_Personal_KDE[],3,FALSE),"")</f>
        <v/>
      </c>
      <c r="F1145" s="18" t="str">
        <f>IFERROR(VLOOKUP(G1145,T_CÓDIGO[],2,FALSE),"")</f>
        <v/>
      </c>
      <c r="G1145" s="20"/>
      <c r="H1145" s="18" t="str">
        <f>IFERROR(VLOOKUP(G1145,T_CÓDIGO[],3,FALSE),"")</f>
        <v/>
      </c>
      <c r="I1145" s="19"/>
      <c r="J1145" s="18"/>
      <c r="K1145" s="18"/>
      <c r="L1145" s="18"/>
      <c r="M1145"/>
      <c r="N1145"/>
      <c r="O1145"/>
      <c r="P1145"/>
      <c r="Q1145"/>
      <c r="R1145"/>
      <c r="S1145"/>
      <c r="T1145"/>
      <c r="U1145"/>
      <c r="V1145"/>
      <c r="W1145"/>
      <c r="X1145"/>
      <c r="Y1145"/>
      <c r="Z1145"/>
      <c r="AA1145"/>
      <c r="AB1145"/>
      <c r="AC1145"/>
      <c r="AD1145"/>
      <c r="AE1145"/>
      <c r="AF1145"/>
      <c r="AG1145"/>
    </row>
    <row r="1146" spans="1:33">
      <c r="A1146" s="28"/>
      <c r="B1146" s="18">
        <f t="shared" si="22"/>
        <v>1</v>
      </c>
      <c r="D1146" s="18" t="str">
        <f>IFERROR(VLOOKUP(C1146,T_Listado_Personal_KDE[],2,FALSE),"")</f>
        <v/>
      </c>
      <c r="E1146" s="19" t="str">
        <f>IFERROR(VLOOKUP(C1146,T_Listado_Personal_KDE[],3,FALSE),"")</f>
        <v/>
      </c>
      <c r="F1146" s="18" t="str">
        <f>IFERROR(VLOOKUP(G1146,T_CÓDIGO[],2,FALSE),"")</f>
        <v/>
      </c>
      <c r="H1146" s="18" t="str">
        <f>IFERROR(VLOOKUP(G1146,T_CÓDIGO[],3,FALSE),"")</f>
        <v/>
      </c>
      <c r="L1146" s="18"/>
      <c r="M1146"/>
      <c r="N1146"/>
      <c r="O1146"/>
      <c r="P1146"/>
      <c r="Q1146"/>
      <c r="R1146"/>
      <c r="S1146"/>
      <c r="T1146"/>
      <c r="U1146"/>
      <c r="V1146"/>
      <c r="W1146"/>
      <c r="X1146"/>
      <c r="Y1146"/>
      <c r="Z1146"/>
      <c r="AA1146"/>
      <c r="AB1146"/>
      <c r="AC1146"/>
      <c r="AD1146"/>
      <c r="AE1146"/>
      <c r="AF1146"/>
      <c r="AG1146"/>
    </row>
    <row r="1147" spans="1:33">
      <c r="A1147" s="28"/>
      <c r="B1147" s="18">
        <f t="shared" si="22"/>
        <v>1</v>
      </c>
      <c r="D1147" s="18" t="str">
        <f>IFERROR(VLOOKUP(C1147,T_Listado_Personal_KDE[],2,FALSE),"")</f>
        <v/>
      </c>
      <c r="E1147" s="19" t="str">
        <f>IFERROR(VLOOKUP(C1147,T_Listado_Personal_KDE[],3,FALSE),"")</f>
        <v/>
      </c>
      <c r="F1147" s="18" t="str">
        <f>IFERROR(VLOOKUP(G1147,T_CÓDIGO[],2,FALSE),"")</f>
        <v/>
      </c>
      <c r="H1147" s="18" t="str">
        <f>IFERROR(VLOOKUP(G1147,T_CÓDIGO[],3,FALSE),"")</f>
        <v/>
      </c>
      <c r="L1147" s="18"/>
      <c r="M1147"/>
      <c r="N1147"/>
      <c r="O1147"/>
      <c r="P1147"/>
      <c r="Q1147"/>
      <c r="R1147"/>
      <c r="S1147"/>
      <c r="T1147"/>
      <c r="U1147"/>
      <c r="V1147"/>
      <c r="W1147"/>
      <c r="X1147"/>
      <c r="Y1147"/>
      <c r="Z1147"/>
      <c r="AA1147"/>
      <c r="AB1147"/>
      <c r="AC1147"/>
      <c r="AD1147"/>
      <c r="AE1147"/>
      <c r="AF1147"/>
      <c r="AG1147"/>
    </row>
    <row r="1148" spans="1:33">
      <c r="A1148" s="28"/>
      <c r="B1148" s="18">
        <f t="shared" si="22"/>
        <v>1</v>
      </c>
      <c r="D1148" s="18" t="str">
        <f>IFERROR(VLOOKUP(C1148,T_Listado_Personal_KDE[],2,FALSE),"")</f>
        <v/>
      </c>
      <c r="E1148" s="19" t="str">
        <f>IFERROR(VLOOKUP(C1148,T_Listado_Personal_KDE[],3,FALSE),"")</f>
        <v/>
      </c>
      <c r="F1148" s="18" t="str">
        <f>IFERROR(VLOOKUP(G1148,T_CÓDIGO[],2,FALSE),"")</f>
        <v/>
      </c>
      <c r="H1148" s="18" t="str">
        <f>IFERROR(VLOOKUP(G1148,T_CÓDIGO[],3,FALSE),"")</f>
        <v/>
      </c>
      <c r="L1148" s="18"/>
      <c r="M1148"/>
      <c r="N1148"/>
      <c r="O1148"/>
      <c r="P1148"/>
      <c r="Q1148"/>
      <c r="R1148"/>
      <c r="S1148"/>
      <c r="T1148"/>
      <c r="U1148"/>
      <c r="V1148"/>
      <c r="W1148"/>
      <c r="X1148"/>
      <c r="Y1148"/>
      <c r="Z1148"/>
      <c r="AA1148"/>
      <c r="AB1148"/>
      <c r="AC1148"/>
      <c r="AD1148"/>
      <c r="AE1148"/>
      <c r="AF1148"/>
      <c r="AG1148"/>
    </row>
    <row r="1149" spans="1:33">
      <c r="A1149" s="28"/>
      <c r="B1149" s="18">
        <f t="shared" si="22"/>
        <v>1</v>
      </c>
      <c r="D1149" s="18" t="str">
        <f>IFERROR(VLOOKUP(C1149,T_Listado_Personal_KDE[],2,FALSE),"")</f>
        <v/>
      </c>
      <c r="E1149" s="19" t="str">
        <f>IFERROR(VLOOKUP(C1149,T_Listado_Personal_KDE[],3,FALSE),"")</f>
        <v/>
      </c>
      <c r="F1149" s="18" t="str">
        <f>IFERROR(VLOOKUP(G1149,T_CÓDIGO[],2,FALSE),"")</f>
        <v/>
      </c>
      <c r="H1149" s="18" t="str">
        <f>IFERROR(VLOOKUP(G1149,T_CÓDIGO[],3,FALSE),"")</f>
        <v/>
      </c>
      <c r="L1149" s="18"/>
      <c r="M1149"/>
      <c r="N1149"/>
      <c r="O1149"/>
      <c r="P1149"/>
      <c r="Q1149"/>
      <c r="R1149"/>
      <c r="S1149"/>
      <c r="T1149"/>
      <c r="U1149"/>
      <c r="V1149"/>
      <c r="W1149"/>
      <c r="X1149"/>
      <c r="Y1149"/>
      <c r="Z1149"/>
      <c r="AA1149"/>
      <c r="AB1149"/>
      <c r="AC1149"/>
      <c r="AD1149"/>
      <c r="AE1149"/>
      <c r="AF1149"/>
      <c r="AG1149"/>
    </row>
    <row r="1150" spans="1:33">
      <c r="A1150" s="28"/>
      <c r="B1150" s="18">
        <f t="shared" si="22"/>
        <v>1</v>
      </c>
      <c r="D1150" s="18" t="str">
        <f>IFERROR(VLOOKUP(C1150,T_Listado_Personal_KDE[],2,FALSE),"")</f>
        <v/>
      </c>
      <c r="E1150" s="19" t="str">
        <f>IFERROR(VLOOKUP(C1150,T_Listado_Personal_KDE[],3,FALSE),"")</f>
        <v/>
      </c>
      <c r="F1150" s="18" t="str">
        <f>IFERROR(VLOOKUP(G1150,T_CÓDIGO[],2,FALSE),"")</f>
        <v/>
      </c>
      <c r="H1150" s="18" t="str">
        <f>IFERROR(VLOOKUP(G1150,T_CÓDIGO[],3,FALSE),"")</f>
        <v/>
      </c>
      <c r="L1150" s="18"/>
      <c r="M1150"/>
      <c r="N1150"/>
      <c r="O1150"/>
      <c r="P1150"/>
      <c r="Q1150"/>
      <c r="R1150"/>
      <c r="S1150"/>
      <c r="T1150"/>
      <c r="U1150"/>
      <c r="V1150"/>
      <c r="W1150"/>
      <c r="X1150"/>
      <c r="Y1150"/>
      <c r="Z1150"/>
      <c r="AA1150"/>
      <c r="AB1150"/>
      <c r="AC1150"/>
      <c r="AD1150"/>
      <c r="AE1150"/>
      <c r="AF1150"/>
      <c r="AG1150"/>
    </row>
    <row r="1151" spans="1:33">
      <c r="A1151" s="28"/>
      <c r="B1151" s="18">
        <f t="shared" si="22"/>
        <v>1</v>
      </c>
      <c r="D1151" s="18" t="str">
        <f>IFERROR(VLOOKUP(C1151,T_Listado_Personal_KDE[],2,FALSE),"")</f>
        <v/>
      </c>
      <c r="E1151" s="19" t="str">
        <f>IFERROR(VLOOKUP(C1151,T_Listado_Personal_KDE[],3,FALSE),"")</f>
        <v/>
      </c>
      <c r="F1151" s="18" t="str">
        <f>IFERROR(VLOOKUP(G1151,T_CÓDIGO[],2,FALSE),"")</f>
        <v/>
      </c>
      <c r="H1151" s="18" t="str">
        <f>IFERROR(VLOOKUP(G1151,T_CÓDIGO[],3,FALSE),"")</f>
        <v/>
      </c>
      <c r="L1151" s="18"/>
      <c r="M1151"/>
      <c r="N1151"/>
      <c r="O1151"/>
      <c r="P1151"/>
      <c r="Q1151"/>
      <c r="R1151"/>
      <c r="S1151"/>
      <c r="T1151"/>
      <c r="U1151"/>
      <c r="V1151"/>
      <c r="W1151"/>
      <c r="X1151"/>
      <c r="Y1151"/>
      <c r="Z1151"/>
      <c r="AA1151"/>
      <c r="AB1151"/>
      <c r="AC1151"/>
      <c r="AD1151"/>
      <c r="AE1151"/>
      <c r="AF1151"/>
      <c r="AG1151"/>
    </row>
    <row r="1152" spans="1:33">
      <c r="A1152" s="28"/>
      <c r="B1152" s="18">
        <f t="shared" si="22"/>
        <v>1</v>
      </c>
      <c r="D1152" s="18" t="str">
        <f>IFERROR(VLOOKUP(C1152,T_Listado_Personal_KDE[],2,FALSE),"")</f>
        <v/>
      </c>
      <c r="E1152" s="19" t="str">
        <f>IFERROR(VLOOKUP(C1152,T_Listado_Personal_KDE[],3,FALSE),"")</f>
        <v/>
      </c>
      <c r="F1152" s="18" t="str">
        <f>IFERROR(VLOOKUP(G1152,T_CÓDIGO[],2,FALSE),"")</f>
        <v/>
      </c>
      <c r="H1152" s="18" t="str">
        <f>IFERROR(VLOOKUP(G1152,T_CÓDIGO[],3,FALSE),"")</f>
        <v/>
      </c>
      <c r="L1152" s="18"/>
      <c r="M1152"/>
      <c r="N1152"/>
      <c r="O1152"/>
      <c r="P1152"/>
      <c r="Q1152"/>
      <c r="R1152"/>
      <c r="S1152"/>
      <c r="T1152"/>
      <c r="U1152"/>
      <c r="V1152"/>
      <c r="W1152"/>
      <c r="X1152"/>
      <c r="Y1152"/>
      <c r="Z1152"/>
      <c r="AA1152"/>
      <c r="AB1152"/>
      <c r="AC1152"/>
      <c r="AD1152"/>
      <c r="AE1152"/>
      <c r="AF1152"/>
      <c r="AG1152"/>
    </row>
    <row r="1153" spans="1:33" s="34" customFormat="1">
      <c r="A1153" s="28"/>
      <c r="B1153" s="18">
        <f t="shared" ref="B1153:B1216" si="23">MONTH(A1153)</f>
        <v>1</v>
      </c>
      <c r="C1153" s="18"/>
      <c r="D1153" s="18" t="str">
        <f>IFERROR(VLOOKUP(C1153,T_Listado_Personal_KDE[],2,FALSE),"")</f>
        <v/>
      </c>
      <c r="E1153" s="19" t="str">
        <f>IFERROR(VLOOKUP(C1153,T_Listado_Personal_KDE[],3,FALSE),"")</f>
        <v/>
      </c>
      <c r="F1153" s="18" t="str">
        <f>IFERROR(VLOOKUP(G1153,T_CÓDIGO[],2,FALSE),"")</f>
        <v/>
      </c>
      <c r="G1153" s="20"/>
      <c r="H1153" s="18" t="str">
        <f>IFERROR(VLOOKUP(G1153,T_CÓDIGO[],3,FALSE),"")</f>
        <v/>
      </c>
      <c r="I1153" s="19"/>
      <c r="J1153" s="18"/>
      <c r="K1153" s="18"/>
      <c r="L1153" s="18"/>
      <c r="M1153"/>
      <c r="N1153"/>
      <c r="O1153"/>
      <c r="P1153"/>
      <c r="Q1153"/>
      <c r="R1153"/>
      <c r="S1153"/>
      <c r="T1153"/>
      <c r="U1153"/>
      <c r="V1153"/>
      <c r="W1153"/>
      <c r="X1153"/>
      <c r="Y1153"/>
      <c r="Z1153"/>
      <c r="AA1153"/>
      <c r="AB1153"/>
      <c r="AC1153"/>
      <c r="AD1153"/>
      <c r="AE1153"/>
      <c r="AF1153"/>
      <c r="AG1153"/>
    </row>
    <row r="1154" spans="1:33">
      <c r="A1154" s="28"/>
      <c r="B1154" s="18">
        <f t="shared" si="23"/>
        <v>1</v>
      </c>
      <c r="D1154" s="18" t="str">
        <f>IFERROR(VLOOKUP(C1154,T_Listado_Personal_KDE[],2,FALSE),"")</f>
        <v/>
      </c>
      <c r="E1154" s="19" t="str">
        <f>IFERROR(VLOOKUP(C1154,T_Listado_Personal_KDE[],3,FALSE),"")</f>
        <v/>
      </c>
      <c r="F1154" s="18" t="str">
        <f>IFERROR(VLOOKUP(G1154,T_CÓDIGO[],2,FALSE),"")</f>
        <v/>
      </c>
      <c r="H1154" s="18" t="str">
        <f>IFERROR(VLOOKUP(G1154,T_CÓDIGO[],3,FALSE),"")</f>
        <v/>
      </c>
      <c r="L1154" s="18"/>
      <c r="M1154"/>
      <c r="N1154"/>
      <c r="O1154"/>
      <c r="P1154"/>
      <c r="Q1154"/>
      <c r="R1154"/>
      <c r="S1154"/>
      <c r="T1154"/>
      <c r="U1154"/>
      <c r="V1154"/>
      <c r="W1154"/>
      <c r="X1154"/>
      <c r="Y1154"/>
      <c r="Z1154"/>
      <c r="AA1154"/>
      <c r="AB1154"/>
      <c r="AC1154"/>
      <c r="AD1154"/>
      <c r="AE1154"/>
      <c r="AF1154"/>
      <c r="AG1154"/>
    </row>
    <row r="1155" spans="1:33">
      <c r="A1155" s="28"/>
      <c r="B1155" s="18">
        <f t="shared" si="23"/>
        <v>1</v>
      </c>
      <c r="D1155" s="18" t="str">
        <f>IFERROR(VLOOKUP(C1155,T_Listado_Personal_KDE[],2,FALSE),"")</f>
        <v/>
      </c>
      <c r="E1155" s="19" t="str">
        <f>IFERROR(VLOOKUP(C1155,T_Listado_Personal_KDE[],3,FALSE),"")</f>
        <v/>
      </c>
      <c r="F1155" s="18" t="str">
        <f>IFERROR(VLOOKUP(G1155,T_CÓDIGO[],2,FALSE),"")</f>
        <v/>
      </c>
      <c r="H1155" s="18" t="str">
        <f>IFERROR(VLOOKUP(G1155,T_CÓDIGO[],3,FALSE),"")</f>
        <v/>
      </c>
      <c r="L1155" s="18"/>
      <c r="M1155"/>
      <c r="N1155"/>
      <c r="O1155"/>
      <c r="P1155"/>
      <c r="Q1155"/>
      <c r="R1155"/>
      <c r="S1155"/>
      <c r="T1155"/>
      <c r="U1155"/>
      <c r="V1155"/>
      <c r="W1155"/>
      <c r="X1155"/>
      <c r="Y1155"/>
      <c r="Z1155"/>
      <c r="AA1155"/>
      <c r="AB1155"/>
      <c r="AC1155"/>
      <c r="AD1155"/>
      <c r="AE1155"/>
      <c r="AF1155"/>
      <c r="AG1155"/>
    </row>
    <row r="1156" spans="1:33">
      <c r="A1156" s="28"/>
      <c r="B1156" s="18">
        <f t="shared" si="23"/>
        <v>1</v>
      </c>
      <c r="D1156" s="18" t="str">
        <f>IFERROR(VLOOKUP(C1156,T_Listado_Personal_KDE[],2,FALSE),"")</f>
        <v/>
      </c>
      <c r="E1156" s="19" t="str">
        <f>IFERROR(VLOOKUP(C1156,T_Listado_Personal_KDE[],3,FALSE),"")</f>
        <v/>
      </c>
      <c r="F1156" s="18" t="str">
        <f>IFERROR(VLOOKUP(G1156,T_CÓDIGO[],2,FALSE),"")</f>
        <v/>
      </c>
      <c r="H1156" s="18" t="str">
        <f>IFERROR(VLOOKUP(G1156,T_CÓDIGO[],3,FALSE),"")</f>
        <v/>
      </c>
      <c r="L1156" s="18"/>
      <c r="M1156"/>
      <c r="N1156"/>
      <c r="O1156"/>
      <c r="P1156"/>
      <c r="Q1156"/>
      <c r="R1156"/>
      <c r="S1156"/>
      <c r="T1156"/>
      <c r="U1156"/>
      <c r="V1156"/>
      <c r="W1156"/>
      <c r="X1156"/>
      <c r="Y1156"/>
      <c r="Z1156"/>
      <c r="AA1156"/>
      <c r="AB1156"/>
      <c r="AC1156"/>
      <c r="AD1156"/>
      <c r="AE1156"/>
      <c r="AF1156"/>
      <c r="AG1156"/>
    </row>
    <row r="1157" spans="1:33">
      <c r="A1157" s="28"/>
      <c r="B1157" s="18">
        <f t="shared" si="23"/>
        <v>1</v>
      </c>
      <c r="D1157" s="18" t="str">
        <f>IFERROR(VLOOKUP(C1157,T_Listado_Personal_KDE[],2,FALSE),"")</f>
        <v/>
      </c>
      <c r="E1157" s="19" t="str">
        <f>IFERROR(VLOOKUP(C1157,T_Listado_Personal_KDE[],3,FALSE),"")</f>
        <v/>
      </c>
      <c r="F1157" s="18" t="str">
        <f>IFERROR(VLOOKUP(G1157,T_CÓDIGO[],2,FALSE),"")</f>
        <v/>
      </c>
      <c r="H1157" s="18" t="str">
        <f>IFERROR(VLOOKUP(G1157,T_CÓDIGO[],3,FALSE),"")</f>
        <v/>
      </c>
      <c r="L1157" s="18"/>
      <c r="M1157"/>
      <c r="N1157"/>
      <c r="O1157"/>
      <c r="P1157"/>
      <c r="Q1157"/>
      <c r="R1157"/>
      <c r="S1157"/>
      <c r="T1157"/>
      <c r="U1157"/>
      <c r="V1157"/>
      <c r="W1157"/>
      <c r="X1157"/>
      <c r="Y1157"/>
      <c r="Z1157"/>
      <c r="AA1157"/>
      <c r="AB1157"/>
      <c r="AC1157"/>
      <c r="AD1157"/>
      <c r="AE1157"/>
      <c r="AF1157"/>
      <c r="AG1157"/>
    </row>
    <row r="1158" spans="1:33">
      <c r="A1158" s="28"/>
      <c r="B1158" s="18">
        <f t="shared" si="23"/>
        <v>1</v>
      </c>
      <c r="D1158" s="18" t="str">
        <f>IFERROR(VLOOKUP(C1158,T_Listado_Personal_KDE[],2,FALSE),"")</f>
        <v/>
      </c>
      <c r="E1158" s="19" t="str">
        <f>IFERROR(VLOOKUP(C1158,T_Listado_Personal_KDE[],3,FALSE),"")</f>
        <v/>
      </c>
      <c r="F1158" s="18" t="str">
        <f>IFERROR(VLOOKUP(G1158,T_CÓDIGO[],2,FALSE),"")</f>
        <v/>
      </c>
      <c r="H1158" s="18" t="str">
        <f>IFERROR(VLOOKUP(G1158,T_CÓDIGO[],3,FALSE),"")</f>
        <v/>
      </c>
      <c r="L1158" s="18"/>
      <c r="M1158"/>
      <c r="N1158"/>
      <c r="O1158"/>
      <c r="P1158"/>
      <c r="Q1158"/>
      <c r="R1158"/>
      <c r="S1158"/>
      <c r="T1158"/>
      <c r="U1158"/>
      <c r="V1158"/>
      <c r="W1158"/>
      <c r="X1158"/>
      <c r="Y1158"/>
      <c r="Z1158"/>
      <c r="AA1158"/>
      <c r="AB1158"/>
      <c r="AC1158"/>
      <c r="AD1158"/>
      <c r="AE1158"/>
      <c r="AF1158"/>
      <c r="AG1158"/>
    </row>
    <row r="1159" spans="1:33">
      <c r="A1159" s="28"/>
      <c r="B1159" s="18">
        <f t="shared" si="23"/>
        <v>1</v>
      </c>
      <c r="D1159" s="18" t="str">
        <f>IFERROR(VLOOKUP(C1159,T_Listado_Personal_KDE[],2,FALSE),"")</f>
        <v/>
      </c>
      <c r="E1159" s="19" t="str">
        <f>IFERROR(VLOOKUP(C1159,T_Listado_Personal_KDE[],3,FALSE),"")</f>
        <v/>
      </c>
      <c r="F1159" s="18" t="str">
        <f>IFERROR(VLOOKUP(G1159,T_CÓDIGO[],2,FALSE),"")</f>
        <v/>
      </c>
      <c r="H1159" s="18" t="str">
        <f>IFERROR(VLOOKUP(G1159,T_CÓDIGO[],3,FALSE),"")</f>
        <v/>
      </c>
      <c r="L1159" s="18"/>
      <c r="M1159"/>
      <c r="N1159"/>
      <c r="O1159"/>
      <c r="P1159"/>
      <c r="Q1159"/>
      <c r="R1159"/>
      <c r="S1159"/>
      <c r="T1159"/>
      <c r="U1159"/>
      <c r="V1159"/>
      <c r="W1159"/>
      <c r="X1159"/>
      <c r="Y1159"/>
      <c r="Z1159"/>
      <c r="AA1159"/>
      <c r="AB1159"/>
      <c r="AC1159"/>
      <c r="AD1159"/>
      <c r="AE1159"/>
      <c r="AF1159"/>
      <c r="AG1159"/>
    </row>
    <row r="1160" spans="1:33">
      <c r="A1160" s="28"/>
      <c r="B1160" s="18">
        <f t="shared" si="23"/>
        <v>1</v>
      </c>
      <c r="D1160" s="18" t="str">
        <f>IFERROR(VLOOKUP(C1160,T_Listado_Personal_KDE[],2,FALSE),"")</f>
        <v/>
      </c>
      <c r="E1160" s="19" t="str">
        <f>IFERROR(VLOOKUP(C1160,T_Listado_Personal_KDE[],3,FALSE),"")</f>
        <v/>
      </c>
      <c r="F1160" s="18" t="str">
        <f>IFERROR(VLOOKUP(G1160,T_CÓDIGO[],2,FALSE),"")</f>
        <v/>
      </c>
      <c r="H1160" s="18" t="str">
        <f>IFERROR(VLOOKUP(G1160,T_CÓDIGO[],3,FALSE),"")</f>
        <v/>
      </c>
      <c r="L1160" s="18"/>
      <c r="M1160"/>
      <c r="N1160"/>
      <c r="O1160"/>
      <c r="P1160"/>
      <c r="Q1160"/>
      <c r="R1160"/>
      <c r="S1160"/>
      <c r="T1160"/>
      <c r="U1160"/>
      <c r="V1160"/>
      <c r="W1160"/>
      <c r="X1160"/>
      <c r="Y1160"/>
      <c r="Z1160"/>
      <c r="AA1160"/>
      <c r="AB1160"/>
      <c r="AC1160"/>
      <c r="AD1160"/>
      <c r="AE1160"/>
      <c r="AF1160"/>
      <c r="AG1160"/>
    </row>
    <row r="1161" spans="1:33">
      <c r="A1161" s="28"/>
      <c r="B1161" s="18">
        <f t="shared" si="23"/>
        <v>1</v>
      </c>
      <c r="D1161" s="18" t="str">
        <f>IFERROR(VLOOKUP(C1161,T_Listado_Personal_KDE[],2,FALSE),"")</f>
        <v/>
      </c>
      <c r="E1161" s="19" t="str">
        <f>IFERROR(VLOOKUP(C1161,T_Listado_Personal_KDE[],3,FALSE),"")</f>
        <v/>
      </c>
      <c r="F1161" s="18" t="str">
        <f>IFERROR(VLOOKUP(G1161,T_CÓDIGO[],2,FALSE),"")</f>
        <v/>
      </c>
      <c r="H1161" s="18" t="str">
        <f>IFERROR(VLOOKUP(G1161,T_CÓDIGO[],3,FALSE),"")</f>
        <v/>
      </c>
      <c r="L1161" s="18"/>
      <c r="M1161"/>
      <c r="N1161"/>
      <c r="O1161"/>
      <c r="P1161"/>
      <c r="Q1161"/>
      <c r="R1161"/>
      <c r="S1161"/>
      <c r="T1161"/>
      <c r="U1161"/>
      <c r="V1161"/>
      <c r="W1161"/>
      <c r="X1161"/>
      <c r="Y1161"/>
      <c r="Z1161"/>
      <c r="AA1161"/>
      <c r="AB1161"/>
      <c r="AC1161"/>
      <c r="AD1161"/>
      <c r="AE1161"/>
      <c r="AF1161"/>
      <c r="AG1161"/>
    </row>
    <row r="1162" spans="1:33">
      <c r="A1162" s="28"/>
      <c r="B1162" s="18">
        <f t="shared" si="23"/>
        <v>1</v>
      </c>
      <c r="D1162" s="18" t="str">
        <f>IFERROR(VLOOKUP(C1162,T_Listado_Personal_KDE[],2,FALSE),"")</f>
        <v/>
      </c>
      <c r="E1162" s="19" t="str">
        <f>IFERROR(VLOOKUP(C1162,T_Listado_Personal_KDE[],3,FALSE),"")</f>
        <v/>
      </c>
      <c r="F1162" s="18" t="str">
        <f>IFERROR(VLOOKUP(G1162,T_CÓDIGO[],2,FALSE),"")</f>
        <v/>
      </c>
      <c r="H1162" s="18" t="str">
        <f>IFERROR(VLOOKUP(G1162,T_CÓDIGO[],3,FALSE),"")</f>
        <v/>
      </c>
      <c r="L1162" s="18"/>
      <c r="M1162"/>
      <c r="N1162"/>
      <c r="O1162"/>
      <c r="P1162"/>
      <c r="Q1162"/>
      <c r="R1162"/>
      <c r="S1162"/>
      <c r="T1162"/>
      <c r="U1162"/>
      <c r="V1162"/>
      <c r="W1162"/>
      <c r="X1162"/>
      <c r="Y1162"/>
      <c r="Z1162"/>
      <c r="AA1162"/>
      <c r="AB1162"/>
      <c r="AC1162"/>
      <c r="AD1162"/>
      <c r="AE1162"/>
      <c r="AF1162"/>
      <c r="AG1162"/>
    </row>
    <row r="1163" spans="1:33" s="26" customFormat="1" ht="15" thickBot="1">
      <c r="A1163" s="28"/>
      <c r="B1163" s="18">
        <f t="shared" si="23"/>
        <v>1</v>
      </c>
      <c r="C1163" s="18"/>
      <c r="D1163" s="18" t="str">
        <f>IFERROR(VLOOKUP(C1163,T_Listado_Personal_KDE[],2,FALSE),"")</f>
        <v/>
      </c>
      <c r="E1163" s="19" t="str">
        <f>IFERROR(VLOOKUP(C1163,T_Listado_Personal_KDE[],3,FALSE),"")</f>
        <v/>
      </c>
      <c r="F1163" s="18" t="str">
        <f>IFERROR(VLOOKUP(G1163,T_CÓDIGO[],2,FALSE),"")</f>
        <v/>
      </c>
      <c r="G1163" s="20"/>
      <c r="H1163" s="18" t="str">
        <f>IFERROR(VLOOKUP(G1163,T_CÓDIGO[],3,FALSE),"")</f>
        <v/>
      </c>
      <c r="I1163" s="19"/>
      <c r="J1163" s="18"/>
      <c r="K1163" s="18"/>
      <c r="L1163" s="18"/>
      <c r="M1163"/>
      <c r="N1163"/>
      <c r="O1163"/>
      <c r="P1163"/>
      <c r="Q1163"/>
      <c r="R1163"/>
      <c r="S1163"/>
      <c r="T1163"/>
      <c r="U1163"/>
      <c r="V1163"/>
      <c r="W1163"/>
      <c r="X1163"/>
      <c r="Y1163"/>
      <c r="Z1163"/>
      <c r="AA1163"/>
      <c r="AB1163"/>
      <c r="AC1163"/>
      <c r="AD1163"/>
      <c r="AE1163"/>
      <c r="AF1163"/>
      <c r="AG1163"/>
    </row>
    <row r="1164" spans="1:33">
      <c r="A1164" s="28"/>
      <c r="B1164" s="18">
        <f t="shared" si="23"/>
        <v>1</v>
      </c>
      <c r="D1164" s="18" t="str">
        <f>IFERROR(VLOOKUP(C1164,T_Listado_Personal_KDE[],2,FALSE),"")</f>
        <v/>
      </c>
      <c r="E1164" s="19" t="str">
        <f>IFERROR(VLOOKUP(C1164,T_Listado_Personal_KDE[],3,FALSE),"")</f>
        <v/>
      </c>
      <c r="F1164" s="18" t="str">
        <f>IFERROR(VLOOKUP(G1164,T_CÓDIGO[],2,FALSE),"")</f>
        <v/>
      </c>
      <c r="H1164" s="18" t="str">
        <f>IFERROR(VLOOKUP(G1164,T_CÓDIGO[],3,FALSE),"")</f>
        <v/>
      </c>
      <c r="L1164" s="18"/>
      <c r="M1164"/>
      <c r="N1164"/>
      <c r="O1164"/>
      <c r="P1164"/>
      <c r="Q1164"/>
      <c r="R1164"/>
      <c r="S1164"/>
      <c r="T1164"/>
      <c r="U1164"/>
      <c r="V1164"/>
      <c r="W1164"/>
      <c r="X1164"/>
      <c r="Y1164"/>
      <c r="Z1164"/>
      <c r="AA1164"/>
      <c r="AB1164"/>
      <c r="AC1164"/>
      <c r="AD1164"/>
      <c r="AE1164"/>
      <c r="AF1164"/>
      <c r="AG1164"/>
    </row>
    <row r="1165" spans="1:33">
      <c r="A1165" s="28"/>
      <c r="B1165" s="18">
        <f t="shared" si="23"/>
        <v>1</v>
      </c>
      <c r="D1165" s="18" t="str">
        <f>IFERROR(VLOOKUP(C1165,T_Listado_Personal_KDE[],2,FALSE),"")</f>
        <v/>
      </c>
      <c r="E1165" s="19" t="str">
        <f>IFERROR(VLOOKUP(C1165,T_Listado_Personal_KDE[],3,FALSE),"")</f>
        <v/>
      </c>
      <c r="F1165" s="18" t="str">
        <f>IFERROR(VLOOKUP(G1165,T_CÓDIGO[],2,FALSE),"")</f>
        <v/>
      </c>
      <c r="H1165" s="18" t="str">
        <f>IFERROR(VLOOKUP(G1165,T_CÓDIGO[],3,FALSE),"")</f>
        <v/>
      </c>
      <c r="L1165" s="18"/>
      <c r="M1165"/>
      <c r="N1165"/>
      <c r="O1165"/>
      <c r="P1165"/>
      <c r="Q1165"/>
      <c r="R1165"/>
      <c r="S1165"/>
      <c r="T1165"/>
      <c r="U1165"/>
      <c r="V1165"/>
      <c r="W1165"/>
      <c r="X1165"/>
      <c r="Y1165"/>
      <c r="Z1165"/>
      <c r="AA1165"/>
      <c r="AB1165"/>
      <c r="AC1165"/>
      <c r="AD1165"/>
      <c r="AE1165"/>
      <c r="AF1165"/>
      <c r="AG1165"/>
    </row>
    <row r="1166" spans="1:33">
      <c r="A1166" s="28"/>
      <c r="B1166" s="18">
        <f t="shared" si="23"/>
        <v>1</v>
      </c>
      <c r="D1166" s="18" t="str">
        <f>IFERROR(VLOOKUP(C1166,T_Listado_Personal_KDE[],2,FALSE),"")</f>
        <v/>
      </c>
      <c r="E1166" s="19" t="str">
        <f>IFERROR(VLOOKUP(C1166,T_Listado_Personal_KDE[],3,FALSE),"")</f>
        <v/>
      </c>
      <c r="F1166" s="18" t="str">
        <f>IFERROR(VLOOKUP(G1166,T_CÓDIGO[],2,FALSE),"")</f>
        <v/>
      </c>
      <c r="H1166" s="18" t="str">
        <f>IFERROR(VLOOKUP(G1166,T_CÓDIGO[],3,FALSE),"")</f>
        <v/>
      </c>
      <c r="L1166" s="18"/>
      <c r="M1166"/>
      <c r="N1166"/>
      <c r="O1166"/>
      <c r="P1166"/>
      <c r="Q1166"/>
      <c r="R1166"/>
      <c r="S1166"/>
      <c r="T1166"/>
      <c r="U1166"/>
      <c r="V1166"/>
      <c r="W1166"/>
      <c r="X1166"/>
      <c r="Y1166"/>
      <c r="Z1166"/>
      <c r="AA1166"/>
      <c r="AB1166"/>
      <c r="AC1166"/>
      <c r="AD1166"/>
      <c r="AE1166"/>
      <c r="AF1166"/>
      <c r="AG1166"/>
    </row>
    <row r="1167" spans="1:33" s="26" customFormat="1" ht="15" thickBot="1">
      <c r="A1167" s="28"/>
      <c r="B1167" s="18">
        <f t="shared" si="23"/>
        <v>1</v>
      </c>
      <c r="C1167" s="18"/>
      <c r="D1167" s="18" t="str">
        <f>IFERROR(VLOOKUP(C1167,T_Listado_Personal_KDE[],2,FALSE),"")</f>
        <v/>
      </c>
      <c r="E1167" s="19" t="str">
        <f>IFERROR(VLOOKUP(C1167,T_Listado_Personal_KDE[],3,FALSE),"")</f>
        <v/>
      </c>
      <c r="F1167" s="18" t="str">
        <f>IFERROR(VLOOKUP(G1167,T_CÓDIGO[],2,FALSE),"")</f>
        <v/>
      </c>
      <c r="G1167" s="20"/>
      <c r="H1167" s="18" t="str">
        <f>IFERROR(VLOOKUP(G1167,T_CÓDIGO[],3,FALSE),"")</f>
        <v/>
      </c>
      <c r="I1167" s="19"/>
      <c r="J1167" s="18"/>
      <c r="K1167" s="18"/>
      <c r="L1167" s="18"/>
      <c r="M1167"/>
      <c r="N1167"/>
      <c r="O1167"/>
      <c r="P1167"/>
      <c r="Q1167"/>
      <c r="R1167"/>
      <c r="S1167"/>
      <c r="T1167"/>
      <c r="U1167"/>
      <c r="V1167"/>
      <c r="W1167"/>
      <c r="X1167"/>
      <c r="Y1167"/>
      <c r="Z1167"/>
      <c r="AA1167"/>
      <c r="AB1167"/>
      <c r="AC1167"/>
      <c r="AD1167"/>
      <c r="AE1167"/>
      <c r="AF1167"/>
      <c r="AG1167"/>
    </row>
    <row r="1168" spans="1:33">
      <c r="A1168" s="28"/>
      <c r="B1168" s="18">
        <f t="shared" si="23"/>
        <v>1</v>
      </c>
      <c r="D1168" s="18" t="str">
        <f>IFERROR(VLOOKUP(C1168,T_Listado_Personal_KDE[],2,FALSE),"")</f>
        <v/>
      </c>
      <c r="E1168" s="19" t="str">
        <f>IFERROR(VLOOKUP(C1168,T_Listado_Personal_KDE[],3,FALSE),"")</f>
        <v/>
      </c>
      <c r="F1168" s="18" t="str">
        <f>IFERROR(VLOOKUP(G1168,T_CÓDIGO[],2,FALSE),"")</f>
        <v/>
      </c>
      <c r="H1168" s="18" t="str">
        <f>IFERROR(VLOOKUP(G1168,T_CÓDIGO[],3,FALSE),"")</f>
        <v/>
      </c>
      <c r="L1168" s="18"/>
      <c r="M1168"/>
      <c r="N1168"/>
      <c r="O1168"/>
      <c r="P1168"/>
      <c r="Q1168"/>
      <c r="R1168"/>
      <c r="S1168"/>
      <c r="T1168"/>
      <c r="U1168"/>
      <c r="V1168"/>
      <c r="W1168"/>
      <c r="X1168"/>
      <c r="Y1168"/>
      <c r="Z1168"/>
      <c r="AA1168"/>
      <c r="AB1168"/>
      <c r="AC1168"/>
      <c r="AD1168"/>
      <c r="AE1168"/>
      <c r="AF1168"/>
      <c r="AG1168"/>
    </row>
    <row r="1169" spans="1:33">
      <c r="A1169" s="28"/>
      <c r="B1169" s="18">
        <f t="shared" si="23"/>
        <v>1</v>
      </c>
      <c r="D1169" s="18" t="str">
        <f>IFERROR(VLOOKUP(C1169,T_Listado_Personal_KDE[],2,FALSE),"")</f>
        <v/>
      </c>
      <c r="E1169" s="19" t="str">
        <f>IFERROR(VLOOKUP(C1169,T_Listado_Personal_KDE[],3,FALSE),"")</f>
        <v/>
      </c>
      <c r="F1169" s="18" t="str">
        <f>IFERROR(VLOOKUP(G1169,T_CÓDIGO[],2,FALSE),"")</f>
        <v/>
      </c>
      <c r="H1169" s="18" t="str">
        <f>IFERROR(VLOOKUP(G1169,T_CÓDIGO[],3,FALSE),"")</f>
        <v/>
      </c>
      <c r="L1169" s="18"/>
      <c r="M1169"/>
      <c r="N1169"/>
      <c r="O1169"/>
      <c r="P1169"/>
      <c r="Q1169"/>
      <c r="R1169"/>
      <c r="S1169"/>
      <c r="T1169"/>
      <c r="U1169"/>
      <c r="V1169"/>
      <c r="W1169"/>
      <c r="X1169"/>
      <c r="Y1169"/>
      <c r="Z1169"/>
      <c r="AA1169"/>
      <c r="AB1169"/>
      <c r="AC1169"/>
      <c r="AD1169"/>
      <c r="AE1169"/>
      <c r="AF1169"/>
      <c r="AG1169"/>
    </row>
    <row r="1170" spans="1:33">
      <c r="A1170" s="28"/>
      <c r="B1170" s="18">
        <f t="shared" si="23"/>
        <v>1</v>
      </c>
      <c r="D1170" s="18" t="str">
        <f>IFERROR(VLOOKUP(C1170,T_Listado_Personal_KDE[],2,FALSE),"")</f>
        <v/>
      </c>
      <c r="E1170" s="19" t="str">
        <f>IFERROR(VLOOKUP(C1170,T_Listado_Personal_KDE[],3,FALSE),"")</f>
        <v/>
      </c>
      <c r="F1170" s="18" t="str">
        <f>IFERROR(VLOOKUP(G1170,T_CÓDIGO[],2,FALSE),"")</f>
        <v/>
      </c>
      <c r="H1170" s="18" t="str">
        <f>IFERROR(VLOOKUP(G1170,T_CÓDIGO[],3,FALSE),"")</f>
        <v/>
      </c>
      <c r="L1170" s="18"/>
      <c r="M1170"/>
      <c r="N1170"/>
      <c r="O1170"/>
      <c r="P1170"/>
      <c r="Q1170"/>
      <c r="R1170"/>
      <c r="S1170"/>
      <c r="T1170"/>
      <c r="U1170"/>
      <c r="V1170"/>
      <c r="W1170"/>
      <c r="X1170"/>
      <c r="Y1170"/>
      <c r="Z1170"/>
      <c r="AA1170"/>
      <c r="AB1170"/>
      <c r="AC1170"/>
      <c r="AD1170"/>
      <c r="AE1170"/>
      <c r="AF1170"/>
      <c r="AG1170"/>
    </row>
    <row r="1171" spans="1:33">
      <c r="A1171" s="28"/>
      <c r="B1171" s="18">
        <f t="shared" si="23"/>
        <v>1</v>
      </c>
      <c r="D1171" s="18" t="str">
        <f>IFERROR(VLOOKUP(C1171,T_Listado_Personal_KDE[],2,FALSE),"")</f>
        <v/>
      </c>
      <c r="E1171" s="19" t="str">
        <f>IFERROR(VLOOKUP(C1171,T_Listado_Personal_KDE[],3,FALSE),"")</f>
        <v/>
      </c>
      <c r="F1171" s="18" t="str">
        <f>IFERROR(VLOOKUP(G1171,T_CÓDIGO[],2,FALSE),"")</f>
        <v/>
      </c>
      <c r="H1171" s="18" t="str">
        <f>IFERROR(VLOOKUP(G1171,T_CÓDIGO[],3,FALSE),"")</f>
        <v/>
      </c>
      <c r="L1171" s="18"/>
      <c r="M1171"/>
      <c r="N1171"/>
      <c r="O1171"/>
      <c r="P1171"/>
      <c r="Q1171"/>
      <c r="R1171"/>
      <c r="S1171"/>
      <c r="T1171"/>
      <c r="U1171"/>
      <c r="V1171"/>
      <c r="W1171"/>
      <c r="X1171"/>
      <c r="Y1171"/>
      <c r="Z1171"/>
      <c r="AA1171"/>
      <c r="AB1171"/>
      <c r="AC1171"/>
      <c r="AD1171"/>
      <c r="AE1171"/>
      <c r="AF1171"/>
      <c r="AG1171"/>
    </row>
    <row r="1172" spans="1:33" s="26" customFormat="1" ht="15" thickBot="1">
      <c r="A1172" s="28"/>
      <c r="B1172" s="18">
        <f t="shared" si="23"/>
        <v>1</v>
      </c>
      <c r="C1172" s="18"/>
      <c r="D1172" s="18" t="str">
        <f>IFERROR(VLOOKUP(C1172,T_Listado_Personal_KDE[],2,FALSE),"")</f>
        <v/>
      </c>
      <c r="E1172" s="19" t="str">
        <f>IFERROR(VLOOKUP(C1172,T_Listado_Personal_KDE[],3,FALSE),"")</f>
        <v/>
      </c>
      <c r="F1172" s="18" t="str">
        <f>IFERROR(VLOOKUP(G1172,T_CÓDIGO[],2,FALSE),"")</f>
        <v/>
      </c>
      <c r="G1172" s="20"/>
      <c r="H1172" s="18" t="str">
        <f>IFERROR(VLOOKUP(G1172,T_CÓDIGO[],3,FALSE),"")</f>
        <v/>
      </c>
      <c r="I1172" s="19"/>
      <c r="J1172" s="18"/>
      <c r="K1172" s="18"/>
      <c r="L1172" s="18"/>
      <c r="M1172"/>
      <c r="N1172"/>
      <c r="O1172"/>
      <c r="P1172"/>
      <c r="Q1172"/>
      <c r="R1172"/>
      <c r="S1172"/>
      <c r="T1172"/>
      <c r="U1172"/>
      <c r="V1172"/>
      <c r="W1172"/>
      <c r="X1172"/>
      <c r="Y1172"/>
      <c r="Z1172"/>
      <c r="AA1172"/>
      <c r="AB1172"/>
      <c r="AC1172"/>
      <c r="AD1172"/>
      <c r="AE1172"/>
      <c r="AF1172"/>
      <c r="AG1172"/>
    </row>
    <row r="1173" spans="1:33">
      <c r="A1173" s="28"/>
      <c r="B1173" s="18">
        <f t="shared" si="23"/>
        <v>1</v>
      </c>
      <c r="D1173" s="18" t="str">
        <f>IFERROR(VLOOKUP(C1173,T_Listado_Personal_KDE[],2,FALSE),"")</f>
        <v/>
      </c>
      <c r="E1173" s="19" t="str">
        <f>IFERROR(VLOOKUP(C1173,T_Listado_Personal_KDE[],3,FALSE),"")</f>
        <v/>
      </c>
      <c r="F1173" s="18" t="str">
        <f>IFERROR(VLOOKUP(G1173,T_CÓDIGO[],2,FALSE),"")</f>
        <v/>
      </c>
      <c r="H1173" s="18" t="str">
        <f>IFERROR(VLOOKUP(G1173,T_CÓDIGO[],3,FALSE),"")</f>
        <v/>
      </c>
      <c r="L1173" s="18"/>
      <c r="M1173"/>
      <c r="N1173"/>
      <c r="O1173"/>
      <c r="P1173"/>
      <c r="Q1173"/>
      <c r="R1173"/>
      <c r="S1173"/>
      <c r="T1173"/>
      <c r="U1173"/>
      <c r="V1173"/>
      <c r="W1173"/>
      <c r="X1173"/>
      <c r="Y1173"/>
      <c r="Z1173"/>
      <c r="AA1173"/>
      <c r="AB1173"/>
      <c r="AC1173"/>
      <c r="AD1173"/>
      <c r="AE1173"/>
      <c r="AF1173"/>
      <c r="AG1173"/>
    </row>
    <row r="1174" spans="1:33" s="26" customFormat="1" ht="15" thickBot="1">
      <c r="A1174" s="28"/>
      <c r="B1174" s="18">
        <f t="shared" si="23"/>
        <v>1</v>
      </c>
      <c r="C1174" s="18"/>
      <c r="D1174" s="18" t="str">
        <f>IFERROR(VLOOKUP(C1174,T_Listado_Personal_KDE[],2,FALSE),"")</f>
        <v/>
      </c>
      <c r="E1174" s="19" t="str">
        <f>IFERROR(VLOOKUP(C1174,T_Listado_Personal_KDE[],3,FALSE),"")</f>
        <v/>
      </c>
      <c r="F1174" s="18" t="str">
        <f>IFERROR(VLOOKUP(G1174,T_CÓDIGO[],2,FALSE),"")</f>
        <v/>
      </c>
      <c r="G1174" s="20"/>
      <c r="H1174" s="18" t="str">
        <f>IFERROR(VLOOKUP(G1174,T_CÓDIGO[],3,FALSE),"")</f>
        <v/>
      </c>
      <c r="I1174" s="19"/>
      <c r="J1174" s="18"/>
      <c r="K1174" s="18"/>
      <c r="L1174" s="18"/>
      <c r="M1174"/>
      <c r="N1174"/>
      <c r="O1174"/>
      <c r="P1174"/>
      <c r="Q1174"/>
      <c r="R1174"/>
      <c r="S1174"/>
      <c r="T1174"/>
      <c r="U1174"/>
      <c r="V1174"/>
      <c r="W1174"/>
      <c r="X1174"/>
      <c r="Y1174"/>
      <c r="Z1174"/>
      <c r="AA1174"/>
      <c r="AB1174"/>
      <c r="AC1174"/>
      <c r="AD1174"/>
      <c r="AE1174"/>
      <c r="AF1174"/>
      <c r="AG1174"/>
    </row>
    <row r="1175" spans="1:33">
      <c r="A1175" s="28"/>
      <c r="B1175" s="18">
        <f t="shared" si="23"/>
        <v>1</v>
      </c>
      <c r="D1175" s="18" t="str">
        <f>IFERROR(VLOOKUP(C1175,T_Listado_Personal_KDE[],2,FALSE),"")</f>
        <v/>
      </c>
      <c r="E1175" s="19" t="str">
        <f>IFERROR(VLOOKUP(C1175,T_Listado_Personal_KDE[],3,FALSE),"")</f>
        <v/>
      </c>
      <c r="F1175" s="18" t="str">
        <f>IFERROR(VLOOKUP(G1175,T_CÓDIGO[],2,FALSE),"")</f>
        <v/>
      </c>
      <c r="H1175" s="18" t="str">
        <f>IFERROR(VLOOKUP(G1175,T_CÓDIGO[],3,FALSE),"")</f>
        <v/>
      </c>
      <c r="L1175" s="18"/>
      <c r="M1175"/>
      <c r="N1175"/>
      <c r="O1175"/>
      <c r="P1175"/>
      <c r="Q1175"/>
      <c r="R1175"/>
      <c r="S1175"/>
      <c r="T1175"/>
      <c r="U1175"/>
      <c r="V1175"/>
      <c r="W1175"/>
      <c r="X1175"/>
      <c r="Y1175"/>
      <c r="Z1175"/>
      <c r="AA1175"/>
      <c r="AB1175"/>
      <c r="AC1175"/>
      <c r="AD1175"/>
      <c r="AE1175"/>
      <c r="AF1175"/>
      <c r="AG1175"/>
    </row>
    <row r="1176" spans="1:33">
      <c r="A1176" s="28"/>
      <c r="B1176" s="18">
        <f t="shared" si="23"/>
        <v>1</v>
      </c>
      <c r="D1176" s="18" t="str">
        <f>IFERROR(VLOOKUP(C1176,T_Listado_Personal_KDE[],2,FALSE),"")</f>
        <v/>
      </c>
      <c r="E1176" s="19" t="str">
        <f>IFERROR(VLOOKUP(C1176,T_Listado_Personal_KDE[],3,FALSE),"")</f>
        <v/>
      </c>
      <c r="F1176" s="18" t="str">
        <f>IFERROR(VLOOKUP(G1176,T_CÓDIGO[],2,FALSE),"")</f>
        <v/>
      </c>
      <c r="H1176" s="18" t="str">
        <f>IFERROR(VLOOKUP(G1176,T_CÓDIGO[],3,FALSE),"")</f>
        <v/>
      </c>
      <c r="L1176" s="18"/>
      <c r="M1176"/>
      <c r="N1176"/>
      <c r="O1176"/>
      <c r="P1176"/>
      <c r="Q1176"/>
      <c r="R1176"/>
      <c r="S1176"/>
      <c r="T1176"/>
      <c r="U1176"/>
      <c r="V1176"/>
      <c r="W1176"/>
      <c r="X1176"/>
      <c r="Y1176"/>
      <c r="Z1176"/>
      <c r="AA1176"/>
      <c r="AB1176"/>
      <c r="AC1176"/>
      <c r="AD1176"/>
      <c r="AE1176"/>
      <c r="AF1176"/>
      <c r="AG1176"/>
    </row>
    <row r="1177" spans="1:33">
      <c r="A1177" s="28"/>
      <c r="B1177" s="18">
        <f t="shared" si="23"/>
        <v>1</v>
      </c>
      <c r="D1177" s="18" t="str">
        <f>IFERROR(VLOOKUP(C1177,T_Listado_Personal_KDE[],2,FALSE),"")</f>
        <v/>
      </c>
      <c r="E1177" s="19" t="str">
        <f>IFERROR(VLOOKUP(C1177,T_Listado_Personal_KDE[],3,FALSE),"")</f>
        <v/>
      </c>
      <c r="F1177" s="18" t="str">
        <f>IFERROR(VLOOKUP(G1177,T_CÓDIGO[],2,FALSE),"")</f>
        <v/>
      </c>
      <c r="H1177" s="18" t="str">
        <f>IFERROR(VLOOKUP(G1177,T_CÓDIGO[],3,FALSE),"")</f>
        <v/>
      </c>
      <c r="L1177" s="18"/>
      <c r="M1177"/>
      <c r="N1177"/>
      <c r="O1177"/>
      <c r="P1177"/>
      <c r="Q1177"/>
      <c r="R1177"/>
      <c r="S1177"/>
      <c r="T1177"/>
      <c r="U1177"/>
      <c r="V1177"/>
      <c r="W1177"/>
      <c r="X1177"/>
      <c r="Y1177"/>
      <c r="Z1177"/>
      <c r="AA1177"/>
      <c r="AB1177"/>
      <c r="AC1177"/>
      <c r="AD1177"/>
      <c r="AE1177"/>
      <c r="AF1177"/>
      <c r="AG1177"/>
    </row>
    <row r="1178" spans="1:33">
      <c r="A1178" s="28"/>
      <c r="B1178" s="18">
        <f t="shared" si="23"/>
        <v>1</v>
      </c>
      <c r="D1178" s="18" t="str">
        <f>IFERROR(VLOOKUP(C1178,T_Listado_Personal_KDE[],2,FALSE),"")</f>
        <v/>
      </c>
      <c r="E1178" s="19" t="str">
        <f>IFERROR(VLOOKUP(C1178,T_Listado_Personal_KDE[],3,FALSE),"")</f>
        <v/>
      </c>
      <c r="F1178" s="18" t="str">
        <f>IFERROR(VLOOKUP(G1178,T_CÓDIGO[],2,FALSE),"")</f>
        <v/>
      </c>
      <c r="H1178" s="18" t="str">
        <f>IFERROR(VLOOKUP(G1178,T_CÓDIGO[],3,FALSE),"")</f>
        <v/>
      </c>
      <c r="L1178" s="18"/>
      <c r="M1178"/>
      <c r="N1178"/>
      <c r="O1178"/>
      <c r="P1178"/>
      <c r="Q1178"/>
      <c r="R1178"/>
      <c r="S1178"/>
      <c r="T1178"/>
      <c r="U1178"/>
      <c r="V1178"/>
      <c r="W1178"/>
      <c r="X1178"/>
      <c r="Y1178"/>
      <c r="Z1178"/>
      <c r="AA1178"/>
      <c r="AB1178"/>
      <c r="AC1178"/>
      <c r="AD1178"/>
      <c r="AE1178"/>
      <c r="AF1178"/>
      <c r="AG1178"/>
    </row>
    <row r="1179" spans="1:33" s="26" customFormat="1" ht="15" thickBot="1">
      <c r="A1179" s="28"/>
      <c r="B1179" s="18">
        <f t="shared" si="23"/>
        <v>1</v>
      </c>
      <c r="C1179" s="18"/>
      <c r="D1179" s="18" t="str">
        <f>IFERROR(VLOOKUP(C1179,T_Listado_Personal_KDE[],2,FALSE),"")</f>
        <v/>
      </c>
      <c r="E1179" s="19" t="str">
        <f>IFERROR(VLOOKUP(C1179,T_Listado_Personal_KDE[],3,FALSE),"")</f>
        <v/>
      </c>
      <c r="F1179" s="18" t="str">
        <f>IFERROR(VLOOKUP(G1179,T_CÓDIGO[],2,FALSE),"")</f>
        <v/>
      </c>
      <c r="G1179" s="20"/>
      <c r="H1179" s="18" t="str">
        <f>IFERROR(VLOOKUP(G1179,T_CÓDIGO[],3,FALSE),"")</f>
        <v/>
      </c>
      <c r="I1179" s="19"/>
      <c r="J1179" s="18"/>
      <c r="K1179" s="18"/>
      <c r="L1179" s="18"/>
      <c r="M1179"/>
      <c r="N1179"/>
      <c r="O1179"/>
      <c r="P1179"/>
      <c r="Q1179"/>
      <c r="R1179"/>
      <c r="S1179"/>
      <c r="T1179"/>
      <c r="U1179"/>
      <c r="V1179"/>
      <c r="W1179"/>
      <c r="X1179"/>
      <c r="Y1179"/>
      <c r="Z1179"/>
      <c r="AA1179"/>
      <c r="AB1179"/>
      <c r="AC1179"/>
      <c r="AD1179"/>
      <c r="AE1179"/>
      <c r="AF1179"/>
      <c r="AG1179"/>
    </row>
    <row r="1180" spans="1:33">
      <c r="A1180" s="28"/>
      <c r="B1180" s="18">
        <f t="shared" si="23"/>
        <v>1</v>
      </c>
      <c r="D1180" s="18" t="str">
        <f>IFERROR(VLOOKUP(C1180,T_Listado_Personal_KDE[],2,FALSE),"")</f>
        <v/>
      </c>
      <c r="E1180" s="19" t="str">
        <f>IFERROR(VLOOKUP(C1180,T_Listado_Personal_KDE[],3,FALSE),"")</f>
        <v/>
      </c>
      <c r="F1180" s="18" t="str">
        <f>IFERROR(VLOOKUP(G1180,T_CÓDIGO[],2,FALSE),"")</f>
        <v/>
      </c>
      <c r="H1180" s="18" t="str">
        <f>IFERROR(VLOOKUP(G1180,T_CÓDIGO[],3,FALSE),"")</f>
        <v/>
      </c>
      <c r="L1180" s="18"/>
      <c r="M1180"/>
      <c r="N1180"/>
      <c r="O1180"/>
      <c r="P1180"/>
      <c r="Q1180"/>
      <c r="R1180"/>
      <c r="S1180"/>
      <c r="T1180"/>
      <c r="U1180"/>
      <c r="V1180"/>
      <c r="W1180"/>
      <c r="X1180"/>
      <c r="Y1180"/>
      <c r="Z1180"/>
      <c r="AA1180"/>
      <c r="AB1180"/>
      <c r="AC1180"/>
      <c r="AD1180"/>
      <c r="AE1180"/>
      <c r="AF1180"/>
      <c r="AG1180"/>
    </row>
    <row r="1181" spans="1:33">
      <c r="A1181" s="28"/>
      <c r="B1181" s="18">
        <f t="shared" si="23"/>
        <v>1</v>
      </c>
      <c r="D1181" s="18" t="str">
        <f>IFERROR(VLOOKUP(C1181,T_Listado_Personal_KDE[],2,FALSE),"")</f>
        <v/>
      </c>
      <c r="E1181" s="19" t="str">
        <f>IFERROR(VLOOKUP(C1181,T_Listado_Personal_KDE[],3,FALSE),"")</f>
        <v/>
      </c>
      <c r="F1181" s="18" t="str">
        <f>IFERROR(VLOOKUP(G1181,T_CÓDIGO[],2,FALSE),"")</f>
        <v/>
      </c>
      <c r="H1181" s="18" t="str">
        <f>IFERROR(VLOOKUP(G1181,T_CÓDIGO[],3,FALSE),"")</f>
        <v/>
      </c>
      <c r="L1181" s="18"/>
      <c r="M1181"/>
      <c r="N1181"/>
      <c r="O1181"/>
      <c r="P1181"/>
      <c r="Q1181"/>
      <c r="R1181"/>
      <c r="S1181"/>
      <c r="T1181"/>
      <c r="U1181"/>
      <c r="V1181"/>
      <c r="W1181"/>
      <c r="X1181"/>
      <c r="Y1181"/>
      <c r="Z1181"/>
      <c r="AA1181"/>
      <c r="AB1181"/>
      <c r="AC1181"/>
      <c r="AD1181"/>
      <c r="AE1181"/>
      <c r="AF1181"/>
      <c r="AG1181"/>
    </row>
    <row r="1182" spans="1:33">
      <c r="A1182" s="28"/>
      <c r="B1182" s="18">
        <f t="shared" si="23"/>
        <v>1</v>
      </c>
      <c r="D1182" s="18" t="str">
        <f>IFERROR(VLOOKUP(C1182,T_Listado_Personal_KDE[],2,FALSE),"")</f>
        <v/>
      </c>
      <c r="E1182" s="19" t="str">
        <f>IFERROR(VLOOKUP(C1182,T_Listado_Personal_KDE[],3,FALSE),"")</f>
        <v/>
      </c>
      <c r="F1182" s="18" t="str">
        <f>IFERROR(VLOOKUP(G1182,T_CÓDIGO[],2,FALSE),"")</f>
        <v/>
      </c>
      <c r="H1182" s="18" t="str">
        <f>IFERROR(VLOOKUP(G1182,T_CÓDIGO[],3,FALSE),"")</f>
        <v/>
      </c>
      <c r="L1182" s="18"/>
      <c r="M1182"/>
      <c r="N1182"/>
      <c r="O1182"/>
      <c r="P1182"/>
      <c r="Q1182"/>
      <c r="R1182"/>
      <c r="S1182"/>
      <c r="T1182"/>
      <c r="U1182"/>
      <c r="V1182"/>
      <c r="W1182"/>
      <c r="X1182"/>
      <c r="Y1182"/>
      <c r="Z1182"/>
      <c r="AA1182"/>
      <c r="AB1182"/>
      <c r="AC1182"/>
      <c r="AD1182"/>
      <c r="AE1182"/>
      <c r="AF1182"/>
      <c r="AG1182"/>
    </row>
    <row r="1183" spans="1:33">
      <c r="A1183" s="28"/>
      <c r="B1183" s="18">
        <f t="shared" si="23"/>
        <v>1</v>
      </c>
      <c r="D1183" s="18" t="str">
        <f>IFERROR(VLOOKUP(C1183,T_Listado_Personal_KDE[],2,FALSE),"")</f>
        <v/>
      </c>
      <c r="E1183" s="19" t="str">
        <f>IFERROR(VLOOKUP(C1183,T_Listado_Personal_KDE[],3,FALSE),"")</f>
        <v/>
      </c>
      <c r="F1183" s="18" t="str">
        <f>IFERROR(VLOOKUP(G1183,T_CÓDIGO[],2,FALSE),"")</f>
        <v/>
      </c>
      <c r="H1183" s="18" t="str">
        <f>IFERROR(VLOOKUP(G1183,T_CÓDIGO[],3,FALSE),"")</f>
        <v/>
      </c>
      <c r="L1183" s="18"/>
      <c r="M1183"/>
      <c r="N1183"/>
      <c r="O1183"/>
      <c r="P1183"/>
      <c r="Q1183"/>
      <c r="R1183"/>
      <c r="S1183"/>
      <c r="T1183"/>
      <c r="U1183"/>
      <c r="V1183"/>
      <c r="W1183"/>
      <c r="X1183"/>
      <c r="Y1183"/>
      <c r="Z1183"/>
      <c r="AA1183"/>
      <c r="AB1183"/>
      <c r="AC1183"/>
      <c r="AD1183"/>
      <c r="AE1183"/>
      <c r="AF1183"/>
      <c r="AG1183"/>
    </row>
    <row r="1184" spans="1:33" s="26" customFormat="1" ht="15" thickBot="1">
      <c r="A1184" s="28"/>
      <c r="B1184" s="18">
        <f t="shared" si="23"/>
        <v>1</v>
      </c>
      <c r="C1184" s="18"/>
      <c r="D1184" s="18" t="str">
        <f>IFERROR(VLOOKUP(C1184,T_Listado_Personal_KDE[],2,FALSE),"")</f>
        <v/>
      </c>
      <c r="E1184" s="19" t="str">
        <f>IFERROR(VLOOKUP(C1184,T_Listado_Personal_KDE[],3,FALSE),"")</f>
        <v/>
      </c>
      <c r="F1184" s="18" t="str">
        <f>IFERROR(VLOOKUP(G1184,T_CÓDIGO[],2,FALSE),"")</f>
        <v/>
      </c>
      <c r="G1184" s="20"/>
      <c r="H1184" s="18" t="str">
        <f>IFERROR(VLOOKUP(G1184,T_CÓDIGO[],3,FALSE),"")</f>
        <v/>
      </c>
      <c r="I1184" s="19"/>
      <c r="J1184" s="18"/>
      <c r="K1184" s="18"/>
      <c r="L1184" s="18"/>
      <c r="M1184"/>
      <c r="N1184"/>
      <c r="O1184"/>
      <c r="P1184"/>
      <c r="Q1184"/>
      <c r="R1184"/>
      <c r="S1184"/>
      <c r="T1184"/>
      <c r="U1184"/>
      <c r="V1184"/>
      <c r="W1184"/>
      <c r="X1184"/>
      <c r="Y1184"/>
      <c r="Z1184"/>
      <c r="AA1184"/>
      <c r="AB1184"/>
      <c r="AC1184"/>
      <c r="AD1184"/>
      <c r="AE1184"/>
      <c r="AF1184"/>
      <c r="AG1184"/>
    </row>
    <row r="1185" spans="1:33">
      <c r="A1185" s="28"/>
      <c r="B1185" s="18">
        <f t="shared" si="23"/>
        <v>1</v>
      </c>
      <c r="D1185" s="18" t="str">
        <f>IFERROR(VLOOKUP(C1185,T_Listado_Personal_KDE[],2,FALSE),"")</f>
        <v/>
      </c>
      <c r="E1185" s="19" t="str">
        <f>IFERROR(VLOOKUP(C1185,T_Listado_Personal_KDE[],3,FALSE),"")</f>
        <v/>
      </c>
      <c r="F1185" s="18" t="str">
        <f>IFERROR(VLOOKUP(G1185,T_CÓDIGO[],2,FALSE),"")</f>
        <v/>
      </c>
      <c r="H1185" s="18" t="str">
        <f>IFERROR(VLOOKUP(G1185,T_CÓDIGO[],3,FALSE),"")</f>
        <v/>
      </c>
      <c r="L1185" s="18"/>
      <c r="M1185"/>
      <c r="N1185"/>
      <c r="O1185"/>
      <c r="P1185"/>
      <c r="Q1185"/>
      <c r="R1185"/>
      <c r="S1185"/>
      <c r="T1185"/>
      <c r="U1185"/>
      <c r="V1185"/>
      <c r="W1185"/>
      <c r="X1185"/>
      <c r="Y1185"/>
      <c r="Z1185"/>
      <c r="AA1185"/>
      <c r="AB1185"/>
      <c r="AC1185"/>
      <c r="AD1185"/>
      <c r="AE1185"/>
      <c r="AF1185"/>
      <c r="AG1185"/>
    </row>
    <row r="1186" spans="1:33">
      <c r="A1186" s="28"/>
      <c r="B1186" s="18">
        <f t="shared" si="23"/>
        <v>1</v>
      </c>
      <c r="D1186" s="18" t="str">
        <f>IFERROR(VLOOKUP(C1186,T_Listado_Personal_KDE[],2,FALSE),"")</f>
        <v/>
      </c>
      <c r="E1186" s="19" t="str">
        <f>IFERROR(VLOOKUP(C1186,T_Listado_Personal_KDE[],3,FALSE),"")</f>
        <v/>
      </c>
      <c r="F1186" s="18" t="str">
        <f>IFERROR(VLOOKUP(G1186,T_CÓDIGO[],2,FALSE),"")</f>
        <v/>
      </c>
      <c r="H1186" s="18" t="str">
        <f>IFERROR(VLOOKUP(G1186,T_CÓDIGO[],3,FALSE),"")</f>
        <v/>
      </c>
      <c r="L1186" s="18"/>
      <c r="M1186"/>
      <c r="N1186"/>
      <c r="O1186"/>
      <c r="P1186"/>
      <c r="Q1186"/>
      <c r="R1186"/>
      <c r="S1186"/>
      <c r="T1186"/>
      <c r="U1186"/>
      <c r="V1186"/>
      <c r="W1186"/>
      <c r="X1186"/>
      <c r="Y1186"/>
      <c r="Z1186"/>
      <c r="AA1186"/>
      <c r="AB1186"/>
      <c r="AC1186"/>
      <c r="AD1186"/>
      <c r="AE1186"/>
      <c r="AF1186"/>
      <c r="AG1186"/>
    </row>
    <row r="1187" spans="1:33">
      <c r="A1187" s="28"/>
      <c r="B1187" s="18">
        <f t="shared" si="23"/>
        <v>1</v>
      </c>
      <c r="D1187" s="18" t="str">
        <f>IFERROR(VLOOKUP(C1187,T_Listado_Personal_KDE[],2,FALSE),"")</f>
        <v/>
      </c>
      <c r="E1187" s="19" t="str">
        <f>IFERROR(VLOOKUP(C1187,T_Listado_Personal_KDE[],3,FALSE),"")</f>
        <v/>
      </c>
      <c r="F1187" s="18" t="str">
        <f>IFERROR(VLOOKUP(G1187,T_CÓDIGO[],2,FALSE),"")</f>
        <v/>
      </c>
      <c r="H1187" s="18" t="str">
        <f>IFERROR(VLOOKUP(G1187,T_CÓDIGO[],3,FALSE),"")</f>
        <v/>
      </c>
      <c r="L1187" s="18"/>
      <c r="M1187"/>
      <c r="N1187"/>
      <c r="O1187"/>
      <c r="P1187"/>
      <c r="Q1187"/>
      <c r="R1187"/>
      <c r="S1187"/>
      <c r="T1187"/>
      <c r="U1187"/>
      <c r="V1187"/>
      <c r="W1187"/>
      <c r="X1187"/>
      <c r="Y1187"/>
      <c r="Z1187"/>
      <c r="AA1187"/>
      <c r="AB1187"/>
      <c r="AC1187"/>
      <c r="AD1187"/>
      <c r="AE1187"/>
      <c r="AF1187"/>
      <c r="AG1187"/>
    </row>
    <row r="1188" spans="1:33">
      <c r="A1188" s="28"/>
      <c r="B1188" s="18">
        <f t="shared" si="23"/>
        <v>1</v>
      </c>
      <c r="D1188" s="18" t="str">
        <f>IFERROR(VLOOKUP(C1188,T_Listado_Personal_KDE[],2,FALSE),"")</f>
        <v/>
      </c>
      <c r="E1188" s="19" t="str">
        <f>IFERROR(VLOOKUP(C1188,T_Listado_Personal_KDE[],3,FALSE),"")</f>
        <v/>
      </c>
      <c r="F1188" s="18" t="str">
        <f>IFERROR(VLOOKUP(G1188,T_CÓDIGO[],2,FALSE),"")</f>
        <v/>
      </c>
      <c r="H1188" s="18" t="str">
        <f>IFERROR(VLOOKUP(G1188,T_CÓDIGO[],3,FALSE),"")</f>
        <v/>
      </c>
      <c r="L1188" s="18"/>
      <c r="M1188"/>
      <c r="N1188"/>
      <c r="O1188"/>
      <c r="P1188"/>
      <c r="Q1188"/>
      <c r="R1188"/>
      <c r="S1188"/>
      <c r="T1188"/>
      <c r="U1188"/>
      <c r="V1188"/>
      <c r="W1188"/>
      <c r="X1188"/>
      <c r="Y1188"/>
      <c r="Z1188"/>
      <c r="AA1188"/>
      <c r="AB1188"/>
      <c r="AC1188"/>
      <c r="AD1188"/>
      <c r="AE1188"/>
      <c r="AF1188"/>
      <c r="AG1188"/>
    </row>
    <row r="1189" spans="1:33">
      <c r="A1189" s="28"/>
      <c r="B1189" s="18">
        <f t="shared" si="23"/>
        <v>1</v>
      </c>
      <c r="D1189" s="18" t="str">
        <f>IFERROR(VLOOKUP(C1189,T_Listado_Personal_KDE[],2,FALSE),"")</f>
        <v/>
      </c>
      <c r="E1189" s="19" t="str">
        <f>IFERROR(VLOOKUP(C1189,T_Listado_Personal_KDE[],3,FALSE),"")</f>
        <v/>
      </c>
      <c r="F1189" s="18" t="str">
        <f>IFERROR(VLOOKUP(G1189,T_CÓDIGO[],2,FALSE),"")</f>
        <v/>
      </c>
      <c r="H1189" s="18" t="str">
        <f>IFERROR(VLOOKUP(G1189,T_CÓDIGO[],3,FALSE),"")</f>
        <v/>
      </c>
      <c r="L1189" s="18"/>
      <c r="M1189"/>
      <c r="N1189"/>
      <c r="O1189"/>
      <c r="P1189"/>
      <c r="Q1189"/>
      <c r="R1189"/>
      <c r="S1189"/>
      <c r="T1189"/>
      <c r="U1189"/>
      <c r="V1189"/>
      <c r="W1189"/>
      <c r="X1189"/>
      <c r="Y1189"/>
      <c r="Z1189"/>
      <c r="AA1189"/>
      <c r="AB1189"/>
      <c r="AC1189"/>
      <c r="AD1189"/>
      <c r="AE1189"/>
      <c r="AF1189"/>
      <c r="AG1189"/>
    </row>
    <row r="1190" spans="1:33" s="26" customFormat="1" ht="15" thickBot="1">
      <c r="A1190" s="28"/>
      <c r="B1190" s="18">
        <f t="shared" si="23"/>
        <v>1</v>
      </c>
      <c r="C1190" s="18"/>
      <c r="D1190" s="18" t="str">
        <f>IFERROR(VLOOKUP(C1190,T_Listado_Personal_KDE[],2,FALSE),"")</f>
        <v/>
      </c>
      <c r="E1190" s="19" t="str">
        <f>IFERROR(VLOOKUP(C1190,T_Listado_Personal_KDE[],3,FALSE),"")</f>
        <v/>
      </c>
      <c r="F1190" s="18" t="str">
        <f>IFERROR(VLOOKUP(G1190,T_CÓDIGO[],2,FALSE),"")</f>
        <v/>
      </c>
      <c r="G1190" s="20"/>
      <c r="H1190" s="18" t="str">
        <f>IFERROR(VLOOKUP(G1190,T_CÓDIGO[],3,FALSE),"")</f>
        <v/>
      </c>
      <c r="I1190" s="19"/>
      <c r="J1190" s="18"/>
      <c r="K1190" s="18"/>
      <c r="L1190" s="18"/>
      <c r="M1190"/>
      <c r="N1190"/>
      <c r="O1190"/>
      <c r="P1190"/>
      <c r="Q1190"/>
      <c r="R1190"/>
      <c r="S1190"/>
      <c r="T1190"/>
      <c r="U1190"/>
      <c r="V1190"/>
      <c r="W1190"/>
      <c r="X1190"/>
      <c r="Y1190"/>
      <c r="Z1190"/>
      <c r="AA1190"/>
      <c r="AB1190"/>
      <c r="AC1190"/>
      <c r="AD1190"/>
      <c r="AE1190"/>
      <c r="AF1190"/>
      <c r="AG1190"/>
    </row>
    <row r="1191" spans="1:33">
      <c r="A1191" s="28"/>
      <c r="B1191" s="18">
        <f t="shared" si="23"/>
        <v>1</v>
      </c>
      <c r="D1191" s="18" t="str">
        <f>IFERROR(VLOOKUP(C1191,T_Listado_Personal_KDE[],2,FALSE),"")</f>
        <v/>
      </c>
      <c r="E1191" s="19" t="str">
        <f>IFERROR(VLOOKUP(C1191,T_Listado_Personal_KDE[],3,FALSE),"")</f>
        <v/>
      </c>
      <c r="F1191" s="18" t="str">
        <f>IFERROR(VLOOKUP(G1191,T_CÓDIGO[],2,FALSE),"")</f>
        <v/>
      </c>
      <c r="H1191" s="18" t="str">
        <f>IFERROR(VLOOKUP(G1191,T_CÓDIGO[],3,FALSE),"")</f>
        <v/>
      </c>
      <c r="L1191" s="18"/>
      <c r="M1191"/>
      <c r="N1191"/>
      <c r="O1191"/>
      <c r="P1191"/>
      <c r="Q1191"/>
      <c r="R1191"/>
      <c r="S1191"/>
      <c r="T1191"/>
      <c r="U1191"/>
      <c r="V1191"/>
      <c r="W1191"/>
      <c r="X1191"/>
      <c r="Y1191"/>
      <c r="Z1191"/>
      <c r="AA1191"/>
      <c r="AB1191"/>
      <c r="AC1191"/>
      <c r="AD1191"/>
      <c r="AE1191"/>
      <c r="AF1191"/>
      <c r="AG1191"/>
    </row>
    <row r="1192" spans="1:33">
      <c r="A1192" s="28"/>
      <c r="B1192" s="18">
        <f t="shared" si="23"/>
        <v>1</v>
      </c>
      <c r="D1192" s="18" t="str">
        <f>IFERROR(VLOOKUP(C1192,T_Listado_Personal_KDE[],2,FALSE),"")</f>
        <v/>
      </c>
      <c r="E1192" s="19" t="str">
        <f>IFERROR(VLOOKUP(C1192,T_Listado_Personal_KDE[],3,FALSE),"")</f>
        <v/>
      </c>
      <c r="F1192" s="18" t="str">
        <f>IFERROR(VLOOKUP(G1192,T_CÓDIGO[],2,FALSE),"")</f>
        <v/>
      </c>
      <c r="H1192" s="18" t="str">
        <f>IFERROR(VLOOKUP(G1192,T_CÓDIGO[],3,FALSE),"")</f>
        <v/>
      </c>
      <c r="L1192" s="18"/>
      <c r="M1192"/>
      <c r="N1192"/>
      <c r="O1192"/>
      <c r="P1192"/>
      <c r="Q1192"/>
      <c r="R1192"/>
      <c r="S1192"/>
      <c r="T1192"/>
      <c r="U1192"/>
      <c r="V1192"/>
      <c r="W1192"/>
      <c r="X1192"/>
      <c r="Y1192"/>
      <c r="Z1192"/>
      <c r="AA1192"/>
      <c r="AB1192"/>
      <c r="AC1192"/>
      <c r="AD1192"/>
      <c r="AE1192"/>
      <c r="AF1192"/>
      <c r="AG1192"/>
    </row>
    <row r="1193" spans="1:33">
      <c r="A1193" s="28"/>
      <c r="B1193" s="18">
        <f t="shared" si="23"/>
        <v>1</v>
      </c>
      <c r="D1193" s="18" t="str">
        <f>IFERROR(VLOOKUP(C1193,T_Listado_Personal_KDE[],2,FALSE),"")</f>
        <v/>
      </c>
      <c r="E1193" s="19" t="str">
        <f>IFERROR(VLOOKUP(C1193,T_Listado_Personal_KDE[],3,FALSE),"")</f>
        <v/>
      </c>
      <c r="F1193" s="18" t="str">
        <f>IFERROR(VLOOKUP(G1193,T_CÓDIGO[],2,FALSE),"")</f>
        <v/>
      </c>
      <c r="H1193" s="18" t="str">
        <f>IFERROR(VLOOKUP(G1193,T_CÓDIGO[],3,FALSE),"")</f>
        <v/>
      </c>
      <c r="L1193" s="18"/>
      <c r="M1193"/>
      <c r="N1193"/>
      <c r="O1193"/>
      <c r="P1193"/>
      <c r="Q1193"/>
      <c r="R1193"/>
      <c r="S1193"/>
      <c r="T1193"/>
      <c r="U1193"/>
      <c r="V1193"/>
      <c r="W1193"/>
      <c r="X1193"/>
      <c r="Y1193"/>
      <c r="Z1193"/>
      <c r="AA1193"/>
      <c r="AB1193"/>
      <c r="AC1193"/>
      <c r="AD1193"/>
      <c r="AE1193"/>
      <c r="AF1193"/>
      <c r="AG1193"/>
    </row>
    <row r="1194" spans="1:33">
      <c r="A1194" s="28"/>
      <c r="B1194" s="18">
        <f t="shared" si="23"/>
        <v>1</v>
      </c>
      <c r="D1194" s="18" t="str">
        <f>IFERROR(VLOOKUP(C1194,T_Listado_Personal_KDE[],2,FALSE),"")</f>
        <v/>
      </c>
      <c r="E1194" s="19" t="str">
        <f>IFERROR(VLOOKUP(C1194,T_Listado_Personal_KDE[],3,FALSE),"")</f>
        <v/>
      </c>
      <c r="F1194" s="18" t="str">
        <f>IFERROR(VLOOKUP(G1194,T_CÓDIGO[],2,FALSE),"")</f>
        <v/>
      </c>
      <c r="H1194" s="18" t="str">
        <f>IFERROR(VLOOKUP(G1194,T_CÓDIGO[],3,FALSE),"")</f>
        <v/>
      </c>
      <c r="L1194" s="18"/>
      <c r="M1194"/>
      <c r="N1194"/>
      <c r="O1194"/>
      <c r="P1194"/>
      <c r="Q1194"/>
      <c r="R1194"/>
      <c r="S1194"/>
      <c r="T1194"/>
      <c r="U1194"/>
      <c r="V1194"/>
      <c r="W1194"/>
      <c r="X1194"/>
      <c r="Y1194"/>
      <c r="Z1194"/>
      <c r="AA1194"/>
      <c r="AB1194"/>
      <c r="AC1194"/>
      <c r="AD1194"/>
      <c r="AE1194"/>
      <c r="AF1194"/>
      <c r="AG1194"/>
    </row>
    <row r="1195" spans="1:33">
      <c r="A1195" s="28"/>
      <c r="B1195" s="18">
        <f t="shared" si="23"/>
        <v>1</v>
      </c>
      <c r="D1195" s="18" t="str">
        <f>IFERROR(VLOOKUP(C1195,T_Listado_Personal_KDE[],2,FALSE),"")</f>
        <v/>
      </c>
      <c r="E1195" s="19" t="str">
        <f>IFERROR(VLOOKUP(C1195,T_Listado_Personal_KDE[],3,FALSE),"")</f>
        <v/>
      </c>
      <c r="F1195" s="18" t="str">
        <f>IFERROR(VLOOKUP(G1195,T_CÓDIGO[],2,FALSE),"")</f>
        <v/>
      </c>
      <c r="H1195" s="18" t="str">
        <f>IFERROR(VLOOKUP(G1195,T_CÓDIGO[],3,FALSE),"")</f>
        <v/>
      </c>
      <c r="L1195" s="18"/>
      <c r="M1195"/>
      <c r="N1195"/>
      <c r="O1195"/>
      <c r="P1195"/>
      <c r="Q1195"/>
      <c r="R1195"/>
      <c r="S1195"/>
      <c r="T1195"/>
      <c r="U1195"/>
      <c r="V1195"/>
      <c r="W1195"/>
      <c r="X1195"/>
      <c r="Y1195"/>
      <c r="Z1195"/>
      <c r="AA1195"/>
      <c r="AB1195"/>
      <c r="AC1195"/>
      <c r="AD1195"/>
      <c r="AE1195"/>
      <c r="AF1195"/>
      <c r="AG1195"/>
    </row>
    <row r="1196" spans="1:33">
      <c r="A1196" s="28"/>
      <c r="B1196" s="18">
        <f t="shared" si="23"/>
        <v>1</v>
      </c>
      <c r="D1196" s="18" t="str">
        <f>IFERROR(VLOOKUP(C1196,T_Listado_Personal_KDE[],2,FALSE),"")</f>
        <v/>
      </c>
      <c r="E1196" s="19" t="str">
        <f>IFERROR(VLOOKUP(C1196,T_Listado_Personal_KDE[],3,FALSE),"")</f>
        <v/>
      </c>
      <c r="F1196" s="18" t="str">
        <f>IFERROR(VLOOKUP(G1196,T_CÓDIGO[],2,FALSE),"")</f>
        <v/>
      </c>
      <c r="H1196" s="18" t="str">
        <f>IFERROR(VLOOKUP(G1196,T_CÓDIGO[],3,FALSE),"")</f>
        <v/>
      </c>
      <c r="L1196" s="18"/>
      <c r="M1196"/>
      <c r="N1196"/>
      <c r="O1196"/>
      <c r="P1196"/>
      <c r="Q1196"/>
      <c r="R1196"/>
      <c r="S1196"/>
      <c r="T1196"/>
      <c r="U1196"/>
      <c r="V1196"/>
      <c r="W1196"/>
      <c r="X1196"/>
      <c r="Y1196"/>
      <c r="Z1196"/>
      <c r="AA1196"/>
      <c r="AB1196"/>
      <c r="AC1196"/>
      <c r="AD1196"/>
      <c r="AE1196"/>
      <c r="AF1196"/>
      <c r="AG1196"/>
    </row>
    <row r="1197" spans="1:33">
      <c r="A1197" s="28"/>
      <c r="B1197" s="18">
        <f t="shared" si="23"/>
        <v>1</v>
      </c>
      <c r="D1197" s="18" t="str">
        <f>IFERROR(VLOOKUP(C1197,T_Listado_Personal_KDE[],2,FALSE),"")</f>
        <v/>
      </c>
      <c r="E1197" s="19" t="str">
        <f>IFERROR(VLOOKUP(C1197,T_Listado_Personal_KDE[],3,FALSE),"")</f>
        <v/>
      </c>
      <c r="F1197" s="18" t="str">
        <f>IFERROR(VLOOKUP(G1197,T_CÓDIGO[],2,FALSE),"")</f>
        <v/>
      </c>
      <c r="H1197" s="18" t="str">
        <f>IFERROR(VLOOKUP(G1197,T_CÓDIGO[],3,FALSE),"")</f>
        <v/>
      </c>
      <c r="L1197" s="18"/>
      <c r="M1197"/>
      <c r="N1197"/>
      <c r="O1197"/>
      <c r="P1197"/>
      <c r="Q1197"/>
      <c r="R1197"/>
      <c r="S1197"/>
      <c r="T1197"/>
      <c r="U1197"/>
      <c r="V1197"/>
      <c r="W1197"/>
      <c r="X1197"/>
      <c r="Y1197"/>
      <c r="Z1197"/>
      <c r="AA1197"/>
      <c r="AB1197"/>
      <c r="AC1197"/>
      <c r="AD1197"/>
      <c r="AE1197"/>
      <c r="AF1197"/>
      <c r="AG1197"/>
    </row>
    <row r="1198" spans="1:33">
      <c r="A1198" s="28"/>
      <c r="B1198" s="18">
        <f t="shared" si="23"/>
        <v>1</v>
      </c>
      <c r="D1198" s="18" t="str">
        <f>IFERROR(VLOOKUP(C1198,T_Listado_Personal_KDE[],2,FALSE),"")</f>
        <v/>
      </c>
      <c r="E1198" s="19" t="str">
        <f>IFERROR(VLOOKUP(C1198,T_Listado_Personal_KDE[],3,FALSE),"")</f>
        <v/>
      </c>
      <c r="F1198" s="18" t="str">
        <f>IFERROR(VLOOKUP(G1198,T_CÓDIGO[],2,FALSE),"")</f>
        <v/>
      </c>
      <c r="H1198" s="18" t="str">
        <f>IFERROR(VLOOKUP(G1198,T_CÓDIGO[],3,FALSE),"")</f>
        <v/>
      </c>
      <c r="L1198" s="18"/>
      <c r="M1198"/>
      <c r="N1198"/>
      <c r="O1198"/>
      <c r="P1198"/>
      <c r="Q1198"/>
      <c r="R1198"/>
      <c r="S1198"/>
      <c r="T1198"/>
      <c r="U1198"/>
      <c r="V1198"/>
      <c r="W1198"/>
      <c r="X1198"/>
      <c r="Y1198"/>
      <c r="Z1198"/>
      <c r="AA1198"/>
      <c r="AB1198"/>
      <c r="AC1198"/>
      <c r="AD1198"/>
      <c r="AE1198"/>
      <c r="AF1198"/>
      <c r="AG1198"/>
    </row>
    <row r="1199" spans="1:33">
      <c r="A1199" s="28"/>
      <c r="B1199" s="18">
        <f t="shared" si="23"/>
        <v>1</v>
      </c>
      <c r="D1199" s="18" t="str">
        <f>IFERROR(VLOOKUP(C1199,T_Listado_Personal_KDE[],2,FALSE),"")</f>
        <v/>
      </c>
      <c r="E1199" s="19" t="str">
        <f>IFERROR(VLOOKUP(C1199,T_Listado_Personal_KDE[],3,FALSE),"")</f>
        <v/>
      </c>
      <c r="F1199" s="18" t="str">
        <f>IFERROR(VLOOKUP(G1199,T_CÓDIGO[],2,FALSE),"")</f>
        <v/>
      </c>
      <c r="H1199" s="18" t="str">
        <f>IFERROR(VLOOKUP(G1199,T_CÓDIGO[],3,FALSE),"")</f>
        <v/>
      </c>
      <c r="L1199" s="18"/>
      <c r="M1199"/>
      <c r="N1199"/>
      <c r="O1199"/>
      <c r="P1199"/>
      <c r="Q1199"/>
      <c r="R1199"/>
      <c r="S1199"/>
      <c r="T1199"/>
      <c r="U1199"/>
      <c r="V1199"/>
      <c r="W1199"/>
      <c r="X1199"/>
      <c r="Y1199"/>
      <c r="Z1199"/>
      <c r="AA1199"/>
      <c r="AB1199"/>
      <c r="AC1199"/>
      <c r="AD1199"/>
      <c r="AE1199"/>
      <c r="AF1199"/>
      <c r="AG1199"/>
    </row>
    <row r="1200" spans="1:33" s="26" customFormat="1" ht="15" thickBot="1">
      <c r="A1200" s="28"/>
      <c r="B1200" s="18">
        <f t="shared" si="23"/>
        <v>1</v>
      </c>
      <c r="C1200" s="18"/>
      <c r="D1200" s="18" t="str">
        <f>IFERROR(VLOOKUP(C1200,T_Listado_Personal_KDE[],2,FALSE),"")</f>
        <v/>
      </c>
      <c r="E1200" s="19" t="str">
        <f>IFERROR(VLOOKUP(C1200,T_Listado_Personal_KDE[],3,FALSE),"")</f>
        <v/>
      </c>
      <c r="F1200" s="18" t="str">
        <f>IFERROR(VLOOKUP(G1200,T_CÓDIGO[],2,FALSE),"")</f>
        <v/>
      </c>
      <c r="G1200" s="20"/>
      <c r="H1200" s="18" t="str">
        <f>IFERROR(VLOOKUP(G1200,T_CÓDIGO[],3,FALSE),"")</f>
        <v/>
      </c>
      <c r="I1200" s="19"/>
      <c r="J1200" s="18"/>
      <c r="K1200" s="18"/>
      <c r="L1200" s="18"/>
      <c r="M1200"/>
      <c r="N1200"/>
      <c r="O1200"/>
      <c r="P1200"/>
      <c r="Q1200"/>
      <c r="R1200"/>
      <c r="S1200"/>
      <c r="T1200"/>
      <c r="U1200"/>
      <c r="V1200"/>
      <c r="W1200"/>
      <c r="X1200"/>
      <c r="Y1200"/>
      <c r="Z1200"/>
      <c r="AA1200"/>
      <c r="AB1200"/>
      <c r="AC1200"/>
      <c r="AD1200"/>
      <c r="AE1200"/>
      <c r="AF1200"/>
      <c r="AG1200"/>
    </row>
    <row r="1201" spans="1:33">
      <c r="A1201" s="28"/>
      <c r="B1201" s="18">
        <f t="shared" si="23"/>
        <v>1</v>
      </c>
      <c r="D1201" s="18" t="str">
        <f>IFERROR(VLOOKUP(C1201,T_Listado_Personal_KDE[],2,FALSE),"")</f>
        <v/>
      </c>
      <c r="E1201" s="19" t="str">
        <f>IFERROR(VLOOKUP(C1201,T_Listado_Personal_KDE[],3,FALSE),"")</f>
        <v/>
      </c>
      <c r="F1201" s="18" t="str">
        <f>IFERROR(VLOOKUP(G1201,T_CÓDIGO[],2,FALSE),"")</f>
        <v/>
      </c>
      <c r="H1201" s="18" t="str">
        <f>IFERROR(VLOOKUP(G1201,T_CÓDIGO[],3,FALSE),"")</f>
        <v/>
      </c>
      <c r="L1201" s="18"/>
      <c r="M1201"/>
      <c r="N1201"/>
      <c r="O1201"/>
      <c r="P1201"/>
      <c r="Q1201"/>
      <c r="R1201"/>
      <c r="S1201"/>
      <c r="T1201"/>
      <c r="U1201"/>
      <c r="V1201"/>
      <c r="W1201"/>
      <c r="X1201"/>
      <c r="Y1201"/>
      <c r="Z1201"/>
      <c r="AA1201"/>
      <c r="AB1201"/>
      <c r="AC1201"/>
      <c r="AD1201"/>
      <c r="AE1201"/>
      <c r="AF1201"/>
      <c r="AG1201"/>
    </row>
    <row r="1202" spans="1:33">
      <c r="A1202" s="28"/>
      <c r="B1202" s="18">
        <f t="shared" si="23"/>
        <v>1</v>
      </c>
      <c r="D1202" s="18" t="str">
        <f>IFERROR(VLOOKUP(C1202,T_Listado_Personal_KDE[],2,FALSE),"")</f>
        <v/>
      </c>
      <c r="E1202" s="19" t="str">
        <f>IFERROR(VLOOKUP(C1202,T_Listado_Personal_KDE[],3,FALSE),"")</f>
        <v/>
      </c>
      <c r="F1202" s="18" t="str">
        <f>IFERROR(VLOOKUP(G1202,T_CÓDIGO[],2,FALSE),"")</f>
        <v/>
      </c>
      <c r="H1202" s="18" t="str">
        <f>IFERROR(VLOOKUP(G1202,T_CÓDIGO[],3,FALSE),"")</f>
        <v/>
      </c>
      <c r="L1202" s="18"/>
      <c r="M1202"/>
      <c r="N1202"/>
      <c r="O1202"/>
      <c r="P1202"/>
      <c r="Q1202"/>
      <c r="R1202"/>
      <c r="S1202"/>
      <c r="T1202"/>
      <c r="U1202"/>
      <c r="V1202"/>
      <c r="W1202"/>
      <c r="X1202"/>
      <c r="Y1202"/>
      <c r="Z1202"/>
      <c r="AA1202"/>
      <c r="AB1202"/>
      <c r="AC1202"/>
      <c r="AD1202"/>
      <c r="AE1202"/>
      <c r="AF1202"/>
      <c r="AG1202"/>
    </row>
    <row r="1203" spans="1:33">
      <c r="A1203" s="28"/>
      <c r="B1203" s="18">
        <f t="shared" si="23"/>
        <v>1</v>
      </c>
      <c r="D1203" s="18" t="str">
        <f>IFERROR(VLOOKUP(C1203,T_Listado_Personal_KDE[],2,FALSE),"")</f>
        <v/>
      </c>
      <c r="E1203" s="19" t="str">
        <f>IFERROR(VLOOKUP(C1203,T_Listado_Personal_KDE[],3,FALSE),"")</f>
        <v/>
      </c>
      <c r="F1203" s="18" t="str">
        <f>IFERROR(VLOOKUP(G1203,T_CÓDIGO[],2,FALSE),"")</f>
        <v/>
      </c>
      <c r="H1203" s="18" t="str">
        <f>IFERROR(VLOOKUP(G1203,T_CÓDIGO[],3,FALSE),"")</f>
        <v/>
      </c>
      <c r="L1203" s="18"/>
      <c r="M1203"/>
      <c r="N1203"/>
      <c r="O1203"/>
      <c r="P1203"/>
      <c r="Q1203"/>
      <c r="R1203"/>
      <c r="S1203"/>
      <c r="T1203"/>
      <c r="U1203"/>
      <c r="V1203"/>
      <c r="W1203"/>
      <c r="X1203"/>
      <c r="Y1203"/>
      <c r="Z1203"/>
      <c r="AA1203"/>
      <c r="AB1203"/>
      <c r="AC1203"/>
      <c r="AD1203"/>
      <c r="AE1203"/>
      <c r="AF1203"/>
      <c r="AG1203"/>
    </row>
    <row r="1204" spans="1:33">
      <c r="A1204" s="28"/>
      <c r="B1204" s="18">
        <f t="shared" si="23"/>
        <v>1</v>
      </c>
      <c r="D1204" s="18" t="str">
        <f>IFERROR(VLOOKUP(C1204,T_Listado_Personal_KDE[],2,FALSE),"")</f>
        <v/>
      </c>
      <c r="E1204" s="19" t="str">
        <f>IFERROR(VLOOKUP(C1204,T_Listado_Personal_KDE[],3,FALSE),"")</f>
        <v/>
      </c>
      <c r="F1204" s="18" t="str">
        <f>IFERROR(VLOOKUP(G1204,T_CÓDIGO[],2,FALSE),"")</f>
        <v/>
      </c>
      <c r="H1204" s="18" t="str">
        <f>IFERROR(VLOOKUP(G1204,T_CÓDIGO[],3,FALSE),"")</f>
        <v/>
      </c>
      <c r="L1204" s="18"/>
      <c r="M1204"/>
      <c r="N1204"/>
      <c r="O1204"/>
      <c r="P1204"/>
      <c r="Q1204"/>
      <c r="R1204"/>
      <c r="S1204"/>
      <c r="T1204"/>
      <c r="U1204"/>
      <c r="V1204"/>
      <c r="W1204"/>
      <c r="X1204"/>
      <c r="Y1204"/>
      <c r="Z1204"/>
      <c r="AA1204"/>
      <c r="AB1204"/>
      <c r="AC1204"/>
      <c r="AD1204"/>
      <c r="AE1204"/>
      <c r="AF1204"/>
      <c r="AG1204"/>
    </row>
    <row r="1205" spans="1:33" s="26" customFormat="1" ht="15" thickBot="1">
      <c r="A1205" s="28"/>
      <c r="B1205" s="18">
        <f t="shared" si="23"/>
        <v>1</v>
      </c>
      <c r="C1205" s="18"/>
      <c r="D1205" s="18" t="str">
        <f>IFERROR(VLOOKUP(C1205,T_Listado_Personal_KDE[],2,FALSE),"")</f>
        <v/>
      </c>
      <c r="E1205" s="19" t="str">
        <f>IFERROR(VLOOKUP(C1205,T_Listado_Personal_KDE[],3,FALSE),"")</f>
        <v/>
      </c>
      <c r="F1205" s="18" t="str">
        <f>IFERROR(VLOOKUP(G1205,T_CÓDIGO[],2,FALSE),"")</f>
        <v/>
      </c>
      <c r="G1205" s="20"/>
      <c r="H1205" s="18" t="str">
        <f>IFERROR(VLOOKUP(G1205,T_CÓDIGO[],3,FALSE),"")</f>
        <v/>
      </c>
      <c r="I1205" s="19"/>
      <c r="J1205" s="18"/>
      <c r="K1205" s="18"/>
      <c r="L1205" s="18"/>
      <c r="M1205"/>
      <c r="N1205"/>
      <c r="O1205"/>
      <c r="P1205"/>
      <c r="Q1205"/>
      <c r="R1205"/>
      <c r="S1205"/>
      <c r="T1205"/>
      <c r="U1205"/>
      <c r="V1205"/>
      <c r="W1205"/>
      <c r="X1205"/>
      <c r="Y1205"/>
      <c r="Z1205"/>
      <c r="AA1205"/>
      <c r="AB1205"/>
      <c r="AC1205"/>
      <c r="AD1205"/>
      <c r="AE1205"/>
      <c r="AF1205"/>
      <c r="AG1205"/>
    </row>
    <row r="1206" spans="1:33">
      <c r="A1206" s="28"/>
      <c r="B1206" s="18">
        <f t="shared" si="23"/>
        <v>1</v>
      </c>
      <c r="D1206" s="18" t="str">
        <f>IFERROR(VLOOKUP(C1206,T_Listado_Personal_KDE[],2,FALSE),"")</f>
        <v/>
      </c>
      <c r="E1206" s="19" t="str">
        <f>IFERROR(VLOOKUP(C1206,T_Listado_Personal_KDE[],3,FALSE),"")</f>
        <v/>
      </c>
      <c r="F1206" s="18" t="str">
        <f>IFERROR(VLOOKUP(G1206,T_CÓDIGO[],2,FALSE),"")</f>
        <v/>
      </c>
      <c r="H1206" s="18" t="str">
        <f>IFERROR(VLOOKUP(G1206,T_CÓDIGO[],3,FALSE),"")</f>
        <v/>
      </c>
      <c r="L1206" s="18"/>
      <c r="M1206"/>
      <c r="N1206"/>
      <c r="O1206"/>
      <c r="P1206"/>
      <c r="Q1206"/>
      <c r="R1206"/>
      <c r="S1206"/>
      <c r="T1206"/>
      <c r="U1206"/>
      <c r="V1206"/>
      <c r="W1206"/>
      <c r="X1206"/>
      <c r="Y1206"/>
      <c r="Z1206"/>
      <c r="AA1206"/>
      <c r="AB1206"/>
      <c r="AC1206"/>
      <c r="AD1206"/>
      <c r="AE1206"/>
      <c r="AF1206"/>
      <c r="AG1206"/>
    </row>
    <row r="1207" spans="1:33">
      <c r="A1207" s="28"/>
      <c r="B1207" s="18">
        <f t="shared" si="23"/>
        <v>1</v>
      </c>
      <c r="D1207" s="18" t="str">
        <f>IFERROR(VLOOKUP(C1207,T_Listado_Personal_KDE[],2,FALSE),"")</f>
        <v/>
      </c>
      <c r="E1207" s="19" t="str">
        <f>IFERROR(VLOOKUP(C1207,T_Listado_Personal_KDE[],3,FALSE),"")</f>
        <v/>
      </c>
      <c r="F1207" s="18" t="str">
        <f>IFERROR(VLOOKUP(G1207,T_CÓDIGO[],2,FALSE),"")</f>
        <v/>
      </c>
      <c r="H1207" s="18" t="str">
        <f>IFERROR(VLOOKUP(G1207,T_CÓDIGO[],3,FALSE),"")</f>
        <v/>
      </c>
      <c r="L1207" s="18"/>
      <c r="M1207"/>
      <c r="N1207"/>
      <c r="O1207"/>
      <c r="P1207"/>
      <c r="Q1207"/>
      <c r="R1207"/>
      <c r="S1207"/>
      <c r="T1207"/>
      <c r="U1207"/>
      <c r="V1207"/>
      <c r="W1207"/>
      <c r="X1207"/>
      <c r="Y1207"/>
      <c r="Z1207"/>
      <c r="AA1207"/>
      <c r="AB1207"/>
      <c r="AC1207"/>
      <c r="AD1207"/>
      <c r="AE1207"/>
      <c r="AF1207"/>
      <c r="AG1207"/>
    </row>
    <row r="1208" spans="1:33">
      <c r="A1208" s="28"/>
      <c r="B1208" s="18">
        <f t="shared" si="23"/>
        <v>1</v>
      </c>
      <c r="D1208" s="18" t="str">
        <f>IFERROR(VLOOKUP(C1208,T_Listado_Personal_KDE[],2,FALSE),"")</f>
        <v/>
      </c>
      <c r="E1208" s="19" t="str">
        <f>IFERROR(VLOOKUP(C1208,T_Listado_Personal_KDE[],3,FALSE),"")</f>
        <v/>
      </c>
      <c r="F1208" s="18" t="str">
        <f>IFERROR(VLOOKUP(G1208,T_CÓDIGO[],2,FALSE),"")</f>
        <v/>
      </c>
      <c r="H1208" s="18" t="str">
        <f>IFERROR(VLOOKUP(G1208,T_CÓDIGO[],3,FALSE),"")</f>
        <v/>
      </c>
      <c r="L1208" s="18"/>
      <c r="M1208"/>
      <c r="N1208"/>
      <c r="O1208"/>
      <c r="P1208"/>
      <c r="Q1208"/>
      <c r="R1208"/>
      <c r="S1208"/>
      <c r="T1208"/>
      <c r="U1208"/>
      <c r="V1208"/>
      <c r="W1208"/>
      <c r="X1208"/>
      <c r="Y1208"/>
      <c r="Z1208"/>
      <c r="AA1208"/>
      <c r="AB1208"/>
      <c r="AC1208"/>
      <c r="AD1208"/>
      <c r="AE1208"/>
      <c r="AF1208"/>
      <c r="AG1208"/>
    </row>
    <row r="1209" spans="1:33">
      <c r="A1209" s="28"/>
      <c r="B1209" s="18">
        <f t="shared" si="23"/>
        <v>1</v>
      </c>
      <c r="D1209" s="18" t="str">
        <f>IFERROR(VLOOKUP(C1209,T_Listado_Personal_KDE[],2,FALSE),"")</f>
        <v/>
      </c>
      <c r="E1209" s="19" t="str">
        <f>IFERROR(VLOOKUP(C1209,T_Listado_Personal_KDE[],3,FALSE),"")</f>
        <v/>
      </c>
      <c r="F1209" s="18" t="str">
        <f>IFERROR(VLOOKUP(G1209,T_CÓDIGO[],2,FALSE),"")</f>
        <v/>
      </c>
      <c r="H1209" s="18" t="str">
        <f>IFERROR(VLOOKUP(G1209,T_CÓDIGO[],3,FALSE),"")</f>
        <v/>
      </c>
      <c r="L1209" s="18"/>
      <c r="M1209"/>
      <c r="N1209"/>
      <c r="O1209"/>
      <c r="P1209"/>
      <c r="Q1209"/>
      <c r="R1209"/>
      <c r="S1209"/>
      <c r="T1209"/>
      <c r="U1209"/>
      <c r="V1209"/>
      <c r="W1209"/>
      <c r="X1209"/>
      <c r="Y1209"/>
      <c r="Z1209"/>
      <c r="AA1209"/>
      <c r="AB1209"/>
      <c r="AC1209"/>
      <c r="AD1209"/>
      <c r="AE1209"/>
      <c r="AF1209"/>
      <c r="AG1209"/>
    </row>
    <row r="1210" spans="1:33">
      <c r="A1210" s="28"/>
      <c r="B1210" s="18">
        <f t="shared" si="23"/>
        <v>1</v>
      </c>
      <c r="D1210" s="18" t="str">
        <f>IFERROR(VLOOKUP(C1210,T_Listado_Personal_KDE[],2,FALSE),"")</f>
        <v/>
      </c>
      <c r="E1210" s="19" t="str">
        <f>IFERROR(VLOOKUP(C1210,T_Listado_Personal_KDE[],3,FALSE),"")</f>
        <v/>
      </c>
      <c r="F1210" s="18" t="str">
        <f>IFERROR(VLOOKUP(G1210,T_CÓDIGO[],2,FALSE),"")</f>
        <v/>
      </c>
      <c r="H1210" s="18" t="str">
        <f>IFERROR(VLOOKUP(G1210,T_CÓDIGO[],3,FALSE),"")</f>
        <v/>
      </c>
      <c r="L1210" s="18"/>
      <c r="M1210"/>
      <c r="N1210"/>
      <c r="O1210"/>
      <c r="P1210"/>
      <c r="Q1210"/>
      <c r="R1210"/>
      <c r="S1210"/>
      <c r="T1210"/>
      <c r="U1210"/>
      <c r="V1210"/>
      <c r="W1210"/>
      <c r="X1210"/>
      <c r="Y1210"/>
      <c r="Z1210"/>
      <c r="AA1210"/>
      <c r="AB1210"/>
      <c r="AC1210"/>
      <c r="AD1210"/>
      <c r="AE1210"/>
      <c r="AF1210"/>
      <c r="AG1210"/>
    </row>
    <row r="1211" spans="1:33">
      <c r="A1211" s="28"/>
      <c r="B1211" s="18">
        <f t="shared" si="23"/>
        <v>1</v>
      </c>
      <c r="D1211" s="18" t="str">
        <f>IFERROR(VLOOKUP(C1211,T_Listado_Personal_KDE[],2,FALSE),"")</f>
        <v/>
      </c>
      <c r="E1211" s="19" t="str">
        <f>IFERROR(VLOOKUP(C1211,T_Listado_Personal_KDE[],3,FALSE),"")</f>
        <v/>
      </c>
      <c r="F1211" s="18" t="str">
        <f>IFERROR(VLOOKUP(G1211,T_CÓDIGO[],2,FALSE),"")</f>
        <v/>
      </c>
      <c r="H1211" s="18" t="str">
        <f>IFERROR(VLOOKUP(G1211,T_CÓDIGO[],3,FALSE),"")</f>
        <v/>
      </c>
      <c r="L1211" s="18"/>
      <c r="M1211"/>
      <c r="N1211"/>
      <c r="O1211"/>
      <c r="P1211"/>
      <c r="Q1211"/>
      <c r="R1211"/>
      <c r="S1211"/>
      <c r="T1211"/>
      <c r="U1211"/>
      <c r="V1211"/>
      <c r="W1211"/>
      <c r="X1211"/>
      <c r="Y1211"/>
      <c r="Z1211"/>
      <c r="AA1211"/>
      <c r="AB1211"/>
      <c r="AC1211"/>
      <c r="AD1211"/>
      <c r="AE1211"/>
      <c r="AF1211"/>
      <c r="AG1211"/>
    </row>
    <row r="1212" spans="1:33">
      <c r="A1212" s="28"/>
      <c r="B1212" s="18">
        <f t="shared" si="23"/>
        <v>1</v>
      </c>
      <c r="D1212" s="18" t="str">
        <f>IFERROR(VLOOKUP(C1212,T_Listado_Personal_KDE[],2,FALSE),"")</f>
        <v/>
      </c>
      <c r="E1212" s="19" t="str">
        <f>IFERROR(VLOOKUP(C1212,T_Listado_Personal_KDE[],3,FALSE),"")</f>
        <v/>
      </c>
      <c r="F1212" s="18" t="str">
        <f>IFERROR(VLOOKUP(G1212,T_CÓDIGO[],2,FALSE),"")</f>
        <v/>
      </c>
      <c r="H1212" s="18" t="str">
        <f>IFERROR(VLOOKUP(G1212,T_CÓDIGO[],3,FALSE),"")</f>
        <v/>
      </c>
      <c r="L1212" s="18"/>
      <c r="M1212"/>
      <c r="N1212"/>
      <c r="O1212"/>
      <c r="P1212"/>
      <c r="Q1212"/>
      <c r="R1212"/>
      <c r="S1212"/>
      <c r="T1212"/>
      <c r="U1212"/>
      <c r="V1212"/>
      <c r="W1212"/>
      <c r="X1212"/>
      <c r="Y1212"/>
      <c r="Z1212"/>
      <c r="AA1212"/>
      <c r="AB1212"/>
      <c r="AC1212"/>
      <c r="AD1212"/>
      <c r="AE1212"/>
      <c r="AF1212"/>
      <c r="AG1212"/>
    </row>
    <row r="1213" spans="1:33">
      <c r="A1213" s="28"/>
      <c r="B1213" s="18">
        <f t="shared" si="23"/>
        <v>1</v>
      </c>
      <c r="D1213" s="18" t="str">
        <f>IFERROR(VLOOKUP(C1213,T_Listado_Personal_KDE[],2,FALSE),"")</f>
        <v/>
      </c>
      <c r="E1213" s="19" t="str">
        <f>IFERROR(VLOOKUP(C1213,T_Listado_Personal_KDE[],3,FALSE),"")</f>
        <v/>
      </c>
      <c r="F1213" s="18" t="str">
        <f>IFERROR(VLOOKUP(G1213,T_CÓDIGO[],2,FALSE),"")</f>
        <v/>
      </c>
      <c r="H1213" s="18" t="str">
        <f>IFERROR(VLOOKUP(G1213,T_CÓDIGO[],3,FALSE),"")</f>
        <v/>
      </c>
      <c r="L1213" s="18"/>
      <c r="M1213"/>
      <c r="N1213"/>
      <c r="O1213"/>
      <c r="P1213"/>
      <c r="Q1213"/>
      <c r="R1213"/>
      <c r="S1213"/>
      <c r="T1213"/>
      <c r="U1213"/>
      <c r="V1213"/>
      <c r="W1213"/>
      <c r="X1213"/>
      <c r="Y1213"/>
      <c r="Z1213"/>
      <c r="AA1213"/>
      <c r="AB1213"/>
      <c r="AC1213"/>
      <c r="AD1213"/>
      <c r="AE1213"/>
      <c r="AF1213"/>
      <c r="AG1213"/>
    </row>
    <row r="1214" spans="1:33">
      <c r="A1214" s="28"/>
      <c r="B1214" s="18">
        <f t="shared" si="23"/>
        <v>1</v>
      </c>
      <c r="D1214" s="18" t="str">
        <f>IFERROR(VLOOKUP(C1214,T_Listado_Personal_KDE[],2,FALSE),"")</f>
        <v/>
      </c>
      <c r="E1214" s="19" t="str">
        <f>IFERROR(VLOOKUP(C1214,T_Listado_Personal_KDE[],3,FALSE),"")</f>
        <v/>
      </c>
      <c r="F1214" s="18" t="str">
        <f>IFERROR(VLOOKUP(G1214,T_CÓDIGO[],2,FALSE),"")</f>
        <v/>
      </c>
      <c r="H1214" s="18" t="str">
        <f>IFERROR(VLOOKUP(G1214,T_CÓDIGO[],3,FALSE),"")</f>
        <v/>
      </c>
      <c r="L1214" s="18"/>
      <c r="M1214"/>
      <c r="N1214"/>
      <c r="O1214"/>
      <c r="P1214"/>
      <c r="Q1214"/>
      <c r="R1214"/>
      <c r="S1214"/>
      <c r="T1214"/>
      <c r="U1214"/>
      <c r="V1214"/>
      <c r="W1214"/>
      <c r="X1214"/>
      <c r="Y1214"/>
      <c r="Z1214"/>
      <c r="AA1214"/>
      <c r="AB1214"/>
      <c r="AC1214"/>
      <c r="AD1214"/>
      <c r="AE1214"/>
      <c r="AF1214"/>
      <c r="AG1214"/>
    </row>
    <row r="1215" spans="1:33">
      <c r="A1215" s="28"/>
      <c r="B1215" s="18">
        <f t="shared" si="23"/>
        <v>1</v>
      </c>
      <c r="D1215" s="18" t="str">
        <f>IFERROR(VLOOKUP(C1215,T_Listado_Personal_KDE[],2,FALSE),"")</f>
        <v/>
      </c>
      <c r="E1215" s="19" t="str">
        <f>IFERROR(VLOOKUP(C1215,T_Listado_Personal_KDE[],3,FALSE),"")</f>
        <v/>
      </c>
      <c r="F1215" s="18" t="str">
        <f>IFERROR(VLOOKUP(G1215,T_CÓDIGO[],2,FALSE),"")</f>
        <v/>
      </c>
      <c r="H1215" s="18" t="str">
        <f>IFERROR(VLOOKUP(G1215,T_CÓDIGO[],3,FALSE),"")</f>
        <v/>
      </c>
      <c r="L1215" s="18"/>
      <c r="M1215"/>
      <c r="N1215"/>
      <c r="O1215"/>
      <c r="P1215"/>
      <c r="Q1215"/>
      <c r="R1215"/>
      <c r="S1215"/>
      <c r="T1215"/>
      <c r="U1215"/>
      <c r="V1215"/>
      <c r="W1215"/>
      <c r="X1215"/>
      <c r="Y1215"/>
      <c r="Z1215"/>
      <c r="AA1215"/>
      <c r="AB1215"/>
      <c r="AC1215"/>
      <c r="AD1215"/>
      <c r="AE1215"/>
      <c r="AF1215"/>
      <c r="AG1215"/>
    </row>
    <row r="1216" spans="1:33">
      <c r="A1216" s="28"/>
      <c r="B1216" s="18">
        <f t="shared" si="23"/>
        <v>1</v>
      </c>
      <c r="D1216" s="18" t="str">
        <f>IFERROR(VLOOKUP(C1216,T_Listado_Personal_KDE[],2,FALSE),"")</f>
        <v/>
      </c>
      <c r="E1216" s="19" t="str">
        <f>IFERROR(VLOOKUP(C1216,T_Listado_Personal_KDE[],3,FALSE),"")</f>
        <v/>
      </c>
      <c r="F1216" s="18" t="str">
        <f>IFERROR(VLOOKUP(G1216,T_CÓDIGO[],2,FALSE),"")</f>
        <v/>
      </c>
      <c r="H1216" s="18" t="str">
        <f>IFERROR(VLOOKUP(G1216,T_CÓDIGO[],3,FALSE),"")</f>
        <v/>
      </c>
      <c r="L1216" s="18"/>
      <c r="M1216"/>
      <c r="N1216"/>
      <c r="O1216"/>
      <c r="P1216"/>
      <c r="Q1216"/>
      <c r="R1216"/>
      <c r="S1216"/>
      <c r="T1216"/>
      <c r="U1216"/>
      <c r="V1216"/>
      <c r="W1216"/>
      <c r="X1216"/>
      <c r="Y1216"/>
      <c r="Z1216"/>
      <c r="AA1216"/>
      <c r="AB1216"/>
      <c r="AC1216"/>
      <c r="AD1216"/>
      <c r="AE1216"/>
      <c r="AF1216"/>
      <c r="AG1216"/>
    </row>
    <row r="1217" spans="1:12" customFormat="1">
      <c r="A1217" s="28"/>
      <c r="B1217" s="18">
        <f t="shared" ref="B1217:B1280" si="24">MONTH(A1217)</f>
        <v>1</v>
      </c>
      <c r="C1217" s="18"/>
      <c r="D1217" s="18" t="str">
        <f>IFERROR(VLOOKUP(C1217,T_Listado_Personal_KDE[],2,FALSE),"")</f>
        <v/>
      </c>
      <c r="E1217" s="19" t="str">
        <f>IFERROR(VLOOKUP(C1217,T_Listado_Personal_KDE[],3,FALSE),"")</f>
        <v/>
      </c>
      <c r="F1217" s="18" t="str">
        <f>IFERROR(VLOOKUP(G1217,T_CÓDIGO[],2,FALSE),"")</f>
        <v/>
      </c>
      <c r="G1217" s="20"/>
      <c r="H1217" s="18" t="str">
        <f>IFERROR(VLOOKUP(G1217,T_CÓDIGO[],3,FALSE),"")</f>
        <v/>
      </c>
      <c r="I1217" s="19"/>
      <c r="J1217" s="18"/>
      <c r="K1217" s="18"/>
      <c r="L1217" s="18"/>
    </row>
    <row r="1218" spans="1:12" customFormat="1">
      <c r="A1218" s="28"/>
      <c r="B1218" s="18">
        <f t="shared" si="24"/>
        <v>1</v>
      </c>
      <c r="C1218" s="18"/>
      <c r="D1218" s="18" t="str">
        <f>IFERROR(VLOOKUP(C1218,T_Listado_Personal_KDE[],2,FALSE),"")</f>
        <v/>
      </c>
      <c r="E1218" s="19" t="str">
        <f>IFERROR(VLOOKUP(C1218,T_Listado_Personal_KDE[],3,FALSE),"")</f>
        <v/>
      </c>
      <c r="F1218" s="18" t="str">
        <f>IFERROR(VLOOKUP(G1218,T_CÓDIGO[],2,FALSE),"")</f>
        <v/>
      </c>
      <c r="G1218" s="20"/>
      <c r="H1218" s="18" t="str">
        <f>IFERROR(VLOOKUP(G1218,T_CÓDIGO[],3,FALSE),"")</f>
        <v/>
      </c>
      <c r="I1218" s="19"/>
      <c r="J1218" s="18"/>
      <c r="K1218" s="18"/>
      <c r="L1218" s="18"/>
    </row>
    <row r="1219" spans="1:12" customFormat="1">
      <c r="A1219" s="28"/>
      <c r="B1219" s="18">
        <f t="shared" si="24"/>
        <v>1</v>
      </c>
      <c r="C1219" s="18"/>
      <c r="D1219" s="18" t="str">
        <f>IFERROR(VLOOKUP(C1219,T_Listado_Personal_KDE[],2,FALSE),"")</f>
        <v/>
      </c>
      <c r="E1219" s="19" t="str">
        <f>IFERROR(VLOOKUP(C1219,T_Listado_Personal_KDE[],3,FALSE),"")</f>
        <v/>
      </c>
      <c r="F1219" s="18" t="str">
        <f>IFERROR(VLOOKUP(G1219,T_CÓDIGO[],2,FALSE),"")</f>
        <v/>
      </c>
      <c r="G1219" s="20"/>
      <c r="H1219" s="18" t="str">
        <f>IFERROR(VLOOKUP(G1219,T_CÓDIGO[],3,FALSE),"")</f>
        <v/>
      </c>
      <c r="I1219" s="19"/>
      <c r="J1219" s="18"/>
      <c r="K1219" s="18"/>
      <c r="L1219" s="18"/>
    </row>
    <row r="1220" spans="1:12" customFormat="1">
      <c r="A1220" s="28"/>
      <c r="B1220" s="18">
        <f t="shared" si="24"/>
        <v>1</v>
      </c>
      <c r="C1220" s="18"/>
      <c r="D1220" s="18" t="str">
        <f>IFERROR(VLOOKUP(C1220,T_Listado_Personal_KDE[],2,FALSE),"")</f>
        <v/>
      </c>
      <c r="E1220" s="19" t="str">
        <f>IFERROR(VLOOKUP(C1220,T_Listado_Personal_KDE[],3,FALSE),"")</f>
        <v/>
      </c>
      <c r="F1220" s="18" t="str">
        <f>IFERROR(VLOOKUP(G1220,T_CÓDIGO[],2,FALSE),"")</f>
        <v/>
      </c>
      <c r="G1220" s="20"/>
      <c r="H1220" s="18" t="str">
        <f>IFERROR(VLOOKUP(G1220,T_CÓDIGO[],3,FALSE),"")</f>
        <v/>
      </c>
      <c r="I1220" s="19"/>
      <c r="J1220" s="18"/>
      <c r="K1220" s="18"/>
      <c r="L1220" s="18"/>
    </row>
    <row r="1221" spans="1:12" customFormat="1">
      <c r="A1221" s="28"/>
      <c r="B1221" s="18">
        <f t="shared" si="24"/>
        <v>1</v>
      </c>
      <c r="C1221" s="18"/>
      <c r="D1221" s="18" t="str">
        <f>IFERROR(VLOOKUP(C1221,T_Listado_Personal_KDE[],2,FALSE),"")</f>
        <v/>
      </c>
      <c r="E1221" s="19" t="str">
        <f>IFERROR(VLOOKUP(C1221,T_Listado_Personal_KDE[],3,FALSE),"")</f>
        <v/>
      </c>
      <c r="F1221" s="18" t="str">
        <f>IFERROR(VLOOKUP(G1221,T_CÓDIGO[],2,FALSE),"")</f>
        <v/>
      </c>
      <c r="G1221" s="20"/>
      <c r="H1221" s="18" t="str">
        <f>IFERROR(VLOOKUP(G1221,T_CÓDIGO[],3,FALSE),"")</f>
        <v/>
      </c>
      <c r="I1221" s="19"/>
      <c r="J1221" s="18"/>
      <c r="K1221" s="18"/>
      <c r="L1221" s="18"/>
    </row>
    <row r="1222" spans="1:12" customFormat="1">
      <c r="A1222" s="28"/>
      <c r="B1222" s="18">
        <f t="shared" si="24"/>
        <v>1</v>
      </c>
      <c r="C1222" s="18"/>
      <c r="D1222" s="18" t="str">
        <f>IFERROR(VLOOKUP(C1222,T_Listado_Personal_KDE[],2,FALSE),"")</f>
        <v/>
      </c>
      <c r="E1222" s="19" t="str">
        <f>IFERROR(VLOOKUP(C1222,T_Listado_Personal_KDE[],3,FALSE),"")</f>
        <v/>
      </c>
      <c r="F1222" s="18" t="str">
        <f>IFERROR(VLOOKUP(G1222,T_CÓDIGO[],2,FALSE),"")</f>
        <v/>
      </c>
      <c r="G1222" s="20"/>
      <c r="H1222" s="18" t="str">
        <f>IFERROR(VLOOKUP(G1222,T_CÓDIGO[],3,FALSE),"")</f>
        <v/>
      </c>
      <c r="I1222" s="19"/>
      <c r="J1222" s="18"/>
      <c r="K1222" s="18"/>
      <c r="L1222" s="18"/>
    </row>
    <row r="1223" spans="1:12" customFormat="1">
      <c r="A1223" s="28"/>
      <c r="B1223" s="18">
        <f t="shared" si="24"/>
        <v>1</v>
      </c>
      <c r="C1223" s="18"/>
      <c r="D1223" s="18" t="str">
        <f>IFERROR(VLOOKUP(C1223,T_Listado_Personal_KDE[],2,FALSE),"")</f>
        <v/>
      </c>
      <c r="E1223" s="19" t="str">
        <f>IFERROR(VLOOKUP(C1223,T_Listado_Personal_KDE[],3,FALSE),"")</f>
        <v/>
      </c>
      <c r="F1223" s="18" t="str">
        <f>IFERROR(VLOOKUP(G1223,T_CÓDIGO[],2,FALSE),"")</f>
        <v/>
      </c>
      <c r="G1223" s="20"/>
      <c r="H1223" s="18" t="str">
        <f>IFERROR(VLOOKUP(G1223,T_CÓDIGO[],3,FALSE),"")</f>
        <v/>
      </c>
      <c r="I1223" s="19"/>
      <c r="J1223" s="18"/>
      <c r="K1223" s="18"/>
      <c r="L1223" s="18"/>
    </row>
    <row r="1224" spans="1:12" customFormat="1">
      <c r="A1224" s="28"/>
      <c r="B1224" s="18">
        <f t="shared" si="24"/>
        <v>1</v>
      </c>
      <c r="C1224" s="18"/>
      <c r="D1224" s="18" t="str">
        <f>IFERROR(VLOOKUP(C1224,T_Listado_Personal_KDE[],2,FALSE),"")</f>
        <v/>
      </c>
      <c r="E1224" s="19" t="str">
        <f>IFERROR(VLOOKUP(C1224,T_Listado_Personal_KDE[],3,FALSE),"")</f>
        <v/>
      </c>
      <c r="F1224" s="18" t="str">
        <f>IFERROR(VLOOKUP(G1224,T_CÓDIGO[],2,FALSE),"")</f>
        <v/>
      </c>
      <c r="G1224" s="20"/>
      <c r="H1224" s="18" t="str">
        <f>IFERROR(VLOOKUP(G1224,T_CÓDIGO[],3,FALSE),"")</f>
        <v/>
      </c>
      <c r="I1224" s="19"/>
      <c r="J1224" s="18"/>
      <c r="K1224" s="18"/>
      <c r="L1224" s="18"/>
    </row>
    <row r="1225" spans="1:12" customFormat="1">
      <c r="A1225" s="28"/>
      <c r="B1225" s="18">
        <f t="shared" si="24"/>
        <v>1</v>
      </c>
      <c r="C1225" s="18"/>
      <c r="D1225" s="18" t="str">
        <f>IFERROR(VLOOKUP(C1225,T_Listado_Personal_KDE[],2,FALSE),"")</f>
        <v/>
      </c>
      <c r="E1225" s="19" t="str">
        <f>IFERROR(VLOOKUP(C1225,T_Listado_Personal_KDE[],3,FALSE),"")</f>
        <v/>
      </c>
      <c r="F1225" s="18" t="str">
        <f>IFERROR(VLOOKUP(G1225,T_CÓDIGO[],2,FALSE),"")</f>
        <v/>
      </c>
      <c r="G1225" s="20"/>
      <c r="H1225" s="18" t="str">
        <f>IFERROR(VLOOKUP(G1225,T_CÓDIGO[],3,FALSE),"")</f>
        <v/>
      </c>
      <c r="I1225" s="19"/>
      <c r="J1225" s="18"/>
      <c r="K1225" s="18"/>
      <c r="L1225" s="18"/>
    </row>
    <row r="1226" spans="1:12" customFormat="1">
      <c r="A1226" s="28"/>
      <c r="B1226" s="18">
        <f t="shared" si="24"/>
        <v>1</v>
      </c>
      <c r="C1226" s="18"/>
      <c r="D1226" s="18" t="str">
        <f>IFERROR(VLOOKUP(C1226,T_Listado_Personal_KDE[],2,FALSE),"")</f>
        <v/>
      </c>
      <c r="E1226" s="19" t="str">
        <f>IFERROR(VLOOKUP(C1226,T_Listado_Personal_KDE[],3,FALSE),"")</f>
        <v/>
      </c>
      <c r="F1226" s="18" t="str">
        <f>IFERROR(VLOOKUP(G1226,T_CÓDIGO[],2,FALSE),"")</f>
        <v/>
      </c>
      <c r="G1226" s="20"/>
      <c r="H1226" s="18" t="str">
        <f>IFERROR(VLOOKUP(G1226,T_CÓDIGO[],3,FALSE),"")</f>
        <v/>
      </c>
      <c r="I1226" s="19"/>
      <c r="J1226" s="18"/>
      <c r="K1226" s="18"/>
      <c r="L1226" s="18"/>
    </row>
    <row r="1227" spans="1:12" customFormat="1">
      <c r="A1227" s="28"/>
      <c r="B1227" s="18">
        <f t="shared" si="24"/>
        <v>1</v>
      </c>
      <c r="C1227" s="18"/>
      <c r="D1227" s="18" t="str">
        <f>IFERROR(VLOOKUP(C1227,T_Listado_Personal_KDE[],2,FALSE),"")</f>
        <v/>
      </c>
      <c r="E1227" s="19" t="str">
        <f>IFERROR(VLOOKUP(C1227,T_Listado_Personal_KDE[],3,FALSE),"")</f>
        <v/>
      </c>
      <c r="F1227" s="18" t="str">
        <f>IFERROR(VLOOKUP(G1227,T_CÓDIGO[],2,FALSE),"")</f>
        <v/>
      </c>
      <c r="G1227" s="20"/>
      <c r="H1227" s="18" t="str">
        <f>IFERROR(VLOOKUP(G1227,T_CÓDIGO[],3,FALSE),"")</f>
        <v/>
      </c>
      <c r="I1227" s="19"/>
      <c r="J1227" s="18"/>
      <c r="K1227" s="18"/>
      <c r="L1227" s="18"/>
    </row>
    <row r="1228" spans="1:12" customFormat="1">
      <c r="A1228" s="28"/>
      <c r="B1228" s="18">
        <f t="shared" si="24"/>
        <v>1</v>
      </c>
      <c r="C1228" s="18"/>
      <c r="D1228" s="18" t="str">
        <f>IFERROR(VLOOKUP(C1228,T_Listado_Personal_KDE[],2,FALSE),"")</f>
        <v/>
      </c>
      <c r="E1228" s="19" t="str">
        <f>IFERROR(VLOOKUP(C1228,T_Listado_Personal_KDE[],3,FALSE),"")</f>
        <v/>
      </c>
      <c r="F1228" s="18" t="str">
        <f>IFERROR(VLOOKUP(G1228,T_CÓDIGO[],2,FALSE),"")</f>
        <v/>
      </c>
      <c r="G1228" s="20"/>
      <c r="H1228" s="18" t="str">
        <f>IFERROR(VLOOKUP(G1228,T_CÓDIGO[],3,FALSE),"")</f>
        <v/>
      </c>
      <c r="I1228" s="19"/>
      <c r="J1228" s="18"/>
      <c r="K1228" s="18"/>
      <c r="L1228" s="18"/>
    </row>
    <row r="1229" spans="1:12" customFormat="1">
      <c r="A1229" s="28"/>
      <c r="B1229" s="18">
        <f t="shared" si="24"/>
        <v>1</v>
      </c>
      <c r="C1229" s="18"/>
      <c r="D1229" s="18" t="str">
        <f>IFERROR(VLOOKUP(C1229,T_Listado_Personal_KDE[],2,FALSE),"")</f>
        <v/>
      </c>
      <c r="E1229" s="19" t="str">
        <f>IFERROR(VLOOKUP(C1229,T_Listado_Personal_KDE[],3,FALSE),"")</f>
        <v/>
      </c>
      <c r="F1229" s="18" t="str">
        <f>IFERROR(VLOOKUP(G1229,T_CÓDIGO[],2,FALSE),"")</f>
        <v/>
      </c>
      <c r="G1229" s="20"/>
      <c r="H1229" s="18" t="str">
        <f>IFERROR(VLOOKUP(G1229,T_CÓDIGO[],3,FALSE),"")</f>
        <v/>
      </c>
      <c r="I1229" s="19"/>
      <c r="J1229" s="18"/>
      <c r="K1229" s="18"/>
      <c r="L1229" s="18"/>
    </row>
    <row r="1230" spans="1:12" customFormat="1">
      <c r="A1230" s="28"/>
      <c r="B1230" s="18">
        <f t="shared" si="24"/>
        <v>1</v>
      </c>
      <c r="C1230" s="18"/>
      <c r="D1230" s="18" t="str">
        <f>IFERROR(VLOOKUP(C1230,T_Listado_Personal_KDE[],2,FALSE),"")</f>
        <v/>
      </c>
      <c r="E1230" s="19" t="str">
        <f>IFERROR(VLOOKUP(C1230,T_Listado_Personal_KDE[],3,FALSE),"")</f>
        <v/>
      </c>
      <c r="F1230" s="18" t="str">
        <f>IFERROR(VLOOKUP(G1230,T_CÓDIGO[],2,FALSE),"")</f>
        <v/>
      </c>
      <c r="G1230" s="20"/>
      <c r="H1230" s="18" t="str">
        <f>IFERROR(VLOOKUP(G1230,T_CÓDIGO[],3,FALSE),"")</f>
        <v/>
      </c>
      <c r="I1230" s="19"/>
      <c r="J1230" s="18"/>
      <c r="K1230" s="18"/>
      <c r="L1230" s="18"/>
    </row>
    <row r="1231" spans="1:12" customFormat="1">
      <c r="A1231" s="28"/>
      <c r="B1231" s="18">
        <f t="shared" si="24"/>
        <v>1</v>
      </c>
      <c r="C1231" s="18"/>
      <c r="D1231" s="18" t="str">
        <f>IFERROR(VLOOKUP(C1231,T_Listado_Personal_KDE[],2,FALSE),"")</f>
        <v/>
      </c>
      <c r="E1231" s="19" t="str">
        <f>IFERROR(VLOOKUP(C1231,T_Listado_Personal_KDE[],3,FALSE),"")</f>
        <v/>
      </c>
      <c r="F1231" s="18" t="str">
        <f>IFERROR(VLOOKUP(G1231,T_CÓDIGO[],2,FALSE),"")</f>
        <v/>
      </c>
      <c r="G1231" s="20"/>
      <c r="H1231" s="18" t="str">
        <f>IFERROR(VLOOKUP(G1231,T_CÓDIGO[],3,FALSE),"")</f>
        <v/>
      </c>
      <c r="I1231" s="19"/>
      <c r="J1231" s="18"/>
      <c r="K1231" s="18"/>
      <c r="L1231" s="18"/>
    </row>
    <row r="1232" spans="1:12" customFormat="1">
      <c r="A1232" s="28"/>
      <c r="B1232" s="18">
        <f t="shared" si="24"/>
        <v>1</v>
      </c>
      <c r="C1232" s="18"/>
      <c r="D1232" s="18" t="str">
        <f>IFERROR(VLOOKUP(C1232,T_Listado_Personal_KDE[],2,FALSE),"")</f>
        <v/>
      </c>
      <c r="E1232" s="19" t="str">
        <f>IFERROR(VLOOKUP(C1232,T_Listado_Personal_KDE[],3,FALSE),"")</f>
        <v/>
      </c>
      <c r="F1232" s="18" t="str">
        <f>IFERROR(VLOOKUP(G1232,T_CÓDIGO[],2,FALSE),"")</f>
        <v/>
      </c>
      <c r="G1232" s="20"/>
      <c r="H1232" s="18" t="str">
        <f>IFERROR(VLOOKUP(G1232,T_CÓDIGO[],3,FALSE),"")</f>
        <v/>
      </c>
      <c r="I1232" s="19"/>
      <c r="J1232" s="18"/>
      <c r="K1232" s="18"/>
      <c r="L1232" s="18"/>
    </row>
    <row r="1233" spans="1:12" customFormat="1">
      <c r="A1233" s="28"/>
      <c r="B1233" s="18">
        <f t="shared" si="24"/>
        <v>1</v>
      </c>
      <c r="C1233" s="18"/>
      <c r="D1233" s="18" t="str">
        <f>IFERROR(VLOOKUP(C1233,T_Listado_Personal_KDE[],2,FALSE),"")</f>
        <v/>
      </c>
      <c r="E1233" s="19" t="str">
        <f>IFERROR(VLOOKUP(C1233,T_Listado_Personal_KDE[],3,FALSE),"")</f>
        <v/>
      </c>
      <c r="F1233" s="18" t="str">
        <f>IFERROR(VLOOKUP(G1233,T_CÓDIGO[],2,FALSE),"")</f>
        <v/>
      </c>
      <c r="G1233" s="20"/>
      <c r="H1233" s="18" t="str">
        <f>IFERROR(VLOOKUP(G1233,T_CÓDIGO[],3,FALSE),"")</f>
        <v/>
      </c>
      <c r="I1233" s="19"/>
      <c r="J1233" s="18"/>
      <c r="K1233" s="18"/>
      <c r="L1233" s="18"/>
    </row>
    <row r="1234" spans="1:12" customFormat="1">
      <c r="A1234" s="28"/>
      <c r="B1234" s="18">
        <f t="shared" si="24"/>
        <v>1</v>
      </c>
      <c r="C1234" s="18"/>
      <c r="D1234" s="18" t="str">
        <f>IFERROR(VLOOKUP(C1234,T_Listado_Personal_KDE[],2,FALSE),"")</f>
        <v/>
      </c>
      <c r="E1234" s="19" t="str">
        <f>IFERROR(VLOOKUP(C1234,T_Listado_Personal_KDE[],3,FALSE),"")</f>
        <v/>
      </c>
      <c r="F1234" s="18" t="str">
        <f>IFERROR(VLOOKUP(G1234,T_CÓDIGO[],2,FALSE),"")</f>
        <v/>
      </c>
      <c r="G1234" s="20"/>
      <c r="H1234" s="18" t="str">
        <f>IFERROR(VLOOKUP(G1234,T_CÓDIGO[],3,FALSE),"")</f>
        <v/>
      </c>
      <c r="I1234" s="19"/>
      <c r="J1234" s="18"/>
      <c r="K1234" s="18"/>
      <c r="L1234" s="18"/>
    </row>
    <row r="1235" spans="1:12" customFormat="1">
      <c r="A1235" s="28"/>
      <c r="B1235" s="18">
        <f t="shared" si="24"/>
        <v>1</v>
      </c>
      <c r="C1235" s="18"/>
      <c r="D1235" s="18" t="str">
        <f>IFERROR(VLOOKUP(C1235,T_Listado_Personal_KDE[],2,FALSE),"")</f>
        <v/>
      </c>
      <c r="E1235" s="19" t="str">
        <f>IFERROR(VLOOKUP(C1235,T_Listado_Personal_KDE[],3,FALSE),"")</f>
        <v/>
      </c>
      <c r="F1235" s="18" t="str">
        <f>IFERROR(VLOOKUP(G1235,T_CÓDIGO[],2,FALSE),"")</f>
        <v/>
      </c>
      <c r="G1235" s="20"/>
      <c r="H1235" s="18" t="str">
        <f>IFERROR(VLOOKUP(G1235,T_CÓDIGO[],3,FALSE),"")</f>
        <v/>
      </c>
      <c r="I1235" s="19"/>
      <c r="J1235" s="18"/>
      <c r="K1235" s="18"/>
      <c r="L1235" s="18"/>
    </row>
    <row r="1236" spans="1:12" customFormat="1">
      <c r="A1236" s="28"/>
      <c r="B1236" s="18">
        <f t="shared" si="24"/>
        <v>1</v>
      </c>
      <c r="C1236" s="18"/>
      <c r="D1236" s="18" t="str">
        <f>IFERROR(VLOOKUP(C1236,T_Listado_Personal_KDE[],2,FALSE),"")</f>
        <v/>
      </c>
      <c r="E1236" s="19" t="str">
        <f>IFERROR(VLOOKUP(C1236,T_Listado_Personal_KDE[],3,FALSE),"")</f>
        <v/>
      </c>
      <c r="F1236" s="18" t="str">
        <f>IFERROR(VLOOKUP(G1236,T_CÓDIGO[],2,FALSE),"")</f>
        <v/>
      </c>
      <c r="G1236" s="20"/>
      <c r="H1236" s="18" t="str">
        <f>IFERROR(VLOOKUP(G1236,T_CÓDIGO[],3,FALSE),"")</f>
        <v/>
      </c>
      <c r="I1236" s="19"/>
      <c r="J1236" s="18"/>
      <c r="K1236" s="18"/>
      <c r="L1236" s="18"/>
    </row>
    <row r="1237" spans="1:12" customFormat="1">
      <c r="A1237" s="28"/>
      <c r="B1237" s="18">
        <f t="shared" si="24"/>
        <v>1</v>
      </c>
      <c r="C1237" s="18"/>
      <c r="D1237" s="18" t="str">
        <f>IFERROR(VLOOKUP(C1237,T_Listado_Personal_KDE[],2,FALSE),"")</f>
        <v/>
      </c>
      <c r="E1237" s="19" t="str">
        <f>IFERROR(VLOOKUP(C1237,T_Listado_Personal_KDE[],3,FALSE),"")</f>
        <v/>
      </c>
      <c r="F1237" s="18" t="str">
        <f>IFERROR(VLOOKUP(G1237,T_CÓDIGO[],2,FALSE),"")</f>
        <v/>
      </c>
      <c r="G1237" s="20"/>
      <c r="H1237" s="18" t="str">
        <f>IFERROR(VLOOKUP(G1237,T_CÓDIGO[],3,FALSE),"")</f>
        <v/>
      </c>
      <c r="I1237" s="19"/>
      <c r="J1237" s="18"/>
      <c r="K1237" s="18"/>
      <c r="L1237" s="18"/>
    </row>
    <row r="1238" spans="1:12" customFormat="1">
      <c r="A1238" s="28"/>
      <c r="B1238" s="18">
        <f t="shared" si="24"/>
        <v>1</v>
      </c>
      <c r="C1238" s="18"/>
      <c r="D1238" s="18" t="str">
        <f>IFERROR(VLOOKUP(C1238,T_Listado_Personal_KDE[],2,FALSE),"")</f>
        <v/>
      </c>
      <c r="E1238" s="19" t="str">
        <f>IFERROR(VLOOKUP(C1238,T_Listado_Personal_KDE[],3,FALSE),"")</f>
        <v/>
      </c>
      <c r="F1238" s="18" t="str">
        <f>IFERROR(VLOOKUP(G1238,T_CÓDIGO[],2,FALSE),"")</f>
        <v/>
      </c>
      <c r="G1238" s="20"/>
      <c r="H1238" s="18" t="str">
        <f>IFERROR(VLOOKUP(G1238,T_CÓDIGO[],3,FALSE),"")</f>
        <v/>
      </c>
      <c r="I1238" s="19"/>
      <c r="J1238" s="18"/>
      <c r="K1238" s="18"/>
      <c r="L1238" s="18"/>
    </row>
    <row r="1239" spans="1:12" customFormat="1">
      <c r="A1239" s="28"/>
      <c r="B1239" s="18">
        <f t="shared" si="24"/>
        <v>1</v>
      </c>
      <c r="C1239" s="18"/>
      <c r="D1239" s="18" t="str">
        <f>IFERROR(VLOOKUP(C1239,T_Listado_Personal_KDE[],2,FALSE),"")</f>
        <v/>
      </c>
      <c r="E1239" s="19" t="str">
        <f>IFERROR(VLOOKUP(C1239,T_Listado_Personal_KDE[],3,FALSE),"")</f>
        <v/>
      </c>
      <c r="F1239" s="18" t="str">
        <f>IFERROR(VLOOKUP(G1239,T_CÓDIGO[],2,FALSE),"")</f>
        <v/>
      </c>
      <c r="G1239" s="20"/>
      <c r="H1239" s="18" t="str">
        <f>IFERROR(VLOOKUP(G1239,T_CÓDIGO[],3,FALSE),"")</f>
        <v/>
      </c>
      <c r="I1239" s="19"/>
      <c r="J1239" s="18"/>
      <c r="K1239" s="18"/>
      <c r="L1239" s="18"/>
    </row>
    <row r="1240" spans="1:12" customFormat="1">
      <c r="A1240" s="28"/>
      <c r="B1240" s="18">
        <f t="shared" si="24"/>
        <v>1</v>
      </c>
      <c r="C1240" s="18"/>
      <c r="D1240" s="18" t="str">
        <f>IFERROR(VLOOKUP(C1240,T_Listado_Personal_KDE[],2,FALSE),"")</f>
        <v/>
      </c>
      <c r="E1240" s="19" t="str">
        <f>IFERROR(VLOOKUP(C1240,T_Listado_Personal_KDE[],3,FALSE),"")</f>
        <v/>
      </c>
      <c r="F1240" s="18" t="str">
        <f>IFERROR(VLOOKUP(G1240,T_CÓDIGO[],2,FALSE),"")</f>
        <v/>
      </c>
      <c r="G1240" s="20"/>
      <c r="H1240" s="18" t="str">
        <f>IFERROR(VLOOKUP(G1240,T_CÓDIGO[],3,FALSE),"")</f>
        <v/>
      </c>
      <c r="I1240" s="19"/>
      <c r="J1240" s="18"/>
      <c r="K1240" s="18"/>
      <c r="L1240" s="18"/>
    </row>
    <row r="1241" spans="1:12" customFormat="1">
      <c r="A1241" s="28"/>
      <c r="B1241" s="18">
        <f t="shared" si="24"/>
        <v>1</v>
      </c>
      <c r="C1241" s="18"/>
      <c r="D1241" s="18" t="str">
        <f>IFERROR(VLOOKUP(C1241,T_Listado_Personal_KDE[],2,FALSE),"")</f>
        <v/>
      </c>
      <c r="E1241" s="19" t="str">
        <f>IFERROR(VLOOKUP(C1241,T_Listado_Personal_KDE[],3,FALSE),"")</f>
        <v/>
      </c>
      <c r="F1241" s="18" t="str">
        <f>IFERROR(VLOOKUP(G1241,T_CÓDIGO[],2,FALSE),"")</f>
        <v/>
      </c>
      <c r="G1241" s="20"/>
      <c r="H1241" s="18" t="str">
        <f>IFERROR(VLOOKUP(G1241,T_CÓDIGO[],3,FALSE),"")</f>
        <v/>
      </c>
      <c r="I1241" s="19"/>
      <c r="J1241" s="18"/>
      <c r="K1241" s="18"/>
      <c r="L1241" s="18"/>
    </row>
    <row r="1242" spans="1:12" customFormat="1">
      <c r="A1242" s="28"/>
      <c r="B1242" s="18">
        <f t="shared" si="24"/>
        <v>1</v>
      </c>
      <c r="C1242" s="18"/>
      <c r="D1242" s="18" t="str">
        <f>IFERROR(VLOOKUP(C1242,T_Listado_Personal_KDE[],2,FALSE),"")</f>
        <v/>
      </c>
      <c r="E1242" s="19" t="str">
        <f>IFERROR(VLOOKUP(C1242,T_Listado_Personal_KDE[],3,FALSE),"")</f>
        <v/>
      </c>
      <c r="F1242" s="18" t="str">
        <f>IFERROR(VLOOKUP(G1242,T_CÓDIGO[],2,FALSE),"")</f>
        <v/>
      </c>
      <c r="G1242" s="20"/>
      <c r="H1242" s="18" t="str">
        <f>IFERROR(VLOOKUP(G1242,T_CÓDIGO[],3,FALSE),"")</f>
        <v/>
      </c>
      <c r="I1242" s="19"/>
      <c r="J1242" s="18"/>
      <c r="K1242" s="18"/>
      <c r="L1242" s="18"/>
    </row>
    <row r="1243" spans="1:12" customFormat="1">
      <c r="A1243" s="28"/>
      <c r="B1243" s="18">
        <f t="shared" si="24"/>
        <v>1</v>
      </c>
      <c r="C1243" s="18"/>
      <c r="D1243" s="18" t="str">
        <f>IFERROR(VLOOKUP(C1243,T_Listado_Personal_KDE[],2,FALSE),"")</f>
        <v/>
      </c>
      <c r="E1243" s="19" t="str">
        <f>IFERROR(VLOOKUP(C1243,T_Listado_Personal_KDE[],3,FALSE),"")</f>
        <v/>
      </c>
      <c r="F1243" s="18" t="str">
        <f>IFERROR(VLOOKUP(G1243,T_CÓDIGO[],2,FALSE),"")</f>
        <v/>
      </c>
      <c r="G1243" s="20"/>
      <c r="H1243" s="18" t="str">
        <f>IFERROR(VLOOKUP(G1243,T_CÓDIGO[],3,FALSE),"")</f>
        <v/>
      </c>
      <c r="I1243" s="19"/>
      <c r="J1243" s="18"/>
      <c r="K1243" s="18"/>
      <c r="L1243" s="18"/>
    </row>
    <row r="1244" spans="1:12" customFormat="1">
      <c r="A1244" s="28"/>
      <c r="B1244" s="18">
        <f t="shared" si="24"/>
        <v>1</v>
      </c>
      <c r="C1244" s="18"/>
      <c r="D1244" s="18" t="str">
        <f>IFERROR(VLOOKUP(C1244,T_Listado_Personal_KDE[],2,FALSE),"")</f>
        <v/>
      </c>
      <c r="E1244" s="19" t="str">
        <f>IFERROR(VLOOKUP(C1244,T_Listado_Personal_KDE[],3,FALSE),"")</f>
        <v/>
      </c>
      <c r="F1244" s="18" t="str">
        <f>IFERROR(VLOOKUP(G1244,T_CÓDIGO[],2,FALSE),"")</f>
        <v/>
      </c>
      <c r="G1244" s="20"/>
      <c r="H1244" s="18" t="str">
        <f>IFERROR(VLOOKUP(G1244,T_CÓDIGO[],3,FALSE),"")</f>
        <v/>
      </c>
      <c r="I1244" s="19"/>
      <c r="J1244" s="18"/>
      <c r="K1244" s="18"/>
      <c r="L1244" s="18"/>
    </row>
    <row r="1245" spans="1:12" customFormat="1">
      <c r="A1245" s="28"/>
      <c r="B1245" s="18">
        <f t="shared" si="24"/>
        <v>1</v>
      </c>
      <c r="C1245" s="18"/>
      <c r="D1245" s="18" t="str">
        <f>IFERROR(VLOOKUP(C1245,T_Listado_Personal_KDE[],2,FALSE),"")</f>
        <v/>
      </c>
      <c r="E1245" s="19" t="str">
        <f>IFERROR(VLOOKUP(C1245,T_Listado_Personal_KDE[],3,FALSE),"")</f>
        <v/>
      </c>
      <c r="F1245" s="18" t="str">
        <f>IFERROR(VLOOKUP(G1245,T_CÓDIGO[],2,FALSE),"")</f>
        <v/>
      </c>
      <c r="G1245" s="20"/>
      <c r="H1245" s="18" t="str">
        <f>IFERROR(VLOOKUP(G1245,T_CÓDIGO[],3,FALSE),"")</f>
        <v/>
      </c>
      <c r="I1245" s="19"/>
      <c r="J1245" s="18"/>
      <c r="K1245" s="18"/>
      <c r="L1245" s="18"/>
    </row>
    <row r="1246" spans="1:12" customFormat="1">
      <c r="A1246" s="28"/>
      <c r="B1246" s="18">
        <f t="shared" si="24"/>
        <v>1</v>
      </c>
      <c r="C1246" s="18"/>
      <c r="D1246" s="18" t="str">
        <f>IFERROR(VLOOKUP(C1246,T_Listado_Personal_KDE[],2,FALSE),"")</f>
        <v/>
      </c>
      <c r="E1246" s="19" t="str">
        <f>IFERROR(VLOOKUP(C1246,T_Listado_Personal_KDE[],3,FALSE),"")</f>
        <v/>
      </c>
      <c r="F1246" s="18" t="str">
        <f>IFERROR(VLOOKUP(G1246,T_CÓDIGO[],2,FALSE),"")</f>
        <v/>
      </c>
      <c r="G1246" s="20"/>
      <c r="H1246" s="18" t="str">
        <f>IFERROR(VLOOKUP(G1246,T_CÓDIGO[],3,FALSE),"")</f>
        <v/>
      </c>
      <c r="I1246" s="19"/>
      <c r="J1246" s="18"/>
      <c r="K1246" s="18"/>
      <c r="L1246" s="18"/>
    </row>
    <row r="1247" spans="1:12" customFormat="1">
      <c r="A1247" s="28"/>
      <c r="B1247" s="18">
        <f t="shared" si="24"/>
        <v>1</v>
      </c>
      <c r="C1247" s="18"/>
      <c r="D1247" s="18" t="str">
        <f>IFERROR(VLOOKUP(C1247,T_Listado_Personal_KDE[],2,FALSE),"")</f>
        <v/>
      </c>
      <c r="E1247" s="19" t="str">
        <f>IFERROR(VLOOKUP(C1247,T_Listado_Personal_KDE[],3,FALSE),"")</f>
        <v/>
      </c>
      <c r="F1247" s="18" t="str">
        <f>IFERROR(VLOOKUP(G1247,T_CÓDIGO[],2,FALSE),"")</f>
        <v/>
      </c>
      <c r="G1247" s="20"/>
      <c r="H1247" s="18" t="str">
        <f>IFERROR(VLOOKUP(G1247,T_CÓDIGO[],3,FALSE),"")</f>
        <v/>
      </c>
      <c r="I1247" s="19"/>
      <c r="J1247" s="18"/>
      <c r="K1247" s="18"/>
      <c r="L1247" s="18"/>
    </row>
    <row r="1248" spans="1:12" customFormat="1">
      <c r="A1248" s="28"/>
      <c r="B1248" s="18">
        <f t="shared" si="24"/>
        <v>1</v>
      </c>
      <c r="C1248" s="18"/>
      <c r="D1248" s="18" t="str">
        <f>IFERROR(VLOOKUP(C1248,T_Listado_Personal_KDE[],2,FALSE),"")</f>
        <v/>
      </c>
      <c r="E1248" s="19" t="str">
        <f>IFERROR(VLOOKUP(C1248,T_Listado_Personal_KDE[],3,FALSE),"")</f>
        <v/>
      </c>
      <c r="F1248" s="18" t="str">
        <f>IFERROR(VLOOKUP(G1248,T_CÓDIGO[],2,FALSE),"")</f>
        <v/>
      </c>
      <c r="G1248" s="20"/>
      <c r="H1248" s="18" t="str">
        <f>IFERROR(VLOOKUP(G1248,T_CÓDIGO[],3,FALSE),"")</f>
        <v/>
      </c>
      <c r="I1248" s="19"/>
      <c r="J1248" s="18"/>
      <c r="K1248" s="18"/>
      <c r="L1248" s="18"/>
    </row>
    <row r="1249" spans="1:33">
      <c r="A1249" s="28"/>
      <c r="B1249" s="18">
        <f t="shared" si="24"/>
        <v>1</v>
      </c>
      <c r="D1249" s="18" t="str">
        <f>IFERROR(VLOOKUP(C1249,T_Listado_Personal_KDE[],2,FALSE),"")</f>
        <v/>
      </c>
      <c r="E1249" s="19" t="str">
        <f>IFERROR(VLOOKUP(C1249,T_Listado_Personal_KDE[],3,FALSE),"")</f>
        <v/>
      </c>
      <c r="F1249" s="18" t="str">
        <f>IFERROR(VLOOKUP(G1249,T_CÓDIGO[],2,FALSE),"")</f>
        <v/>
      </c>
      <c r="H1249" s="18" t="str">
        <f>IFERROR(VLOOKUP(G1249,T_CÓDIGO[],3,FALSE),"")</f>
        <v/>
      </c>
      <c r="L1249" s="18"/>
      <c r="M1249"/>
      <c r="N1249"/>
      <c r="O1249"/>
      <c r="P1249"/>
      <c r="Q1249"/>
      <c r="R1249"/>
      <c r="S1249"/>
      <c r="T1249"/>
      <c r="U1249"/>
      <c r="V1249"/>
      <c r="W1249"/>
      <c r="X1249"/>
      <c r="Y1249"/>
      <c r="Z1249"/>
      <c r="AA1249"/>
      <c r="AB1249"/>
      <c r="AC1249"/>
      <c r="AD1249"/>
      <c r="AE1249"/>
      <c r="AF1249"/>
      <c r="AG1249"/>
    </row>
    <row r="1250" spans="1:33">
      <c r="A1250" s="28"/>
      <c r="B1250" s="18">
        <f t="shared" si="24"/>
        <v>1</v>
      </c>
      <c r="D1250" s="18" t="str">
        <f>IFERROR(VLOOKUP(C1250,T_Listado_Personal_KDE[],2,FALSE),"")</f>
        <v/>
      </c>
      <c r="E1250" s="19" t="str">
        <f>IFERROR(VLOOKUP(C1250,T_Listado_Personal_KDE[],3,FALSE),"")</f>
        <v/>
      </c>
      <c r="F1250" s="18" t="str">
        <f>IFERROR(VLOOKUP(G1250,T_CÓDIGO[],2,FALSE),"")</f>
        <v/>
      </c>
      <c r="H1250" s="18" t="str">
        <f>IFERROR(VLOOKUP(G1250,T_CÓDIGO[],3,FALSE),"")</f>
        <v/>
      </c>
      <c r="L1250" s="18"/>
      <c r="M1250"/>
      <c r="N1250"/>
      <c r="O1250"/>
      <c r="P1250"/>
      <c r="Q1250"/>
      <c r="R1250"/>
      <c r="S1250"/>
      <c r="T1250"/>
      <c r="U1250"/>
      <c r="V1250"/>
      <c r="W1250"/>
      <c r="X1250"/>
      <c r="Y1250"/>
      <c r="Z1250"/>
      <c r="AA1250"/>
      <c r="AB1250"/>
      <c r="AC1250"/>
      <c r="AD1250"/>
      <c r="AE1250"/>
      <c r="AF1250"/>
      <c r="AG1250"/>
    </row>
    <row r="1251" spans="1:33">
      <c r="A1251" s="28"/>
      <c r="B1251" s="18">
        <f t="shared" si="24"/>
        <v>1</v>
      </c>
      <c r="D1251" s="18" t="str">
        <f>IFERROR(VLOOKUP(C1251,T_Listado_Personal_KDE[],2,FALSE),"")</f>
        <v/>
      </c>
      <c r="E1251" s="19" t="str">
        <f>IFERROR(VLOOKUP(C1251,T_Listado_Personal_KDE[],3,FALSE),"")</f>
        <v/>
      </c>
      <c r="F1251" s="18" t="str">
        <f>IFERROR(VLOOKUP(G1251,T_CÓDIGO[],2,FALSE),"")</f>
        <v/>
      </c>
      <c r="H1251" s="18" t="str">
        <f>IFERROR(VLOOKUP(G1251,T_CÓDIGO[],3,FALSE),"")</f>
        <v/>
      </c>
      <c r="L1251" s="18"/>
      <c r="M1251"/>
      <c r="N1251"/>
      <c r="O1251"/>
      <c r="P1251"/>
      <c r="Q1251"/>
      <c r="R1251"/>
      <c r="S1251"/>
      <c r="T1251"/>
      <c r="U1251"/>
      <c r="V1251"/>
      <c r="W1251"/>
      <c r="X1251"/>
      <c r="Y1251"/>
      <c r="Z1251"/>
      <c r="AA1251"/>
      <c r="AB1251"/>
      <c r="AC1251"/>
      <c r="AD1251"/>
      <c r="AE1251"/>
      <c r="AF1251"/>
      <c r="AG1251"/>
    </row>
    <row r="1252" spans="1:33">
      <c r="A1252" s="28"/>
      <c r="B1252" s="18">
        <f t="shared" si="24"/>
        <v>1</v>
      </c>
      <c r="D1252" s="18" t="str">
        <f>IFERROR(VLOOKUP(C1252,T_Listado_Personal_KDE[],2,FALSE),"")</f>
        <v/>
      </c>
      <c r="E1252" s="19" t="str">
        <f>IFERROR(VLOOKUP(C1252,T_Listado_Personal_KDE[],3,FALSE),"")</f>
        <v/>
      </c>
      <c r="F1252" s="18" t="str">
        <f>IFERROR(VLOOKUP(G1252,T_CÓDIGO[],2,FALSE),"")</f>
        <v/>
      </c>
      <c r="H1252" s="18" t="str">
        <f>IFERROR(VLOOKUP(G1252,T_CÓDIGO[],3,FALSE),"")</f>
        <v/>
      </c>
      <c r="L1252" s="18"/>
      <c r="M1252"/>
      <c r="N1252"/>
      <c r="O1252"/>
      <c r="P1252"/>
      <c r="Q1252"/>
      <c r="R1252"/>
      <c r="S1252"/>
      <c r="T1252"/>
      <c r="U1252"/>
      <c r="V1252"/>
      <c r="W1252"/>
      <c r="X1252"/>
      <c r="Y1252"/>
      <c r="Z1252"/>
      <c r="AA1252"/>
      <c r="AB1252"/>
      <c r="AC1252"/>
      <c r="AD1252"/>
      <c r="AE1252"/>
      <c r="AF1252"/>
      <c r="AG1252"/>
    </row>
    <row r="1253" spans="1:33">
      <c r="A1253" s="28"/>
      <c r="B1253" s="18">
        <f t="shared" si="24"/>
        <v>1</v>
      </c>
      <c r="D1253" s="18" t="str">
        <f>IFERROR(VLOOKUP(C1253,T_Listado_Personal_KDE[],2,FALSE),"")</f>
        <v/>
      </c>
      <c r="E1253" s="19" t="str">
        <f>IFERROR(VLOOKUP(C1253,T_Listado_Personal_KDE[],3,FALSE),"")</f>
        <v/>
      </c>
      <c r="F1253" s="18" t="str">
        <f>IFERROR(VLOOKUP(G1253,T_CÓDIGO[],2,FALSE),"")</f>
        <v/>
      </c>
      <c r="H1253" s="18" t="str">
        <f>IFERROR(VLOOKUP(G1253,T_CÓDIGO[],3,FALSE),"")</f>
        <v/>
      </c>
      <c r="L1253" s="18"/>
      <c r="M1253"/>
      <c r="N1253"/>
      <c r="O1253"/>
      <c r="P1253"/>
      <c r="Q1253"/>
      <c r="R1253"/>
      <c r="S1253"/>
      <c r="T1253"/>
      <c r="U1253"/>
      <c r="V1253"/>
      <c r="W1253"/>
      <c r="X1253"/>
      <c r="Y1253"/>
      <c r="Z1253"/>
      <c r="AA1253"/>
      <c r="AB1253"/>
      <c r="AC1253"/>
      <c r="AD1253"/>
      <c r="AE1253"/>
      <c r="AF1253"/>
      <c r="AG1253"/>
    </row>
    <row r="1254" spans="1:33">
      <c r="A1254" s="28"/>
      <c r="B1254" s="18">
        <f t="shared" si="24"/>
        <v>1</v>
      </c>
      <c r="D1254" s="18" t="str">
        <f>IFERROR(VLOOKUP(C1254,T_Listado_Personal_KDE[],2,FALSE),"")</f>
        <v/>
      </c>
      <c r="E1254" s="19" t="str">
        <f>IFERROR(VLOOKUP(C1254,T_Listado_Personal_KDE[],3,FALSE),"")</f>
        <v/>
      </c>
      <c r="F1254" s="18" t="str">
        <f>IFERROR(VLOOKUP(G1254,T_CÓDIGO[],2,FALSE),"")</f>
        <v/>
      </c>
      <c r="H1254" s="18" t="str">
        <f>IFERROR(VLOOKUP(G1254,T_CÓDIGO[],3,FALSE),"")</f>
        <v/>
      </c>
      <c r="L1254" s="18"/>
      <c r="M1254"/>
      <c r="N1254"/>
      <c r="O1254"/>
      <c r="P1254"/>
      <c r="Q1254"/>
      <c r="R1254"/>
      <c r="S1254"/>
      <c r="T1254"/>
      <c r="U1254"/>
      <c r="V1254"/>
      <c r="W1254"/>
      <c r="X1254"/>
      <c r="Y1254"/>
      <c r="Z1254"/>
      <c r="AA1254"/>
      <c r="AB1254"/>
      <c r="AC1254"/>
      <c r="AD1254"/>
      <c r="AE1254"/>
      <c r="AF1254"/>
      <c r="AG1254"/>
    </row>
    <row r="1255" spans="1:33">
      <c r="A1255" s="28"/>
      <c r="B1255" s="18">
        <f t="shared" si="24"/>
        <v>1</v>
      </c>
      <c r="D1255" s="18" t="str">
        <f>IFERROR(VLOOKUP(C1255,T_Listado_Personal_KDE[],2,FALSE),"")</f>
        <v/>
      </c>
      <c r="E1255" s="19" t="str">
        <f>IFERROR(VLOOKUP(C1255,T_Listado_Personal_KDE[],3,FALSE),"")</f>
        <v/>
      </c>
      <c r="F1255" s="18" t="str">
        <f>IFERROR(VLOOKUP(G1255,T_CÓDIGO[],2,FALSE),"")</f>
        <v/>
      </c>
      <c r="H1255" s="18" t="str">
        <f>IFERROR(VLOOKUP(G1255,T_CÓDIGO[],3,FALSE),"")</f>
        <v/>
      </c>
      <c r="L1255" s="18"/>
      <c r="M1255"/>
      <c r="N1255"/>
      <c r="O1255"/>
      <c r="P1255"/>
      <c r="Q1255"/>
      <c r="R1255"/>
      <c r="S1255"/>
      <c r="T1255"/>
      <c r="U1255"/>
      <c r="V1255"/>
      <c r="W1255"/>
      <c r="X1255"/>
      <c r="Y1255"/>
      <c r="Z1255"/>
      <c r="AA1255"/>
      <c r="AB1255"/>
      <c r="AC1255"/>
      <c r="AD1255"/>
      <c r="AE1255"/>
      <c r="AF1255"/>
      <c r="AG1255"/>
    </row>
    <row r="1256" spans="1:33">
      <c r="A1256" s="28"/>
      <c r="B1256" s="18">
        <f t="shared" si="24"/>
        <v>1</v>
      </c>
      <c r="D1256" s="18" t="str">
        <f>IFERROR(VLOOKUP(C1256,T_Listado_Personal_KDE[],2,FALSE),"")</f>
        <v/>
      </c>
      <c r="E1256" s="19" t="str">
        <f>IFERROR(VLOOKUP(C1256,T_Listado_Personal_KDE[],3,FALSE),"")</f>
        <v/>
      </c>
      <c r="F1256" s="18" t="str">
        <f>IFERROR(VLOOKUP(G1256,T_CÓDIGO[],2,FALSE),"")</f>
        <v/>
      </c>
      <c r="H1256" s="18" t="str">
        <f>IFERROR(VLOOKUP(G1256,T_CÓDIGO[],3,FALSE),"")</f>
        <v/>
      </c>
      <c r="L1256" s="18"/>
      <c r="M1256"/>
      <c r="N1256"/>
      <c r="O1256"/>
      <c r="P1256"/>
      <c r="Q1256"/>
      <c r="R1256"/>
      <c r="S1256"/>
      <c r="T1256"/>
      <c r="U1256"/>
      <c r="V1256"/>
      <c r="W1256"/>
      <c r="X1256"/>
      <c r="Y1256"/>
      <c r="Z1256"/>
      <c r="AA1256"/>
      <c r="AB1256"/>
      <c r="AC1256"/>
      <c r="AD1256"/>
      <c r="AE1256"/>
      <c r="AF1256"/>
      <c r="AG1256"/>
    </row>
    <row r="1257" spans="1:33">
      <c r="A1257" s="28"/>
      <c r="B1257" s="18">
        <f t="shared" si="24"/>
        <v>1</v>
      </c>
      <c r="D1257" s="18" t="str">
        <f>IFERROR(VLOOKUP(C1257,T_Listado_Personal_KDE[],2,FALSE),"")</f>
        <v/>
      </c>
      <c r="E1257" s="19" t="str">
        <f>IFERROR(VLOOKUP(C1257,T_Listado_Personal_KDE[],3,FALSE),"")</f>
        <v/>
      </c>
      <c r="F1257" s="18" t="str">
        <f>IFERROR(VLOOKUP(G1257,T_CÓDIGO[],2,FALSE),"")</f>
        <v/>
      </c>
      <c r="H1257" s="18" t="str">
        <f>IFERROR(VLOOKUP(G1257,T_CÓDIGO[],3,FALSE),"")</f>
        <v/>
      </c>
      <c r="L1257" s="18"/>
      <c r="M1257"/>
      <c r="N1257"/>
      <c r="O1257"/>
      <c r="P1257"/>
      <c r="Q1257"/>
      <c r="R1257"/>
      <c r="S1257"/>
      <c r="T1257"/>
      <c r="U1257"/>
      <c r="V1257"/>
      <c r="W1257"/>
      <c r="X1257"/>
      <c r="Y1257"/>
      <c r="Z1257"/>
      <c r="AA1257"/>
      <c r="AB1257"/>
      <c r="AC1257"/>
      <c r="AD1257"/>
      <c r="AE1257"/>
      <c r="AF1257"/>
      <c r="AG1257"/>
    </row>
    <row r="1258" spans="1:33">
      <c r="A1258" s="28"/>
      <c r="B1258" s="18">
        <f t="shared" si="24"/>
        <v>1</v>
      </c>
      <c r="D1258" s="18" t="str">
        <f>IFERROR(VLOOKUP(C1258,T_Listado_Personal_KDE[],2,FALSE),"")</f>
        <v/>
      </c>
      <c r="E1258" s="19" t="str">
        <f>IFERROR(VLOOKUP(C1258,T_Listado_Personal_KDE[],3,FALSE),"")</f>
        <v/>
      </c>
      <c r="F1258" s="18" t="str">
        <f>IFERROR(VLOOKUP(G1258,T_CÓDIGO[],2,FALSE),"")</f>
        <v/>
      </c>
      <c r="H1258" s="18" t="str">
        <f>IFERROR(VLOOKUP(G1258,T_CÓDIGO[],3,FALSE),"")</f>
        <v/>
      </c>
      <c r="L1258" s="18"/>
      <c r="M1258"/>
      <c r="N1258"/>
      <c r="O1258"/>
      <c r="P1258"/>
      <c r="Q1258"/>
      <c r="R1258"/>
      <c r="S1258"/>
      <c r="T1258"/>
      <c r="U1258"/>
      <c r="V1258"/>
      <c r="W1258"/>
      <c r="X1258"/>
      <c r="Y1258"/>
      <c r="Z1258"/>
      <c r="AA1258"/>
      <c r="AB1258"/>
      <c r="AC1258"/>
      <c r="AD1258"/>
      <c r="AE1258"/>
      <c r="AF1258"/>
      <c r="AG1258"/>
    </row>
    <row r="1259" spans="1:33">
      <c r="A1259" s="28"/>
      <c r="B1259" s="18">
        <f t="shared" si="24"/>
        <v>1</v>
      </c>
      <c r="D1259" s="18" t="str">
        <f>IFERROR(VLOOKUP(C1259,T_Listado_Personal_KDE[],2,FALSE),"")</f>
        <v/>
      </c>
      <c r="E1259" s="19" t="str">
        <f>IFERROR(VLOOKUP(C1259,T_Listado_Personal_KDE[],3,FALSE),"")</f>
        <v/>
      </c>
      <c r="F1259" s="18" t="str">
        <f>IFERROR(VLOOKUP(G1259,T_CÓDIGO[],2,FALSE),"")</f>
        <v/>
      </c>
      <c r="H1259" s="18" t="str">
        <f>IFERROR(VLOOKUP(G1259,T_CÓDIGO[],3,FALSE),"")</f>
        <v/>
      </c>
      <c r="L1259" s="18"/>
      <c r="M1259"/>
      <c r="N1259"/>
      <c r="O1259"/>
      <c r="P1259"/>
      <c r="Q1259"/>
      <c r="R1259"/>
      <c r="S1259"/>
      <c r="T1259"/>
      <c r="U1259"/>
      <c r="V1259"/>
      <c r="W1259"/>
      <c r="X1259"/>
      <c r="Y1259"/>
      <c r="Z1259"/>
      <c r="AA1259"/>
      <c r="AB1259"/>
      <c r="AC1259"/>
      <c r="AD1259"/>
      <c r="AE1259"/>
      <c r="AF1259"/>
      <c r="AG1259"/>
    </row>
    <row r="1260" spans="1:33">
      <c r="A1260" s="28"/>
      <c r="B1260" s="18">
        <f t="shared" si="24"/>
        <v>1</v>
      </c>
      <c r="D1260" s="18" t="str">
        <f>IFERROR(VLOOKUP(C1260,T_Listado_Personal_KDE[],2,FALSE),"")</f>
        <v/>
      </c>
      <c r="E1260" s="19" t="str">
        <f>IFERROR(VLOOKUP(C1260,T_Listado_Personal_KDE[],3,FALSE),"")</f>
        <v/>
      </c>
      <c r="F1260" s="18" t="str">
        <f>IFERROR(VLOOKUP(G1260,T_CÓDIGO[],2,FALSE),"")</f>
        <v/>
      </c>
      <c r="H1260" s="18" t="str">
        <f>IFERROR(VLOOKUP(G1260,T_CÓDIGO[],3,FALSE),"")</f>
        <v/>
      </c>
      <c r="L1260" s="18"/>
      <c r="M1260"/>
      <c r="N1260"/>
      <c r="O1260"/>
      <c r="P1260"/>
      <c r="Q1260"/>
      <c r="R1260"/>
      <c r="S1260"/>
      <c r="T1260"/>
      <c r="U1260"/>
      <c r="V1260"/>
      <c r="W1260"/>
      <c r="X1260"/>
      <c r="Y1260"/>
      <c r="Z1260"/>
      <c r="AA1260"/>
      <c r="AB1260"/>
      <c r="AC1260"/>
      <c r="AD1260"/>
      <c r="AE1260"/>
      <c r="AF1260"/>
      <c r="AG1260"/>
    </row>
    <row r="1261" spans="1:33">
      <c r="A1261" s="28"/>
      <c r="B1261" s="18">
        <f t="shared" si="24"/>
        <v>1</v>
      </c>
      <c r="D1261" s="18" t="str">
        <f>IFERROR(VLOOKUP(C1261,T_Listado_Personal_KDE[],2,FALSE),"")</f>
        <v/>
      </c>
      <c r="E1261" s="19" t="str">
        <f>IFERROR(VLOOKUP(C1261,T_Listado_Personal_KDE[],3,FALSE),"")</f>
        <v/>
      </c>
      <c r="F1261" s="18" t="str">
        <f>IFERROR(VLOOKUP(G1261,T_CÓDIGO[],2,FALSE),"")</f>
        <v/>
      </c>
      <c r="H1261" s="18" t="str">
        <f>IFERROR(VLOOKUP(G1261,T_CÓDIGO[],3,FALSE),"")</f>
        <v/>
      </c>
      <c r="L1261" s="18"/>
      <c r="M1261"/>
      <c r="N1261"/>
      <c r="O1261"/>
      <c r="P1261"/>
      <c r="Q1261"/>
      <c r="R1261"/>
      <c r="S1261"/>
      <c r="T1261"/>
      <c r="U1261"/>
      <c r="V1261"/>
      <c r="W1261"/>
      <c r="X1261"/>
      <c r="Y1261"/>
      <c r="Z1261"/>
      <c r="AA1261"/>
      <c r="AB1261"/>
      <c r="AC1261"/>
      <c r="AD1261"/>
      <c r="AE1261"/>
      <c r="AF1261"/>
      <c r="AG1261"/>
    </row>
    <row r="1262" spans="1:33">
      <c r="A1262" s="28"/>
      <c r="B1262" s="18">
        <f t="shared" si="24"/>
        <v>1</v>
      </c>
      <c r="D1262" s="18" t="str">
        <f>IFERROR(VLOOKUP(C1262,T_Listado_Personal_KDE[],2,FALSE),"")</f>
        <v/>
      </c>
      <c r="E1262" s="19" t="str">
        <f>IFERROR(VLOOKUP(C1262,T_Listado_Personal_KDE[],3,FALSE),"")</f>
        <v/>
      </c>
      <c r="F1262" s="18" t="str">
        <f>IFERROR(VLOOKUP(G1262,T_CÓDIGO[],2,FALSE),"")</f>
        <v/>
      </c>
      <c r="H1262" s="18" t="str">
        <f>IFERROR(VLOOKUP(G1262,T_CÓDIGO[],3,FALSE),"")</f>
        <v/>
      </c>
      <c r="L1262" s="18"/>
      <c r="M1262"/>
      <c r="N1262"/>
      <c r="O1262"/>
      <c r="P1262"/>
      <c r="Q1262"/>
      <c r="R1262"/>
      <c r="S1262"/>
      <c r="T1262"/>
      <c r="U1262"/>
      <c r="V1262"/>
      <c r="W1262"/>
      <c r="X1262"/>
      <c r="Y1262"/>
      <c r="Z1262"/>
      <c r="AA1262"/>
      <c r="AB1262"/>
      <c r="AC1262"/>
      <c r="AD1262"/>
      <c r="AE1262"/>
      <c r="AF1262"/>
      <c r="AG1262"/>
    </row>
    <row r="1263" spans="1:33" s="26" customFormat="1" ht="15" thickBot="1">
      <c r="A1263" s="28"/>
      <c r="B1263" s="18">
        <f t="shared" si="24"/>
        <v>1</v>
      </c>
      <c r="C1263" s="18"/>
      <c r="D1263" s="18" t="str">
        <f>IFERROR(VLOOKUP(C1263,T_Listado_Personal_KDE[],2,FALSE),"")</f>
        <v/>
      </c>
      <c r="E1263" s="19" t="str">
        <f>IFERROR(VLOOKUP(C1263,T_Listado_Personal_KDE[],3,FALSE),"")</f>
        <v/>
      </c>
      <c r="F1263" s="18" t="str">
        <f>IFERROR(VLOOKUP(G1263,T_CÓDIGO[],2,FALSE),"")</f>
        <v/>
      </c>
      <c r="G1263" s="20"/>
      <c r="H1263" s="18" t="str">
        <f>IFERROR(VLOOKUP(G1263,T_CÓDIGO[],3,FALSE),"")</f>
        <v/>
      </c>
      <c r="I1263" s="19"/>
      <c r="J1263" s="18"/>
      <c r="K1263" s="18"/>
      <c r="L1263" s="18"/>
      <c r="M1263"/>
      <c r="N1263"/>
      <c r="O1263"/>
      <c r="P1263"/>
      <c r="Q1263"/>
      <c r="R1263"/>
      <c r="S1263"/>
      <c r="T1263"/>
      <c r="U1263"/>
      <c r="V1263"/>
      <c r="W1263"/>
      <c r="X1263"/>
      <c r="Y1263"/>
      <c r="Z1263"/>
      <c r="AA1263"/>
      <c r="AB1263"/>
      <c r="AC1263"/>
      <c r="AD1263"/>
      <c r="AE1263"/>
      <c r="AF1263"/>
      <c r="AG1263"/>
    </row>
    <row r="1264" spans="1:33">
      <c r="A1264" s="28"/>
      <c r="B1264" s="18">
        <f t="shared" si="24"/>
        <v>1</v>
      </c>
      <c r="D1264" s="18" t="str">
        <f>IFERROR(VLOOKUP(C1264,T_Listado_Personal_KDE[],2,FALSE),"")</f>
        <v/>
      </c>
      <c r="E1264" s="19" t="str">
        <f>IFERROR(VLOOKUP(C1264,T_Listado_Personal_KDE[],3,FALSE),"")</f>
        <v/>
      </c>
      <c r="F1264" s="18" t="str">
        <f>IFERROR(VLOOKUP(G1264,T_CÓDIGO[],2,FALSE),"")</f>
        <v/>
      </c>
      <c r="H1264" s="18" t="str">
        <f>IFERROR(VLOOKUP(G1264,T_CÓDIGO[],3,FALSE),"")</f>
        <v/>
      </c>
      <c r="L1264" s="18"/>
      <c r="M1264"/>
      <c r="N1264"/>
      <c r="O1264"/>
      <c r="P1264"/>
      <c r="Q1264"/>
      <c r="R1264"/>
      <c r="S1264"/>
      <c r="T1264"/>
      <c r="U1264"/>
      <c r="V1264"/>
      <c r="W1264"/>
      <c r="X1264"/>
      <c r="Y1264"/>
      <c r="Z1264"/>
      <c r="AA1264"/>
      <c r="AB1264"/>
      <c r="AC1264"/>
      <c r="AD1264"/>
      <c r="AE1264"/>
      <c r="AF1264"/>
      <c r="AG1264"/>
    </row>
    <row r="1265" spans="1:33">
      <c r="A1265" s="28"/>
      <c r="B1265" s="18">
        <f t="shared" si="24"/>
        <v>1</v>
      </c>
      <c r="D1265" s="18" t="str">
        <f>IFERROR(VLOOKUP(C1265,T_Listado_Personal_KDE[],2,FALSE),"")</f>
        <v/>
      </c>
      <c r="E1265" s="19" t="str">
        <f>IFERROR(VLOOKUP(C1265,T_Listado_Personal_KDE[],3,FALSE),"")</f>
        <v/>
      </c>
      <c r="F1265" s="18" t="str">
        <f>IFERROR(VLOOKUP(G1265,T_CÓDIGO[],2,FALSE),"")</f>
        <v/>
      </c>
      <c r="H1265" s="18" t="str">
        <f>IFERROR(VLOOKUP(G1265,T_CÓDIGO[],3,FALSE),"")</f>
        <v/>
      </c>
      <c r="L1265" s="18"/>
      <c r="M1265"/>
      <c r="N1265"/>
      <c r="O1265"/>
      <c r="P1265"/>
      <c r="Q1265"/>
      <c r="R1265"/>
      <c r="S1265"/>
      <c r="T1265"/>
      <c r="U1265"/>
      <c r="V1265"/>
      <c r="W1265"/>
      <c r="X1265"/>
      <c r="Y1265"/>
      <c r="Z1265"/>
      <c r="AA1265"/>
      <c r="AB1265"/>
      <c r="AC1265"/>
      <c r="AD1265"/>
      <c r="AE1265"/>
      <c r="AF1265"/>
      <c r="AG1265"/>
    </row>
    <row r="1266" spans="1:33">
      <c r="A1266" s="28"/>
      <c r="B1266" s="18">
        <f t="shared" si="24"/>
        <v>1</v>
      </c>
      <c r="D1266" s="18" t="str">
        <f>IFERROR(VLOOKUP(C1266,T_Listado_Personal_KDE[],2,FALSE),"")</f>
        <v/>
      </c>
      <c r="E1266" s="19" t="str">
        <f>IFERROR(VLOOKUP(C1266,T_Listado_Personal_KDE[],3,FALSE),"")</f>
        <v/>
      </c>
      <c r="F1266" s="18" t="str">
        <f>IFERROR(VLOOKUP(G1266,T_CÓDIGO[],2,FALSE),"")</f>
        <v/>
      </c>
      <c r="H1266" s="18" t="str">
        <f>IFERROR(VLOOKUP(G1266,T_CÓDIGO[],3,FALSE),"")</f>
        <v/>
      </c>
      <c r="L1266" s="18"/>
      <c r="M1266"/>
      <c r="N1266"/>
      <c r="O1266"/>
      <c r="P1266"/>
      <c r="Q1266"/>
      <c r="R1266"/>
      <c r="S1266"/>
      <c r="T1266"/>
      <c r="U1266"/>
      <c r="V1266"/>
      <c r="W1266"/>
      <c r="X1266"/>
      <c r="Y1266"/>
      <c r="Z1266"/>
      <c r="AA1266"/>
      <c r="AB1266"/>
      <c r="AC1266"/>
      <c r="AD1266"/>
      <c r="AE1266"/>
      <c r="AF1266"/>
      <c r="AG1266"/>
    </row>
    <row r="1267" spans="1:33">
      <c r="A1267" s="28"/>
      <c r="B1267" s="18">
        <f t="shared" si="24"/>
        <v>1</v>
      </c>
      <c r="D1267" s="18" t="str">
        <f>IFERROR(VLOOKUP(C1267,T_Listado_Personal_KDE[],2,FALSE),"")</f>
        <v/>
      </c>
      <c r="E1267" s="19" t="str">
        <f>IFERROR(VLOOKUP(C1267,T_Listado_Personal_KDE[],3,FALSE),"")</f>
        <v/>
      </c>
      <c r="F1267" s="18" t="str">
        <f>IFERROR(VLOOKUP(G1267,T_CÓDIGO[],2,FALSE),"")</f>
        <v/>
      </c>
      <c r="H1267" s="18" t="str">
        <f>IFERROR(VLOOKUP(G1267,T_CÓDIGO[],3,FALSE),"")</f>
        <v/>
      </c>
      <c r="L1267" s="18"/>
      <c r="M1267"/>
      <c r="N1267"/>
      <c r="O1267"/>
      <c r="P1267"/>
      <c r="Q1267"/>
      <c r="R1267"/>
      <c r="S1267"/>
      <c r="T1267"/>
      <c r="U1267"/>
      <c r="V1267"/>
      <c r="W1267"/>
      <c r="X1267"/>
      <c r="Y1267"/>
      <c r="Z1267"/>
      <c r="AA1267"/>
      <c r="AB1267"/>
      <c r="AC1267"/>
      <c r="AD1267"/>
      <c r="AE1267"/>
      <c r="AF1267"/>
      <c r="AG1267"/>
    </row>
    <row r="1268" spans="1:33">
      <c r="A1268" s="28"/>
      <c r="B1268" s="18">
        <f t="shared" si="24"/>
        <v>1</v>
      </c>
      <c r="D1268" s="18" t="str">
        <f>IFERROR(VLOOKUP(C1268,T_Listado_Personal_KDE[],2,FALSE),"")</f>
        <v/>
      </c>
      <c r="E1268" s="19" t="str">
        <f>IFERROR(VLOOKUP(C1268,T_Listado_Personal_KDE[],3,FALSE),"")</f>
        <v/>
      </c>
      <c r="F1268" s="18" t="str">
        <f>IFERROR(VLOOKUP(G1268,T_CÓDIGO[],2,FALSE),"")</f>
        <v/>
      </c>
      <c r="H1268" s="18" t="str">
        <f>IFERROR(VLOOKUP(G1268,T_CÓDIGO[],3,FALSE),"")</f>
        <v/>
      </c>
      <c r="L1268" s="18"/>
      <c r="M1268"/>
      <c r="N1268"/>
      <c r="O1268"/>
      <c r="P1268"/>
      <c r="Q1268"/>
      <c r="R1268"/>
      <c r="S1268"/>
      <c r="T1268"/>
      <c r="U1268"/>
      <c r="V1268"/>
      <c r="W1268"/>
      <c r="X1268"/>
      <c r="Y1268"/>
      <c r="Z1268"/>
      <c r="AA1268"/>
      <c r="AB1268"/>
      <c r="AC1268"/>
      <c r="AD1268"/>
      <c r="AE1268"/>
      <c r="AF1268"/>
      <c r="AG1268"/>
    </row>
    <row r="1269" spans="1:33">
      <c r="A1269" s="28"/>
      <c r="B1269" s="18">
        <f t="shared" si="24"/>
        <v>1</v>
      </c>
      <c r="D1269" s="18" t="str">
        <f>IFERROR(VLOOKUP(C1269,T_Listado_Personal_KDE[],2,FALSE),"")</f>
        <v/>
      </c>
      <c r="E1269" s="19" t="str">
        <f>IFERROR(VLOOKUP(C1269,T_Listado_Personal_KDE[],3,FALSE),"")</f>
        <v/>
      </c>
      <c r="F1269" s="18" t="str">
        <f>IFERROR(VLOOKUP(G1269,T_CÓDIGO[],2,FALSE),"")</f>
        <v/>
      </c>
      <c r="H1269" s="18" t="str">
        <f>IFERROR(VLOOKUP(G1269,T_CÓDIGO[],3,FALSE),"")</f>
        <v/>
      </c>
      <c r="L1269" s="18"/>
      <c r="M1269"/>
      <c r="N1269"/>
      <c r="O1269"/>
      <c r="P1269"/>
      <c r="Q1269"/>
      <c r="R1269"/>
      <c r="S1269"/>
      <c r="T1269"/>
      <c r="U1269"/>
      <c r="V1269"/>
      <c r="W1269"/>
      <c r="X1269"/>
      <c r="Y1269"/>
      <c r="Z1269"/>
      <c r="AA1269"/>
      <c r="AB1269"/>
      <c r="AC1269"/>
      <c r="AD1269"/>
      <c r="AE1269"/>
      <c r="AF1269"/>
      <c r="AG1269"/>
    </row>
    <row r="1270" spans="1:33">
      <c r="A1270" s="28"/>
      <c r="B1270" s="18">
        <f t="shared" si="24"/>
        <v>1</v>
      </c>
      <c r="D1270" s="18" t="str">
        <f>IFERROR(VLOOKUP(C1270,T_Listado_Personal_KDE[],2,FALSE),"")</f>
        <v/>
      </c>
      <c r="E1270" s="19" t="str">
        <f>IFERROR(VLOOKUP(C1270,T_Listado_Personal_KDE[],3,FALSE),"")</f>
        <v/>
      </c>
      <c r="F1270" s="18" t="str">
        <f>IFERROR(VLOOKUP(G1270,T_CÓDIGO[],2,FALSE),"")</f>
        <v/>
      </c>
      <c r="H1270" s="18" t="str">
        <f>IFERROR(VLOOKUP(G1270,T_CÓDIGO[],3,FALSE),"")</f>
        <v/>
      </c>
      <c r="L1270" s="18"/>
      <c r="M1270"/>
      <c r="N1270"/>
      <c r="O1270"/>
      <c r="P1270"/>
      <c r="Q1270"/>
      <c r="R1270"/>
      <c r="S1270"/>
      <c r="T1270"/>
      <c r="U1270"/>
      <c r="V1270"/>
      <c r="W1270"/>
      <c r="X1270"/>
      <c r="Y1270"/>
      <c r="Z1270"/>
      <c r="AA1270"/>
      <c r="AB1270"/>
      <c r="AC1270"/>
      <c r="AD1270"/>
      <c r="AE1270"/>
      <c r="AF1270"/>
      <c r="AG1270"/>
    </row>
    <row r="1271" spans="1:33">
      <c r="A1271" s="28"/>
      <c r="B1271" s="18">
        <f t="shared" si="24"/>
        <v>1</v>
      </c>
      <c r="D1271" s="18" t="str">
        <f>IFERROR(VLOOKUP(C1271,T_Listado_Personal_KDE[],2,FALSE),"")</f>
        <v/>
      </c>
      <c r="E1271" s="19" t="str">
        <f>IFERROR(VLOOKUP(C1271,T_Listado_Personal_KDE[],3,FALSE),"")</f>
        <v/>
      </c>
      <c r="F1271" s="18" t="str">
        <f>IFERROR(VLOOKUP(G1271,T_CÓDIGO[],2,FALSE),"")</f>
        <v/>
      </c>
      <c r="H1271" s="18" t="str">
        <f>IFERROR(VLOOKUP(G1271,T_CÓDIGO[],3,FALSE),"")</f>
        <v/>
      </c>
      <c r="L1271" s="18"/>
      <c r="M1271"/>
      <c r="N1271"/>
      <c r="O1271"/>
      <c r="P1271"/>
      <c r="Q1271"/>
      <c r="R1271"/>
      <c r="S1271"/>
      <c r="T1271"/>
      <c r="U1271"/>
      <c r="V1271"/>
      <c r="W1271"/>
      <c r="X1271"/>
      <c r="Y1271"/>
      <c r="Z1271"/>
      <c r="AA1271"/>
      <c r="AB1271"/>
      <c r="AC1271"/>
      <c r="AD1271"/>
      <c r="AE1271"/>
      <c r="AF1271"/>
      <c r="AG1271"/>
    </row>
    <row r="1272" spans="1:33">
      <c r="A1272" s="28"/>
      <c r="B1272" s="18">
        <f t="shared" si="24"/>
        <v>1</v>
      </c>
      <c r="D1272" s="18" t="str">
        <f>IFERROR(VLOOKUP(C1272,T_Listado_Personal_KDE[],2,FALSE),"")</f>
        <v/>
      </c>
      <c r="E1272" s="19" t="str">
        <f>IFERROR(VLOOKUP(C1272,T_Listado_Personal_KDE[],3,FALSE),"")</f>
        <v/>
      </c>
      <c r="F1272" s="18" t="str">
        <f>IFERROR(VLOOKUP(G1272,T_CÓDIGO[],2,FALSE),"")</f>
        <v/>
      </c>
      <c r="H1272" s="18" t="str">
        <f>IFERROR(VLOOKUP(G1272,T_CÓDIGO[],3,FALSE),"")</f>
        <v/>
      </c>
      <c r="L1272" s="18"/>
      <c r="M1272"/>
      <c r="N1272"/>
      <c r="O1272"/>
      <c r="P1272"/>
      <c r="Q1272"/>
      <c r="R1272"/>
      <c r="S1272"/>
      <c r="T1272"/>
      <c r="U1272"/>
      <c r="V1272"/>
      <c r="W1272"/>
      <c r="X1272"/>
      <c r="Y1272"/>
      <c r="Z1272"/>
      <c r="AA1272"/>
      <c r="AB1272"/>
      <c r="AC1272"/>
      <c r="AD1272"/>
      <c r="AE1272"/>
      <c r="AF1272"/>
      <c r="AG1272"/>
    </row>
    <row r="1273" spans="1:33">
      <c r="A1273" s="28"/>
      <c r="B1273" s="18">
        <f t="shared" si="24"/>
        <v>1</v>
      </c>
      <c r="D1273" s="18" t="str">
        <f>IFERROR(VLOOKUP(C1273,T_Listado_Personal_KDE[],2,FALSE),"")</f>
        <v/>
      </c>
      <c r="E1273" s="19" t="str">
        <f>IFERROR(VLOOKUP(C1273,T_Listado_Personal_KDE[],3,FALSE),"")</f>
        <v/>
      </c>
      <c r="F1273" s="18" t="str">
        <f>IFERROR(VLOOKUP(G1273,T_CÓDIGO[],2,FALSE),"")</f>
        <v/>
      </c>
      <c r="H1273" s="18" t="str">
        <f>IFERROR(VLOOKUP(G1273,T_CÓDIGO[],3,FALSE),"")</f>
        <v/>
      </c>
      <c r="L1273" s="18"/>
      <c r="M1273"/>
      <c r="N1273"/>
      <c r="O1273"/>
      <c r="P1273"/>
      <c r="Q1273"/>
      <c r="R1273"/>
      <c r="S1273"/>
      <c r="T1273"/>
      <c r="U1273"/>
      <c r="V1273"/>
      <c r="W1273"/>
      <c r="X1273"/>
      <c r="Y1273"/>
      <c r="Z1273"/>
      <c r="AA1273"/>
      <c r="AB1273"/>
      <c r="AC1273"/>
      <c r="AD1273"/>
      <c r="AE1273"/>
      <c r="AF1273"/>
      <c r="AG1273"/>
    </row>
    <row r="1274" spans="1:33" s="26" customFormat="1" ht="15" thickBot="1">
      <c r="A1274" s="28"/>
      <c r="B1274" s="18">
        <f t="shared" si="24"/>
        <v>1</v>
      </c>
      <c r="C1274" s="18"/>
      <c r="D1274" s="18" t="str">
        <f>IFERROR(VLOOKUP(C1274,T_Listado_Personal_KDE[],2,FALSE),"")</f>
        <v/>
      </c>
      <c r="E1274" s="19" t="str">
        <f>IFERROR(VLOOKUP(C1274,T_Listado_Personal_KDE[],3,FALSE),"")</f>
        <v/>
      </c>
      <c r="F1274" s="18" t="str">
        <f>IFERROR(VLOOKUP(G1274,T_CÓDIGO[],2,FALSE),"")</f>
        <v/>
      </c>
      <c r="G1274" s="20"/>
      <c r="H1274" s="18" t="str">
        <f>IFERROR(VLOOKUP(G1274,T_CÓDIGO[],3,FALSE),"")</f>
        <v/>
      </c>
      <c r="I1274" s="19"/>
      <c r="J1274" s="18"/>
      <c r="K1274" s="18"/>
      <c r="L1274" s="18"/>
      <c r="M1274"/>
      <c r="N1274"/>
      <c r="O1274"/>
      <c r="P1274"/>
      <c r="Q1274"/>
      <c r="R1274"/>
      <c r="S1274"/>
      <c r="T1274"/>
      <c r="U1274"/>
      <c r="V1274"/>
      <c r="W1274"/>
      <c r="X1274"/>
      <c r="Y1274"/>
      <c r="Z1274"/>
      <c r="AA1274"/>
      <c r="AB1274"/>
      <c r="AC1274"/>
      <c r="AD1274"/>
      <c r="AE1274"/>
      <c r="AF1274"/>
      <c r="AG1274"/>
    </row>
    <row r="1275" spans="1:33">
      <c r="A1275" s="28"/>
      <c r="B1275" s="18">
        <f t="shared" si="24"/>
        <v>1</v>
      </c>
      <c r="D1275" s="18" t="str">
        <f>IFERROR(VLOOKUP(C1275,T_Listado_Personal_KDE[],2,FALSE),"")</f>
        <v/>
      </c>
      <c r="E1275" s="19" t="str">
        <f>IFERROR(VLOOKUP(C1275,T_Listado_Personal_KDE[],3,FALSE),"")</f>
        <v/>
      </c>
      <c r="F1275" s="18" t="str">
        <f>IFERROR(VLOOKUP(G1275,T_CÓDIGO[],2,FALSE),"")</f>
        <v/>
      </c>
      <c r="H1275" s="18" t="str">
        <f>IFERROR(VLOOKUP(G1275,T_CÓDIGO[],3,FALSE),"")</f>
        <v/>
      </c>
      <c r="L1275" s="18"/>
      <c r="M1275"/>
      <c r="N1275"/>
      <c r="O1275"/>
      <c r="P1275"/>
      <c r="Q1275"/>
      <c r="R1275"/>
      <c r="S1275"/>
      <c r="T1275"/>
      <c r="U1275"/>
      <c r="V1275"/>
      <c r="W1275"/>
      <c r="X1275"/>
      <c r="Y1275"/>
      <c r="Z1275"/>
      <c r="AA1275"/>
      <c r="AB1275"/>
      <c r="AC1275"/>
      <c r="AD1275"/>
      <c r="AE1275"/>
      <c r="AF1275"/>
      <c r="AG1275"/>
    </row>
    <row r="1276" spans="1:33">
      <c r="A1276" s="28"/>
      <c r="B1276" s="18">
        <f t="shared" si="24"/>
        <v>1</v>
      </c>
      <c r="D1276" s="18" t="str">
        <f>IFERROR(VLOOKUP(C1276,T_Listado_Personal_KDE[],2,FALSE),"")</f>
        <v/>
      </c>
      <c r="E1276" s="19" t="str">
        <f>IFERROR(VLOOKUP(C1276,T_Listado_Personal_KDE[],3,FALSE),"")</f>
        <v/>
      </c>
      <c r="F1276" s="18" t="str">
        <f>IFERROR(VLOOKUP(G1276,T_CÓDIGO[],2,FALSE),"")</f>
        <v/>
      </c>
      <c r="H1276" s="18" t="str">
        <f>IFERROR(VLOOKUP(G1276,T_CÓDIGO[],3,FALSE),"")</f>
        <v/>
      </c>
      <c r="L1276" s="18"/>
      <c r="M1276"/>
      <c r="N1276"/>
      <c r="O1276"/>
      <c r="P1276"/>
      <c r="Q1276"/>
      <c r="R1276"/>
      <c r="S1276"/>
      <c r="T1276"/>
      <c r="U1276"/>
      <c r="V1276"/>
      <c r="W1276"/>
      <c r="X1276"/>
      <c r="Y1276"/>
      <c r="Z1276"/>
      <c r="AA1276"/>
      <c r="AB1276"/>
      <c r="AC1276"/>
      <c r="AD1276"/>
      <c r="AE1276"/>
      <c r="AF1276"/>
      <c r="AG1276"/>
    </row>
    <row r="1277" spans="1:33">
      <c r="A1277" s="28"/>
      <c r="B1277" s="18">
        <f t="shared" si="24"/>
        <v>1</v>
      </c>
      <c r="D1277" s="18" t="str">
        <f>IFERROR(VLOOKUP(C1277,T_Listado_Personal_KDE[],2,FALSE),"")</f>
        <v/>
      </c>
      <c r="E1277" s="19" t="str">
        <f>IFERROR(VLOOKUP(C1277,T_Listado_Personal_KDE[],3,FALSE),"")</f>
        <v/>
      </c>
      <c r="F1277" s="18" t="str">
        <f>IFERROR(VLOOKUP(G1277,T_CÓDIGO[],2,FALSE),"")</f>
        <v/>
      </c>
      <c r="H1277" s="18" t="str">
        <f>IFERROR(VLOOKUP(G1277,T_CÓDIGO[],3,FALSE),"")</f>
        <v/>
      </c>
      <c r="L1277" s="18"/>
      <c r="M1277"/>
      <c r="N1277"/>
      <c r="O1277"/>
      <c r="P1277"/>
      <c r="Q1277"/>
      <c r="R1277"/>
      <c r="S1277"/>
      <c r="T1277"/>
      <c r="U1277"/>
      <c r="V1277"/>
      <c r="W1277"/>
      <c r="X1277"/>
      <c r="Y1277"/>
      <c r="Z1277"/>
      <c r="AA1277"/>
      <c r="AB1277"/>
      <c r="AC1277"/>
      <c r="AD1277"/>
      <c r="AE1277"/>
      <c r="AF1277"/>
      <c r="AG1277"/>
    </row>
    <row r="1278" spans="1:33">
      <c r="A1278" s="28"/>
      <c r="B1278" s="18">
        <f t="shared" si="24"/>
        <v>1</v>
      </c>
      <c r="D1278" s="18" t="str">
        <f>IFERROR(VLOOKUP(C1278,T_Listado_Personal_KDE[],2,FALSE),"")</f>
        <v/>
      </c>
      <c r="E1278" s="19" t="str">
        <f>IFERROR(VLOOKUP(C1278,T_Listado_Personal_KDE[],3,FALSE),"")</f>
        <v/>
      </c>
      <c r="F1278" s="18" t="str">
        <f>IFERROR(VLOOKUP(G1278,T_CÓDIGO[],2,FALSE),"")</f>
        <v/>
      </c>
      <c r="H1278" s="18" t="str">
        <f>IFERROR(VLOOKUP(G1278,T_CÓDIGO[],3,FALSE),"")</f>
        <v/>
      </c>
      <c r="L1278" s="18"/>
      <c r="M1278"/>
      <c r="N1278"/>
      <c r="O1278"/>
      <c r="P1278"/>
      <c r="Q1278"/>
      <c r="R1278"/>
      <c r="S1278"/>
      <c r="T1278"/>
      <c r="U1278"/>
      <c r="V1278"/>
      <c r="W1278"/>
      <c r="X1278"/>
      <c r="Y1278"/>
      <c r="Z1278"/>
      <c r="AA1278"/>
      <c r="AB1278"/>
      <c r="AC1278"/>
      <c r="AD1278"/>
      <c r="AE1278"/>
      <c r="AF1278"/>
      <c r="AG1278"/>
    </row>
    <row r="1279" spans="1:33">
      <c r="A1279" s="28"/>
      <c r="B1279" s="18">
        <f t="shared" si="24"/>
        <v>1</v>
      </c>
      <c r="D1279" s="18" t="str">
        <f>IFERROR(VLOOKUP(C1279,T_Listado_Personal_KDE[],2,FALSE),"")</f>
        <v/>
      </c>
      <c r="E1279" s="19" t="str">
        <f>IFERROR(VLOOKUP(C1279,T_Listado_Personal_KDE[],3,FALSE),"")</f>
        <v/>
      </c>
      <c r="F1279" s="18" t="str">
        <f>IFERROR(VLOOKUP(G1279,T_CÓDIGO[],2,FALSE),"")</f>
        <v/>
      </c>
      <c r="H1279" s="18" t="str">
        <f>IFERROR(VLOOKUP(G1279,T_CÓDIGO[],3,FALSE),"")</f>
        <v/>
      </c>
      <c r="L1279" s="18"/>
      <c r="M1279"/>
      <c r="N1279"/>
      <c r="O1279"/>
      <c r="P1279"/>
      <c r="Q1279"/>
      <c r="R1279"/>
      <c r="S1279"/>
      <c r="T1279"/>
      <c r="U1279"/>
      <c r="V1279"/>
      <c r="W1279"/>
      <c r="X1279"/>
      <c r="Y1279"/>
      <c r="Z1279"/>
      <c r="AA1279"/>
      <c r="AB1279"/>
      <c r="AC1279"/>
      <c r="AD1279"/>
      <c r="AE1279"/>
      <c r="AF1279"/>
      <c r="AG1279"/>
    </row>
    <row r="1280" spans="1:33">
      <c r="A1280" s="28"/>
      <c r="B1280" s="18">
        <f t="shared" si="24"/>
        <v>1</v>
      </c>
      <c r="D1280" s="18" t="str">
        <f>IFERROR(VLOOKUP(C1280,T_Listado_Personal_KDE[],2,FALSE),"")</f>
        <v/>
      </c>
      <c r="E1280" s="19" t="str">
        <f>IFERROR(VLOOKUP(C1280,T_Listado_Personal_KDE[],3,FALSE),"")</f>
        <v/>
      </c>
      <c r="F1280" s="18" t="str">
        <f>IFERROR(VLOOKUP(G1280,T_CÓDIGO[],2,FALSE),"")</f>
        <v/>
      </c>
      <c r="H1280" s="18" t="str">
        <f>IFERROR(VLOOKUP(G1280,T_CÓDIGO[],3,FALSE),"")</f>
        <v/>
      </c>
      <c r="L1280" s="18"/>
      <c r="M1280"/>
      <c r="N1280"/>
      <c r="O1280"/>
      <c r="P1280"/>
      <c r="Q1280"/>
      <c r="R1280"/>
      <c r="S1280"/>
      <c r="T1280"/>
      <c r="U1280"/>
      <c r="V1280"/>
      <c r="W1280"/>
      <c r="X1280"/>
      <c r="Y1280"/>
      <c r="Z1280"/>
      <c r="AA1280"/>
      <c r="AB1280"/>
      <c r="AC1280"/>
      <c r="AD1280"/>
      <c r="AE1280"/>
      <c r="AF1280"/>
      <c r="AG1280"/>
    </row>
    <row r="1281" spans="1:33">
      <c r="A1281" s="28"/>
      <c r="B1281" s="18">
        <f t="shared" ref="B1281:B1344" si="25">MONTH(A1281)</f>
        <v>1</v>
      </c>
      <c r="D1281" s="18" t="str">
        <f>IFERROR(VLOOKUP(C1281,T_Listado_Personal_KDE[],2,FALSE),"")</f>
        <v/>
      </c>
      <c r="E1281" s="19" t="str">
        <f>IFERROR(VLOOKUP(C1281,T_Listado_Personal_KDE[],3,FALSE),"")</f>
        <v/>
      </c>
      <c r="F1281" s="18" t="str">
        <f>IFERROR(VLOOKUP(G1281,T_CÓDIGO[],2,FALSE),"")</f>
        <v/>
      </c>
      <c r="H1281" s="18" t="str">
        <f>IFERROR(VLOOKUP(G1281,T_CÓDIGO[],3,FALSE),"")</f>
        <v/>
      </c>
      <c r="L1281" s="18"/>
      <c r="M1281"/>
      <c r="N1281"/>
      <c r="O1281"/>
      <c r="P1281"/>
      <c r="Q1281"/>
      <c r="R1281"/>
      <c r="S1281"/>
      <c r="T1281"/>
      <c r="U1281"/>
      <c r="V1281"/>
      <c r="W1281"/>
      <c r="X1281"/>
      <c r="Y1281"/>
      <c r="Z1281"/>
      <c r="AA1281"/>
      <c r="AB1281"/>
      <c r="AC1281"/>
      <c r="AD1281"/>
      <c r="AE1281"/>
      <c r="AF1281"/>
      <c r="AG1281"/>
    </row>
    <row r="1282" spans="1:33">
      <c r="A1282" s="28"/>
      <c r="B1282" s="18">
        <f t="shared" si="25"/>
        <v>1</v>
      </c>
      <c r="D1282" s="18" t="str">
        <f>IFERROR(VLOOKUP(C1282,T_Listado_Personal_KDE[],2,FALSE),"")</f>
        <v/>
      </c>
      <c r="E1282" s="19" t="str">
        <f>IFERROR(VLOOKUP(C1282,T_Listado_Personal_KDE[],3,FALSE),"")</f>
        <v/>
      </c>
      <c r="F1282" s="18" t="str">
        <f>IFERROR(VLOOKUP(G1282,T_CÓDIGO[],2,FALSE),"")</f>
        <v/>
      </c>
      <c r="H1282" s="18" t="str">
        <f>IFERROR(VLOOKUP(G1282,T_CÓDIGO[],3,FALSE),"")</f>
        <v/>
      </c>
      <c r="L1282" s="18"/>
      <c r="M1282"/>
      <c r="N1282"/>
      <c r="O1282"/>
      <c r="P1282"/>
      <c r="Q1282"/>
      <c r="R1282"/>
      <c r="S1282"/>
      <c r="T1282"/>
      <c r="U1282"/>
      <c r="V1282"/>
      <c r="W1282"/>
      <c r="X1282"/>
      <c r="Y1282"/>
      <c r="Z1282"/>
      <c r="AA1282"/>
      <c r="AB1282"/>
      <c r="AC1282"/>
      <c r="AD1282"/>
      <c r="AE1282"/>
      <c r="AF1282"/>
      <c r="AG1282"/>
    </row>
    <row r="1283" spans="1:33">
      <c r="A1283" s="28"/>
      <c r="B1283" s="18">
        <f t="shared" si="25"/>
        <v>1</v>
      </c>
      <c r="D1283" s="18" t="str">
        <f>IFERROR(VLOOKUP(C1283,T_Listado_Personal_KDE[],2,FALSE),"")</f>
        <v/>
      </c>
      <c r="E1283" s="19" t="str">
        <f>IFERROR(VLOOKUP(C1283,T_Listado_Personal_KDE[],3,FALSE),"")</f>
        <v/>
      </c>
      <c r="F1283" s="18" t="str">
        <f>IFERROR(VLOOKUP(G1283,T_CÓDIGO[],2,FALSE),"")</f>
        <v/>
      </c>
      <c r="H1283" s="18" t="str">
        <f>IFERROR(VLOOKUP(G1283,T_CÓDIGO[],3,FALSE),"")</f>
        <v/>
      </c>
      <c r="L1283" s="18"/>
      <c r="M1283"/>
      <c r="N1283"/>
      <c r="O1283"/>
      <c r="P1283"/>
      <c r="Q1283"/>
      <c r="R1283"/>
      <c r="S1283"/>
      <c r="T1283"/>
      <c r="U1283"/>
      <c r="V1283"/>
      <c r="W1283"/>
      <c r="X1283"/>
      <c r="Y1283"/>
      <c r="Z1283"/>
      <c r="AA1283"/>
      <c r="AB1283"/>
      <c r="AC1283"/>
      <c r="AD1283"/>
      <c r="AE1283"/>
      <c r="AF1283"/>
      <c r="AG1283"/>
    </row>
    <row r="1284" spans="1:33">
      <c r="A1284" s="28"/>
      <c r="B1284" s="18">
        <f t="shared" si="25"/>
        <v>1</v>
      </c>
      <c r="D1284" s="18" t="str">
        <f>IFERROR(VLOOKUP(C1284,T_Listado_Personal_KDE[],2,FALSE),"")</f>
        <v/>
      </c>
      <c r="E1284" s="19" t="str">
        <f>IFERROR(VLOOKUP(C1284,T_Listado_Personal_KDE[],3,FALSE),"")</f>
        <v/>
      </c>
      <c r="F1284" s="18" t="str">
        <f>IFERROR(VLOOKUP(G1284,T_CÓDIGO[],2,FALSE),"")</f>
        <v/>
      </c>
      <c r="H1284" s="18" t="str">
        <f>IFERROR(VLOOKUP(G1284,T_CÓDIGO[],3,FALSE),"")</f>
        <v/>
      </c>
      <c r="L1284" s="18"/>
      <c r="M1284"/>
      <c r="N1284"/>
      <c r="O1284"/>
      <c r="P1284"/>
      <c r="Q1284"/>
      <c r="R1284"/>
      <c r="S1284"/>
      <c r="T1284"/>
      <c r="U1284"/>
      <c r="V1284"/>
      <c r="W1284"/>
      <c r="X1284"/>
      <c r="Y1284"/>
      <c r="Z1284"/>
      <c r="AA1284"/>
      <c r="AB1284"/>
      <c r="AC1284"/>
      <c r="AD1284"/>
      <c r="AE1284"/>
      <c r="AF1284"/>
      <c r="AG1284"/>
    </row>
    <row r="1285" spans="1:33">
      <c r="A1285" s="28"/>
      <c r="B1285" s="18">
        <f t="shared" si="25"/>
        <v>1</v>
      </c>
      <c r="D1285" s="18" t="str">
        <f>IFERROR(VLOOKUP(C1285,T_Listado_Personal_KDE[],2,FALSE),"")</f>
        <v/>
      </c>
      <c r="E1285" s="19" t="str">
        <f>IFERROR(VLOOKUP(C1285,T_Listado_Personal_KDE[],3,FALSE),"")</f>
        <v/>
      </c>
      <c r="F1285" s="18" t="str">
        <f>IFERROR(VLOOKUP(G1285,T_CÓDIGO[],2,FALSE),"")</f>
        <v/>
      </c>
      <c r="H1285" s="18" t="str">
        <f>IFERROR(VLOOKUP(G1285,T_CÓDIGO[],3,FALSE),"")</f>
        <v/>
      </c>
      <c r="L1285" s="18"/>
      <c r="M1285"/>
      <c r="N1285"/>
      <c r="O1285"/>
      <c r="P1285"/>
      <c r="Q1285"/>
      <c r="R1285"/>
      <c r="S1285"/>
      <c r="T1285"/>
      <c r="U1285"/>
      <c r="V1285"/>
      <c r="W1285"/>
      <c r="X1285"/>
      <c r="Y1285"/>
      <c r="Z1285"/>
      <c r="AA1285"/>
      <c r="AB1285"/>
      <c r="AC1285"/>
      <c r="AD1285"/>
      <c r="AE1285"/>
      <c r="AF1285"/>
      <c r="AG1285"/>
    </row>
    <row r="1286" spans="1:33">
      <c r="A1286" s="28"/>
      <c r="B1286" s="18">
        <f t="shared" si="25"/>
        <v>1</v>
      </c>
      <c r="D1286" s="18" t="str">
        <f>IFERROR(VLOOKUP(C1286,T_Listado_Personal_KDE[],2,FALSE),"")</f>
        <v/>
      </c>
      <c r="E1286" s="19" t="str">
        <f>IFERROR(VLOOKUP(C1286,T_Listado_Personal_KDE[],3,FALSE),"")</f>
        <v/>
      </c>
      <c r="F1286" s="18" t="str">
        <f>IFERROR(VLOOKUP(G1286,T_CÓDIGO[],2,FALSE),"")</f>
        <v/>
      </c>
      <c r="H1286" s="18" t="str">
        <f>IFERROR(VLOOKUP(G1286,T_CÓDIGO[],3,FALSE),"")</f>
        <v/>
      </c>
      <c r="L1286" s="18"/>
      <c r="M1286"/>
      <c r="N1286"/>
      <c r="O1286"/>
      <c r="P1286"/>
      <c r="Q1286"/>
      <c r="R1286"/>
      <c r="S1286"/>
      <c r="T1286"/>
      <c r="U1286"/>
      <c r="V1286"/>
      <c r="W1286"/>
      <c r="X1286"/>
      <c r="Y1286"/>
      <c r="Z1286"/>
      <c r="AA1286"/>
      <c r="AB1286"/>
      <c r="AC1286"/>
      <c r="AD1286"/>
      <c r="AE1286"/>
      <c r="AF1286"/>
      <c r="AG1286"/>
    </row>
    <row r="1287" spans="1:33">
      <c r="A1287" s="28"/>
      <c r="B1287" s="18">
        <f t="shared" si="25"/>
        <v>1</v>
      </c>
      <c r="D1287" s="18" t="str">
        <f>IFERROR(VLOOKUP(C1287,T_Listado_Personal_KDE[],2,FALSE),"")</f>
        <v/>
      </c>
      <c r="E1287" s="19" t="str">
        <f>IFERROR(VLOOKUP(C1287,T_Listado_Personal_KDE[],3,FALSE),"")</f>
        <v/>
      </c>
      <c r="F1287" s="18" t="str">
        <f>IFERROR(VLOOKUP(G1287,T_CÓDIGO[],2,FALSE),"")</f>
        <v/>
      </c>
      <c r="H1287" s="18" t="str">
        <f>IFERROR(VLOOKUP(G1287,T_CÓDIGO[],3,FALSE),"")</f>
        <v/>
      </c>
      <c r="L1287" s="18"/>
      <c r="M1287"/>
      <c r="N1287"/>
      <c r="O1287"/>
      <c r="P1287"/>
      <c r="Q1287"/>
      <c r="R1287"/>
      <c r="S1287"/>
      <c r="T1287"/>
      <c r="U1287"/>
      <c r="V1287"/>
      <c r="W1287"/>
      <c r="X1287"/>
      <c r="Y1287"/>
      <c r="Z1287"/>
      <c r="AA1287"/>
      <c r="AB1287"/>
      <c r="AC1287"/>
      <c r="AD1287"/>
      <c r="AE1287"/>
      <c r="AF1287"/>
      <c r="AG1287"/>
    </row>
    <row r="1288" spans="1:33">
      <c r="A1288" s="28"/>
      <c r="B1288" s="18">
        <f t="shared" si="25"/>
        <v>1</v>
      </c>
      <c r="D1288" s="18" t="str">
        <f>IFERROR(VLOOKUP(C1288,T_Listado_Personal_KDE[],2,FALSE),"")</f>
        <v/>
      </c>
      <c r="E1288" s="19" t="str">
        <f>IFERROR(VLOOKUP(C1288,T_Listado_Personal_KDE[],3,FALSE),"")</f>
        <v/>
      </c>
      <c r="F1288" s="18" t="str">
        <f>IFERROR(VLOOKUP(G1288,T_CÓDIGO[],2,FALSE),"")</f>
        <v/>
      </c>
      <c r="H1288" s="18" t="str">
        <f>IFERROR(VLOOKUP(G1288,T_CÓDIGO[],3,FALSE),"")</f>
        <v/>
      </c>
      <c r="L1288" s="18"/>
      <c r="M1288"/>
      <c r="N1288"/>
      <c r="O1288"/>
      <c r="P1288"/>
      <c r="Q1288"/>
      <c r="R1288"/>
      <c r="S1288"/>
      <c r="T1288"/>
      <c r="U1288"/>
      <c r="V1288"/>
      <c r="W1288"/>
      <c r="X1288"/>
      <c r="Y1288"/>
      <c r="Z1288"/>
      <c r="AA1288"/>
      <c r="AB1288"/>
      <c r="AC1288"/>
      <c r="AD1288"/>
      <c r="AE1288"/>
      <c r="AF1288"/>
      <c r="AG1288"/>
    </row>
    <row r="1289" spans="1:33">
      <c r="A1289" s="28"/>
      <c r="B1289" s="18">
        <f t="shared" si="25"/>
        <v>1</v>
      </c>
      <c r="D1289" s="18" t="str">
        <f>IFERROR(VLOOKUP(C1289,T_Listado_Personal_KDE[],2,FALSE),"")</f>
        <v/>
      </c>
      <c r="E1289" s="19" t="str">
        <f>IFERROR(VLOOKUP(C1289,T_Listado_Personal_KDE[],3,FALSE),"")</f>
        <v/>
      </c>
      <c r="F1289" s="18" t="str">
        <f>IFERROR(VLOOKUP(G1289,T_CÓDIGO[],2,FALSE),"")</f>
        <v/>
      </c>
      <c r="H1289" s="18" t="str">
        <f>IFERROR(VLOOKUP(G1289,T_CÓDIGO[],3,FALSE),"")</f>
        <v/>
      </c>
      <c r="L1289" s="18"/>
      <c r="M1289"/>
      <c r="N1289"/>
      <c r="O1289"/>
      <c r="P1289"/>
      <c r="Q1289"/>
      <c r="R1289"/>
      <c r="S1289"/>
      <c r="T1289"/>
      <c r="U1289"/>
      <c r="V1289"/>
      <c r="W1289"/>
      <c r="X1289"/>
      <c r="Y1289"/>
      <c r="Z1289"/>
      <c r="AA1289"/>
      <c r="AB1289"/>
      <c r="AC1289"/>
      <c r="AD1289"/>
      <c r="AE1289"/>
      <c r="AF1289"/>
      <c r="AG1289"/>
    </row>
    <row r="1290" spans="1:33">
      <c r="A1290" s="28"/>
      <c r="B1290" s="18">
        <f t="shared" si="25"/>
        <v>1</v>
      </c>
      <c r="D1290" s="18" t="str">
        <f>IFERROR(VLOOKUP(C1290,T_Listado_Personal_KDE[],2,FALSE),"")</f>
        <v/>
      </c>
      <c r="E1290" s="19" t="str">
        <f>IFERROR(VLOOKUP(C1290,T_Listado_Personal_KDE[],3,FALSE),"")</f>
        <v/>
      </c>
      <c r="F1290" s="18" t="str">
        <f>IFERROR(VLOOKUP(G1290,T_CÓDIGO[],2,FALSE),"")</f>
        <v/>
      </c>
      <c r="H1290" s="18" t="str">
        <f>IFERROR(VLOOKUP(G1290,T_CÓDIGO[],3,FALSE),"")</f>
        <v/>
      </c>
      <c r="L1290" s="18"/>
      <c r="M1290"/>
      <c r="N1290"/>
      <c r="O1290"/>
      <c r="P1290"/>
      <c r="Q1290"/>
      <c r="R1290"/>
      <c r="S1290"/>
      <c r="T1290"/>
      <c r="U1290"/>
      <c r="V1290"/>
      <c r="W1290"/>
      <c r="X1290"/>
      <c r="Y1290"/>
      <c r="Z1290"/>
      <c r="AA1290"/>
      <c r="AB1290"/>
      <c r="AC1290"/>
      <c r="AD1290"/>
      <c r="AE1290"/>
      <c r="AF1290"/>
      <c r="AG1290"/>
    </row>
    <row r="1291" spans="1:33">
      <c r="A1291" s="28"/>
      <c r="B1291" s="18">
        <f t="shared" si="25"/>
        <v>1</v>
      </c>
      <c r="D1291" s="18" t="str">
        <f>IFERROR(VLOOKUP(C1291,T_Listado_Personal_KDE[],2,FALSE),"")</f>
        <v/>
      </c>
      <c r="E1291" s="19" t="str">
        <f>IFERROR(VLOOKUP(C1291,T_Listado_Personal_KDE[],3,FALSE),"")</f>
        <v/>
      </c>
      <c r="F1291" s="18" t="str">
        <f>IFERROR(VLOOKUP(G1291,T_CÓDIGO[],2,FALSE),"")</f>
        <v/>
      </c>
      <c r="H1291" s="18" t="str">
        <f>IFERROR(VLOOKUP(G1291,T_CÓDIGO[],3,FALSE),"")</f>
        <v/>
      </c>
      <c r="L1291" s="18"/>
      <c r="M1291"/>
      <c r="N1291"/>
      <c r="O1291"/>
      <c r="P1291"/>
      <c r="Q1291"/>
      <c r="R1291"/>
      <c r="S1291"/>
      <c r="T1291"/>
      <c r="U1291"/>
      <c r="V1291"/>
      <c r="W1291"/>
      <c r="X1291"/>
      <c r="Y1291"/>
      <c r="Z1291"/>
      <c r="AA1291"/>
      <c r="AB1291"/>
      <c r="AC1291"/>
      <c r="AD1291"/>
      <c r="AE1291"/>
      <c r="AF1291"/>
      <c r="AG1291"/>
    </row>
    <row r="1292" spans="1:33">
      <c r="A1292" s="28"/>
      <c r="B1292" s="18">
        <f t="shared" si="25"/>
        <v>1</v>
      </c>
      <c r="D1292" s="18" t="str">
        <f>IFERROR(VLOOKUP(C1292,T_Listado_Personal_KDE[],2,FALSE),"")</f>
        <v/>
      </c>
      <c r="E1292" s="19" t="str">
        <f>IFERROR(VLOOKUP(C1292,T_Listado_Personal_KDE[],3,FALSE),"")</f>
        <v/>
      </c>
      <c r="F1292" s="18" t="str">
        <f>IFERROR(VLOOKUP(G1292,T_CÓDIGO[],2,FALSE),"")</f>
        <v/>
      </c>
      <c r="H1292" s="18" t="str">
        <f>IFERROR(VLOOKUP(G1292,T_CÓDIGO[],3,FALSE),"")</f>
        <v/>
      </c>
      <c r="L1292" s="18"/>
      <c r="M1292"/>
      <c r="N1292"/>
      <c r="O1292"/>
      <c r="P1292"/>
      <c r="Q1292"/>
      <c r="R1292"/>
      <c r="S1292"/>
      <c r="T1292"/>
      <c r="U1292"/>
      <c r="V1292"/>
      <c r="W1292"/>
      <c r="X1292"/>
      <c r="Y1292"/>
      <c r="Z1292"/>
      <c r="AA1292"/>
      <c r="AB1292"/>
      <c r="AC1292"/>
      <c r="AD1292"/>
      <c r="AE1292"/>
      <c r="AF1292"/>
      <c r="AG1292"/>
    </row>
    <row r="1293" spans="1:33" s="26" customFormat="1" ht="15" thickBot="1">
      <c r="A1293" s="28"/>
      <c r="B1293" s="18">
        <f t="shared" si="25"/>
        <v>1</v>
      </c>
      <c r="C1293" s="18"/>
      <c r="D1293" s="18" t="str">
        <f>IFERROR(VLOOKUP(C1293,T_Listado_Personal_KDE[],2,FALSE),"")</f>
        <v/>
      </c>
      <c r="E1293" s="19" t="str">
        <f>IFERROR(VLOOKUP(C1293,T_Listado_Personal_KDE[],3,FALSE),"")</f>
        <v/>
      </c>
      <c r="F1293" s="18" t="str">
        <f>IFERROR(VLOOKUP(G1293,T_CÓDIGO[],2,FALSE),"")</f>
        <v/>
      </c>
      <c r="G1293" s="20"/>
      <c r="H1293" s="18" t="str">
        <f>IFERROR(VLOOKUP(G1293,T_CÓDIGO[],3,FALSE),"")</f>
        <v/>
      </c>
      <c r="I1293" s="19"/>
      <c r="J1293" s="18"/>
      <c r="K1293" s="18"/>
      <c r="L1293" s="18"/>
      <c r="M1293"/>
      <c r="N1293"/>
      <c r="O1293"/>
      <c r="P1293"/>
      <c r="Q1293"/>
      <c r="R1293"/>
      <c r="S1293"/>
      <c r="T1293"/>
      <c r="U1293"/>
      <c r="V1293"/>
      <c r="W1293"/>
      <c r="X1293"/>
      <c r="Y1293"/>
      <c r="Z1293"/>
      <c r="AA1293"/>
      <c r="AB1293"/>
      <c r="AC1293"/>
      <c r="AD1293"/>
      <c r="AE1293"/>
      <c r="AF1293"/>
      <c r="AG1293"/>
    </row>
    <row r="1294" spans="1:33">
      <c r="A1294" s="28"/>
      <c r="B1294" s="18">
        <f t="shared" si="25"/>
        <v>1</v>
      </c>
      <c r="D1294" s="18" t="str">
        <f>IFERROR(VLOOKUP(C1294,T_Listado_Personal_KDE[],2,FALSE),"")</f>
        <v/>
      </c>
      <c r="E1294" s="19" t="str">
        <f>IFERROR(VLOOKUP(C1294,T_Listado_Personal_KDE[],3,FALSE),"")</f>
        <v/>
      </c>
      <c r="F1294" s="18" t="str">
        <f>IFERROR(VLOOKUP(G1294,T_CÓDIGO[],2,FALSE),"")</f>
        <v/>
      </c>
      <c r="H1294" s="18" t="str">
        <f>IFERROR(VLOOKUP(G1294,T_CÓDIGO[],3,FALSE),"")</f>
        <v/>
      </c>
      <c r="L1294" s="18"/>
      <c r="M1294"/>
      <c r="N1294"/>
      <c r="O1294"/>
      <c r="P1294"/>
      <c r="Q1294"/>
      <c r="R1294"/>
      <c r="S1294"/>
      <c r="T1294"/>
      <c r="U1294"/>
      <c r="V1294"/>
      <c r="W1294"/>
      <c r="X1294"/>
      <c r="Y1294"/>
      <c r="Z1294"/>
      <c r="AA1294"/>
      <c r="AB1294"/>
      <c r="AC1294"/>
      <c r="AD1294"/>
      <c r="AE1294"/>
      <c r="AF1294"/>
      <c r="AG1294"/>
    </row>
    <row r="1295" spans="1:33">
      <c r="A1295" s="28"/>
      <c r="B1295" s="18">
        <f t="shared" si="25"/>
        <v>1</v>
      </c>
      <c r="D1295" s="18" t="str">
        <f>IFERROR(VLOOKUP(C1295,T_Listado_Personal_KDE[],2,FALSE),"")</f>
        <v/>
      </c>
      <c r="E1295" s="19" t="str">
        <f>IFERROR(VLOOKUP(C1295,T_Listado_Personal_KDE[],3,FALSE),"")</f>
        <v/>
      </c>
      <c r="F1295" s="18" t="str">
        <f>IFERROR(VLOOKUP(G1295,T_CÓDIGO[],2,FALSE),"")</f>
        <v/>
      </c>
      <c r="H1295" s="18" t="str">
        <f>IFERROR(VLOOKUP(G1295,T_CÓDIGO[],3,FALSE),"")</f>
        <v/>
      </c>
      <c r="L1295" s="18"/>
      <c r="M1295"/>
      <c r="N1295"/>
      <c r="O1295"/>
      <c r="P1295"/>
      <c r="Q1295"/>
      <c r="R1295"/>
      <c r="S1295"/>
      <c r="T1295"/>
      <c r="U1295"/>
      <c r="V1295"/>
      <c r="W1295"/>
      <c r="X1295"/>
      <c r="Y1295"/>
      <c r="Z1295"/>
      <c r="AA1295"/>
      <c r="AB1295"/>
      <c r="AC1295"/>
      <c r="AD1295"/>
      <c r="AE1295"/>
      <c r="AF1295"/>
      <c r="AG1295"/>
    </row>
    <row r="1296" spans="1:33">
      <c r="A1296" s="28"/>
      <c r="B1296" s="18">
        <f t="shared" si="25"/>
        <v>1</v>
      </c>
      <c r="D1296" s="18" t="str">
        <f>IFERROR(VLOOKUP(C1296,T_Listado_Personal_KDE[],2,FALSE),"")</f>
        <v/>
      </c>
      <c r="E1296" s="19" t="str">
        <f>IFERROR(VLOOKUP(C1296,T_Listado_Personal_KDE[],3,FALSE),"")</f>
        <v/>
      </c>
      <c r="F1296" s="18" t="str">
        <f>IFERROR(VLOOKUP(G1296,T_CÓDIGO[],2,FALSE),"")</f>
        <v/>
      </c>
      <c r="H1296" s="18" t="str">
        <f>IFERROR(VLOOKUP(G1296,T_CÓDIGO[],3,FALSE),"")</f>
        <v/>
      </c>
      <c r="L1296" s="18"/>
      <c r="M1296"/>
      <c r="N1296"/>
      <c r="O1296"/>
      <c r="P1296"/>
      <c r="Q1296"/>
      <c r="R1296"/>
      <c r="S1296"/>
      <c r="T1296"/>
      <c r="U1296"/>
      <c r="V1296"/>
      <c r="W1296"/>
      <c r="X1296"/>
      <c r="Y1296"/>
      <c r="Z1296"/>
      <c r="AA1296"/>
      <c r="AB1296"/>
      <c r="AC1296"/>
      <c r="AD1296"/>
      <c r="AE1296"/>
      <c r="AF1296"/>
      <c r="AG1296"/>
    </row>
    <row r="1297" spans="1:12" customFormat="1">
      <c r="A1297" s="28"/>
      <c r="B1297" s="18">
        <f t="shared" si="25"/>
        <v>1</v>
      </c>
      <c r="C1297" s="18"/>
      <c r="D1297" s="18" t="str">
        <f>IFERROR(VLOOKUP(C1297,T_Listado_Personal_KDE[],2,FALSE),"")</f>
        <v/>
      </c>
      <c r="E1297" s="19" t="str">
        <f>IFERROR(VLOOKUP(C1297,T_Listado_Personal_KDE[],3,FALSE),"")</f>
        <v/>
      </c>
      <c r="F1297" s="18" t="str">
        <f>IFERROR(VLOOKUP(G1297,T_CÓDIGO[],2,FALSE),"")</f>
        <v/>
      </c>
      <c r="G1297" s="20"/>
      <c r="H1297" s="18" t="str">
        <f>IFERROR(VLOOKUP(G1297,T_CÓDIGO[],3,FALSE),"")</f>
        <v/>
      </c>
      <c r="I1297" s="19"/>
      <c r="J1297" s="18"/>
      <c r="K1297" s="18"/>
      <c r="L1297" s="18"/>
    </row>
    <row r="1298" spans="1:12" customFormat="1">
      <c r="A1298" s="28"/>
      <c r="B1298" s="18">
        <f t="shared" si="25"/>
        <v>1</v>
      </c>
      <c r="C1298" s="18"/>
      <c r="D1298" s="18" t="str">
        <f>IFERROR(VLOOKUP(C1298,T_Listado_Personal_KDE[],2,FALSE),"")</f>
        <v/>
      </c>
      <c r="E1298" s="19" t="str">
        <f>IFERROR(VLOOKUP(C1298,T_Listado_Personal_KDE[],3,FALSE),"")</f>
        <v/>
      </c>
      <c r="F1298" s="18" t="str">
        <f>IFERROR(VLOOKUP(G1298,T_CÓDIGO[],2,FALSE),"")</f>
        <v/>
      </c>
      <c r="G1298" s="20"/>
      <c r="H1298" s="18" t="str">
        <f>IFERROR(VLOOKUP(G1298,T_CÓDIGO[],3,FALSE),"")</f>
        <v/>
      </c>
      <c r="I1298" s="19"/>
      <c r="J1298" s="18"/>
      <c r="K1298" s="18"/>
      <c r="L1298" s="18"/>
    </row>
    <row r="1299" spans="1:12" customFormat="1">
      <c r="A1299" s="28"/>
      <c r="B1299" s="18">
        <f t="shared" si="25"/>
        <v>1</v>
      </c>
      <c r="C1299" s="18"/>
      <c r="D1299" s="18" t="str">
        <f>IFERROR(VLOOKUP(C1299,T_Listado_Personal_KDE[],2,FALSE),"")</f>
        <v/>
      </c>
      <c r="E1299" s="19" t="str">
        <f>IFERROR(VLOOKUP(C1299,T_Listado_Personal_KDE[],3,FALSE),"")</f>
        <v/>
      </c>
      <c r="F1299" s="18" t="str">
        <f>IFERROR(VLOOKUP(G1299,T_CÓDIGO[],2,FALSE),"")</f>
        <v/>
      </c>
      <c r="G1299" s="20"/>
      <c r="H1299" s="18" t="str">
        <f>IFERROR(VLOOKUP(G1299,T_CÓDIGO[],3,FALSE),"")</f>
        <v/>
      </c>
      <c r="I1299" s="19"/>
      <c r="J1299" s="18"/>
      <c r="K1299" s="18"/>
      <c r="L1299" s="18"/>
    </row>
    <row r="1300" spans="1:12" customFormat="1">
      <c r="A1300" s="28"/>
      <c r="B1300" s="18">
        <f t="shared" si="25"/>
        <v>1</v>
      </c>
      <c r="C1300" s="18"/>
      <c r="D1300" s="18" t="str">
        <f>IFERROR(VLOOKUP(C1300,T_Listado_Personal_KDE[],2,FALSE),"")</f>
        <v/>
      </c>
      <c r="E1300" s="19" t="str">
        <f>IFERROR(VLOOKUP(C1300,T_Listado_Personal_KDE[],3,FALSE),"")</f>
        <v/>
      </c>
      <c r="F1300" s="18" t="str">
        <f>IFERROR(VLOOKUP(G1300,T_CÓDIGO[],2,FALSE),"")</f>
        <v/>
      </c>
      <c r="G1300" s="20"/>
      <c r="H1300" s="18" t="str">
        <f>IFERROR(VLOOKUP(G1300,T_CÓDIGO[],3,FALSE),"")</f>
        <v/>
      </c>
      <c r="I1300" s="19"/>
      <c r="J1300" s="18"/>
      <c r="K1300" s="18"/>
      <c r="L1300" s="18"/>
    </row>
    <row r="1301" spans="1:12" customFormat="1">
      <c r="A1301" s="28"/>
      <c r="B1301" s="18">
        <f t="shared" si="25"/>
        <v>1</v>
      </c>
      <c r="C1301" s="18"/>
      <c r="D1301" s="18" t="str">
        <f>IFERROR(VLOOKUP(C1301,T_Listado_Personal_KDE[],2,FALSE),"")</f>
        <v/>
      </c>
      <c r="E1301" s="19" t="str">
        <f>IFERROR(VLOOKUP(C1301,T_Listado_Personal_KDE[],3,FALSE),"")</f>
        <v/>
      </c>
      <c r="F1301" s="18" t="str">
        <f>IFERROR(VLOOKUP(G1301,T_CÓDIGO[],2,FALSE),"")</f>
        <v/>
      </c>
      <c r="G1301" s="20"/>
      <c r="H1301" s="18" t="str">
        <f>IFERROR(VLOOKUP(G1301,T_CÓDIGO[],3,FALSE),"")</f>
        <v/>
      </c>
      <c r="I1301" s="19"/>
      <c r="J1301" s="18"/>
      <c r="K1301" s="18"/>
      <c r="L1301" s="18"/>
    </row>
    <row r="1302" spans="1:12" customFormat="1">
      <c r="A1302" s="28"/>
      <c r="B1302" s="18">
        <f t="shared" si="25"/>
        <v>1</v>
      </c>
      <c r="C1302" s="18"/>
      <c r="D1302" s="18" t="str">
        <f>IFERROR(VLOOKUP(C1302,T_Listado_Personal_KDE[],2,FALSE),"")</f>
        <v/>
      </c>
      <c r="E1302" s="19" t="str">
        <f>IFERROR(VLOOKUP(C1302,T_Listado_Personal_KDE[],3,FALSE),"")</f>
        <v/>
      </c>
      <c r="F1302" s="18" t="str">
        <f>IFERROR(VLOOKUP(G1302,T_CÓDIGO[],2,FALSE),"")</f>
        <v/>
      </c>
      <c r="G1302" s="20"/>
      <c r="H1302" s="18" t="str">
        <f>IFERROR(VLOOKUP(G1302,T_CÓDIGO[],3,FALSE),"")</f>
        <v/>
      </c>
      <c r="I1302" s="19"/>
      <c r="J1302" s="18"/>
      <c r="K1302" s="18"/>
      <c r="L1302" s="18"/>
    </row>
    <row r="1303" spans="1:12" customFormat="1">
      <c r="A1303" s="28"/>
      <c r="B1303" s="18">
        <f t="shared" si="25"/>
        <v>1</v>
      </c>
      <c r="C1303" s="18"/>
      <c r="D1303" s="18" t="str">
        <f>IFERROR(VLOOKUP(C1303,T_Listado_Personal_KDE[],2,FALSE),"")</f>
        <v/>
      </c>
      <c r="E1303" s="19" t="str">
        <f>IFERROR(VLOOKUP(C1303,T_Listado_Personal_KDE[],3,FALSE),"")</f>
        <v/>
      </c>
      <c r="F1303" s="18" t="str">
        <f>IFERROR(VLOOKUP(G1303,T_CÓDIGO[],2,FALSE),"")</f>
        <v/>
      </c>
      <c r="G1303" s="20"/>
      <c r="H1303" s="18" t="str">
        <f>IFERROR(VLOOKUP(G1303,T_CÓDIGO[],3,FALSE),"")</f>
        <v/>
      </c>
      <c r="I1303" s="19"/>
      <c r="J1303" s="18"/>
      <c r="K1303" s="18"/>
      <c r="L1303" s="18"/>
    </row>
    <row r="1304" spans="1:12" customFormat="1">
      <c r="A1304" s="28"/>
      <c r="B1304" s="18">
        <f t="shared" si="25"/>
        <v>1</v>
      </c>
      <c r="C1304" s="18"/>
      <c r="D1304" s="18" t="str">
        <f>IFERROR(VLOOKUP(C1304,T_Listado_Personal_KDE[],2,FALSE),"")</f>
        <v/>
      </c>
      <c r="E1304" s="19" t="str">
        <f>IFERROR(VLOOKUP(C1304,T_Listado_Personal_KDE[],3,FALSE),"")</f>
        <v/>
      </c>
      <c r="F1304" s="18" t="str">
        <f>IFERROR(VLOOKUP(G1304,T_CÓDIGO[],2,FALSE),"")</f>
        <v/>
      </c>
      <c r="G1304" s="20"/>
      <c r="H1304" s="18" t="str">
        <f>IFERROR(VLOOKUP(G1304,T_CÓDIGO[],3,FALSE),"")</f>
        <v/>
      </c>
      <c r="I1304" s="19"/>
      <c r="J1304" s="18"/>
      <c r="K1304" s="18"/>
      <c r="L1304" s="18"/>
    </row>
    <row r="1305" spans="1:12" customFormat="1">
      <c r="A1305" s="28"/>
      <c r="B1305" s="18">
        <f t="shared" si="25"/>
        <v>1</v>
      </c>
      <c r="C1305" s="18"/>
      <c r="D1305" s="18" t="str">
        <f>IFERROR(VLOOKUP(C1305,T_Listado_Personal_KDE[],2,FALSE),"")</f>
        <v/>
      </c>
      <c r="E1305" s="19" t="str">
        <f>IFERROR(VLOOKUP(C1305,T_Listado_Personal_KDE[],3,FALSE),"")</f>
        <v/>
      </c>
      <c r="F1305" s="18" t="str">
        <f>IFERROR(VLOOKUP(G1305,T_CÓDIGO[],2,FALSE),"")</f>
        <v/>
      </c>
      <c r="G1305" s="20"/>
      <c r="H1305" s="18" t="str">
        <f>IFERROR(VLOOKUP(G1305,T_CÓDIGO[],3,FALSE),"")</f>
        <v/>
      </c>
      <c r="I1305" s="19"/>
      <c r="J1305" s="18"/>
      <c r="K1305" s="18"/>
      <c r="L1305" s="18"/>
    </row>
    <row r="1306" spans="1:12" customFormat="1">
      <c r="A1306" s="28"/>
      <c r="B1306" s="18">
        <f t="shared" si="25"/>
        <v>1</v>
      </c>
      <c r="C1306" s="18"/>
      <c r="D1306" s="18" t="str">
        <f>IFERROR(VLOOKUP(C1306,T_Listado_Personal_KDE[],2,FALSE),"")</f>
        <v/>
      </c>
      <c r="E1306" s="19" t="str">
        <f>IFERROR(VLOOKUP(C1306,T_Listado_Personal_KDE[],3,FALSE),"")</f>
        <v/>
      </c>
      <c r="F1306" s="18" t="str">
        <f>IFERROR(VLOOKUP(G1306,T_CÓDIGO[],2,FALSE),"")</f>
        <v/>
      </c>
      <c r="G1306" s="20"/>
      <c r="H1306" s="18" t="str">
        <f>IFERROR(VLOOKUP(G1306,T_CÓDIGO[],3,FALSE),"")</f>
        <v/>
      </c>
      <c r="I1306" s="19"/>
      <c r="J1306" s="18"/>
      <c r="K1306" s="18"/>
      <c r="L1306" s="18"/>
    </row>
    <row r="1307" spans="1:12" customFormat="1">
      <c r="A1307" s="28"/>
      <c r="B1307" s="18">
        <f t="shared" si="25"/>
        <v>1</v>
      </c>
      <c r="C1307" s="18"/>
      <c r="D1307" s="18" t="str">
        <f>IFERROR(VLOOKUP(C1307,T_Listado_Personal_KDE[],2,FALSE),"")</f>
        <v/>
      </c>
      <c r="E1307" s="19" t="str">
        <f>IFERROR(VLOOKUP(C1307,T_Listado_Personal_KDE[],3,FALSE),"")</f>
        <v/>
      </c>
      <c r="F1307" s="18" t="str">
        <f>IFERROR(VLOOKUP(G1307,T_CÓDIGO[],2,FALSE),"")</f>
        <v/>
      </c>
      <c r="G1307" s="20"/>
      <c r="H1307" s="18" t="str">
        <f>IFERROR(VLOOKUP(G1307,T_CÓDIGO[],3,FALSE),"")</f>
        <v/>
      </c>
      <c r="I1307" s="19"/>
      <c r="J1307" s="18"/>
      <c r="K1307" s="18"/>
      <c r="L1307" s="18"/>
    </row>
    <row r="1308" spans="1:12" customFormat="1">
      <c r="A1308" s="28"/>
      <c r="B1308" s="18">
        <f t="shared" si="25"/>
        <v>1</v>
      </c>
      <c r="C1308" s="18"/>
      <c r="D1308" s="18" t="str">
        <f>IFERROR(VLOOKUP(C1308,T_Listado_Personal_KDE[],2,FALSE),"")</f>
        <v/>
      </c>
      <c r="E1308" s="19" t="str">
        <f>IFERROR(VLOOKUP(C1308,T_Listado_Personal_KDE[],3,FALSE),"")</f>
        <v/>
      </c>
      <c r="F1308" s="18" t="str">
        <f>IFERROR(VLOOKUP(G1308,T_CÓDIGO[],2,FALSE),"")</f>
        <v/>
      </c>
      <c r="G1308" s="20"/>
      <c r="H1308" s="18" t="str">
        <f>IFERROR(VLOOKUP(G1308,T_CÓDIGO[],3,FALSE),"")</f>
        <v/>
      </c>
      <c r="I1308" s="19"/>
      <c r="J1308" s="18"/>
      <c r="K1308" s="18"/>
      <c r="L1308" s="18"/>
    </row>
    <row r="1309" spans="1:12" customFormat="1">
      <c r="A1309" s="28"/>
      <c r="B1309" s="18">
        <f t="shared" si="25"/>
        <v>1</v>
      </c>
      <c r="C1309" s="18"/>
      <c r="D1309" s="18" t="str">
        <f>IFERROR(VLOOKUP(C1309,T_Listado_Personal_KDE[],2,FALSE),"")</f>
        <v/>
      </c>
      <c r="E1309" s="19" t="str">
        <f>IFERROR(VLOOKUP(C1309,T_Listado_Personal_KDE[],3,FALSE),"")</f>
        <v/>
      </c>
      <c r="F1309" s="18" t="str">
        <f>IFERROR(VLOOKUP(G1309,T_CÓDIGO[],2,FALSE),"")</f>
        <v/>
      </c>
      <c r="G1309" s="20"/>
      <c r="H1309" s="18" t="str">
        <f>IFERROR(VLOOKUP(G1309,T_CÓDIGO[],3,FALSE),"")</f>
        <v/>
      </c>
      <c r="I1309" s="19"/>
      <c r="J1309" s="18"/>
      <c r="K1309" s="18"/>
      <c r="L1309" s="18"/>
    </row>
    <row r="1310" spans="1:12" customFormat="1">
      <c r="A1310" s="28"/>
      <c r="B1310" s="18">
        <f t="shared" si="25"/>
        <v>1</v>
      </c>
      <c r="C1310" s="18"/>
      <c r="D1310" s="18" t="str">
        <f>IFERROR(VLOOKUP(C1310,T_Listado_Personal_KDE[],2,FALSE),"")</f>
        <v/>
      </c>
      <c r="E1310" s="19" t="str">
        <f>IFERROR(VLOOKUP(C1310,T_Listado_Personal_KDE[],3,FALSE),"")</f>
        <v/>
      </c>
      <c r="F1310" s="18" t="str">
        <f>IFERROR(VLOOKUP(G1310,T_CÓDIGO[],2,FALSE),"")</f>
        <v/>
      </c>
      <c r="G1310" s="20"/>
      <c r="H1310" s="18" t="str">
        <f>IFERROR(VLOOKUP(G1310,T_CÓDIGO[],3,FALSE),"")</f>
        <v/>
      </c>
      <c r="I1310" s="19"/>
      <c r="J1310" s="18"/>
      <c r="K1310" s="18"/>
      <c r="L1310" s="18"/>
    </row>
    <row r="1311" spans="1:12" customFormat="1">
      <c r="A1311" s="28"/>
      <c r="B1311" s="18">
        <f t="shared" si="25"/>
        <v>1</v>
      </c>
      <c r="C1311" s="18"/>
      <c r="D1311" s="18" t="str">
        <f>IFERROR(VLOOKUP(C1311,T_Listado_Personal_KDE[],2,FALSE),"")</f>
        <v/>
      </c>
      <c r="E1311" s="19" t="str">
        <f>IFERROR(VLOOKUP(C1311,T_Listado_Personal_KDE[],3,FALSE),"")</f>
        <v/>
      </c>
      <c r="F1311" s="18" t="str">
        <f>IFERROR(VLOOKUP(G1311,T_CÓDIGO[],2,FALSE),"")</f>
        <v/>
      </c>
      <c r="G1311" s="20"/>
      <c r="H1311" s="18" t="str">
        <f>IFERROR(VLOOKUP(G1311,T_CÓDIGO[],3,FALSE),"")</f>
        <v/>
      </c>
      <c r="I1311" s="19"/>
      <c r="J1311" s="18"/>
      <c r="K1311" s="18"/>
      <c r="L1311" s="18"/>
    </row>
    <row r="1312" spans="1:12" customFormat="1">
      <c r="A1312" s="28"/>
      <c r="B1312" s="18">
        <f t="shared" si="25"/>
        <v>1</v>
      </c>
      <c r="C1312" s="18"/>
      <c r="D1312" s="18" t="str">
        <f>IFERROR(VLOOKUP(C1312,T_Listado_Personal_KDE[],2,FALSE),"")</f>
        <v/>
      </c>
      <c r="E1312" s="19" t="str">
        <f>IFERROR(VLOOKUP(C1312,T_Listado_Personal_KDE[],3,FALSE),"")</f>
        <v/>
      </c>
      <c r="F1312" s="18" t="str">
        <f>IFERROR(VLOOKUP(G1312,T_CÓDIGO[],2,FALSE),"")</f>
        <v/>
      </c>
      <c r="G1312" s="20"/>
      <c r="H1312" s="18" t="str">
        <f>IFERROR(VLOOKUP(G1312,T_CÓDIGO[],3,FALSE),"")</f>
        <v/>
      </c>
      <c r="I1312" s="19"/>
      <c r="J1312" s="18"/>
      <c r="K1312" s="18"/>
      <c r="L1312" s="18"/>
    </row>
    <row r="1313" spans="1:33">
      <c r="A1313" s="28"/>
      <c r="B1313" s="18">
        <f t="shared" si="25"/>
        <v>1</v>
      </c>
      <c r="D1313" s="18" t="str">
        <f>IFERROR(VLOOKUP(C1313,T_Listado_Personal_KDE[],2,FALSE),"")</f>
        <v/>
      </c>
      <c r="E1313" s="19" t="str">
        <f>IFERROR(VLOOKUP(C1313,T_Listado_Personal_KDE[],3,FALSE),"")</f>
        <v/>
      </c>
      <c r="F1313" s="18" t="str">
        <f>IFERROR(VLOOKUP(G1313,T_CÓDIGO[],2,FALSE),"")</f>
        <v/>
      </c>
      <c r="H1313" s="18" t="str">
        <f>IFERROR(VLOOKUP(G1313,T_CÓDIGO[],3,FALSE),"")</f>
        <v/>
      </c>
      <c r="L1313" s="18"/>
      <c r="M1313"/>
      <c r="N1313"/>
      <c r="O1313"/>
      <c r="P1313"/>
      <c r="Q1313"/>
      <c r="R1313"/>
      <c r="S1313"/>
      <c r="T1313"/>
      <c r="U1313"/>
      <c r="V1313"/>
      <c r="W1313"/>
      <c r="X1313"/>
      <c r="Y1313"/>
      <c r="Z1313"/>
      <c r="AA1313"/>
      <c r="AB1313"/>
      <c r="AC1313"/>
      <c r="AD1313"/>
      <c r="AE1313"/>
      <c r="AF1313"/>
      <c r="AG1313"/>
    </row>
    <row r="1314" spans="1:33">
      <c r="A1314" s="28"/>
      <c r="B1314" s="18">
        <f t="shared" si="25"/>
        <v>1</v>
      </c>
      <c r="D1314" s="18" t="str">
        <f>IFERROR(VLOOKUP(C1314,T_Listado_Personal_KDE[],2,FALSE),"")</f>
        <v/>
      </c>
      <c r="E1314" s="19" t="str">
        <f>IFERROR(VLOOKUP(C1314,T_Listado_Personal_KDE[],3,FALSE),"")</f>
        <v/>
      </c>
      <c r="F1314" s="18" t="str">
        <f>IFERROR(VLOOKUP(G1314,T_CÓDIGO[],2,FALSE),"")</f>
        <v/>
      </c>
      <c r="H1314" s="18" t="str">
        <f>IFERROR(VLOOKUP(G1314,T_CÓDIGO[],3,FALSE),"")</f>
        <v/>
      </c>
      <c r="L1314" s="18"/>
      <c r="M1314"/>
      <c r="N1314"/>
      <c r="O1314"/>
      <c r="P1314"/>
      <c r="Q1314"/>
      <c r="R1314"/>
      <c r="S1314"/>
      <c r="T1314"/>
      <c r="U1314"/>
      <c r="V1314"/>
      <c r="W1314"/>
      <c r="X1314"/>
      <c r="Y1314"/>
      <c r="Z1314"/>
      <c r="AA1314"/>
      <c r="AB1314"/>
      <c r="AC1314"/>
      <c r="AD1314"/>
      <c r="AE1314"/>
      <c r="AF1314"/>
      <c r="AG1314"/>
    </row>
    <row r="1315" spans="1:33" s="26" customFormat="1" ht="15" thickBot="1">
      <c r="A1315" s="28"/>
      <c r="B1315" s="18">
        <f t="shared" si="25"/>
        <v>1</v>
      </c>
      <c r="C1315" s="18"/>
      <c r="D1315" s="18" t="str">
        <f>IFERROR(VLOOKUP(C1315,T_Listado_Personal_KDE[],2,FALSE),"")</f>
        <v/>
      </c>
      <c r="E1315" s="19" t="str">
        <f>IFERROR(VLOOKUP(C1315,T_Listado_Personal_KDE[],3,FALSE),"")</f>
        <v/>
      </c>
      <c r="F1315" s="18" t="str">
        <f>IFERROR(VLOOKUP(G1315,T_CÓDIGO[],2,FALSE),"")</f>
        <v/>
      </c>
      <c r="G1315" s="20"/>
      <c r="H1315" s="18" t="str">
        <f>IFERROR(VLOOKUP(G1315,T_CÓDIGO[],3,FALSE),"")</f>
        <v/>
      </c>
      <c r="I1315" s="19"/>
      <c r="J1315" s="18"/>
      <c r="K1315" s="18"/>
      <c r="L1315" s="18"/>
      <c r="M1315"/>
      <c r="N1315"/>
      <c r="O1315"/>
      <c r="P1315"/>
      <c r="Q1315"/>
      <c r="R1315"/>
      <c r="S1315"/>
      <c r="T1315"/>
      <c r="U1315"/>
      <c r="V1315"/>
      <c r="W1315"/>
      <c r="X1315"/>
      <c r="Y1315"/>
      <c r="Z1315"/>
      <c r="AA1315"/>
      <c r="AB1315"/>
      <c r="AC1315"/>
      <c r="AD1315"/>
      <c r="AE1315"/>
      <c r="AF1315"/>
      <c r="AG1315"/>
    </row>
    <row r="1316" spans="1:33">
      <c r="A1316" s="28"/>
      <c r="B1316" s="18">
        <f t="shared" si="25"/>
        <v>1</v>
      </c>
      <c r="D1316" s="18" t="str">
        <f>IFERROR(VLOOKUP(C1316,T_Listado_Personal_KDE[],2,FALSE),"")</f>
        <v/>
      </c>
      <c r="E1316" s="19" t="str">
        <f>IFERROR(VLOOKUP(C1316,T_Listado_Personal_KDE[],3,FALSE),"")</f>
        <v/>
      </c>
      <c r="F1316" s="18" t="str">
        <f>IFERROR(VLOOKUP(G1316,T_CÓDIGO[],2,FALSE),"")</f>
        <v/>
      </c>
      <c r="H1316" s="18" t="str">
        <f>IFERROR(VLOOKUP(G1316,T_CÓDIGO[],3,FALSE),"")</f>
        <v/>
      </c>
      <c r="L1316" s="18"/>
      <c r="M1316"/>
      <c r="N1316"/>
      <c r="O1316"/>
      <c r="P1316"/>
      <c r="Q1316"/>
      <c r="R1316"/>
      <c r="S1316"/>
      <c r="T1316"/>
      <c r="U1316"/>
      <c r="V1316"/>
      <c r="W1316"/>
      <c r="X1316"/>
      <c r="Y1316"/>
      <c r="Z1316"/>
      <c r="AA1316"/>
      <c r="AB1316"/>
      <c r="AC1316"/>
      <c r="AD1316"/>
      <c r="AE1316"/>
      <c r="AF1316"/>
      <c r="AG1316"/>
    </row>
    <row r="1317" spans="1:33">
      <c r="A1317" s="28"/>
      <c r="B1317" s="18">
        <f t="shared" si="25"/>
        <v>1</v>
      </c>
      <c r="D1317" s="18" t="str">
        <f>IFERROR(VLOOKUP(C1317,T_Listado_Personal_KDE[],2,FALSE),"")</f>
        <v/>
      </c>
      <c r="E1317" s="19" t="str">
        <f>IFERROR(VLOOKUP(C1317,T_Listado_Personal_KDE[],3,FALSE),"")</f>
        <v/>
      </c>
      <c r="F1317" s="18" t="str">
        <f>IFERROR(VLOOKUP(G1317,T_CÓDIGO[],2,FALSE),"")</f>
        <v/>
      </c>
      <c r="H1317" s="18" t="str">
        <f>IFERROR(VLOOKUP(G1317,T_CÓDIGO[],3,FALSE),"")</f>
        <v/>
      </c>
      <c r="L1317" s="18"/>
      <c r="M1317"/>
      <c r="N1317"/>
      <c r="O1317"/>
      <c r="P1317"/>
      <c r="Q1317"/>
      <c r="R1317"/>
      <c r="S1317"/>
      <c r="T1317"/>
      <c r="U1317"/>
      <c r="V1317"/>
      <c r="W1317"/>
      <c r="X1317"/>
      <c r="Y1317"/>
      <c r="Z1317"/>
      <c r="AA1317"/>
      <c r="AB1317"/>
      <c r="AC1317"/>
      <c r="AD1317"/>
      <c r="AE1317"/>
      <c r="AF1317"/>
      <c r="AG1317"/>
    </row>
    <row r="1318" spans="1:33">
      <c r="A1318" s="28"/>
      <c r="B1318" s="18">
        <f t="shared" si="25"/>
        <v>1</v>
      </c>
      <c r="D1318" s="18" t="str">
        <f>IFERROR(VLOOKUP(C1318,T_Listado_Personal_KDE[],2,FALSE),"")</f>
        <v/>
      </c>
      <c r="E1318" s="19" t="str">
        <f>IFERROR(VLOOKUP(C1318,T_Listado_Personal_KDE[],3,FALSE),"")</f>
        <v/>
      </c>
      <c r="F1318" s="18" t="str">
        <f>IFERROR(VLOOKUP(G1318,T_CÓDIGO[],2,FALSE),"")</f>
        <v/>
      </c>
      <c r="H1318" s="18" t="str">
        <f>IFERROR(VLOOKUP(G1318,T_CÓDIGO[],3,FALSE),"")</f>
        <v/>
      </c>
      <c r="L1318" s="18"/>
      <c r="M1318"/>
      <c r="N1318"/>
      <c r="O1318"/>
      <c r="P1318"/>
      <c r="Q1318"/>
      <c r="R1318"/>
      <c r="S1318"/>
      <c r="T1318"/>
      <c r="U1318"/>
      <c r="V1318"/>
      <c r="W1318"/>
      <c r="X1318"/>
      <c r="Y1318"/>
      <c r="Z1318"/>
      <c r="AA1318"/>
      <c r="AB1318"/>
      <c r="AC1318"/>
      <c r="AD1318"/>
      <c r="AE1318"/>
      <c r="AF1318"/>
      <c r="AG1318"/>
    </row>
    <row r="1319" spans="1:33">
      <c r="A1319" s="28"/>
      <c r="B1319" s="18">
        <f t="shared" si="25"/>
        <v>1</v>
      </c>
      <c r="D1319" s="18" t="str">
        <f>IFERROR(VLOOKUP(C1319,T_Listado_Personal_KDE[],2,FALSE),"")</f>
        <v/>
      </c>
      <c r="E1319" s="19" t="str">
        <f>IFERROR(VLOOKUP(C1319,T_Listado_Personal_KDE[],3,FALSE),"")</f>
        <v/>
      </c>
      <c r="F1319" s="18" t="str">
        <f>IFERROR(VLOOKUP(G1319,T_CÓDIGO[],2,FALSE),"")</f>
        <v/>
      </c>
      <c r="H1319" s="18" t="str">
        <f>IFERROR(VLOOKUP(G1319,T_CÓDIGO[],3,FALSE),"")</f>
        <v/>
      </c>
      <c r="L1319" s="18"/>
      <c r="M1319"/>
      <c r="N1319"/>
      <c r="O1319"/>
      <c r="P1319"/>
      <c r="Q1319"/>
      <c r="R1319"/>
      <c r="S1319"/>
      <c r="T1319"/>
      <c r="U1319"/>
      <c r="V1319"/>
      <c r="W1319"/>
      <c r="X1319"/>
      <c r="Y1319"/>
      <c r="Z1319"/>
      <c r="AA1319"/>
      <c r="AB1319"/>
      <c r="AC1319"/>
      <c r="AD1319"/>
      <c r="AE1319"/>
      <c r="AF1319"/>
      <c r="AG1319"/>
    </row>
    <row r="1320" spans="1:33">
      <c r="A1320" s="28"/>
      <c r="B1320" s="18">
        <f t="shared" si="25"/>
        <v>1</v>
      </c>
      <c r="D1320" s="18" t="str">
        <f>IFERROR(VLOOKUP(C1320,T_Listado_Personal_KDE[],2,FALSE),"")</f>
        <v/>
      </c>
      <c r="E1320" s="19" t="str">
        <f>IFERROR(VLOOKUP(C1320,T_Listado_Personal_KDE[],3,FALSE),"")</f>
        <v/>
      </c>
      <c r="F1320" s="18" t="str">
        <f>IFERROR(VLOOKUP(G1320,T_CÓDIGO[],2,FALSE),"")</f>
        <v/>
      </c>
      <c r="H1320" s="18" t="str">
        <f>IFERROR(VLOOKUP(G1320,T_CÓDIGO[],3,FALSE),"")</f>
        <v/>
      </c>
      <c r="L1320" s="18"/>
      <c r="M1320"/>
      <c r="N1320"/>
      <c r="O1320"/>
      <c r="P1320"/>
      <c r="Q1320"/>
      <c r="R1320"/>
      <c r="S1320"/>
      <c r="T1320"/>
      <c r="U1320"/>
      <c r="V1320"/>
      <c r="W1320"/>
      <c r="X1320"/>
      <c r="Y1320"/>
      <c r="Z1320"/>
      <c r="AA1320"/>
      <c r="AB1320"/>
      <c r="AC1320"/>
      <c r="AD1320"/>
      <c r="AE1320"/>
      <c r="AF1320"/>
      <c r="AG1320"/>
    </row>
    <row r="1321" spans="1:33">
      <c r="A1321" s="28"/>
      <c r="B1321" s="18">
        <f t="shared" si="25"/>
        <v>1</v>
      </c>
      <c r="D1321" s="18" t="str">
        <f>IFERROR(VLOOKUP(C1321,T_Listado_Personal_KDE[],2,FALSE),"")</f>
        <v/>
      </c>
      <c r="E1321" s="19" t="str">
        <f>IFERROR(VLOOKUP(C1321,T_Listado_Personal_KDE[],3,FALSE),"")</f>
        <v/>
      </c>
      <c r="F1321" s="18" t="str">
        <f>IFERROR(VLOOKUP(G1321,T_CÓDIGO[],2,FALSE),"")</f>
        <v/>
      </c>
      <c r="H1321" s="18" t="str">
        <f>IFERROR(VLOOKUP(G1321,T_CÓDIGO[],3,FALSE),"")</f>
        <v/>
      </c>
      <c r="L1321" s="18"/>
      <c r="M1321"/>
      <c r="N1321"/>
      <c r="O1321"/>
      <c r="P1321"/>
      <c r="Q1321"/>
      <c r="R1321"/>
      <c r="S1321"/>
      <c r="T1321"/>
      <c r="U1321"/>
      <c r="V1321"/>
      <c r="W1321"/>
      <c r="X1321"/>
      <c r="Y1321"/>
      <c r="Z1321"/>
      <c r="AA1321"/>
      <c r="AB1321"/>
      <c r="AC1321"/>
      <c r="AD1321"/>
      <c r="AE1321"/>
      <c r="AF1321"/>
      <c r="AG1321"/>
    </row>
    <row r="1322" spans="1:33">
      <c r="A1322" s="28"/>
      <c r="B1322" s="18">
        <f t="shared" si="25"/>
        <v>1</v>
      </c>
      <c r="D1322" s="18" t="str">
        <f>IFERROR(VLOOKUP(C1322,T_Listado_Personal_KDE[],2,FALSE),"")</f>
        <v/>
      </c>
      <c r="E1322" s="19" t="str">
        <f>IFERROR(VLOOKUP(C1322,T_Listado_Personal_KDE[],3,FALSE),"")</f>
        <v/>
      </c>
      <c r="F1322" s="18" t="str">
        <f>IFERROR(VLOOKUP(G1322,T_CÓDIGO[],2,FALSE),"")</f>
        <v/>
      </c>
      <c r="H1322" s="18" t="str">
        <f>IFERROR(VLOOKUP(G1322,T_CÓDIGO[],3,FALSE),"")</f>
        <v/>
      </c>
      <c r="L1322" s="18"/>
      <c r="M1322"/>
      <c r="N1322"/>
      <c r="O1322"/>
      <c r="P1322"/>
      <c r="Q1322"/>
      <c r="R1322"/>
      <c r="S1322"/>
      <c r="T1322"/>
      <c r="U1322"/>
      <c r="V1322"/>
      <c r="W1322"/>
      <c r="X1322"/>
      <c r="Y1322"/>
      <c r="Z1322"/>
      <c r="AA1322"/>
      <c r="AB1322"/>
      <c r="AC1322"/>
      <c r="AD1322"/>
      <c r="AE1322"/>
      <c r="AF1322"/>
      <c r="AG1322"/>
    </row>
    <row r="1323" spans="1:33">
      <c r="A1323" s="28"/>
      <c r="B1323" s="18">
        <f t="shared" si="25"/>
        <v>1</v>
      </c>
      <c r="D1323" s="18" t="str">
        <f>IFERROR(VLOOKUP(C1323,T_Listado_Personal_KDE[],2,FALSE),"")</f>
        <v/>
      </c>
      <c r="E1323" s="19" t="str">
        <f>IFERROR(VLOOKUP(C1323,T_Listado_Personal_KDE[],3,FALSE),"")</f>
        <v/>
      </c>
      <c r="F1323" s="18" t="str">
        <f>IFERROR(VLOOKUP(G1323,T_CÓDIGO[],2,FALSE),"")</f>
        <v/>
      </c>
      <c r="H1323" s="18" t="str">
        <f>IFERROR(VLOOKUP(G1323,T_CÓDIGO[],3,FALSE),"")</f>
        <v/>
      </c>
      <c r="L1323" s="18"/>
      <c r="M1323"/>
      <c r="N1323"/>
      <c r="O1323"/>
      <c r="P1323"/>
      <c r="Q1323"/>
      <c r="R1323"/>
      <c r="S1323"/>
      <c r="T1323"/>
      <c r="U1323"/>
      <c r="V1323"/>
      <c r="W1323"/>
      <c r="X1323"/>
      <c r="Y1323"/>
      <c r="Z1323"/>
      <c r="AA1323"/>
      <c r="AB1323"/>
      <c r="AC1323"/>
      <c r="AD1323"/>
      <c r="AE1323"/>
      <c r="AF1323"/>
      <c r="AG1323"/>
    </row>
    <row r="1324" spans="1:33">
      <c r="A1324" s="28"/>
      <c r="B1324" s="18">
        <f t="shared" si="25"/>
        <v>1</v>
      </c>
      <c r="D1324" s="18" t="str">
        <f>IFERROR(VLOOKUP(C1324,T_Listado_Personal_KDE[],2,FALSE),"")</f>
        <v/>
      </c>
      <c r="E1324" s="19" t="str">
        <f>IFERROR(VLOOKUP(C1324,T_Listado_Personal_KDE[],3,FALSE),"")</f>
        <v/>
      </c>
      <c r="F1324" s="18" t="str">
        <f>IFERROR(VLOOKUP(G1324,T_CÓDIGO[],2,FALSE),"")</f>
        <v/>
      </c>
      <c r="H1324" s="18" t="str">
        <f>IFERROR(VLOOKUP(G1324,T_CÓDIGO[],3,FALSE),"")</f>
        <v/>
      </c>
      <c r="L1324" s="18"/>
      <c r="M1324"/>
      <c r="N1324"/>
      <c r="O1324"/>
      <c r="P1324"/>
      <c r="Q1324"/>
      <c r="R1324"/>
      <c r="S1324"/>
      <c r="T1324"/>
      <c r="U1324"/>
      <c r="V1324"/>
      <c r="W1324"/>
      <c r="X1324"/>
      <c r="Y1324"/>
      <c r="Z1324"/>
      <c r="AA1324"/>
      <c r="AB1324"/>
      <c r="AC1324"/>
      <c r="AD1324"/>
      <c r="AE1324"/>
      <c r="AF1324"/>
      <c r="AG1324"/>
    </row>
    <row r="1325" spans="1:33">
      <c r="A1325" s="28"/>
      <c r="B1325" s="18">
        <f t="shared" si="25"/>
        <v>1</v>
      </c>
      <c r="D1325" s="18" t="str">
        <f>IFERROR(VLOOKUP(C1325,T_Listado_Personal_KDE[],2,FALSE),"")</f>
        <v/>
      </c>
      <c r="E1325" s="19" t="str">
        <f>IFERROR(VLOOKUP(C1325,T_Listado_Personal_KDE[],3,FALSE),"")</f>
        <v/>
      </c>
      <c r="F1325" s="18" t="str">
        <f>IFERROR(VLOOKUP(G1325,T_CÓDIGO[],2,FALSE),"")</f>
        <v/>
      </c>
      <c r="H1325" s="18" t="str">
        <f>IFERROR(VLOOKUP(G1325,T_CÓDIGO[],3,FALSE),"")</f>
        <v/>
      </c>
      <c r="L1325" s="18"/>
      <c r="M1325"/>
      <c r="N1325"/>
      <c r="O1325"/>
      <c r="P1325"/>
      <c r="Q1325"/>
      <c r="R1325"/>
      <c r="S1325"/>
      <c r="T1325"/>
      <c r="U1325"/>
      <c r="V1325"/>
      <c r="W1325"/>
      <c r="X1325"/>
      <c r="Y1325"/>
      <c r="Z1325"/>
      <c r="AA1325"/>
      <c r="AB1325"/>
      <c r="AC1325"/>
      <c r="AD1325"/>
      <c r="AE1325"/>
      <c r="AF1325"/>
      <c r="AG1325"/>
    </row>
    <row r="1326" spans="1:33">
      <c r="A1326" s="28"/>
      <c r="B1326" s="18">
        <f t="shared" si="25"/>
        <v>1</v>
      </c>
      <c r="D1326" s="18" t="str">
        <f>IFERROR(VLOOKUP(C1326,T_Listado_Personal_KDE[],2,FALSE),"")</f>
        <v/>
      </c>
      <c r="E1326" s="19" t="str">
        <f>IFERROR(VLOOKUP(C1326,T_Listado_Personal_KDE[],3,FALSE),"")</f>
        <v/>
      </c>
      <c r="F1326" s="18" t="str">
        <f>IFERROR(VLOOKUP(G1326,T_CÓDIGO[],2,FALSE),"")</f>
        <v/>
      </c>
      <c r="H1326" s="18" t="str">
        <f>IFERROR(VLOOKUP(G1326,T_CÓDIGO[],3,FALSE),"")</f>
        <v/>
      </c>
      <c r="L1326" s="18"/>
      <c r="M1326"/>
      <c r="N1326"/>
      <c r="O1326"/>
      <c r="P1326"/>
      <c r="Q1326"/>
      <c r="R1326"/>
      <c r="S1326"/>
      <c r="T1326"/>
      <c r="U1326"/>
      <c r="V1326"/>
      <c r="W1326"/>
      <c r="X1326"/>
      <c r="Y1326"/>
      <c r="Z1326"/>
      <c r="AA1326"/>
      <c r="AB1326"/>
      <c r="AC1326"/>
      <c r="AD1326"/>
      <c r="AE1326"/>
      <c r="AF1326"/>
      <c r="AG1326"/>
    </row>
    <row r="1327" spans="1:33">
      <c r="A1327" s="28"/>
      <c r="B1327" s="18">
        <f t="shared" si="25"/>
        <v>1</v>
      </c>
      <c r="D1327" s="18" t="str">
        <f>IFERROR(VLOOKUP(C1327,T_Listado_Personal_KDE[],2,FALSE),"")</f>
        <v/>
      </c>
      <c r="E1327" s="19" t="str">
        <f>IFERROR(VLOOKUP(C1327,T_Listado_Personal_KDE[],3,FALSE),"")</f>
        <v/>
      </c>
      <c r="F1327" s="18" t="str">
        <f>IFERROR(VLOOKUP(G1327,T_CÓDIGO[],2,FALSE),"")</f>
        <v/>
      </c>
      <c r="H1327" s="18" t="str">
        <f>IFERROR(VLOOKUP(G1327,T_CÓDIGO[],3,FALSE),"")</f>
        <v/>
      </c>
      <c r="L1327" s="18"/>
      <c r="M1327"/>
      <c r="N1327"/>
      <c r="O1327"/>
      <c r="P1327"/>
      <c r="Q1327"/>
      <c r="R1327"/>
      <c r="S1327"/>
      <c r="T1327"/>
      <c r="U1327"/>
      <c r="V1327"/>
      <c r="W1327"/>
      <c r="X1327"/>
      <c r="Y1327"/>
      <c r="Z1327"/>
      <c r="AA1327"/>
      <c r="AB1327"/>
      <c r="AC1327"/>
      <c r="AD1327"/>
      <c r="AE1327"/>
      <c r="AF1327"/>
      <c r="AG1327"/>
    </row>
    <row r="1328" spans="1:33">
      <c r="A1328" s="28"/>
      <c r="B1328" s="18">
        <f t="shared" si="25"/>
        <v>1</v>
      </c>
      <c r="D1328" s="18" t="str">
        <f>IFERROR(VLOOKUP(C1328,T_Listado_Personal_KDE[],2,FALSE),"")</f>
        <v/>
      </c>
      <c r="E1328" s="19" t="str">
        <f>IFERROR(VLOOKUP(C1328,T_Listado_Personal_KDE[],3,FALSE),"")</f>
        <v/>
      </c>
      <c r="F1328" s="18" t="str">
        <f>IFERROR(VLOOKUP(G1328,T_CÓDIGO[],2,FALSE),"")</f>
        <v/>
      </c>
      <c r="H1328" s="18" t="str">
        <f>IFERROR(VLOOKUP(G1328,T_CÓDIGO[],3,FALSE),"")</f>
        <v/>
      </c>
      <c r="L1328" s="18"/>
      <c r="M1328"/>
      <c r="N1328"/>
      <c r="O1328"/>
      <c r="P1328"/>
      <c r="Q1328"/>
      <c r="R1328"/>
      <c r="S1328"/>
      <c r="T1328"/>
      <c r="U1328"/>
      <c r="V1328"/>
      <c r="W1328"/>
      <c r="X1328"/>
      <c r="Y1328"/>
      <c r="Z1328"/>
      <c r="AA1328"/>
      <c r="AB1328"/>
      <c r="AC1328"/>
      <c r="AD1328"/>
      <c r="AE1328"/>
      <c r="AF1328"/>
      <c r="AG1328"/>
    </row>
    <row r="1329" spans="1:12" customFormat="1">
      <c r="A1329" s="28"/>
      <c r="B1329" s="18">
        <f t="shared" si="25"/>
        <v>1</v>
      </c>
      <c r="C1329" s="18"/>
      <c r="D1329" s="18" t="str">
        <f>IFERROR(VLOOKUP(C1329,T_Listado_Personal_KDE[],2,FALSE),"")</f>
        <v/>
      </c>
      <c r="E1329" s="19" t="str">
        <f>IFERROR(VLOOKUP(C1329,T_Listado_Personal_KDE[],3,FALSE),"")</f>
        <v/>
      </c>
      <c r="F1329" s="18" t="str">
        <f>IFERROR(VLOOKUP(G1329,T_CÓDIGO[],2,FALSE),"")</f>
        <v/>
      </c>
      <c r="G1329" s="20"/>
      <c r="H1329" s="18" t="str">
        <f>IFERROR(VLOOKUP(G1329,T_CÓDIGO[],3,FALSE),"")</f>
        <v/>
      </c>
      <c r="I1329" s="19"/>
      <c r="J1329" s="18"/>
      <c r="K1329" s="18"/>
      <c r="L1329" s="18"/>
    </row>
    <row r="1330" spans="1:12" customFormat="1">
      <c r="A1330" s="28"/>
      <c r="B1330" s="18">
        <f t="shared" si="25"/>
        <v>1</v>
      </c>
      <c r="C1330" s="18"/>
      <c r="D1330" s="18" t="str">
        <f>IFERROR(VLOOKUP(C1330,T_Listado_Personal_KDE[],2,FALSE),"")</f>
        <v/>
      </c>
      <c r="E1330" s="19" t="str">
        <f>IFERROR(VLOOKUP(C1330,T_Listado_Personal_KDE[],3,FALSE),"")</f>
        <v/>
      </c>
      <c r="F1330" s="18" t="str">
        <f>IFERROR(VLOOKUP(G1330,T_CÓDIGO[],2,FALSE),"")</f>
        <v/>
      </c>
      <c r="G1330" s="20"/>
      <c r="H1330" s="18" t="str">
        <f>IFERROR(VLOOKUP(G1330,T_CÓDIGO[],3,FALSE),"")</f>
        <v/>
      </c>
      <c r="I1330" s="19"/>
      <c r="J1330" s="18"/>
      <c r="K1330" s="18"/>
      <c r="L1330" s="18"/>
    </row>
    <row r="1331" spans="1:12" customFormat="1">
      <c r="A1331" s="28"/>
      <c r="B1331" s="18">
        <f t="shared" si="25"/>
        <v>1</v>
      </c>
      <c r="C1331" s="18"/>
      <c r="D1331" s="18" t="str">
        <f>IFERROR(VLOOKUP(C1331,T_Listado_Personal_KDE[],2,FALSE),"")</f>
        <v/>
      </c>
      <c r="E1331" s="19" t="str">
        <f>IFERROR(VLOOKUP(C1331,T_Listado_Personal_KDE[],3,FALSE),"")</f>
        <v/>
      </c>
      <c r="F1331" s="18" t="str">
        <f>IFERROR(VLOOKUP(G1331,T_CÓDIGO[],2,FALSE),"")</f>
        <v/>
      </c>
      <c r="G1331" s="20"/>
      <c r="H1331" s="18" t="str">
        <f>IFERROR(VLOOKUP(G1331,T_CÓDIGO[],3,FALSE),"")</f>
        <v/>
      </c>
      <c r="I1331" s="19"/>
      <c r="J1331" s="18"/>
      <c r="K1331" s="18"/>
      <c r="L1331" s="18"/>
    </row>
    <row r="1332" spans="1:12" customFormat="1">
      <c r="A1332" s="28"/>
      <c r="B1332" s="18">
        <f t="shared" si="25"/>
        <v>1</v>
      </c>
      <c r="C1332" s="18"/>
      <c r="D1332" s="18" t="str">
        <f>IFERROR(VLOOKUP(C1332,T_Listado_Personal_KDE[],2,FALSE),"")</f>
        <v/>
      </c>
      <c r="E1332" s="19" t="str">
        <f>IFERROR(VLOOKUP(C1332,T_Listado_Personal_KDE[],3,FALSE),"")</f>
        <v/>
      </c>
      <c r="F1332" s="18" t="str">
        <f>IFERROR(VLOOKUP(G1332,T_CÓDIGO[],2,FALSE),"")</f>
        <v/>
      </c>
      <c r="G1332" s="20"/>
      <c r="H1332" s="18" t="str">
        <f>IFERROR(VLOOKUP(G1332,T_CÓDIGO[],3,FALSE),"")</f>
        <v/>
      </c>
      <c r="I1332" s="19"/>
      <c r="J1332" s="18"/>
      <c r="K1332" s="18"/>
      <c r="L1332" s="18"/>
    </row>
    <row r="1333" spans="1:12" customFormat="1">
      <c r="A1333" s="28"/>
      <c r="B1333" s="18">
        <f t="shared" si="25"/>
        <v>1</v>
      </c>
      <c r="C1333" s="18"/>
      <c r="D1333" s="18" t="str">
        <f>IFERROR(VLOOKUP(C1333,T_Listado_Personal_KDE[],2,FALSE),"")</f>
        <v/>
      </c>
      <c r="E1333" s="19" t="str">
        <f>IFERROR(VLOOKUP(C1333,T_Listado_Personal_KDE[],3,FALSE),"")</f>
        <v/>
      </c>
      <c r="F1333" s="18" t="str">
        <f>IFERROR(VLOOKUP(G1333,T_CÓDIGO[],2,FALSE),"")</f>
        <v/>
      </c>
      <c r="G1333" s="20"/>
      <c r="H1333" s="18" t="str">
        <f>IFERROR(VLOOKUP(G1333,T_CÓDIGO[],3,FALSE),"")</f>
        <v/>
      </c>
      <c r="I1333" s="19"/>
      <c r="J1333" s="18"/>
      <c r="K1333" s="18"/>
      <c r="L1333" s="18"/>
    </row>
    <row r="1334" spans="1:12" customFormat="1">
      <c r="A1334" s="28"/>
      <c r="B1334" s="18">
        <f t="shared" si="25"/>
        <v>1</v>
      </c>
      <c r="C1334" s="18"/>
      <c r="D1334" s="18" t="str">
        <f>IFERROR(VLOOKUP(C1334,T_Listado_Personal_KDE[],2,FALSE),"")</f>
        <v/>
      </c>
      <c r="E1334" s="19" t="str">
        <f>IFERROR(VLOOKUP(C1334,T_Listado_Personal_KDE[],3,FALSE),"")</f>
        <v/>
      </c>
      <c r="F1334" s="18" t="str">
        <f>IFERROR(VLOOKUP(G1334,T_CÓDIGO[],2,FALSE),"")</f>
        <v/>
      </c>
      <c r="G1334" s="20"/>
      <c r="H1334" s="18" t="str">
        <f>IFERROR(VLOOKUP(G1334,T_CÓDIGO[],3,FALSE),"")</f>
        <v/>
      </c>
      <c r="I1334" s="19"/>
      <c r="J1334" s="18"/>
      <c r="K1334" s="18"/>
      <c r="L1334" s="18"/>
    </row>
    <row r="1335" spans="1:12" customFormat="1">
      <c r="A1335" s="28"/>
      <c r="B1335" s="18">
        <f t="shared" si="25"/>
        <v>1</v>
      </c>
      <c r="C1335" s="18"/>
      <c r="D1335" s="18" t="str">
        <f>IFERROR(VLOOKUP(C1335,T_Listado_Personal_KDE[],2,FALSE),"")</f>
        <v/>
      </c>
      <c r="E1335" s="19" t="str">
        <f>IFERROR(VLOOKUP(C1335,T_Listado_Personal_KDE[],3,FALSE),"")</f>
        <v/>
      </c>
      <c r="F1335" s="18" t="str">
        <f>IFERROR(VLOOKUP(G1335,T_CÓDIGO[],2,FALSE),"")</f>
        <v/>
      </c>
      <c r="G1335" s="20"/>
      <c r="H1335" s="18" t="str">
        <f>IFERROR(VLOOKUP(G1335,T_CÓDIGO[],3,FALSE),"")</f>
        <v/>
      </c>
      <c r="I1335" s="19"/>
      <c r="J1335" s="18"/>
      <c r="K1335" s="18"/>
      <c r="L1335" s="18"/>
    </row>
    <row r="1336" spans="1:12" customFormat="1">
      <c r="A1336" s="28"/>
      <c r="B1336" s="18">
        <f t="shared" si="25"/>
        <v>1</v>
      </c>
      <c r="C1336" s="18"/>
      <c r="D1336" s="18" t="str">
        <f>IFERROR(VLOOKUP(C1336,T_Listado_Personal_KDE[],2,FALSE),"")</f>
        <v/>
      </c>
      <c r="E1336" s="19" t="str">
        <f>IFERROR(VLOOKUP(C1336,T_Listado_Personal_KDE[],3,FALSE),"")</f>
        <v/>
      </c>
      <c r="F1336" s="18" t="str">
        <f>IFERROR(VLOOKUP(G1336,T_CÓDIGO[],2,FALSE),"")</f>
        <v/>
      </c>
      <c r="G1336" s="20"/>
      <c r="H1336" s="18" t="str">
        <f>IFERROR(VLOOKUP(G1336,T_CÓDIGO[],3,FALSE),"")</f>
        <v/>
      </c>
      <c r="I1336" s="19"/>
      <c r="J1336" s="18"/>
      <c r="K1336" s="18"/>
      <c r="L1336" s="18"/>
    </row>
    <row r="1337" spans="1:12" customFormat="1">
      <c r="A1337" s="28"/>
      <c r="B1337" s="18">
        <f t="shared" si="25"/>
        <v>1</v>
      </c>
      <c r="C1337" s="18"/>
      <c r="D1337" s="18" t="str">
        <f>IFERROR(VLOOKUP(C1337,T_Listado_Personal_KDE[],2,FALSE),"")</f>
        <v/>
      </c>
      <c r="E1337" s="19" t="str">
        <f>IFERROR(VLOOKUP(C1337,T_Listado_Personal_KDE[],3,FALSE),"")</f>
        <v/>
      </c>
      <c r="F1337" s="18" t="str">
        <f>IFERROR(VLOOKUP(G1337,T_CÓDIGO[],2,FALSE),"")</f>
        <v/>
      </c>
      <c r="G1337" s="20"/>
      <c r="H1337" s="18" t="str">
        <f>IFERROR(VLOOKUP(G1337,T_CÓDIGO[],3,FALSE),"")</f>
        <v/>
      </c>
      <c r="I1337" s="19"/>
      <c r="J1337" s="18"/>
      <c r="K1337" s="18"/>
      <c r="L1337" s="18"/>
    </row>
    <row r="1338" spans="1:12" customFormat="1">
      <c r="A1338" s="28"/>
      <c r="B1338" s="18">
        <f t="shared" si="25"/>
        <v>1</v>
      </c>
      <c r="C1338" s="18"/>
      <c r="D1338" s="18" t="str">
        <f>IFERROR(VLOOKUP(C1338,T_Listado_Personal_KDE[],2,FALSE),"")</f>
        <v/>
      </c>
      <c r="E1338" s="19" t="str">
        <f>IFERROR(VLOOKUP(C1338,T_Listado_Personal_KDE[],3,FALSE),"")</f>
        <v/>
      </c>
      <c r="F1338" s="18" t="str">
        <f>IFERROR(VLOOKUP(G1338,T_CÓDIGO[],2,FALSE),"")</f>
        <v/>
      </c>
      <c r="G1338" s="20"/>
      <c r="H1338" s="18" t="str">
        <f>IFERROR(VLOOKUP(G1338,T_CÓDIGO[],3,FALSE),"")</f>
        <v/>
      </c>
      <c r="I1338" s="19"/>
      <c r="J1338" s="18"/>
      <c r="K1338" s="18"/>
      <c r="L1338" s="18"/>
    </row>
    <row r="1339" spans="1:12" customFormat="1">
      <c r="A1339" s="28"/>
      <c r="B1339" s="18">
        <f t="shared" si="25"/>
        <v>1</v>
      </c>
      <c r="C1339" s="18"/>
      <c r="D1339" s="18" t="str">
        <f>IFERROR(VLOOKUP(C1339,T_Listado_Personal_KDE[],2,FALSE),"")</f>
        <v/>
      </c>
      <c r="E1339" s="19" t="str">
        <f>IFERROR(VLOOKUP(C1339,T_Listado_Personal_KDE[],3,FALSE),"")</f>
        <v/>
      </c>
      <c r="F1339" s="18" t="str">
        <f>IFERROR(VLOOKUP(G1339,T_CÓDIGO[],2,FALSE),"")</f>
        <v/>
      </c>
      <c r="G1339" s="20"/>
      <c r="H1339" s="18" t="str">
        <f>IFERROR(VLOOKUP(G1339,T_CÓDIGO[],3,FALSE),"")</f>
        <v/>
      </c>
      <c r="I1339" s="19"/>
      <c r="J1339" s="18"/>
      <c r="K1339" s="18"/>
      <c r="L1339" s="18"/>
    </row>
    <row r="1340" spans="1:12" customFormat="1">
      <c r="A1340" s="28"/>
      <c r="B1340" s="18">
        <f t="shared" si="25"/>
        <v>1</v>
      </c>
      <c r="C1340" s="18"/>
      <c r="D1340" s="18" t="str">
        <f>IFERROR(VLOOKUP(C1340,T_Listado_Personal_KDE[],2,FALSE),"")</f>
        <v/>
      </c>
      <c r="E1340" s="19" t="str">
        <f>IFERROR(VLOOKUP(C1340,T_Listado_Personal_KDE[],3,FALSE),"")</f>
        <v/>
      </c>
      <c r="F1340" s="18" t="str">
        <f>IFERROR(VLOOKUP(G1340,T_CÓDIGO[],2,FALSE),"")</f>
        <v/>
      </c>
      <c r="G1340" s="20"/>
      <c r="H1340" s="18" t="str">
        <f>IFERROR(VLOOKUP(G1340,T_CÓDIGO[],3,FALSE),"")</f>
        <v/>
      </c>
      <c r="I1340" s="19"/>
      <c r="J1340" s="18"/>
      <c r="K1340" s="18"/>
      <c r="L1340" s="18"/>
    </row>
    <row r="1341" spans="1:12" customFormat="1">
      <c r="A1341" s="28"/>
      <c r="B1341" s="18">
        <f t="shared" si="25"/>
        <v>1</v>
      </c>
      <c r="C1341" s="18"/>
      <c r="D1341" s="18" t="str">
        <f>IFERROR(VLOOKUP(C1341,T_Listado_Personal_KDE[],2,FALSE),"")</f>
        <v/>
      </c>
      <c r="E1341" s="19" t="str">
        <f>IFERROR(VLOOKUP(C1341,T_Listado_Personal_KDE[],3,FALSE),"")</f>
        <v/>
      </c>
      <c r="F1341" s="18" t="str">
        <f>IFERROR(VLOOKUP(G1341,T_CÓDIGO[],2,FALSE),"")</f>
        <v/>
      </c>
      <c r="G1341" s="20"/>
      <c r="H1341" s="18" t="str">
        <f>IFERROR(VLOOKUP(G1341,T_CÓDIGO[],3,FALSE),"")</f>
        <v/>
      </c>
      <c r="I1341" s="19"/>
      <c r="J1341" s="18"/>
      <c r="K1341" s="18"/>
      <c r="L1341" s="18"/>
    </row>
    <row r="1342" spans="1:12" customFormat="1">
      <c r="A1342" s="28"/>
      <c r="B1342" s="18">
        <f t="shared" si="25"/>
        <v>1</v>
      </c>
      <c r="C1342" s="18"/>
      <c r="D1342" s="18" t="str">
        <f>IFERROR(VLOOKUP(C1342,T_Listado_Personal_KDE[],2,FALSE),"")</f>
        <v/>
      </c>
      <c r="E1342" s="19" t="str">
        <f>IFERROR(VLOOKUP(C1342,T_Listado_Personal_KDE[],3,FALSE),"")</f>
        <v/>
      </c>
      <c r="F1342" s="18" t="str">
        <f>IFERROR(VLOOKUP(G1342,T_CÓDIGO[],2,FALSE),"")</f>
        <v/>
      </c>
      <c r="G1342" s="20"/>
      <c r="H1342" s="18" t="str">
        <f>IFERROR(VLOOKUP(G1342,T_CÓDIGO[],3,FALSE),"")</f>
        <v/>
      </c>
      <c r="I1342" s="19"/>
      <c r="J1342" s="18"/>
      <c r="K1342" s="18"/>
      <c r="L1342" s="18"/>
    </row>
    <row r="1343" spans="1:12" customFormat="1">
      <c r="A1343" s="28"/>
      <c r="B1343" s="18">
        <f t="shared" si="25"/>
        <v>1</v>
      </c>
      <c r="C1343" s="18"/>
      <c r="D1343" s="18" t="str">
        <f>IFERROR(VLOOKUP(C1343,T_Listado_Personal_KDE[],2,FALSE),"")</f>
        <v/>
      </c>
      <c r="E1343" s="19" t="str">
        <f>IFERROR(VLOOKUP(C1343,T_Listado_Personal_KDE[],3,FALSE),"")</f>
        <v/>
      </c>
      <c r="F1343" s="18" t="str">
        <f>IFERROR(VLOOKUP(G1343,T_CÓDIGO[],2,FALSE),"")</f>
        <v/>
      </c>
      <c r="G1343" s="20"/>
      <c r="H1343" s="18" t="str">
        <f>IFERROR(VLOOKUP(G1343,T_CÓDIGO[],3,FALSE),"")</f>
        <v/>
      </c>
      <c r="I1343" s="19"/>
      <c r="J1343" s="18"/>
      <c r="K1343" s="18"/>
      <c r="L1343" s="18"/>
    </row>
    <row r="1344" spans="1:12" customFormat="1">
      <c r="A1344" s="28"/>
      <c r="B1344" s="18">
        <f t="shared" si="25"/>
        <v>1</v>
      </c>
      <c r="C1344" s="18"/>
      <c r="D1344" s="18" t="str">
        <f>IFERROR(VLOOKUP(C1344,T_Listado_Personal_KDE[],2,FALSE),"")</f>
        <v/>
      </c>
      <c r="E1344" s="19" t="str">
        <f>IFERROR(VLOOKUP(C1344,T_Listado_Personal_KDE[],3,FALSE),"")</f>
        <v/>
      </c>
      <c r="F1344" s="18" t="str">
        <f>IFERROR(VLOOKUP(G1344,T_CÓDIGO[],2,FALSE),"")</f>
        <v/>
      </c>
      <c r="G1344" s="20"/>
      <c r="H1344" s="18" t="str">
        <f>IFERROR(VLOOKUP(G1344,T_CÓDIGO[],3,FALSE),"")</f>
        <v/>
      </c>
      <c r="I1344" s="19"/>
      <c r="J1344" s="18"/>
      <c r="K1344" s="18"/>
      <c r="L1344" s="18"/>
    </row>
    <row r="1345" spans="1:12" customFormat="1">
      <c r="A1345" s="28"/>
      <c r="B1345" s="18">
        <f t="shared" ref="B1345:B1408" si="26">MONTH(A1345)</f>
        <v>1</v>
      </c>
      <c r="C1345" s="18"/>
      <c r="D1345" s="18" t="str">
        <f>IFERROR(VLOOKUP(C1345,T_Listado_Personal_KDE[],2,FALSE),"")</f>
        <v/>
      </c>
      <c r="E1345" s="19" t="str">
        <f>IFERROR(VLOOKUP(C1345,T_Listado_Personal_KDE[],3,FALSE),"")</f>
        <v/>
      </c>
      <c r="F1345" s="18" t="str">
        <f>IFERROR(VLOOKUP(G1345,T_CÓDIGO[],2,FALSE),"")</f>
        <v/>
      </c>
      <c r="G1345" s="20"/>
      <c r="H1345" s="18" t="str">
        <f>IFERROR(VLOOKUP(G1345,T_CÓDIGO[],3,FALSE),"")</f>
        <v/>
      </c>
      <c r="I1345" s="19"/>
      <c r="J1345" s="18"/>
      <c r="K1345" s="18"/>
      <c r="L1345" s="18"/>
    </row>
    <row r="1346" spans="1:12" customFormat="1">
      <c r="A1346" s="28"/>
      <c r="B1346" s="18">
        <f t="shared" si="26"/>
        <v>1</v>
      </c>
      <c r="C1346" s="18"/>
      <c r="D1346" s="18" t="str">
        <f>IFERROR(VLOOKUP(C1346,T_Listado_Personal_KDE[],2,FALSE),"")</f>
        <v/>
      </c>
      <c r="E1346" s="19" t="str">
        <f>IFERROR(VLOOKUP(C1346,T_Listado_Personal_KDE[],3,FALSE),"")</f>
        <v/>
      </c>
      <c r="F1346" s="18" t="str">
        <f>IFERROR(VLOOKUP(G1346,T_CÓDIGO[],2,FALSE),"")</f>
        <v/>
      </c>
      <c r="G1346" s="20"/>
      <c r="H1346" s="18" t="str">
        <f>IFERROR(VLOOKUP(G1346,T_CÓDIGO[],3,FALSE),"")</f>
        <v/>
      </c>
      <c r="I1346" s="19"/>
      <c r="J1346" s="18"/>
      <c r="K1346" s="18"/>
      <c r="L1346" s="18"/>
    </row>
    <row r="1347" spans="1:12" customFormat="1">
      <c r="A1347" s="28"/>
      <c r="B1347" s="18">
        <f t="shared" si="26"/>
        <v>1</v>
      </c>
      <c r="C1347" s="18"/>
      <c r="D1347" s="18" t="str">
        <f>IFERROR(VLOOKUP(C1347,T_Listado_Personal_KDE[],2,FALSE),"")</f>
        <v/>
      </c>
      <c r="E1347" s="19" t="str">
        <f>IFERROR(VLOOKUP(C1347,T_Listado_Personal_KDE[],3,FALSE),"")</f>
        <v/>
      </c>
      <c r="F1347" s="18" t="str">
        <f>IFERROR(VLOOKUP(G1347,T_CÓDIGO[],2,FALSE),"")</f>
        <v/>
      </c>
      <c r="G1347" s="20"/>
      <c r="H1347" s="18" t="str">
        <f>IFERROR(VLOOKUP(G1347,T_CÓDIGO[],3,FALSE),"")</f>
        <v/>
      </c>
      <c r="I1347" s="19"/>
      <c r="J1347" s="18"/>
      <c r="K1347" s="18"/>
      <c r="L1347" s="18"/>
    </row>
    <row r="1348" spans="1:12" customFormat="1">
      <c r="A1348" s="28"/>
      <c r="B1348" s="18">
        <f t="shared" si="26"/>
        <v>1</v>
      </c>
      <c r="C1348" s="18"/>
      <c r="D1348" s="18" t="str">
        <f>IFERROR(VLOOKUP(C1348,T_Listado_Personal_KDE[],2,FALSE),"")</f>
        <v/>
      </c>
      <c r="E1348" s="19" t="str">
        <f>IFERROR(VLOOKUP(C1348,T_Listado_Personal_KDE[],3,FALSE),"")</f>
        <v/>
      </c>
      <c r="F1348" s="18" t="str">
        <f>IFERROR(VLOOKUP(G1348,T_CÓDIGO[],2,FALSE),"")</f>
        <v/>
      </c>
      <c r="G1348" s="20"/>
      <c r="H1348" s="18" t="str">
        <f>IFERROR(VLOOKUP(G1348,T_CÓDIGO[],3,FALSE),"")</f>
        <v/>
      </c>
      <c r="I1348" s="19"/>
      <c r="J1348" s="18"/>
      <c r="K1348" s="18"/>
      <c r="L1348" s="18"/>
    </row>
    <row r="1349" spans="1:12" customFormat="1">
      <c r="A1349" s="28"/>
      <c r="B1349" s="18">
        <f t="shared" si="26"/>
        <v>1</v>
      </c>
      <c r="C1349" s="18"/>
      <c r="D1349" s="18" t="str">
        <f>IFERROR(VLOOKUP(C1349,T_Listado_Personal_KDE[],2,FALSE),"")</f>
        <v/>
      </c>
      <c r="E1349" s="19" t="str">
        <f>IFERROR(VLOOKUP(C1349,T_Listado_Personal_KDE[],3,FALSE),"")</f>
        <v/>
      </c>
      <c r="F1349" s="18" t="str">
        <f>IFERROR(VLOOKUP(G1349,T_CÓDIGO[],2,FALSE),"")</f>
        <v/>
      </c>
      <c r="G1349" s="20"/>
      <c r="H1349" s="18" t="str">
        <f>IFERROR(VLOOKUP(G1349,T_CÓDIGO[],3,FALSE),"")</f>
        <v/>
      </c>
      <c r="I1349" s="19"/>
      <c r="J1349" s="18"/>
      <c r="K1349" s="18"/>
      <c r="L1349" s="18"/>
    </row>
    <row r="1350" spans="1:12" customFormat="1">
      <c r="A1350" s="28"/>
      <c r="B1350" s="18">
        <f t="shared" si="26"/>
        <v>1</v>
      </c>
      <c r="C1350" s="18"/>
      <c r="D1350" s="18" t="str">
        <f>IFERROR(VLOOKUP(C1350,T_Listado_Personal_KDE[],2,FALSE),"")</f>
        <v/>
      </c>
      <c r="E1350" s="19" t="str">
        <f>IFERROR(VLOOKUP(C1350,T_Listado_Personal_KDE[],3,FALSE),"")</f>
        <v/>
      </c>
      <c r="F1350" s="18" t="str">
        <f>IFERROR(VLOOKUP(G1350,T_CÓDIGO[],2,FALSE),"")</f>
        <v/>
      </c>
      <c r="G1350" s="20"/>
      <c r="H1350" s="18" t="str">
        <f>IFERROR(VLOOKUP(G1350,T_CÓDIGO[],3,FALSE),"")</f>
        <v/>
      </c>
      <c r="I1350" s="19"/>
      <c r="J1350" s="18"/>
      <c r="K1350" s="18"/>
      <c r="L1350" s="18"/>
    </row>
    <row r="1351" spans="1:12" customFormat="1">
      <c r="A1351" s="28"/>
      <c r="B1351" s="18">
        <f t="shared" si="26"/>
        <v>1</v>
      </c>
      <c r="C1351" s="18"/>
      <c r="D1351" s="18" t="str">
        <f>IFERROR(VLOOKUP(C1351,T_Listado_Personal_KDE[],2,FALSE),"")</f>
        <v/>
      </c>
      <c r="E1351" s="19" t="str">
        <f>IFERROR(VLOOKUP(C1351,T_Listado_Personal_KDE[],3,FALSE),"")</f>
        <v/>
      </c>
      <c r="F1351" s="18" t="str">
        <f>IFERROR(VLOOKUP(G1351,T_CÓDIGO[],2,FALSE),"")</f>
        <v/>
      </c>
      <c r="G1351" s="20"/>
      <c r="H1351" s="18" t="str">
        <f>IFERROR(VLOOKUP(G1351,T_CÓDIGO[],3,FALSE),"")</f>
        <v/>
      </c>
      <c r="I1351" s="19"/>
      <c r="J1351" s="18"/>
      <c r="K1351" s="18"/>
      <c r="L1351" s="18"/>
    </row>
    <row r="1352" spans="1:12" customFormat="1">
      <c r="A1352" s="28"/>
      <c r="B1352" s="18">
        <f t="shared" si="26"/>
        <v>1</v>
      </c>
      <c r="C1352" s="18"/>
      <c r="D1352" s="18" t="str">
        <f>IFERROR(VLOOKUP(C1352,T_Listado_Personal_KDE[],2,FALSE),"")</f>
        <v/>
      </c>
      <c r="E1352" s="19" t="str">
        <f>IFERROR(VLOOKUP(C1352,T_Listado_Personal_KDE[],3,FALSE),"")</f>
        <v/>
      </c>
      <c r="F1352" s="18" t="str">
        <f>IFERROR(VLOOKUP(G1352,T_CÓDIGO[],2,FALSE),"")</f>
        <v/>
      </c>
      <c r="G1352" s="20"/>
      <c r="H1352" s="18" t="str">
        <f>IFERROR(VLOOKUP(G1352,T_CÓDIGO[],3,FALSE),"")</f>
        <v/>
      </c>
      <c r="I1352" s="19"/>
      <c r="J1352" s="18"/>
      <c r="K1352" s="18"/>
      <c r="L1352" s="18"/>
    </row>
    <row r="1353" spans="1:12" customFormat="1">
      <c r="A1353" s="28"/>
      <c r="B1353" s="18">
        <f t="shared" si="26"/>
        <v>1</v>
      </c>
      <c r="C1353" s="18"/>
      <c r="D1353" s="18" t="str">
        <f>IFERROR(VLOOKUP(C1353,T_Listado_Personal_KDE[],2,FALSE),"")</f>
        <v/>
      </c>
      <c r="E1353" s="19" t="str">
        <f>IFERROR(VLOOKUP(C1353,T_Listado_Personal_KDE[],3,FALSE),"")</f>
        <v/>
      </c>
      <c r="F1353" s="18" t="str">
        <f>IFERROR(VLOOKUP(G1353,T_CÓDIGO[],2,FALSE),"")</f>
        <v/>
      </c>
      <c r="G1353" s="20"/>
      <c r="H1353" s="18" t="str">
        <f>IFERROR(VLOOKUP(G1353,T_CÓDIGO[],3,FALSE),"")</f>
        <v/>
      </c>
      <c r="I1353" s="19"/>
      <c r="J1353" s="18"/>
      <c r="K1353" s="18"/>
      <c r="L1353" s="18"/>
    </row>
    <row r="1354" spans="1:12" customFormat="1">
      <c r="A1354" s="28"/>
      <c r="B1354" s="18">
        <f t="shared" si="26"/>
        <v>1</v>
      </c>
      <c r="C1354" s="18"/>
      <c r="D1354" s="18" t="str">
        <f>IFERROR(VLOOKUP(C1354,T_Listado_Personal_KDE[],2,FALSE),"")</f>
        <v/>
      </c>
      <c r="E1354" s="19" t="str">
        <f>IFERROR(VLOOKUP(C1354,T_Listado_Personal_KDE[],3,FALSE),"")</f>
        <v/>
      </c>
      <c r="F1354" s="18" t="str">
        <f>IFERROR(VLOOKUP(G1354,T_CÓDIGO[],2,FALSE),"")</f>
        <v/>
      </c>
      <c r="G1354" s="20"/>
      <c r="H1354" s="18" t="str">
        <f>IFERROR(VLOOKUP(G1354,T_CÓDIGO[],3,FALSE),"")</f>
        <v/>
      </c>
      <c r="I1354" s="19"/>
      <c r="J1354" s="18"/>
      <c r="K1354" s="18"/>
      <c r="L1354" s="18"/>
    </row>
    <row r="1355" spans="1:12" customFormat="1">
      <c r="A1355" s="28"/>
      <c r="B1355" s="18">
        <f t="shared" si="26"/>
        <v>1</v>
      </c>
      <c r="C1355" s="18"/>
      <c r="D1355" s="18" t="str">
        <f>IFERROR(VLOOKUP(C1355,T_Listado_Personal_KDE[],2,FALSE),"")</f>
        <v/>
      </c>
      <c r="E1355" s="19" t="str">
        <f>IFERROR(VLOOKUP(C1355,T_Listado_Personal_KDE[],3,FALSE),"")</f>
        <v/>
      </c>
      <c r="F1355" s="18" t="str">
        <f>IFERROR(VLOOKUP(G1355,T_CÓDIGO[],2,FALSE),"")</f>
        <v/>
      </c>
      <c r="G1355" s="20"/>
      <c r="H1355" s="18" t="str">
        <f>IFERROR(VLOOKUP(G1355,T_CÓDIGO[],3,FALSE),"")</f>
        <v/>
      </c>
      <c r="I1355" s="19"/>
      <c r="J1355" s="18"/>
      <c r="K1355" s="18"/>
      <c r="L1355" s="18"/>
    </row>
    <row r="1356" spans="1:12" customFormat="1">
      <c r="A1356" s="28"/>
      <c r="B1356" s="18">
        <f t="shared" si="26"/>
        <v>1</v>
      </c>
      <c r="C1356" s="18"/>
      <c r="D1356" s="18" t="str">
        <f>IFERROR(VLOOKUP(C1356,T_Listado_Personal_KDE[],2,FALSE),"")</f>
        <v/>
      </c>
      <c r="E1356" s="19" t="str">
        <f>IFERROR(VLOOKUP(C1356,T_Listado_Personal_KDE[],3,FALSE),"")</f>
        <v/>
      </c>
      <c r="F1356" s="18" t="str">
        <f>IFERROR(VLOOKUP(G1356,T_CÓDIGO[],2,FALSE),"")</f>
        <v/>
      </c>
      <c r="G1356" s="20"/>
      <c r="H1356" s="18" t="str">
        <f>IFERROR(VLOOKUP(G1356,T_CÓDIGO[],3,FALSE),"")</f>
        <v/>
      </c>
      <c r="I1356" s="19"/>
      <c r="J1356" s="18"/>
      <c r="K1356" s="18"/>
      <c r="L1356" s="18"/>
    </row>
    <row r="1357" spans="1:12" customFormat="1">
      <c r="A1357" s="28"/>
      <c r="B1357" s="18">
        <f t="shared" si="26"/>
        <v>1</v>
      </c>
      <c r="C1357" s="18"/>
      <c r="D1357" s="18" t="str">
        <f>IFERROR(VLOOKUP(C1357,T_Listado_Personal_KDE[],2,FALSE),"")</f>
        <v/>
      </c>
      <c r="E1357" s="19" t="str">
        <f>IFERROR(VLOOKUP(C1357,T_Listado_Personal_KDE[],3,FALSE),"")</f>
        <v/>
      </c>
      <c r="F1357" s="18" t="str">
        <f>IFERROR(VLOOKUP(G1357,T_CÓDIGO[],2,FALSE),"")</f>
        <v/>
      </c>
      <c r="G1357" s="20"/>
      <c r="H1357" s="18" t="str">
        <f>IFERROR(VLOOKUP(G1357,T_CÓDIGO[],3,FALSE),"")</f>
        <v/>
      </c>
      <c r="I1357" s="19"/>
      <c r="J1357" s="18"/>
      <c r="K1357" s="18"/>
      <c r="L1357" s="18"/>
    </row>
    <row r="1358" spans="1:12" customFormat="1">
      <c r="A1358" s="28"/>
      <c r="B1358" s="18">
        <f t="shared" si="26"/>
        <v>1</v>
      </c>
      <c r="C1358" s="18"/>
      <c r="D1358" s="18" t="str">
        <f>IFERROR(VLOOKUP(C1358,T_Listado_Personal_KDE[],2,FALSE),"")</f>
        <v/>
      </c>
      <c r="E1358" s="19" t="str">
        <f>IFERROR(VLOOKUP(C1358,T_Listado_Personal_KDE[],3,FALSE),"")</f>
        <v/>
      </c>
      <c r="F1358" s="18" t="str">
        <f>IFERROR(VLOOKUP(G1358,T_CÓDIGO[],2,FALSE),"")</f>
        <v/>
      </c>
      <c r="G1358" s="20"/>
      <c r="H1358" s="18" t="str">
        <f>IFERROR(VLOOKUP(G1358,T_CÓDIGO[],3,FALSE),"")</f>
        <v/>
      </c>
      <c r="I1358" s="19"/>
      <c r="J1358" s="18"/>
      <c r="K1358" s="18"/>
      <c r="L1358" s="18"/>
    </row>
    <row r="1359" spans="1:12" customFormat="1">
      <c r="A1359" s="28"/>
      <c r="B1359" s="18">
        <f t="shared" si="26"/>
        <v>1</v>
      </c>
      <c r="C1359" s="18"/>
      <c r="D1359" s="18" t="str">
        <f>IFERROR(VLOOKUP(C1359,T_Listado_Personal_KDE[],2,FALSE),"")</f>
        <v/>
      </c>
      <c r="E1359" s="19" t="str">
        <f>IFERROR(VLOOKUP(C1359,T_Listado_Personal_KDE[],3,FALSE),"")</f>
        <v/>
      </c>
      <c r="F1359" s="18" t="str">
        <f>IFERROR(VLOOKUP(G1359,T_CÓDIGO[],2,FALSE),"")</f>
        <v/>
      </c>
      <c r="G1359" s="20"/>
      <c r="H1359" s="18" t="str">
        <f>IFERROR(VLOOKUP(G1359,T_CÓDIGO[],3,FALSE),"")</f>
        <v/>
      </c>
      <c r="I1359" s="19"/>
      <c r="J1359" s="18"/>
      <c r="K1359" s="18"/>
      <c r="L1359" s="18"/>
    </row>
    <row r="1360" spans="1:12" customFormat="1">
      <c r="A1360" s="28"/>
      <c r="B1360" s="18">
        <f t="shared" si="26"/>
        <v>1</v>
      </c>
      <c r="C1360" s="18"/>
      <c r="D1360" s="18" t="str">
        <f>IFERROR(VLOOKUP(C1360,T_Listado_Personal_KDE[],2,FALSE),"")</f>
        <v/>
      </c>
      <c r="E1360" s="19" t="str">
        <f>IFERROR(VLOOKUP(C1360,T_Listado_Personal_KDE[],3,FALSE),"")</f>
        <v/>
      </c>
      <c r="F1360" s="18" t="str">
        <f>IFERROR(VLOOKUP(G1360,T_CÓDIGO[],2,FALSE),"")</f>
        <v/>
      </c>
      <c r="G1360" s="20"/>
      <c r="H1360" s="18" t="str">
        <f>IFERROR(VLOOKUP(G1360,T_CÓDIGO[],3,FALSE),"")</f>
        <v/>
      </c>
      <c r="I1360" s="19"/>
      <c r="J1360" s="18"/>
      <c r="K1360" s="18"/>
      <c r="L1360" s="18"/>
    </row>
    <row r="1361" spans="1:12" customFormat="1">
      <c r="A1361" s="28"/>
      <c r="B1361" s="18">
        <f t="shared" si="26"/>
        <v>1</v>
      </c>
      <c r="C1361" s="18"/>
      <c r="D1361" s="18" t="str">
        <f>IFERROR(VLOOKUP(C1361,T_Listado_Personal_KDE[],2,FALSE),"")</f>
        <v/>
      </c>
      <c r="E1361" s="19" t="str">
        <f>IFERROR(VLOOKUP(C1361,T_Listado_Personal_KDE[],3,FALSE),"")</f>
        <v/>
      </c>
      <c r="F1361" s="18" t="str">
        <f>IFERROR(VLOOKUP(G1361,T_CÓDIGO[],2,FALSE),"")</f>
        <v/>
      </c>
      <c r="G1361" s="20"/>
      <c r="H1361" s="18" t="str">
        <f>IFERROR(VLOOKUP(G1361,T_CÓDIGO[],3,FALSE),"")</f>
        <v/>
      </c>
      <c r="I1361" s="19"/>
      <c r="J1361" s="18"/>
      <c r="K1361" s="18"/>
      <c r="L1361" s="18"/>
    </row>
    <row r="1362" spans="1:12" customFormat="1">
      <c r="A1362" s="28"/>
      <c r="B1362" s="18">
        <f t="shared" si="26"/>
        <v>1</v>
      </c>
      <c r="C1362" s="18"/>
      <c r="D1362" s="18" t="str">
        <f>IFERROR(VLOOKUP(C1362,T_Listado_Personal_KDE[],2,FALSE),"")</f>
        <v/>
      </c>
      <c r="E1362" s="19" t="str">
        <f>IFERROR(VLOOKUP(C1362,T_Listado_Personal_KDE[],3,FALSE),"")</f>
        <v/>
      </c>
      <c r="F1362" s="18" t="str">
        <f>IFERROR(VLOOKUP(G1362,T_CÓDIGO[],2,FALSE),"")</f>
        <v/>
      </c>
      <c r="G1362" s="20"/>
      <c r="H1362" s="18" t="str">
        <f>IFERROR(VLOOKUP(G1362,T_CÓDIGO[],3,FALSE),"")</f>
        <v/>
      </c>
      <c r="I1362" s="19"/>
      <c r="J1362" s="18"/>
      <c r="K1362" s="18"/>
      <c r="L1362" s="18"/>
    </row>
    <row r="1363" spans="1:12" customFormat="1">
      <c r="A1363" s="28"/>
      <c r="B1363" s="18">
        <f t="shared" si="26"/>
        <v>1</v>
      </c>
      <c r="C1363" s="18"/>
      <c r="D1363" s="18" t="str">
        <f>IFERROR(VLOOKUP(C1363,T_Listado_Personal_KDE[],2,FALSE),"")</f>
        <v/>
      </c>
      <c r="E1363" s="19" t="str">
        <f>IFERROR(VLOOKUP(C1363,T_Listado_Personal_KDE[],3,FALSE),"")</f>
        <v/>
      </c>
      <c r="F1363" s="18" t="str">
        <f>IFERROR(VLOOKUP(G1363,T_CÓDIGO[],2,FALSE),"")</f>
        <v/>
      </c>
      <c r="G1363" s="20"/>
      <c r="H1363" s="18" t="str">
        <f>IFERROR(VLOOKUP(G1363,T_CÓDIGO[],3,FALSE),"")</f>
        <v/>
      </c>
      <c r="I1363" s="19"/>
      <c r="J1363" s="18"/>
      <c r="K1363" s="18"/>
      <c r="L1363" s="18"/>
    </row>
    <row r="1364" spans="1:12" customFormat="1">
      <c r="A1364" s="28"/>
      <c r="B1364" s="18">
        <f t="shared" si="26"/>
        <v>1</v>
      </c>
      <c r="C1364" s="18"/>
      <c r="D1364" s="18" t="str">
        <f>IFERROR(VLOOKUP(C1364,T_Listado_Personal_KDE[],2,FALSE),"")</f>
        <v/>
      </c>
      <c r="E1364" s="19" t="str">
        <f>IFERROR(VLOOKUP(C1364,T_Listado_Personal_KDE[],3,FALSE),"")</f>
        <v/>
      </c>
      <c r="F1364" s="18" t="str">
        <f>IFERROR(VLOOKUP(G1364,T_CÓDIGO[],2,FALSE),"")</f>
        <v/>
      </c>
      <c r="G1364" s="20"/>
      <c r="H1364" s="18" t="str">
        <f>IFERROR(VLOOKUP(G1364,T_CÓDIGO[],3,FALSE),"")</f>
        <v/>
      </c>
      <c r="I1364" s="19"/>
      <c r="J1364" s="18"/>
      <c r="K1364" s="18"/>
      <c r="L1364" s="18"/>
    </row>
    <row r="1365" spans="1:12" customFormat="1">
      <c r="A1365" s="28"/>
      <c r="B1365" s="18">
        <f t="shared" si="26"/>
        <v>1</v>
      </c>
      <c r="C1365" s="18"/>
      <c r="D1365" s="18" t="str">
        <f>IFERROR(VLOOKUP(C1365,T_Listado_Personal_KDE[],2,FALSE),"")</f>
        <v/>
      </c>
      <c r="E1365" s="19" t="str">
        <f>IFERROR(VLOOKUP(C1365,T_Listado_Personal_KDE[],3,FALSE),"")</f>
        <v/>
      </c>
      <c r="F1365" s="18" t="str">
        <f>IFERROR(VLOOKUP(G1365,T_CÓDIGO[],2,FALSE),"")</f>
        <v/>
      </c>
      <c r="G1365" s="20"/>
      <c r="H1365" s="18" t="str">
        <f>IFERROR(VLOOKUP(G1365,T_CÓDIGO[],3,FALSE),"")</f>
        <v/>
      </c>
      <c r="I1365" s="19"/>
      <c r="J1365" s="18"/>
      <c r="K1365" s="18"/>
      <c r="L1365" s="18"/>
    </row>
    <row r="1366" spans="1:12" customFormat="1">
      <c r="A1366" s="28"/>
      <c r="B1366" s="18">
        <f t="shared" si="26"/>
        <v>1</v>
      </c>
      <c r="C1366" s="18"/>
      <c r="D1366" s="18" t="str">
        <f>IFERROR(VLOOKUP(C1366,T_Listado_Personal_KDE[],2,FALSE),"")</f>
        <v/>
      </c>
      <c r="E1366" s="19" t="str">
        <f>IFERROR(VLOOKUP(C1366,T_Listado_Personal_KDE[],3,FALSE),"")</f>
        <v/>
      </c>
      <c r="F1366" s="18" t="str">
        <f>IFERROR(VLOOKUP(G1366,T_CÓDIGO[],2,FALSE),"")</f>
        <v/>
      </c>
      <c r="G1366" s="20"/>
      <c r="H1366" s="18" t="str">
        <f>IFERROR(VLOOKUP(G1366,T_CÓDIGO[],3,FALSE),"")</f>
        <v/>
      </c>
      <c r="I1366" s="19"/>
      <c r="J1366" s="18"/>
      <c r="K1366" s="18"/>
      <c r="L1366" s="18"/>
    </row>
    <row r="1367" spans="1:12" customFormat="1">
      <c r="A1367" s="28"/>
      <c r="B1367" s="18">
        <f t="shared" si="26"/>
        <v>1</v>
      </c>
      <c r="C1367" s="18"/>
      <c r="D1367" s="18" t="str">
        <f>IFERROR(VLOOKUP(C1367,T_Listado_Personal_KDE[],2,FALSE),"")</f>
        <v/>
      </c>
      <c r="E1367" s="19" t="str">
        <f>IFERROR(VLOOKUP(C1367,T_Listado_Personal_KDE[],3,FALSE),"")</f>
        <v/>
      </c>
      <c r="F1367" s="18" t="str">
        <f>IFERROR(VLOOKUP(G1367,T_CÓDIGO[],2,FALSE),"")</f>
        <v/>
      </c>
      <c r="G1367" s="20"/>
      <c r="H1367" s="18" t="str">
        <f>IFERROR(VLOOKUP(G1367,T_CÓDIGO[],3,FALSE),"")</f>
        <v/>
      </c>
      <c r="I1367" s="19"/>
      <c r="J1367" s="18"/>
      <c r="K1367" s="18"/>
      <c r="L1367" s="18"/>
    </row>
    <row r="1368" spans="1:12" customFormat="1">
      <c r="A1368" s="28"/>
      <c r="B1368" s="18">
        <f t="shared" si="26"/>
        <v>1</v>
      </c>
      <c r="C1368" s="18"/>
      <c r="D1368" s="18" t="str">
        <f>IFERROR(VLOOKUP(C1368,T_Listado_Personal_KDE[],2,FALSE),"")</f>
        <v/>
      </c>
      <c r="E1368" s="19" t="str">
        <f>IFERROR(VLOOKUP(C1368,T_Listado_Personal_KDE[],3,FALSE),"")</f>
        <v/>
      </c>
      <c r="F1368" s="18" t="str">
        <f>IFERROR(VLOOKUP(G1368,T_CÓDIGO[],2,FALSE),"")</f>
        <v/>
      </c>
      <c r="G1368" s="20"/>
      <c r="H1368" s="18" t="str">
        <f>IFERROR(VLOOKUP(G1368,T_CÓDIGO[],3,FALSE),"")</f>
        <v/>
      </c>
      <c r="I1368" s="19"/>
      <c r="J1368" s="18"/>
      <c r="K1368" s="18"/>
      <c r="L1368" s="18"/>
    </row>
    <row r="1369" spans="1:12" customFormat="1">
      <c r="A1369" s="28"/>
      <c r="B1369" s="18">
        <f t="shared" si="26"/>
        <v>1</v>
      </c>
      <c r="C1369" s="18"/>
      <c r="D1369" s="18" t="str">
        <f>IFERROR(VLOOKUP(C1369,T_Listado_Personal_KDE[],2,FALSE),"")</f>
        <v/>
      </c>
      <c r="E1369" s="19" t="str">
        <f>IFERROR(VLOOKUP(C1369,T_Listado_Personal_KDE[],3,FALSE),"")</f>
        <v/>
      </c>
      <c r="F1369" s="18" t="str">
        <f>IFERROR(VLOOKUP(G1369,T_CÓDIGO[],2,FALSE),"")</f>
        <v/>
      </c>
      <c r="G1369" s="20"/>
      <c r="H1369" s="18" t="str">
        <f>IFERROR(VLOOKUP(G1369,T_CÓDIGO[],3,FALSE),"")</f>
        <v/>
      </c>
      <c r="I1369" s="19"/>
      <c r="J1369" s="18"/>
      <c r="K1369" s="18"/>
      <c r="L1369" s="18"/>
    </row>
    <row r="1370" spans="1:12" customFormat="1">
      <c r="A1370" s="28"/>
      <c r="B1370" s="18">
        <f t="shared" si="26"/>
        <v>1</v>
      </c>
      <c r="C1370" s="18"/>
      <c r="D1370" s="18" t="str">
        <f>IFERROR(VLOOKUP(C1370,T_Listado_Personal_KDE[],2,FALSE),"")</f>
        <v/>
      </c>
      <c r="E1370" s="19" t="str">
        <f>IFERROR(VLOOKUP(C1370,T_Listado_Personal_KDE[],3,FALSE),"")</f>
        <v/>
      </c>
      <c r="F1370" s="18" t="str">
        <f>IFERROR(VLOOKUP(G1370,T_CÓDIGO[],2,FALSE),"")</f>
        <v/>
      </c>
      <c r="G1370" s="20"/>
      <c r="H1370" s="18" t="str">
        <f>IFERROR(VLOOKUP(G1370,T_CÓDIGO[],3,FALSE),"")</f>
        <v/>
      </c>
      <c r="I1370" s="19"/>
      <c r="J1370" s="18"/>
      <c r="K1370" s="18"/>
      <c r="L1370" s="18"/>
    </row>
    <row r="1371" spans="1:12" customFormat="1">
      <c r="A1371" s="28"/>
      <c r="B1371" s="18">
        <f t="shared" si="26"/>
        <v>1</v>
      </c>
      <c r="C1371" s="18"/>
      <c r="D1371" s="18" t="str">
        <f>IFERROR(VLOOKUP(C1371,T_Listado_Personal_KDE[],2,FALSE),"")</f>
        <v/>
      </c>
      <c r="E1371" s="19" t="str">
        <f>IFERROR(VLOOKUP(C1371,T_Listado_Personal_KDE[],3,FALSE),"")</f>
        <v/>
      </c>
      <c r="F1371" s="18" t="str">
        <f>IFERROR(VLOOKUP(G1371,T_CÓDIGO[],2,FALSE),"")</f>
        <v/>
      </c>
      <c r="G1371" s="20"/>
      <c r="H1371" s="18" t="str">
        <f>IFERROR(VLOOKUP(G1371,T_CÓDIGO[],3,FALSE),"")</f>
        <v/>
      </c>
      <c r="I1371" s="19"/>
      <c r="J1371" s="18"/>
      <c r="K1371" s="18"/>
      <c r="L1371" s="18"/>
    </row>
    <row r="1372" spans="1:12" customFormat="1">
      <c r="A1372" s="28"/>
      <c r="B1372" s="18">
        <f t="shared" si="26"/>
        <v>1</v>
      </c>
      <c r="C1372" s="18"/>
      <c r="D1372" s="18" t="str">
        <f>IFERROR(VLOOKUP(C1372,T_Listado_Personal_KDE[],2,FALSE),"")</f>
        <v/>
      </c>
      <c r="E1372" s="19" t="str">
        <f>IFERROR(VLOOKUP(C1372,T_Listado_Personal_KDE[],3,FALSE),"")</f>
        <v/>
      </c>
      <c r="F1372" s="18" t="str">
        <f>IFERROR(VLOOKUP(G1372,T_CÓDIGO[],2,FALSE),"")</f>
        <v/>
      </c>
      <c r="G1372" s="20"/>
      <c r="H1372" s="18" t="str">
        <f>IFERROR(VLOOKUP(G1372,T_CÓDIGO[],3,FALSE),"")</f>
        <v/>
      </c>
      <c r="I1372" s="19"/>
      <c r="J1372" s="18"/>
      <c r="K1372" s="18"/>
      <c r="L1372" s="18"/>
    </row>
    <row r="1373" spans="1:12" customFormat="1">
      <c r="A1373" s="28"/>
      <c r="B1373" s="18">
        <f t="shared" si="26"/>
        <v>1</v>
      </c>
      <c r="C1373" s="18"/>
      <c r="D1373" s="18" t="str">
        <f>IFERROR(VLOOKUP(C1373,T_Listado_Personal_KDE[],2,FALSE),"")</f>
        <v/>
      </c>
      <c r="E1373" s="19" t="str">
        <f>IFERROR(VLOOKUP(C1373,T_Listado_Personal_KDE[],3,FALSE),"")</f>
        <v/>
      </c>
      <c r="F1373" s="18" t="str">
        <f>IFERROR(VLOOKUP(G1373,T_CÓDIGO[],2,FALSE),"")</f>
        <v/>
      </c>
      <c r="G1373" s="20"/>
      <c r="H1373" s="18" t="str">
        <f>IFERROR(VLOOKUP(G1373,T_CÓDIGO[],3,FALSE),"")</f>
        <v/>
      </c>
      <c r="I1373" s="19"/>
      <c r="J1373" s="18"/>
      <c r="K1373" s="18"/>
      <c r="L1373" s="18"/>
    </row>
    <row r="1374" spans="1:12" customFormat="1">
      <c r="A1374" s="28"/>
      <c r="B1374" s="18">
        <f t="shared" si="26"/>
        <v>1</v>
      </c>
      <c r="C1374" s="18"/>
      <c r="D1374" s="18" t="str">
        <f>IFERROR(VLOOKUP(C1374,T_Listado_Personal_KDE[],2,FALSE),"")</f>
        <v/>
      </c>
      <c r="E1374" s="19" t="str">
        <f>IFERROR(VLOOKUP(C1374,T_Listado_Personal_KDE[],3,FALSE),"")</f>
        <v/>
      </c>
      <c r="F1374" s="18" t="str">
        <f>IFERROR(VLOOKUP(G1374,T_CÓDIGO[],2,FALSE),"")</f>
        <v/>
      </c>
      <c r="G1374" s="20"/>
      <c r="H1374" s="18" t="str">
        <f>IFERROR(VLOOKUP(G1374,T_CÓDIGO[],3,FALSE),"")</f>
        <v/>
      </c>
      <c r="I1374" s="19"/>
      <c r="J1374" s="18"/>
      <c r="K1374" s="18"/>
      <c r="L1374" s="18"/>
    </row>
    <row r="1375" spans="1:12" customFormat="1">
      <c r="A1375" s="28"/>
      <c r="B1375" s="18">
        <f t="shared" si="26"/>
        <v>1</v>
      </c>
      <c r="C1375" s="18"/>
      <c r="D1375" s="18" t="str">
        <f>IFERROR(VLOOKUP(C1375,T_Listado_Personal_KDE[],2,FALSE),"")</f>
        <v/>
      </c>
      <c r="E1375" s="19" t="str">
        <f>IFERROR(VLOOKUP(C1375,T_Listado_Personal_KDE[],3,FALSE),"")</f>
        <v/>
      </c>
      <c r="F1375" s="18" t="str">
        <f>IFERROR(VLOOKUP(G1375,T_CÓDIGO[],2,FALSE),"")</f>
        <v/>
      </c>
      <c r="G1375" s="20"/>
      <c r="H1375" s="18" t="str">
        <f>IFERROR(VLOOKUP(G1375,T_CÓDIGO[],3,FALSE),"")</f>
        <v/>
      </c>
      <c r="I1375" s="19"/>
      <c r="J1375" s="18"/>
      <c r="K1375" s="18"/>
      <c r="L1375" s="18"/>
    </row>
    <row r="1376" spans="1:12" customFormat="1">
      <c r="A1376" s="28"/>
      <c r="B1376" s="18">
        <f t="shared" si="26"/>
        <v>1</v>
      </c>
      <c r="C1376" s="18"/>
      <c r="D1376" s="18" t="str">
        <f>IFERROR(VLOOKUP(C1376,T_Listado_Personal_KDE[],2,FALSE),"")</f>
        <v/>
      </c>
      <c r="E1376" s="19" t="str">
        <f>IFERROR(VLOOKUP(C1376,T_Listado_Personal_KDE[],3,FALSE),"")</f>
        <v/>
      </c>
      <c r="F1376" s="18" t="str">
        <f>IFERROR(VLOOKUP(G1376,T_CÓDIGO[],2,FALSE),"")</f>
        <v/>
      </c>
      <c r="G1376" s="20"/>
      <c r="H1376" s="18" t="str">
        <f>IFERROR(VLOOKUP(G1376,T_CÓDIGO[],3,FALSE),"")</f>
        <v/>
      </c>
      <c r="I1376" s="19"/>
      <c r="J1376" s="18"/>
      <c r="K1376" s="18"/>
      <c r="L1376" s="18"/>
    </row>
    <row r="1377" spans="1:12" customFormat="1">
      <c r="A1377" s="28"/>
      <c r="B1377" s="18">
        <f t="shared" si="26"/>
        <v>1</v>
      </c>
      <c r="C1377" s="18"/>
      <c r="D1377" s="18" t="str">
        <f>IFERROR(VLOOKUP(C1377,T_Listado_Personal_KDE[],2,FALSE),"")</f>
        <v/>
      </c>
      <c r="E1377" s="19" t="str">
        <f>IFERROR(VLOOKUP(C1377,T_Listado_Personal_KDE[],3,FALSE),"")</f>
        <v/>
      </c>
      <c r="F1377" s="18" t="str">
        <f>IFERROR(VLOOKUP(G1377,T_CÓDIGO[],2,FALSE),"")</f>
        <v/>
      </c>
      <c r="G1377" s="20"/>
      <c r="H1377" s="18" t="str">
        <f>IFERROR(VLOOKUP(G1377,T_CÓDIGO[],3,FALSE),"")</f>
        <v/>
      </c>
      <c r="I1377" s="19"/>
      <c r="J1377" s="18"/>
      <c r="K1377" s="18"/>
      <c r="L1377" s="18"/>
    </row>
    <row r="1378" spans="1:12" customFormat="1">
      <c r="A1378" s="28"/>
      <c r="B1378" s="18">
        <f t="shared" si="26"/>
        <v>1</v>
      </c>
      <c r="C1378" s="18"/>
      <c r="D1378" s="18" t="str">
        <f>IFERROR(VLOOKUP(C1378,T_Listado_Personal_KDE[],2,FALSE),"")</f>
        <v/>
      </c>
      <c r="E1378" s="19" t="str">
        <f>IFERROR(VLOOKUP(C1378,T_Listado_Personal_KDE[],3,FALSE),"")</f>
        <v/>
      </c>
      <c r="F1378" s="18" t="str">
        <f>IFERROR(VLOOKUP(G1378,T_CÓDIGO[],2,FALSE),"")</f>
        <v/>
      </c>
      <c r="G1378" s="20"/>
      <c r="H1378" s="18" t="str">
        <f>IFERROR(VLOOKUP(G1378,T_CÓDIGO[],3,FALSE),"")</f>
        <v/>
      </c>
      <c r="I1378" s="19"/>
      <c r="J1378" s="18"/>
      <c r="K1378" s="18"/>
      <c r="L1378" s="18"/>
    </row>
    <row r="1379" spans="1:12" customFormat="1">
      <c r="A1379" s="28"/>
      <c r="B1379" s="18">
        <f t="shared" si="26"/>
        <v>1</v>
      </c>
      <c r="C1379" s="18"/>
      <c r="D1379" s="18" t="str">
        <f>IFERROR(VLOOKUP(C1379,T_Listado_Personal_KDE[],2,FALSE),"")</f>
        <v/>
      </c>
      <c r="E1379" s="19" t="str">
        <f>IFERROR(VLOOKUP(C1379,T_Listado_Personal_KDE[],3,FALSE),"")</f>
        <v/>
      </c>
      <c r="F1379" s="18" t="str">
        <f>IFERROR(VLOOKUP(G1379,T_CÓDIGO[],2,FALSE),"")</f>
        <v/>
      </c>
      <c r="G1379" s="20"/>
      <c r="H1379" s="18" t="str">
        <f>IFERROR(VLOOKUP(G1379,T_CÓDIGO[],3,FALSE),"")</f>
        <v/>
      </c>
      <c r="I1379" s="19"/>
      <c r="J1379" s="18"/>
      <c r="K1379" s="18"/>
      <c r="L1379" s="18"/>
    </row>
    <row r="1380" spans="1:12" customFormat="1">
      <c r="A1380" s="28"/>
      <c r="B1380" s="18">
        <f t="shared" si="26"/>
        <v>1</v>
      </c>
      <c r="C1380" s="18"/>
      <c r="D1380" s="18" t="str">
        <f>IFERROR(VLOOKUP(C1380,T_Listado_Personal_KDE[],2,FALSE),"")</f>
        <v/>
      </c>
      <c r="E1380" s="19" t="str">
        <f>IFERROR(VLOOKUP(C1380,T_Listado_Personal_KDE[],3,FALSE),"")</f>
        <v/>
      </c>
      <c r="F1380" s="18" t="str">
        <f>IFERROR(VLOOKUP(G1380,T_CÓDIGO[],2,FALSE),"")</f>
        <v/>
      </c>
      <c r="G1380" s="20"/>
      <c r="H1380" s="18" t="str">
        <f>IFERROR(VLOOKUP(G1380,T_CÓDIGO[],3,FALSE),"")</f>
        <v/>
      </c>
      <c r="I1380" s="19"/>
      <c r="J1380" s="18"/>
      <c r="K1380" s="18"/>
      <c r="L1380" s="18"/>
    </row>
    <row r="1381" spans="1:12" customFormat="1">
      <c r="A1381" s="28"/>
      <c r="B1381" s="18">
        <f t="shared" si="26"/>
        <v>1</v>
      </c>
      <c r="C1381" s="18"/>
      <c r="D1381" s="18" t="str">
        <f>IFERROR(VLOOKUP(C1381,T_Listado_Personal_KDE[],2,FALSE),"")</f>
        <v/>
      </c>
      <c r="E1381" s="19" t="str">
        <f>IFERROR(VLOOKUP(C1381,T_Listado_Personal_KDE[],3,FALSE),"")</f>
        <v/>
      </c>
      <c r="F1381" s="18" t="str">
        <f>IFERROR(VLOOKUP(G1381,T_CÓDIGO[],2,FALSE),"")</f>
        <v/>
      </c>
      <c r="G1381" s="20"/>
      <c r="H1381" s="18" t="str">
        <f>IFERROR(VLOOKUP(G1381,T_CÓDIGO[],3,FALSE),"")</f>
        <v/>
      </c>
      <c r="I1381" s="19"/>
      <c r="J1381" s="18"/>
      <c r="K1381" s="18"/>
      <c r="L1381" s="18"/>
    </row>
    <row r="1382" spans="1:12" customFormat="1">
      <c r="A1382" s="28"/>
      <c r="B1382" s="18">
        <f t="shared" si="26"/>
        <v>1</v>
      </c>
      <c r="C1382" s="18"/>
      <c r="D1382" s="18" t="str">
        <f>IFERROR(VLOOKUP(C1382,T_Listado_Personal_KDE[],2,FALSE),"")</f>
        <v/>
      </c>
      <c r="E1382" s="19" t="str">
        <f>IFERROR(VLOOKUP(C1382,T_Listado_Personal_KDE[],3,FALSE),"")</f>
        <v/>
      </c>
      <c r="F1382" s="18" t="str">
        <f>IFERROR(VLOOKUP(G1382,T_CÓDIGO[],2,FALSE),"")</f>
        <v/>
      </c>
      <c r="G1382" s="20"/>
      <c r="H1382" s="18" t="str">
        <f>IFERROR(VLOOKUP(G1382,T_CÓDIGO[],3,FALSE),"")</f>
        <v/>
      </c>
      <c r="I1382" s="19"/>
      <c r="J1382" s="18"/>
      <c r="K1382" s="18"/>
      <c r="L1382" s="18"/>
    </row>
    <row r="1383" spans="1:12" customFormat="1">
      <c r="A1383" s="28"/>
      <c r="B1383" s="18">
        <f t="shared" si="26"/>
        <v>1</v>
      </c>
      <c r="C1383" s="18"/>
      <c r="D1383" s="18" t="str">
        <f>IFERROR(VLOOKUP(C1383,T_Listado_Personal_KDE[],2,FALSE),"")</f>
        <v/>
      </c>
      <c r="E1383" s="19" t="str">
        <f>IFERROR(VLOOKUP(C1383,T_Listado_Personal_KDE[],3,FALSE),"")</f>
        <v/>
      </c>
      <c r="F1383" s="18" t="str">
        <f>IFERROR(VLOOKUP(G1383,T_CÓDIGO[],2,FALSE),"")</f>
        <v/>
      </c>
      <c r="G1383" s="20"/>
      <c r="H1383" s="18" t="str">
        <f>IFERROR(VLOOKUP(G1383,T_CÓDIGO[],3,FALSE),"")</f>
        <v/>
      </c>
      <c r="I1383" s="19"/>
      <c r="J1383" s="18"/>
      <c r="K1383" s="18"/>
      <c r="L1383" s="18"/>
    </row>
    <row r="1384" spans="1:12" customFormat="1">
      <c r="A1384" s="28"/>
      <c r="B1384" s="18">
        <f t="shared" si="26"/>
        <v>1</v>
      </c>
      <c r="C1384" s="18"/>
      <c r="D1384" s="18" t="str">
        <f>IFERROR(VLOOKUP(C1384,T_Listado_Personal_KDE[],2,FALSE),"")</f>
        <v/>
      </c>
      <c r="E1384" s="19" t="str">
        <f>IFERROR(VLOOKUP(C1384,T_Listado_Personal_KDE[],3,FALSE),"")</f>
        <v/>
      </c>
      <c r="F1384" s="18" t="str">
        <f>IFERROR(VLOOKUP(G1384,T_CÓDIGO[],2,FALSE),"")</f>
        <v/>
      </c>
      <c r="G1384" s="20"/>
      <c r="H1384" s="18" t="str">
        <f>IFERROR(VLOOKUP(G1384,T_CÓDIGO[],3,FALSE),"")</f>
        <v/>
      </c>
      <c r="I1384" s="19"/>
      <c r="J1384" s="18"/>
      <c r="K1384" s="18"/>
      <c r="L1384" s="18"/>
    </row>
    <row r="1385" spans="1:12" customFormat="1">
      <c r="A1385" s="28"/>
      <c r="B1385" s="18">
        <f t="shared" si="26"/>
        <v>1</v>
      </c>
      <c r="C1385" s="18"/>
      <c r="D1385" s="18" t="str">
        <f>IFERROR(VLOOKUP(C1385,T_Listado_Personal_KDE[],2,FALSE),"")</f>
        <v/>
      </c>
      <c r="E1385" s="19" t="str">
        <f>IFERROR(VLOOKUP(C1385,T_Listado_Personal_KDE[],3,FALSE),"")</f>
        <v/>
      </c>
      <c r="F1385" s="18" t="str">
        <f>IFERROR(VLOOKUP(G1385,T_CÓDIGO[],2,FALSE),"")</f>
        <v/>
      </c>
      <c r="G1385" s="20"/>
      <c r="H1385" s="18" t="str">
        <f>IFERROR(VLOOKUP(G1385,T_CÓDIGO[],3,FALSE),"")</f>
        <v/>
      </c>
      <c r="I1385" s="19"/>
      <c r="J1385" s="18"/>
      <c r="K1385" s="18"/>
      <c r="L1385" s="18"/>
    </row>
    <row r="1386" spans="1:12" customFormat="1">
      <c r="A1386" s="28"/>
      <c r="B1386" s="18">
        <f t="shared" si="26"/>
        <v>1</v>
      </c>
      <c r="C1386" s="18"/>
      <c r="D1386" s="18" t="str">
        <f>IFERROR(VLOOKUP(C1386,T_Listado_Personal_KDE[],2,FALSE),"")</f>
        <v/>
      </c>
      <c r="E1386" s="19" t="str">
        <f>IFERROR(VLOOKUP(C1386,T_Listado_Personal_KDE[],3,FALSE),"")</f>
        <v/>
      </c>
      <c r="F1386" s="18" t="str">
        <f>IFERROR(VLOOKUP(G1386,T_CÓDIGO[],2,FALSE),"")</f>
        <v/>
      </c>
      <c r="G1386" s="20"/>
      <c r="H1386" s="18" t="str">
        <f>IFERROR(VLOOKUP(G1386,T_CÓDIGO[],3,FALSE),"")</f>
        <v/>
      </c>
      <c r="I1386" s="19"/>
      <c r="J1386" s="18"/>
      <c r="K1386" s="18"/>
      <c r="L1386" s="18"/>
    </row>
    <row r="1387" spans="1:12" customFormat="1">
      <c r="A1387" s="28"/>
      <c r="B1387" s="18">
        <f t="shared" si="26"/>
        <v>1</v>
      </c>
      <c r="C1387" s="18"/>
      <c r="D1387" s="18" t="str">
        <f>IFERROR(VLOOKUP(C1387,T_Listado_Personal_KDE[],2,FALSE),"")</f>
        <v/>
      </c>
      <c r="E1387" s="19" t="str">
        <f>IFERROR(VLOOKUP(C1387,T_Listado_Personal_KDE[],3,FALSE),"")</f>
        <v/>
      </c>
      <c r="F1387" s="18" t="str">
        <f>IFERROR(VLOOKUP(G1387,T_CÓDIGO[],2,FALSE),"")</f>
        <v/>
      </c>
      <c r="G1387" s="20"/>
      <c r="H1387" s="18" t="str">
        <f>IFERROR(VLOOKUP(G1387,T_CÓDIGO[],3,FALSE),"")</f>
        <v/>
      </c>
      <c r="I1387" s="19"/>
      <c r="J1387" s="18"/>
      <c r="K1387" s="18"/>
      <c r="L1387" s="18"/>
    </row>
    <row r="1388" spans="1:12" customFormat="1">
      <c r="A1388" s="28"/>
      <c r="B1388" s="18">
        <f t="shared" si="26"/>
        <v>1</v>
      </c>
      <c r="C1388" s="18"/>
      <c r="D1388" s="18" t="str">
        <f>IFERROR(VLOOKUP(C1388,T_Listado_Personal_KDE[],2,FALSE),"")</f>
        <v/>
      </c>
      <c r="E1388" s="19" t="str">
        <f>IFERROR(VLOOKUP(C1388,T_Listado_Personal_KDE[],3,FALSE),"")</f>
        <v/>
      </c>
      <c r="F1388" s="18" t="str">
        <f>IFERROR(VLOOKUP(G1388,T_CÓDIGO[],2,FALSE),"")</f>
        <v/>
      </c>
      <c r="G1388" s="20"/>
      <c r="H1388" s="18" t="str">
        <f>IFERROR(VLOOKUP(G1388,T_CÓDIGO[],3,FALSE),"")</f>
        <v/>
      </c>
      <c r="I1388" s="19"/>
      <c r="J1388" s="18"/>
      <c r="K1388" s="18"/>
      <c r="L1388" s="18"/>
    </row>
    <row r="1389" spans="1:12" customFormat="1">
      <c r="A1389" s="28"/>
      <c r="B1389" s="18">
        <f t="shared" si="26"/>
        <v>1</v>
      </c>
      <c r="C1389" s="18"/>
      <c r="D1389" s="18" t="str">
        <f>IFERROR(VLOOKUP(C1389,T_Listado_Personal_KDE[],2,FALSE),"")</f>
        <v/>
      </c>
      <c r="E1389" s="19" t="str">
        <f>IFERROR(VLOOKUP(C1389,T_Listado_Personal_KDE[],3,FALSE),"")</f>
        <v/>
      </c>
      <c r="F1389" s="18" t="str">
        <f>IFERROR(VLOOKUP(G1389,T_CÓDIGO[],2,FALSE),"")</f>
        <v/>
      </c>
      <c r="G1389" s="20"/>
      <c r="H1389" s="18" t="str">
        <f>IFERROR(VLOOKUP(G1389,T_CÓDIGO[],3,FALSE),"")</f>
        <v/>
      </c>
      <c r="I1389" s="19"/>
      <c r="J1389" s="18"/>
      <c r="K1389" s="18"/>
      <c r="L1389" s="18"/>
    </row>
    <row r="1390" spans="1:12" customFormat="1">
      <c r="A1390" s="28"/>
      <c r="B1390" s="18">
        <f t="shared" si="26"/>
        <v>1</v>
      </c>
      <c r="C1390" s="18"/>
      <c r="D1390" s="18" t="str">
        <f>IFERROR(VLOOKUP(C1390,T_Listado_Personal_KDE[],2,FALSE),"")</f>
        <v/>
      </c>
      <c r="E1390" s="19" t="str">
        <f>IFERROR(VLOOKUP(C1390,T_Listado_Personal_KDE[],3,FALSE),"")</f>
        <v/>
      </c>
      <c r="F1390" s="18" t="str">
        <f>IFERROR(VLOOKUP(G1390,T_CÓDIGO[],2,FALSE),"")</f>
        <v/>
      </c>
      <c r="G1390" s="20"/>
      <c r="H1390" s="18" t="str">
        <f>IFERROR(VLOOKUP(G1390,T_CÓDIGO[],3,FALSE),"")</f>
        <v/>
      </c>
      <c r="I1390" s="19"/>
      <c r="J1390" s="18"/>
      <c r="K1390" s="18"/>
      <c r="L1390" s="18"/>
    </row>
    <row r="1391" spans="1:12" customFormat="1">
      <c r="A1391" s="28"/>
      <c r="B1391" s="18">
        <f t="shared" si="26"/>
        <v>1</v>
      </c>
      <c r="C1391" s="18"/>
      <c r="D1391" s="18" t="str">
        <f>IFERROR(VLOOKUP(C1391,T_Listado_Personal_KDE[],2,FALSE),"")</f>
        <v/>
      </c>
      <c r="E1391" s="19" t="str">
        <f>IFERROR(VLOOKUP(C1391,T_Listado_Personal_KDE[],3,FALSE),"")</f>
        <v/>
      </c>
      <c r="F1391" s="18" t="str">
        <f>IFERROR(VLOOKUP(G1391,T_CÓDIGO[],2,FALSE),"")</f>
        <v/>
      </c>
      <c r="G1391" s="20"/>
      <c r="H1391" s="18" t="str">
        <f>IFERROR(VLOOKUP(G1391,T_CÓDIGO[],3,FALSE),"")</f>
        <v/>
      </c>
      <c r="I1391" s="19"/>
      <c r="J1391" s="18"/>
      <c r="K1391" s="18"/>
      <c r="L1391" s="18"/>
    </row>
    <row r="1392" spans="1:12" customFormat="1">
      <c r="A1392" s="28"/>
      <c r="B1392" s="18">
        <f t="shared" si="26"/>
        <v>1</v>
      </c>
      <c r="C1392" s="18"/>
      <c r="D1392" s="18" t="str">
        <f>IFERROR(VLOOKUP(C1392,T_Listado_Personal_KDE[],2,FALSE),"")</f>
        <v/>
      </c>
      <c r="E1392" s="19" t="str">
        <f>IFERROR(VLOOKUP(C1392,T_Listado_Personal_KDE[],3,FALSE),"")</f>
        <v/>
      </c>
      <c r="F1392" s="18" t="str">
        <f>IFERROR(VLOOKUP(G1392,T_CÓDIGO[],2,FALSE),"")</f>
        <v/>
      </c>
      <c r="G1392" s="20"/>
      <c r="H1392" s="18" t="str">
        <f>IFERROR(VLOOKUP(G1392,T_CÓDIGO[],3,FALSE),"")</f>
        <v/>
      </c>
      <c r="I1392" s="19"/>
      <c r="J1392" s="18"/>
      <c r="K1392" s="18"/>
      <c r="L1392" s="18"/>
    </row>
    <row r="1393" spans="1:12" customFormat="1">
      <c r="A1393" s="28"/>
      <c r="B1393" s="18">
        <f t="shared" si="26"/>
        <v>1</v>
      </c>
      <c r="C1393" s="18"/>
      <c r="D1393" s="18" t="str">
        <f>IFERROR(VLOOKUP(C1393,T_Listado_Personal_KDE[],2,FALSE),"")</f>
        <v/>
      </c>
      <c r="E1393" s="19" t="str">
        <f>IFERROR(VLOOKUP(C1393,T_Listado_Personal_KDE[],3,FALSE),"")</f>
        <v/>
      </c>
      <c r="F1393" s="18" t="str">
        <f>IFERROR(VLOOKUP(G1393,T_CÓDIGO[],2,FALSE),"")</f>
        <v/>
      </c>
      <c r="G1393" s="20"/>
      <c r="H1393" s="18" t="str">
        <f>IFERROR(VLOOKUP(G1393,T_CÓDIGO[],3,FALSE),"")</f>
        <v/>
      </c>
      <c r="I1393" s="19"/>
      <c r="J1393" s="18"/>
      <c r="K1393" s="18"/>
      <c r="L1393" s="18"/>
    </row>
    <row r="1394" spans="1:12" customFormat="1">
      <c r="A1394" s="28"/>
      <c r="B1394" s="18">
        <f t="shared" si="26"/>
        <v>1</v>
      </c>
      <c r="C1394" s="18"/>
      <c r="D1394" s="18" t="str">
        <f>IFERROR(VLOOKUP(C1394,T_Listado_Personal_KDE[],2,FALSE),"")</f>
        <v/>
      </c>
      <c r="E1394" s="19" t="str">
        <f>IFERROR(VLOOKUP(C1394,T_Listado_Personal_KDE[],3,FALSE),"")</f>
        <v/>
      </c>
      <c r="F1394" s="18" t="str">
        <f>IFERROR(VLOOKUP(G1394,T_CÓDIGO[],2,FALSE),"")</f>
        <v/>
      </c>
      <c r="G1394" s="20"/>
      <c r="H1394" s="18" t="str">
        <f>IFERROR(VLOOKUP(G1394,T_CÓDIGO[],3,FALSE),"")</f>
        <v/>
      </c>
      <c r="I1394" s="19"/>
      <c r="J1394" s="18"/>
      <c r="K1394" s="18"/>
      <c r="L1394" s="18"/>
    </row>
    <row r="1395" spans="1:12" customFormat="1">
      <c r="A1395" s="28"/>
      <c r="B1395" s="18">
        <f t="shared" si="26"/>
        <v>1</v>
      </c>
      <c r="C1395" s="18"/>
      <c r="D1395" s="18" t="str">
        <f>IFERROR(VLOOKUP(C1395,T_Listado_Personal_KDE[],2,FALSE),"")</f>
        <v/>
      </c>
      <c r="E1395" s="19" t="str">
        <f>IFERROR(VLOOKUP(C1395,T_Listado_Personal_KDE[],3,FALSE),"")</f>
        <v/>
      </c>
      <c r="F1395" s="18" t="str">
        <f>IFERROR(VLOOKUP(G1395,T_CÓDIGO[],2,FALSE),"")</f>
        <v/>
      </c>
      <c r="G1395" s="20"/>
      <c r="H1395" s="18" t="str">
        <f>IFERROR(VLOOKUP(G1395,T_CÓDIGO[],3,FALSE),"")</f>
        <v/>
      </c>
      <c r="I1395" s="19"/>
      <c r="J1395" s="18"/>
      <c r="K1395" s="18"/>
      <c r="L1395" s="18"/>
    </row>
    <row r="1396" spans="1:12" customFormat="1">
      <c r="A1396" s="28"/>
      <c r="B1396" s="18">
        <f t="shared" si="26"/>
        <v>1</v>
      </c>
      <c r="C1396" s="18"/>
      <c r="D1396" s="18" t="str">
        <f>IFERROR(VLOOKUP(C1396,T_Listado_Personal_KDE[],2,FALSE),"")</f>
        <v/>
      </c>
      <c r="E1396" s="19" t="str">
        <f>IFERROR(VLOOKUP(C1396,T_Listado_Personal_KDE[],3,FALSE),"")</f>
        <v/>
      </c>
      <c r="F1396" s="18" t="str">
        <f>IFERROR(VLOOKUP(G1396,T_CÓDIGO[],2,FALSE),"")</f>
        <v/>
      </c>
      <c r="G1396" s="20"/>
      <c r="H1396" s="18" t="str">
        <f>IFERROR(VLOOKUP(G1396,T_CÓDIGO[],3,FALSE),"")</f>
        <v/>
      </c>
      <c r="I1396" s="19"/>
      <c r="J1396" s="18"/>
      <c r="K1396" s="18"/>
      <c r="L1396" s="18"/>
    </row>
    <row r="1397" spans="1:12" customFormat="1">
      <c r="A1397" s="28"/>
      <c r="B1397" s="18">
        <f t="shared" si="26"/>
        <v>1</v>
      </c>
      <c r="C1397" s="18"/>
      <c r="D1397" s="18" t="str">
        <f>IFERROR(VLOOKUP(C1397,T_Listado_Personal_KDE[],2,FALSE),"")</f>
        <v/>
      </c>
      <c r="E1397" s="19" t="str">
        <f>IFERROR(VLOOKUP(C1397,T_Listado_Personal_KDE[],3,FALSE),"")</f>
        <v/>
      </c>
      <c r="F1397" s="18" t="str">
        <f>IFERROR(VLOOKUP(G1397,T_CÓDIGO[],2,FALSE),"")</f>
        <v/>
      </c>
      <c r="G1397" s="20"/>
      <c r="H1397" s="18" t="str">
        <f>IFERROR(VLOOKUP(G1397,T_CÓDIGO[],3,FALSE),"")</f>
        <v/>
      </c>
      <c r="I1397" s="19"/>
      <c r="J1397" s="18"/>
      <c r="K1397" s="18"/>
      <c r="L1397" s="18"/>
    </row>
    <row r="1398" spans="1:12" customFormat="1">
      <c r="A1398" s="28"/>
      <c r="B1398" s="18">
        <f t="shared" si="26"/>
        <v>1</v>
      </c>
      <c r="C1398" s="18"/>
      <c r="D1398" s="18" t="str">
        <f>IFERROR(VLOOKUP(C1398,T_Listado_Personal_KDE[],2,FALSE),"")</f>
        <v/>
      </c>
      <c r="E1398" s="19" t="str">
        <f>IFERROR(VLOOKUP(C1398,T_Listado_Personal_KDE[],3,FALSE),"")</f>
        <v/>
      </c>
      <c r="F1398" s="18" t="str">
        <f>IFERROR(VLOOKUP(G1398,T_CÓDIGO[],2,FALSE),"")</f>
        <v/>
      </c>
      <c r="G1398" s="20"/>
      <c r="H1398" s="18" t="str">
        <f>IFERROR(VLOOKUP(G1398,T_CÓDIGO[],3,FALSE),"")</f>
        <v/>
      </c>
      <c r="I1398" s="19"/>
      <c r="J1398" s="18"/>
      <c r="K1398" s="18"/>
      <c r="L1398" s="18"/>
    </row>
    <row r="1399" spans="1:12" customFormat="1">
      <c r="A1399" s="28"/>
      <c r="B1399" s="18">
        <f t="shared" si="26"/>
        <v>1</v>
      </c>
      <c r="C1399" s="18"/>
      <c r="D1399" s="18" t="str">
        <f>IFERROR(VLOOKUP(C1399,T_Listado_Personal_KDE[],2,FALSE),"")</f>
        <v/>
      </c>
      <c r="E1399" s="19" t="str">
        <f>IFERROR(VLOOKUP(C1399,T_Listado_Personal_KDE[],3,FALSE),"")</f>
        <v/>
      </c>
      <c r="F1399" s="18" t="str">
        <f>IFERROR(VLOOKUP(G1399,T_CÓDIGO[],2,FALSE),"")</f>
        <v/>
      </c>
      <c r="G1399" s="20"/>
      <c r="H1399" s="18" t="str">
        <f>IFERROR(VLOOKUP(G1399,T_CÓDIGO[],3,FALSE),"")</f>
        <v/>
      </c>
      <c r="I1399" s="19"/>
      <c r="J1399" s="18"/>
      <c r="K1399" s="18"/>
      <c r="L1399" s="18"/>
    </row>
    <row r="1400" spans="1:12" customFormat="1">
      <c r="A1400" s="28"/>
      <c r="B1400" s="18">
        <f t="shared" si="26"/>
        <v>1</v>
      </c>
      <c r="C1400" s="18"/>
      <c r="D1400" s="18" t="str">
        <f>IFERROR(VLOOKUP(C1400,T_Listado_Personal_KDE[],2,FALSE),"")</f>
        <v/>
      </c>
      <c r="E1400" s="19" t="str">
        <f>IFERROR(VLOOKUP(C1400,T_Listado_Personal_KDE[],3,FALSE),"")</f>
        <v/>
      </c>
      <c r="F1400" s="18" t="str">
        <f>IFERROR(VLOOKUP(G1400,T_CÓDIGO[],2,FALSE),"")</f>
        <v/>
      </c>
      <c r="G1400" s="20"/>
      <c r="H1400" s="18" t="str">
        <f>IFERROR(VLOOKUP(G1400,T_CÓDIGO[],3,FALSE),"")</f>
        <v/>
      </c>
      <c r="I1400" s="19"/>
      <c r="J1400" s="18"/>
      <c r="K1400" s="18"/>
      <c r="L1400" s="18"/>
    </row>
    <row r="1401" spans="1:12" customFormat="1">
      <c r="A1401" s="28"/>
      <c r="B1401" s="18">
        <f t="shared" si="26"/>
        <v>1</v>
      </c>
      <c r="C1401" s="18"/>
      <c r="D1401" s="18" t="str">
        <f>IFERROR(VLOOKUP(C1401,T_Listado_Personal_KDE[],2,FALSE),"")</f>
        <v/>
      </c>
      <c r="E1401" s="19" t="str">
        <f>IFERROR(VLOOKUP(C1401,T_Listado_Personal_KDE[],3,FALSE),"")</f>
        <v/>
      </c>
      <c r="F1401" s="18" t="str">
        <f>IFERROR(VLOOKUP(G1401,T_CÓDIGO[],2,FALSE),"")</f>
        <v/>
      </c>
      <c r="G1401" s="20"/>
      <c r="H1401" s="18" t="str">
        <f>IFERROR(VLOOKUP(G1401,T_CÓDIGO[],3,FALSE),"")</f>
        <v/>
      </c>
      <c r="I1401" s="19"/>
      <c r="J1401" s="18"/>
      <c r="K1401" s="18"/>
      <c r="L1401" s="18"/>
    </row>
    <row r="1402" spans="1:12" customFormat="1">
      <c r="A1402" s="28"/>
      <c r="B1402" s="18">
        <f t="shared" si="26"/>
        <v>1</v>
      </c>
      <c r="C1402" s="18"/>
      <c r="D1402" s="18" t="str">
        <f>IFERROR(VLOOKUP(C1402,T_Listado_Personal_KDE[],2,FALSE),"")</f>
        <v/>
      </c>
      <c r="E1402" s="19" t="str">
        <f>IFERROR(VLOOKUP(C1402,T_Listado_Personal_KDE[],3,FALSE),"")</f>
        <v/>
      </c>
      <c r="F1402" s="18" t="str">
        <f>IFERROR(VLOOKUP(G1402,T_CÓDIGO[],2,FALSE),"")</f>
        <v/>
      </c>
      <c r="G1402" s="20"/>
      <c r="H1402" s="18" t="str">
        <f>IFERROR(VLOOKUP(G1402,T_CÓDIGO[],3,FALSE),"")</f>
        <v/>
      </c>
      <c r="I1402" s="19"/>
      <c r="J1402" s="18"/>
      <c r="K1402" s="18"/>
      <c r="L1402" s="18"/>
    </row>
    <row r="1403" spans="1:12" customFormat="1">
      <c r="A1403" s="28"/>
      <c r="B1403" s="18">
        <f t="shared" si="26"/>
        <v>1</v>
      </c>
      <c r="C1403" s="18"/>
      <c r="D1403" s="18" t="str">
        <f>IFERROR(VLOOKUP(C1403,T_Listado_Personal_KDE[],2,FALSE),"")</f>
        <v/>
      </c>
      <c r="E1403" s="19" t="str">
        <f>IFERROR(VLOOKUP(C1403,T_Listado_Personal_KDE[],3,FALSE),"")</f>
        <v/>
      </c>
      <c r="F1403" s="18" t="str">
        <f>IFERROR(VLOOKUP(G1403,T_CÓDIGO[],2,FALSE),"")</f>
        <v/>
      </c>
      <c r="G1403" s="20"/>
      <c r="H1403" s="18" t="str">
        <f>IFERROR(VLOOKUP(G1403,T_CÓDIGO[],3,FALSE),"")</f>
        <v/>
      </c>
      <c r="I1403" s="19"/>
      <c r="J1403" s="18"/>
      <c r="K1403" s="18"/>
      <c r="L1403" s="18"/>
    </row>
    <row r="1404" spans="1:12" customFormat="1">
      <c r="A1404" s="28"/>
      <c r="B1404" s="18">
        <f t="shared" si="26"/>
        <v>1</v>
      </c>
      <c r="C1404" s="18"/>
      <c r="D1404" s="18" t="str">
        <f>IFERROR(VLOOKUP(C1404,T_Listado_Personal_KDE[],2,FALSE),"")</f>
        <v/>
      </c>
      <c r="E1404" s="19" t="str">
        <f>IFERROR(VLOOKUP(C1404,T_Listado_Personal_KDE[],3,FALSE),"")</f>
        <v/>
      </c>
      <c r="F1404" s="18" t="str">
        <f>IFERROR(VLOOKUP(G1404,T_CÓDIGO[],2,FALSE),"")</f>
        <v/>
      </c>
      <c r="G1404" s="20"/>
      <c r="H1404" s="18" t="str">
        <f>IFERROR(VLOOKUP(G1404,T_CÓDIGO[],3,FALSE),"")</f>
        <v/>
      </c>
      <c r="I1404" s="19"/>
      <c r="J1404" s="18"/>
      <c r="K1404" s="18"/>
      <c r="L1404" s="18"/>
    </row>
    <row r="1405" spans="1:12" customFormat="1">
      <c r="A1405" s="28"/>
      <c r="B1405" s="18">
        <f t="shared" si="26"/>
        <v>1</v>
      </c>
      <c r="C1405" s="18"/>
      <c r="D1405" s="18" t="str">
        <f>IFERROR(VLOOKUP(C1405,T_Listado_Personal_KDE[],2,FALSE),"")</f>
        <v/>
      </c>
      <c r="E1405" s="19" t="str">
        <f>IFERROR(VLOOKUP(C1405,T_Listado_Personal_KDE[],3,FALSE),"")</f>
        <v/>
      </c>
      <c r="F1405" s="18" t="str">
        <f>IFERROR(VLOOKUP(G1405,T_CÓDIGO[],2,FALSE),"")</f>
        <v/>
      </c>
      <c r="G1405" s="20"/>
      <c r="H1405" s="18" t="str">
        <f>IFERROR(VLOOKUP(G1405,T_CÓDIGO[],3,FALSE),"")</f>
        <v/>
      </c>
      <c r="I1405" s="19"/>
      <c r="J1405" s="18"/>
      <c r="K1405" s="18"/>
      <c r="L1405" s="18"/>
    </row>
    <row r="1406" spans="1:12" customFormat="1">
      <c r="A1406" s="28"/>
      <c r="B1406" s="18">
        <f t="shared" si="26"/>
        <v>1</v>
      </c>
      <c r="C1406" s="18"/>
      <c r="D1406" s="18" t="str">
        <f>IFERROR(VLOOKUP(C1406,T_Listado_Personal_KDE[],2,FALSE),"")</f>
        <v/>
      </c>
      <c r="E1406" s="19" t="str">
        <f>IFERROR(VLOOKUP(C1406,T_Listado_Personal_KDE[],3,FALSE),"")</f>
        <v/>
      </c>
      <c r="F1406" s="18" t="str">
        <f>IFERROR(VLOOKUP(G1406,T_CÓDIGO[],2,FALSE),"")</f>
        <v/>
      </c>
      <c r="G1406" s="20"/>
      <c r="H1406" s="18" t="str">
        <f>IFERROR(VLOOKUP(G1406,T_CÓDIGO[],3,FALSE),"")</f>
        <v/>
      </c>
      <c r="I1406" s="19"/>
      <c r="J1406" s="18"/>
      <c r="K1406" s="18"/>
      <c r="L1406" s="18"/>
    </row>
    <row r="1407" spans="1:12" customFormat="1">
      <c r="A1407" s="28"/>
      <c r="B1407" s="18">
        <f t="shared" si="26"/>
        <v>1</v>
      </c>
      <c r="C1407" s="18"/>
      <c r="D1407" s="18" t="str">
        <f>IFERROR(VLOOKUP(C1407,T_Listado_Personal_KDE[],2,FALSE),"")</f>
        <v/>
      </c>
      <c r="E1407" s="19" t="str">
        <f>IFERROR(VLOOKUP(C1407,T_Listado_Personal_KDE[],3,FALSE),"")</f>
        <v/>
      </c>
      <c r="F1407" s="18" t="str">
        <f>IFERROR(VLOOKUP(G1407,T_CÓDIGO[],2,FALSE),"")</f>
        <v/>
      </c>
      <c r="G1407" s="20"/>
      <c r="H1407" s="18" t="str">
        <f>IFERROR(VLOOKUP(G1407,T_CÓDIGO[],3,FALSE),"")</f>
        <v/>
      </c>
      <c r="I1407" s="19"/>
      <c r="J1407" s="18"/>
      <c r="K1407" s="18"/>
      <c r="L1407" s="18"/>
    </row>
    <row r="1408" spans="1:12" customFormat="1">
      <c r="A1408" s="28"/>
      <c r="B1408" s="18">
        <f t="shared" si="26"/>
        <v>1</v>
      </c>
      <c r="C1408" s="18"/>
      <c r="D1408" s="18" t="str">
        <f>IFERROR(VLOOKUP(C1408,T_Listado_Personal_KDE[],2,FALSE),"")</f>
        <v/>
      </c>
      <c r="E1408" s="19" t="str">
        <f>IFERROR(VLOOKUP(C1408,T_Listado_Personal_KDE[],3,FALSE),"")</f>
        <v/>
      </c>
      <c r="F1408" s="18" t="str">
        <f>IFERROR(VLOOKUP(G1408,T_CÓDIGO[],2,FALSE),"")</f>
        <v/>
      </c>
      <c r="G1408" s="20"/>
      <c r="H1408" s="18" t="str">
        <f>IFERROR(VLOOKUP(G1408,T_CÓDIGO[],3,FALSE),"")</f>
        <v/>
      </c>
      <c r="I1408" s="19"/>
      <c r="J1408" s="18"/>
      <c r="K1408" s="18"/>
      <c r="L1408" s="18"/>
    </row>
    <row r="1409" spans="1:12" customFormat="1">
      <c r="A1409" s="28"/>
      <c r="B1409" s="18">
        <f t="shared" ref="B1409:B1472" si="27">MONTH(A1409)</f>
        <v>1</v>
      </c>
      <c r="C1409" s="18"/>
      <c r="D1409" s="18" t="str">
        <f>IFERROR(VLOOKUP(C1409,T_Listado_Personal_KDE[],2,FALSE),"")</f>
        <v/>
      </c>
      <c r="E1409" s="19" t="str">
        <f>IFERROR(VLOOKUP(C1409,T_Listado_Personal_KDE[],3,FALSE),"")</f>
        <v/>
      </c>
      <c r="F1409" s="18" t="str">
        <f>IFERROR(VLOOKUP(G1409,T_CÓDIGO[],2,FALSE),"")</f>
        <v/>
      </c>
      <c r="G1409" s="20"/>
      <c r="H1409" s="18" t="str">
        <f>IFERROR(VLOOKUP(G1409,T_CÓDIGO[],3,FALSE),"")</f>
        <v/>
      </c>
      <c r="I1409" s="19"/>
      <c r="J1409" s="18"/>
      <c r="K1409" s="18"/>
      <c r="L1409" s="18"/>
    </row>
    <row r="1410" spans="1:12" customFormat="1">
      <c r="A1410" s="28"/>
      <c r="B1410" s="18">
        <f t="shared" si="27"/>
        <v>1</v>
      </c>
      <c r="C1410" s="18"/>
      <c r="D1410" s="18" t="str">
        <f>IFERROR(VLOOKUP(C1410,T_Listado_Personal_KDE[],2,FALSE),"")</f>
        <v/>
      </c>
      <c r="E1410" s="19" t="str">
        <f>IFERROR(VLOOKUP(C1410,T_Listado_Personal_KDE[],3,FALSE),"")</f>
        <v/>
      </c>
      <c r="F1410" s="18" t="str">
        <f>IFERROR(VLOOKUP(G1410,T_CÓDIGO[],2,FALSE),"")</f>
        <v/>
      </c>
      <c r="G1410" s="20"/>
      <c r="H1410" s="18" t="str">
        <f>IFERROR(VLOOKUP(G1410,T_CÓDIGO[],3,FALSE),"")</f>
        <v/>
      </c>
      <c r="I1410" s="19"/>
      <c r="J1410" s="18"/>
      <c r="K1410" s="18"/>
      <c r="L1410" s="18"/>
    </row>
    <row r="1411" spans="1:12" customFormat="1">
      <c r="A1411" s="28"/>
      <c r="B1411" s="18">
        <f t="shared" si="27"/>
        <v>1</v>
      </c>
      <c r="C1411" s="18"/>
      <c r="D1411" s="18" t="str">
        <f>IFERROR(VLOOKUP(C1411,T_Listado_Personal_KDE[],2,FALSE),"")</f>
        <v/>
      </c>
      <c r="E1411" s="19" t="str">
        <f>IFERROR(VLOOKUP(C1411,T_Listado_Personal_KDE[],3,FALSE),"")</f>
        <v/>
      </c>
      <c r="F1411" s="18" t="str">
        <f>IFERROR(VLOOKUP(G1411,T_CÓDIGO[],2,FALSE),"")</f>
        <v/>
      </c>
      <c r="G1411" s="20"/>
      <c r="H1411" s="18" t="str">
        <f>IFERROR(VLOOKUP(G1411,T_CÓDIGO[],3,FALSE),"")</f>
        <v/>
      </c>
      <c r="I1411" s="19"/>
      <c r="J1411" s="18"/>
      <c r="K1411" s="18"/>
      <c r="L1411" s="18"/>
    </row>
    <row r="1412" spans="1:12" customFormat="1">
      <c r="A1412" s="28"/>
      <c r="B1412" s="18">
        <f t="shared" si="27"/>
        <v>1</v>
      </c>
      <c r="C1412" s="18"/>
      <c r="D1412" s="18" t="str">
        <f>IFERROR(VLOOKUP(C1412,T_Listado_Personal_KDE[],2,FALSE),"")</f>
        <v/>
      </c>
      <c r="E1412" s="19" t="str">
        <f>IFERROR(VLOOKUP(C1412,T_Listado_Personal_KDE[],3,FALSE),"")</f>
        <v/>
      </c>
      <c r="F1412" s="18" t="str">
        <f>IFERROR(VLOOKUP(G1412,T_CÓDIGO[],2,FALSE),"")</f>
        <v/>
      </c>
      <c r="G1412" s="20"/>
      <c r="H1412" s="18" t="str">
        <f>IFERROR(VLOOKUP(G1412,T_CÓDIGO[],3,FALSE),"")</f>
        <v/>
      </c>
      <c r="I1412" s="19"/>
      <c r="J1412" s="18"/>
      <c r="K1412" s="18"/>
      <c r="L1412" s="18"/>
    </row>
    <row r="1413" spans="1:12" customFormat="1">
      <c r="A1413" s="28"/>
      <c r="B1413" s="18">
        <f t="shared" si="27"/>
        <v>1</v>
      </c>
      <c r="C1413" s="18"/>
      <c r="D1413" s="18" t="str">
        <f>IFERROR(VLOOKUP(C1413,T_Listado_Personal_KDE[],2,FALSE),"")</f>
        <v/>
      </c>
      <c r="E1413" s="19" t="str">
        <f>IFERROR(VLOOKUP(C1413,T_Listado_Personal_KDE[],3,FALSE),"")</f>
        <v/>
      </c>
      <c r="F1413" s="18" t="str">
        <f>IFERROR(VLOOKUP(G1413,T_CÓDIGO[],2,FALSE),"")</f>
        <v/>
      </c>
      <c r="G1413" s="20"/>
      <c r="H1413" s="18" t="str">
        <f>IFERROR(VLOOKUP(G1413,T_CÓDIGO[],3,FALSE),"")</f>
        <v/>
      </c>
      <c r="I1413" s="19"/>
      <c r="J1413" s="18"/>
      <c r="K1413" s="18"/>
      <c r="L1413" s="18"/>
    </row>
    <row r="1414" spans="1:12" customFormat="1">
      <c r="A1414" s="28"/>
      <c r="B1414" s="18">
        <f t="shared" si="27"/>
        <v>1</v>
      </c>
      <c r="C1414" s="18"/>
      <c r="D1414" s="18" t="str">
        <f>IFERROR(VLOOKUP(C1414,T_Listado_Personal_KDE[],2,FALSE),"")</f>
        <v/>
      </c>
      <c r="E1414" s="19" t="str">
        <f>IFERROR(VLOOKUP(C1414,T_Listado_Personal_KDE[],3,FALSE),"")</f>
        <v/>
      </c>
      <c r="F1414" s="18" t="str">
        <f>IFERROR(VLOOKUP(G1414,T_CÓDIGO[],2,FALSE),"")</f>
        <v/>
      </c>
      <c r="G1414" s="20"/>
      <c r="H1414" s="18" t="str">
        <f>IFERROR(VLOOKUP(G1414,T_CÓDIGO[],3,FALSE),"")</f>
        <v/>
      </c>
      <c r="I1414" s="19"/>
      <c r="J1414" s="18"/>
      <c r="K1414" s="18"/>
      <c r="L1414" s="18"/>
    </row>
    <row r="1415" spans="1:12" customFormat="1">
      <c r="A1415" s="28"/>
      <c r="B1415" s="18">
        <f t="shared" si="27"/>
        <v>1</v>
      </c>
      <c r="C1415" s="18"/>
      <c r="D1415" s="18" t="str">
        <f>IFERROR(VLOOKUP(C1415,T_Listado_Personal_KDE[],2,FALSE),"")</f>
        <v/>
      </c>
      <c r="E1415" s="19" t="str">
        <f>IFERROR(VLOOKUP(C1415,T_Listado_Personal_KDE[],3,FALSE),"")</f>
        <v/>
      </c>
      <c r="F1415" s="18" t="str">
        <f>IFERROR(VLOOKUP(G1415,T_CÓDIGO[],2,FALSE),"")</f>
        <v/>
      </c>
      <c r="G1415" s="20"/>
      <c r="H1415" s="18" t="str">
        <f>IFERROR(VLOOKUP(G1415,T_CÓDIGO[],3,FALSE),"")</f>
        <v/>
      </c>
      <c r="I1415" s="19"/>
      <c r="J1415" s="18"/>
      <c r="K1415" s="18"/>
      <c r="L1415" s="18"/>
    </row>
    <row r="1416" spans="1:12" customFormat="1">
      <c r="A1416" s="28"/>
      <c r="B1416" s="18">
        <f t="shared" si="27"/>
        <v>1</v>
      </c>
      <c r="C1416" s="18"/>
      <c r="D1416" s="18" t="str">
        <f>IFERROR(VLOOKUP(C1416,T_Listado_Personal_KDE[],2,FALSE),"")</f>
        <v/>
      </c>
      <c r="E1416" s="19" t="str">
        <f>IFERROR(VLOOKUP(C1416,T_Listado_Personal_KDE[],3,FALSE),"")</f>
        <v/>
      </c>
      <c r="F1416" s="18" t="str">
        <f>IFERROR(VLOOKUP(G1416,T_CÓDIGO[],2,FALSE),"")</f>
        <v/>
      </c>
      <c r="G1416" s="20"/>
      <c r="H1416" s="18" t="str">
        <f>IFERROR(VLOOKUP(G1416,T_CÓDIGO[],3,FALSE),"")</f>
        <v/>
      </c>
      <c r="I1416" s="19"/>
      <c r="J1416" s="18"/>
      <c r="K1416" s="18"/>
      <c r="L1416" s="18"/>
    </row>
    <row r="1417" spans="1:12" customFormat="1">
      <c r="A1417" s="28"/>
      <c r="B1417" s="18">
        <f t="shared" si="27"/>
        <v>1</v>
      </c>
      <c r="C1417" s="18"/>
      <c r="D1417" s="18" t="str">
        <f>IFERROR(VLOOKUP(C1417,T_Listado_Personal_KDE[],2,FALSE),"")</f>
        <v/>
      </c>
      <c r="E1417" s="19" t="str">
        <f>IFERROR(VLOOKUP(C1417,T_Listado_Personal_KDE[],3,FALSE),"")</f>
        <v/>
      </c>
      <c r="F1417" s="18" t="str">
        <f>IFERROR(VLOOKUP(G1417,T_CÓDIGO[],2,FALSE),"")</f>
        <v/>
      </c>
      <c r="G1417" s="20"/>
      <c r="H1417" s="18" t="str">
        <f>IFERROR(VLOOKUP(G1417,T_CÓDIGO[],3,FALSE),"")</f>
        <v/>
      </c>
      <c r="I1417" s="19"/>
      <c r="J1417" s="18"/>
      <c r="K1417" s="18"/>
      <c r="L1417" s="18"/>
    </row>
    <row r="1418" spans="1:12" customFormat="1">
      <c r="A1418" s="28"/>
      <c r="B1418" s="18">
        <f t="shared" si="27"/>
        <v>1</v>
      </c>
      <c r="C1418" s="18"/>
      <c r="D1418" s="18" t="str">
        <f>IFERROR(VLOOKUP(C1418,T_Listado_Personal_KDE[],2,FALSE),"")</f>
        <v/>
      </c>
      <c r="E1418" s="19" t="str">
        <f>IFERROR(VLOOKUP(C1418,T_Listado_Personal_KDE[],3,FALSE),"")</f>
        <v/>
      </c>
      <c r="F1418" s="18" t="str">
        <f>IFERROR(VLOOKUP(G1418,T_CÓDIGO[],2,FALSE),"")</f>
        <v/>
      </c>
      <c r="G1418" s="20"/>
      <c r="H1418" s="18" t="str">
        <f>IFERROR(VLOOKUP(G1418,T_CÓDIGO[],3,FALSE),"")</f>
        <v/>
      </c>
      <c r="I1418" s="19"/>
      <c r="J1418" s="18"/>
      <c r="K1418" s="18"/>
      <c r="L1418" s="18"/>
    </row>
    <row r="1419" spans="1:12" customFormat="1">
      <c r="A1419" s="28"/>
      <c r="B1419" s="18">
        <f t="shared" si="27"/>
        <v>1</v>
      </c>
      <c r="C1419" s="18"/>
      <c r="D1419" s="18" t="str">
        <f>IFERROR(VLOOKUP(C1419,T_Listado_Personal_KDE[],2,FALSE),"")</f>
        <v/>
      </c>
      <c r="E1419" s="19" t="str">
        <f>IFERROR(VLOOKUP(C1419,T_Listado_Personal_KDE[],3,FALSE),"")</f>
        <v/>
      </c>
      <c r="F1419" s="18" t="str">
        <f>IFERROR(VLOOKUP(G1419,T_CÓDIGO[],2,FALSE),"")</f>
        <v/>
      </c>
      <c r="G1419" s="20"/>
      <c r="H1419" s="18" t="str">
        <f>IFERROR(VLOOKUP(G1419,T_CÓDIGO[],3,FALSE),"")</f>
        <v/>
      </c>
      <c r="I1419" s="19"/>
      <c r="J1419" s="18"/>
      <c r="K1419" s="18"/>
      <c r="L1419" s="18"/>
    </row>
    <row r="1420" spans="1:12" customFormat="1">
      <c r="A1420" s="28"/>
      <c r="B1420" s="18">
        <f t="shared" si="27"/>
        <v>1</v>
      </c>
      <c r="C1420" s="18"/>
      <c r="D1420" s="18" t="str">
        <f>IFERROR(VLOOKUP(C1420,T_Listado_Personal_KDE[],2,FALSE),"")</f>
        <v/>
      </c>
      <c r="E1420" s="19" t="str">
        <f>IFERROR(VLOOKUP(C1420,T_Listado_Personal_KDE[],3,FALSE),"")</f>
        <v/>
      </c>
      <c r="F1420" s="18" t="str">
        <f>IFERROR(VLOOKUP(G1420,T_CÓDIGO[],2,FALSE),"")</f>
        <v/>
      </c>
      <c r="G1420" s="20"/>
      <c r="H1420" s="18" t="str">
        <f>IFERROR(VLOOKUP(G1420,T_CÓDIGO[],3,FALSE),"")</f>
        <v/>
      </c>
      <c r="I1420" s="19"/>
      <c r="J1420" s="18"/>
      <c r="K1420" s="18"/>
      <c r="L1420" s="18"/>
    </row>
    <row r="1421" spans="1:12" customFormat="1">
      <c r="A1421" s="28"/>
      <c r="B1421" s="18">
        <f t="shared" si="27"/>
        <v>1</v>
      </c>
      <c r="C1421" s="18"/>
      <c r="D1421" s="18" t="str">
        <f>IFERROR(VLOOKUP(C1421,T_Listado_Personal_KDE[],2,FALSE),"")</f>
        <v/>
      </c>
      <c r="E1421" s="19" t="str">
        <f>IFERROR(VLOOKUP(C1421,T_Listado_Personal_KDE[],3,FALSE),"")</f>
        <v/>
      </c>
      <c r="F1421" s="18" t="str">
        <f>IFERROR(VLOOKUP(G1421,T_CÓDIGO[],2,FALSE),"")</f>
        <v/>
      </c>
      <c r="G1421" s="20"/>
      <c r="H1421" s="18" t="str">
        <f>IFERROR(VLOOKUP(G1421,T_CÓDIGO[],3,FALSE),"")</f>
        <v/>
      </c>
      <c r="I1421" s="19"/>
      <c r="J1421" s="18"/>
      <c r="K1421" s="18"/>
      <c r="L1421" s="18"/>
    </row>
    <row r="1422" spans="1:12" customFormat="1">
      <c r="A1422" s="28"/>
      <c r="B1422" s="18">
        <f t="shared" si="27"/>
        <v>1</v>
      </c>
      <c r="C1422" s="18"/>
      <c r="D1422" s="18" t="str">
        <f>IFERROR(VLOOKUP(C1422,T_Listado_Personal_KDE[],2,FALSE),"")</f>
        <v/>
      </c>
      <c r="E1422" s="19" t="str">
        <f>IFERROR(VLOOKUP(C1422,T_Listado_Personal_KDE[],3,FALSE),"")</f>
        <v/>
      </c>
      <c r="F1422" s="18" t="str">
        <f>IFERROR(VLOOKUP(G1422,T_CÓDIGO[],2,FALSE),"")</f>
        <v/>
      </c>
      <c r="G1422" s="20"/>
      <c r="H1422" s="18" t="str">
        <f>IFERROR(VLOOKUP(G1422,T_CÓDIGO[],3,FALSE),"")</f>
        <v/>
      </c>
      <c r="I1422" s="19"/>
      <c r="J1422" s="18"/>
      <c r="K1422" s="18"/>
      <c r="L1422" s="18"/>
    </row>
    <row r="1423" spans="1:12" customFormat="1">
      <c r="A1423" s="28"/>
      <c r="B1423" s="18">
        <f t="shared" si="27"/>
        <v>1</v>
      </c>
      <c r="C1423" s="18"/>
      <c r="D1423" s="18" t="str">
        <f>IFERROR(VLOOKUP(C1423,T_Listado_Personal_KDE[],2,FALSE),"")</f>
        <v/>
      </c>
      <c r="E1423" s="19" t="str">
        <f>IFERROR(VLOOKUP(C1423,T_Listado_Personal_KDE[],3,FALSE),"")</f>
        <v/>
      </c>
      <c r="F1423" s="18" t="str">
        <f>IFERROR(VLOOKUP(G1423,T_CÓDIGO[],2,FALSE),"")</f>
        <v/>
      </c>
      <c r="G1423" s="20"/>
      <c r="H1423" s="18" t="str">
        <f>IFERROR(VLOOKUP(G1423,T_CÓDIGO[],3,FALSE),"")</f>
        <v/>
      </c>
      <c r="I1423" s="19"/>
      <c r="J1423" s="18"/>
      <c r="K1423" s="18"/>
      <c r="L1423" s="18"/>
    </row>
    <row r="1424" spans="1:12" customFormat="1">
      <c r="A1424" s="28"/>
      <c r="B1424" s="18">
        <f t="shared" si="27"/>
        <v>1</v>
      </c>
      <c r="C1424" s="18"/>
      <c r="D1424" s="18" t="str">
        <f>IFERROR(VLOOKUP(C1424,T_Listado_Personal_KDE[],2,FALSE),"")</f>
        <v/>
      </c>
      <c r="E1424" s="19" t="str">
        <f>IFERROR(VLOOKUP(C1424,T_Listado_Personal_KDE[],3,FALSE),"")</f>
        <v/>
      </c>
      <c r="F1424" s="18" t="str">
        <f>IFERROR(VLOOKUP(G1424,T_CÓDIGO[],2,FALSE),"")</f>
        <v/>
      </c>
      <c r="G1424" s="20"/>
      <c r="H1424" s="18" t="str">
        <f>IFERROR(VLOOKUP(G1424,T_CÓDIGO[],3,FALSE),"")</f>
        <v/>
      </c>
      <c r="I1424" s="19"/>
      <c r="J1424" s="18"/>
      <c r="K1424" s="18"/>
      <c r="L1424" s="18"/>
    </row>
    <row r="1425" spans="1:12" customFormat="1">
      <c r="A1425" s="28"/>
      <c r="B1425" s="18">
        <f t="shared" si="27"/>
        <v>1</v>
      </c>
      <c r="C1425" s="18"/>
      <c r="D1425" s="18" t="str">
        <f>IFERROR(VLOOKUP(C1425,T_Listado_Personal_KDE[],2,FALSE),"")</f>
        <v/>
      </c>
      <c r="E1425" s="19" t="str">
        <f>IFERROR(VLOOKUP(C1425,T_Listado_Personal_KDE[],3,FALSE),"")</f>
        <v/>
      </c>
      <c r="F1425" s="18" t="str">
        <f>IFERROR(VLOOKUP(G1425,T_CÓDIGO[],2,FALSE),"")</f>
        <v/>
      </c>
      <c r="G1425" s="20"/>
      <c r="H1425" s="18" t="str">
        <f>IFERROR(VLOOKUP(G1425,T_CÓDIGO[],3,FALSE),"")</f>
        <v/>
      </c>
      <c r="I1425" s="19"/>
      <c r="J1425" s="18"/>
      <c r="K1425" s="18"/>
      <c r="L1425" s="18"/>
    </row>
    <row r="1426" spans="1:12" customFormat="1">
      <c r="A1426" s="28"/>
      <c r="B1426" s="18">
        <f t="shared" si="27"/>
        <v>1</v>
      </c>
      <c r="C1426" s="18"/>
      <c r="D1426" s="18" t="str">
        <f>IFERROR(VLOOKUP(C1426,T_Listado_Personal_KDE[],2,FALSE),"")</f>
        <v/>
      </c>
      <c r="E1426" s="19" t="str">
        <f>IFERROR(VLOOKUP(C1426,T_Listado_Personal_KDE[],3,FALSE),"")</f>
        <v/>
      </c>
      <c r="F1426" s="18" t="str">
        <f>IFERROR(VLOOKUP(G1426,T_CÓDIGO[],2,FALSE),"")</f>
        <v/>
      </c>
      <c r="G1426" s="20"/>
      <c r="H1426" s="18" t="str">
        <f>IFERROR(VLOOKUP(G1426,T_CÓDIGO[],3,FALSE),"")</f>
        <v/>
      </c>
      <c r="I1426" s="19"/>
      <c r="J1426" s="18"/>
      <c r="K1426" s="18"/>
      <c r="L1426" s="18"/>
    </row>
    <row r="1427" spans="1:12" customFormat="1">
      <c r="A1427" s="28"/>
      <c r="B1427" s="18">
        <f t="shared" si="27"/>
        <v>1</v>
      </c>
      <c r="C1427" s="18"/>
      <c r="D1427" s="18" t="str">
        <f>IFERROR(VLOOKUP(C1427,T_Listado_Personal_KDE[],2,FALSE),"")</f>
        <v/>
      </c>
      <c r="E1427" s="19" t="str">
        <f>IFERROR(VLOOKUP(C1427,T_Listado_Personal_KDE[],3,FALSE),"")</f>
        <v/>
      </c>
      <c r="F1427" s="18" t="str">
        <f>IFERROR(VLOOKUP(G1427,T_CÓDIGO[],2,FALSE),"")</f>
        <v/>
      </c>
      <c r="G1427" s="20"/>
      <c r="H1427" s="18" t="str">
        <f>IFERROR(VLOOKUP(G1427,T_CÓDIGO[],3,FALSE),"")</f>
        <v/>
      </c>
      <c r="I1427" s="19"/>
      <c r="J1427" s="18"/>
      <c r="K1427" s="18"/>
      <c r="L1427" s="18"/>
    </row>
    <row r="1428" spans="1:12" customFormat="1">
      <c r="A1428" s="28"/>
      <c r="B1428" s="18">
        <f t="shared" si="27"/>
        <v>1</v>
      </c>
      <c r="C1428" s="18"/>
      <c r="D1428" s="18" t="str">
        <f>IFERROR(VLOOKUP(C1428,T_Listado_Personal_KDE[],2,FALSE),"")</f>
        <v/>
      </c>
      <c r="E1428" s="19" t="str">
        <f>IFERROR(VLOOKUP(C1428,T_Listado_Personal_KDE[],3,FALSE),"")</f>
        <v/>
      </c>
      <c r="F1428" s="18" t="str">
        <f>IFERROR(VLOOKUP(G1428,T_CÓDIGO[],2,FALSE),"")</f>
        <v/>
      </c>
      <c r="G1428" s="20"/>
      <c r="H1428" s="18" t="str">
        <f>IFERROR(VLOOKUP(G1428,T_CÓDIGO[],3,FALSE),"")</f>
        <v/>
      </c>
      <c r="I1428" s="19"/>
      <c r="J1428" s="18"/>
      <c r="K1428" s="18"/>
      <c r="L1428" s="18"/>
    </row>
    <row r="1429" spans="1:12" customFormat="1">
      <c r="A1429" s="28"/>
      <c r="B1429" s="18">
        <f t="shared" si="27"/>
        <v>1</v>
      </c>
      <c r="C1429" s="18"/>
      <c r="D1429" s="18" t="str">
        <f>IFERROR(VLOOKUP(C1429,T_Listado_Personal_KDE[],2,FALSE),"")</f>
        <v/>
      </c>
      <c r="E1429" s="19" t="str">
        <f>IFERROR(VLOOKUP(C1429,T_Listado_Personal_KDE[],3,FALSE),"")</f>
        <v/>
      </c>
      <c r="F1429" s="18" t="str">
        <f>IFERROR(VLOOKUP(G1429,T_CÓDIGO[],2,FALSE),"")</f>
        <v/>
      </c>
      <c r="G1429" s="20"/>
      <c r="H1429" s="18" t="str">
        <f>IFERROR(VLOOKUP(G1429,T_CÓDIGO[],3,FALSE),"")</f>
        <v/>
      </c>
      <c r="I1429" s="19"/>
      <c r="J1429" s="18"/>
      <c r="K1429" s="18"/>
      <c r="L1429" s="18"/>
    </row>
    <row r="1430" spans="1:12" customFormat="1">
      <c r="A1430" s="28"/>
      <c r="B1430" s="18">
        <f t="shared" si="27"/>
        <v>1</v>
      </c>
      <c r="C1430" s="18"/>
      <c r="D1430" s="18" t="str">
        <f>IFERROR(VLOOKUP(C1430,T_Listado_Personal_KDE[],2,FALSE),"")</f>
        <v/>
      </c>
      <c r="E1430" s="19" t="str">
        <f>IFERROR(VLOOKUP(C1430,T_Listado_Personal_KDE[],3,FALSE),"")</f>
        <v/>
      </c>
      <c r="F1430" s="18" t="str">
        <f>IFERROR(VLOOKUP(G1430,T_CÓDIGO[],2,FALSE),"")</f>
        <v/>
      </c>
      <c r="G1430" s="20"/>
      <c r="H1430" s="18" t="str">
        <f>IFERROR(VLOOKUP(G1430,T_CÓDIGO[],3,FALSE),"")</f>
        <v/>
      </c>
      <c r="I1430" s="19"/>
      <c r="J1430" s="18"/>
      <c r="K1430" s="18"/>
      <c r="L1430" s="18"/>
    </row>
    <row r="1431" spans="1:12" customFormat="1">
      <c r="A1431" s="28"/>
      <c r="B1431" s="18">
        <f t="shared" si="27"/>
        <v>1</v>
      </c>
      <c r="C1431" s="18"/>
      <c r="D1431" s="18" t="str">
        <f>IFERROR(VLOOKUP(C1431,T_Listado_Personal_KDE[],2,FALSE),"")</f>
        <v/>
      </c>
      <c r="E1431" s="19" t="str">
        <f>IFERROR(VLOOKUP(C1431,T_Listado_Personal_KDE[],3,FALSE),"")</f>
        <v/>
      </c>
      <c r="F1431" s="18" t="str">
        <f>IFERROR(VLOOKUP(G1431,T_CÓDIGO[],2,FALSE),"")</f>
        <v/>
      </c>
      <c r="G1431" s="20"/>
      <c r="H1431" s="18" t="str">
        <f>IFERROR(VLOOKUP(G1431,T_CÓDIGO[],3,FALSE),"")</f>
        <v/>
      </c>
      <c r="I1431" s="19"/>
      <c r="J1431" s="18"/>
      <c r="K1431" s="18"/>
      <c r="L1431" s="18"/>
    </row>
    <row r="1432" spans="1:12" customFormat="1">
      <c r="A1432" s="28"/>
      <c r="B1432" s="18">
        <f t="shared" si="27"/>
        <v>1</v>
      </c>
      <c r="C1432" s="18"/>
      <c r="D1432" s="18" t="str">
        <f>IFERROR(VLOOKUP(C1432,T_Listado_Personal_KDE[],2,FALSE),"")</f>
        <v/>
      </c>
      <c r="E1432" s="19" t="str">
        <f>IFERROR(VLOOKUP(C1432,T_Listado_Personal_KDE[],3,FALSE),"")</f>
        <v/>
      </c>
      <c r="F1432" s="18" t="str">
        <f>IFERROR(VLOOKUP(G1432,T_CÓDIGO[],2,FALSE),"")</f>
        <v/>
      </c>
      <c r="G1432" s="20"/>
      <c r="H1432" s="18" t="str">
        <f>IFERROR(VLOOKUP(G1432,T_CÓDIGO[],3,FALSE),"")</f>
        <v/>
      </c>
      <c r="I1432" s="19"/>
      <c r="J1432" s="18"/>
      <c r="K1432" s="18"/>
      <c r="L1432" s="18"/>
    </row>
    <row r="1433" spans="1:12" customFormat="1">
      <c r="A1433" s="28"/>
      <c r="B1433" s="18">
        <f t="shared" si="27"/>
        <v>1</v>
      </c>
      <c r="C1433" s="18"/>
      <c r="D1433" s="18" t="str">
        <f>IFERROR(VLOOKUP(C1433,T_Listado_Personal_KDE[],2,FALSE),"")</f>
        <v/>
      </c>
      <c r="E1433" s="19" t="str">
        <f>IFERROR(VLOOKUP(C1433,T_Listado_Personal_KDE[],3,FALSE),"")</f>
        <v/>
      </c>
      <c r="F1433" s="18" t="str">
        <f>IFERROR(VLOOKUP(G1433,T_CÓDIGO[],2,FALSE),"")</f>
        <v/>
      </c>
      <c r="G1433" s="20"/>
      <c r="H1433" s="18" t="str">
        <f>IFERROR(VLOOKUP(G1433,T_CÓDIGO[],3,FALSE),"")</f>
        <v/>
      </c>
      <c r="I1433" s="19"/>
      <c r="J1433" s="18"/>
      <c r="K1433" s="18"/>
      <c r="L1433" s="18"/>
    </row>
    <row r="1434" spans="1:12" customFormat="1">
      <c r="A1434" s="28"/>
      <c r="B1434" s="18">
        <f t="shared" si="27"/>
        <v>1</v>
      </c>
      <c r="C1434" s="18"/>
      <c r="D1434" s="18" t="str">
        <f>IFERROR(VLOOKUP(C1434,T_Listado_Personal_KDE[],2,FALSE),"")</f>
        <v/>
      </c>
      <c r="E1434" s="19" t="str">
        <f>IFERROR(VLOOKUP(C1434,T_Listado_Personal_KDE[],3,FALSE),"")</f>
        <v/>
      </c>
      <c r="F1434" s="18" t="str">
        <f>IFERROR(VLOOKUP(G1434,T_CÓDIGO[],2,FALSE),"")</f>
        <v/>
      </c>
      <c r="G1434" s="20"/>
      <c r="H1434" s="18" t="str">
        <f>IFERROR(VLOOKUP(G1434,T_CÓDIGO[],3,FALSE),"")</f>
        <v/>
      </c>
      <c r="I1434" s="19"/>
      <c r="J1434" s="18"/>
      <c r="K1434" s="18"/>
      <c r="L1434" s="18"/>
    </row>
    <row r="1435" spans="1:12" customFormat="1">
      <c r="A1435" s="28"/>
      <c r="B1435" s="18">
        <f t="shared" si="27"/>
        <v>1</v>
      </c>
      <c r="C1435" s="18"/>
      <c r="D1435" s="18" t="str">
        <f>IFERROR(VLOOKUP(C1435,T_Listado_Personal_KDE[],2,FALSE),"")</f>
        <v/>
      </c>
      <c r="E1435" s="19" t="str">
        <f>IFERROR(VLOOKUP(C1435,T_Listado_Personal_KDE[],3,FALSE),"")</f>
        <v/>
      </c>
      <c r="F1435" s="18" t="str">
        <f>IFERROR(VLOOKUP(G1435,T_CÓDIGO[],2,FALSE),"")</f>
        <v/>
      </c>
      <c r="G1435" s="20"/>
      <c r="H1435" s="18" t="str">
        <f>IFERROR(VLOOKUP(G1435,T_CÓDIGO[],3,FALSE),"")</f>
        <v/>
      </c>
      <c r="I1435" s="19"/>
      <c r="J1435" s="18"/>
      <c r="K1435" s="18"/>
      <c r="L1435" s="18"/>
    </row>
    <row r="1436" spans="1:12" customFormat="1">
      <c r="A1436" s="28"/>
      <c r="B1436" s="18">
        <f t="shared" si="27"/>
        <v>1</v>
      </c>
      <c r="C1436" s="18"/>
      <c r="D1436" s="18" t="str">
        <f>IFERROR(VLOOKUP(C1436,T_Listado_Personal_KDE[],2,FALSE),"")</f>
        <v/>
      </c>
      <c r="E1436" s="19" t="str">
        <f>IFERROR(VLOOKUP(C1436,T_Listado_Personal_KDE[],3,FALSE),"")</f>
        <v/>
      </c>
      <c r="F1436" s="18" t="str">
        <f>IFERROR(VLOOKUP(G1436,T_CÓDIGO[],2,FALSE),"")</f>
        <v/>
      </c>
      <c r="G1436" s="20"/>
      <c r="H1436" s="18" t="str">
        <f>IFERROR(VLOOKUP(G1436,T_CÓDIGO[],3,FALSE),"")</f>
        <v/>
      </c>
      <c r="I1436" s="19"/>
      <c r="J1436" s="18"/>
      <c r="K1436" s="18"/>
      <c r="L1436" s="18"/>
    </row>
    <row r="1437" spans="1:12" customFormat="1">
      <c r="A1437" s="28"/>
      <c r="B1437" s="18">
        <f t="shared" si="27"/>
        <v>1</v>
      </c>
      <c r="C1437" s="18"/>
      <c r="D1437" s="18" t="str">
        <f>IFERROR(VLOOKUP(C1437,T_Listado_Personal_KDE[],2,FALSE),"")</f>
        <v/>
      </c>
      <c r="E1437" s="19" t="str">
        <f>IFERROR(VLOOKUP(C1437,T_Listado_Personal_KDE[],3,FALSE),"")</f>
        <v/>
      </c>
      <c r="F1437" s="18" t="str">
        <f>IFERROR(VLOOKUP(G1437,T_CÓDIGO[],2,FALSE),"")</f>
        <v/>
      </c>
      <c r="G1437" s="20"/>
      <c r="H1437" s="18" t="str">
        <f>IFERROR(VLOOKUP(G1437,T_CÓDIGO[],3,FALSE),"")</f>
        <v/>
      </c>
      <c r="I1437" s="19"/>
      <c r="J1437" s="18"/>
      <c r="K1437" s="18"/>
      <c r="L1437" s="18"/>
    </row>
    <row r="1438" spans="1:12" customFormat="1">
      <c r="A1438" s="28"/>
      <c r="B1438" s="18">
        <f t="shared" si="27"/>
        <v>1</v>
      </c>
      <c r="C1438" s="18"/>
      <c r="D1438" s="18" t="str">
        <f>IFERROR(VLOOKUP(C1438,T_Listado_Personal_KDE[],2,FALSE),"")</f>
        <v/>
      </c>
      <c r="E1438" s="19" t="str">
        <f>IFERROR(VLOOKUP(C1438,T_Listado_Personal_KDE[],3,FALSE),"")</f>
        <v/>
      </c>
      <c r="F1438" s="18" t="str">
        <f>IFERROR(VLOOKUP(G1438,T_CÓDIGO[],2,FALSE),"")</f>
        <v/>
      </c>
      <c r="G1438" s="20"/>
      <c r="H1438" s="18" t="str">
        <f>IFERROR(VLOOKUP(G1438,T_CÓDIGO[],3,FALSE),"")</f>
        <v/>
      </c>
      <c r="I1438" s="19"/>
      <c r="J1438" s="18"/>
      <c r="K1438" s="18"/>
      <c r="L1438" s="18"/>
    </row>
    <row r="1439" spans="1:12" customFormat="1">
      <c r="A1439" s="28"/>
      <c r="B1439" s="18">
        <f t="shared" si="27"/>
        <v>1</v>
      </c>
      <c r="C1439" s="18"/>
      <c r="D1439" s="18" t="str">
        <f>IFERROR(VLOOKUP(C1439,T_Listado_Personal_KDE[],2,FALSE),"")</f>
        <v/>
      </c>
      <c r="E1439" s="19" t="str">
        <f>IFERROR(VLOOKUP(C1439,T_Listado_Personal_KDE[],3,FALSE),"")</f>
        <v/>
      </c>
      <c r="F1439" s="18" t="str">
        <f>IFERROR(VLOOKUP(G1439,T_CÓDIGO[],2,FALSE),"")</f>
        <v/>
      </c>
      <c r="G1439" s="20"/>
      <c r="H1439" s="18" t="str">
        <f>IFERROR(VLOOKUP(G1439,T_CÓDIGO[],3,FALSE),"")</f>
        <v/>
      </c>
      <c r="I1439" s="19"/>
      <c r="J1439" s="18"/>
      <c r="K1439" s="18"/>
      <c r="L1439" s="18"/>
    </row>
    <row r="1440" spans="1:12" customFormat="1">
      <c r="A1440" s="28"/>
      <c r="B1440" s="18">
        <f t="shared" si="27"/>
        <v>1</v>
      </c>
      <c r="C1440" s="18"/>
      <c r="D1440" s="18" t="str">
        <f>IFERROR(VLOOKUP(C1440,T_Listado_Personal_KDE[],2,FALSE),"")</f>
        <v/>
      </c>
      <c r="E1440" s="19" t="str">
        <f>IFERROR(VLOOKUP(C1440,T_Listado_Personal_KDE[],3,FALSE),"")</f>
        <v/>
      </c>
      <c r="F1440" s="18" t="str">
        <f>IFERROR(VLOOKUP(G1440,T_CÓDIGO[],2,FALSE),"")</f>
        <v/>
      </c>
      <c r="G1440" s="20"/>
      <c r="H1440" s="18" t="str">
        <f>IFERROR(VLOOKUP(G1440,T_CÓDIGO[],3,FALSE),"")</f>
        <v/>
      </c>
      <c r="I1440" s="19"/>
      <c r="J1440" s="18"/>
      <c r="K1440" s="18"/>
      <c r="L1440" s="18"/>
    </row>
    <row r="1441" spans="1:12" customFormat="1">
      <c r="A1441" s="28"/>
      <c r="B1441" s="18">
        <f t="shared" si="27"/>
        <v>1</v>
      </c>
      <c r="C1441" s="18"/>
      <c r="D1441" s="18" t="str">
        <f>IFERROR(VLOOKUP(C1441,T_Listado_Personal_KDE[],2,FALSE),"")</f>
        <v/>
      </c>
      <c r="E1441" s="19" t="str">
        <f>IFERROR(VLOOKUP(C1441,T_Listado_Personal_KDE[],3,FALSE),"")</f>
        <v/>
      </c>
      <c r="F1441" s="18" t="str">
        <f>IFERROR(VLOOKUP(G1441,T_CÓDIGO[],2,FALSE),"")</f>
        <v/>
      </c>
      <c r="G1441" s="20"/>
      <c r="H1441" s="18" t="str">
        <f>IFERROR(VLOOKUP(G1441,T_CÓDIGO[],3,FALSE),"")</f>
        <v/>
      </c>
      <c r="I1441" s="19"/>
      <c r="J1441" s="18"/>
      <c r="K1441" s="18"/>
      <c r="L1441" s="18"/>
    </row>
    <row r="1442" spans="1:12" customFormat="1">
      <c r="A1442" s="28"/>
      <c r="B1442" s="18">
        <f t="shared" si="27"/>
        <v>1</v>
      </c>
      <c r="C1442" s="18"/>
      <c r="D1442" s="18" t="str">
        <f>IFERROR(VLOOKUP(C1442,T_Listado_Personal_KDE[],2,FALSE),"")</f>
        <v/>
      </c>
      <c r="E1442" s="19" t="str">
        <f>IFERROR(VLOOKUP(C1442,T_Listado_Personal_KDE[],3,FALSE),"")</f>
        <v/>
      </c>
      <c r="F1442" s="18" t="str">
        <f>IFERROR(VLOOKUP(G1442,T_CÓDIGO[],2,FALSE),"")</f>
        <v/>
      </c>
      <c r="G1442" s="20"/>
      <c r="H1442" s="18" t="str">
        <f>IFERROR(VLOOKUP(G1442,T_CÓDIGO[],3,FALSE),"")</f>
        <v/>
      </c>
      <c r="I1442" s="19"/>
      <c r="J1442" s="18"/>
      <c r="K1442" s="18"/>
      <c r="L1442" s="18"/>
    </row>
    <row r="1443" spans="1:12" customFormat="1">
      <c r="A1443" s="28"/>
      <c r="B1443" s="18">
        <f t="shared" si="27"/>
        <v>1</v>
      </c>
      <c r="C1443" s="18"/>
      <c r="D1443" s="18" t="str">
        <f>IFERROR(VLOOKUP(C1443,T_Listado_Personal_KDE[],2,FALSE),"")</f>
        <v/>
      </c>
      <c r="E1443" s="19" t="str">
        <f>IFERROR(VLOOKUP(C1443,T_Listado_Personal_KDE[],3,FALSE),"")</f>
        <v/>
      </c>
      <c r="F1443" s="18" t="str">
        <f>IFERROR(VLOOKUP(G1443,T_CÓDIGO[],2,FALSE),"")</f>
        <v/>
      </c>
      <c r="G1443" s="20"/>
      <c r="H1443" s="18" t="str">
        <f>IFERROR(VLOOKUP(G1443,T_CÓDIGO[],3,FALSE),"")</f>
        <v/>
      </c>
      <c r="I1443" s="19"/>
      <c r="J1443" s="18"/>
      <c r="K1443" s="18"/>
      <c r="L1443" s="18"/>
    </row>
    <row r="1444" spans="1:12" customFormat="1">
      <c r="A1444" s="28"/>
      <c r="B1444" s="18">
        <f t="shared" si="27"/>
        <v>1</v>
      </c>
      <c r="C1444" s="18"/>
      <c r="D1444" s="18" t="str">
        <f>IFERROR(VLOOKUP(C1444,T_Listado_Personal_KDE[],2,FALSE),"")</f>
        <v/>
      </c>
      <c r="E1444" s="19" t="str">
        <f>IFERROR(VLOOKUP(C1444,T_Listado_Personal_KDE[],3,FALSE),"")</f>
        <v/>
      </c>
      <c r="F1444" s="18" t="str">
        <f>IFERROR(VLOOKUP(G1444,T_CÓDIGO[],2,FALSE),"")</f>
        <v/>
      </c>
      <c r="G1444" s="20"/>
      <c r="H1444" s="18" t="str">
        <f>IFERROR(VLOOKUP(G1444,T_CÓDIGO[],3,FALSE),"")</f>
        <v/>
      </c>
      <c r="I1444" s="19"/>
      <c r="J1444" s="18"/>
      <c r="K1444" s="18"/>
      <c r="L1444" s="18"/>
    </row>
    <row r="1445" spans="1:12" customFormat="1">
      <c r="A1445" s="28"/>
      <c r="B1445" s="18">
        <f t="shared" si="27"/>
        <v>1</v>
      </c>
      <c r="C1445" s="18"/>
      <c r="D1445" s="18" t="str">
        <f>IFERROR(VLOOKUP(C1445,T_Listado_Personal_KDE[],2,FALSE),"")</f>
        <v/>
      </c>
      <c r="E1445" s="19" t="str">
        <f>IFERROR(VLOOKUP(C1445,T_Listado_Personal_KDE[],3,FALSE),"")</f>
        <v/>
      </c>
      <c r="F1445" s="18" t="str">
        <f>IFERROR(VLOOKUP(G1445,T_CÓDIGO[],2,FALSE),"")</f>
        <v/>
      </c>
      <c r="G1445" s="20"/>
      <c r="H1445" s="18" t="str">
        <f>IFERROR(VLOOKUP(G1445,T_CÓDIGO[],3,FALSE),"")</f>
        <v/>
      </c>
      <c r="I1445" s="19"/>
      <c r="J1445" s="18"/>
      <c r="K1445" s="18"/>
      <c r="L1445" s="18"/>
    </row>
    <row r="1446" spans="1:12" customFormat="1">
      <c r="A1446" s="28"/>
      <c r="B1446" s="18">
        <f t="shared" si="27"/>
        <v>1</v>
      </c>
      <c r="C1446" s="18"/>
      <c r="D1446" s="18" t="str">
        <f>IFERROR(VLOOKUP(C1446,T_Listado_Personal_KDE[],2,FALSE),"")</f>
        <v/>
      </c>
      <c r="E1446" s="19" t="str">
        <f>IFERROR(VLOOKUP(C1446,T_Listado_Personal_KDE[],3,FALSE),"")</f>
        <v/>
      </c>
      <c r="F1446" s="18" t="str">
        <f>IFERROR(VLOOKUP(G1446,T_CÓDIGO[],2,FALSE),"")</f>
        <v/>
      </c>
      <c r="G1446" s="20"/>
      <c r="H1446" s="18" t="str">
        <f>IFERROR(VLOOKUP(G1446,T_CÓDIGO[],3,FALSE),"")</f>
        <v/>
      </c>
      <c r="I1446" s="19"/>
      <c r="J1446" s="18"/>
      <c r="K1446" s="18"/>
      <c r="L1446" s="18"/>
    </row>
    <row r="1447" spans="1:12" customFormat="1">
      <c r="A1447" s="28"/>
      <c r="B1447" s="18">
        <f t="shared" si="27"/>
        <v>1</v>
      </c>
      <c r="C1447" s="18"/>
      <c r="D1447" s="18" t="str">
        <f>IFERROR(VLOOKUP(C1447,T_Listado_Personal_KDE[],2,FALSE),"")</f>
        <v/>
      </c>
      <c r="E1447" s="19" t="str">
        <f>IFERROR(VLOOKUP(C1447,T_Listado_Personal_KDE[],3,FALSE),"")</f>
        <v/>
      </c>
      <c r="F1447" s="18" t="str">
        <f>IFERROR(VLOOKUP(G1447,T_CÓDIGO[],2,FALSE),"")</f>
        <v/>
      </c>
      <c r="G1447" s="20"/>
      <c r="H1447" s="18" t="str">
        <f>IFERROR(VLOOKUP(G1447,T_CÓDIGO[],3,FALSE),"")</f>
        <v/>
      </c>
      <c r="I1447" s="19"/>
      <c r="J1447" s="18"/>
      <c r="K1447" s="18"/>
      <c r="L1447" s="18"/>
    </row>
    <row r="1448" spans="1:12" customFormat="1">
      <c r="A1448" s="28"/>
      <c r="B1448" s="18">
        <f t="shared" si="27"/>
        <v>1</v>
      </c>
      <c r="C1448" s="18"/>
      <c r="D1448" s="18" t="str">
        <f>IFERROR(VLOOKUP(C1448,T_Listado_Personal_KDE[],2,FALSE),"")</f>
        <v/>
      </c>
      <c r="E1448" s="19" t="str">
        <f>IFERROR(VLOOKUP(C1448,T_Listado_Personal_KDE[],3,FALSE),"")</f>
        <v/>
      </c>
      <c r="F1448" s="18" t="str">
        <f>IFERROR(VLOOKUP(G1448,T_CÓDIGO[],2,FALSE),"")</f>
        <v/>
      </c>
      <c r="G1448" s="20"/>
      <c r="H1448" s="18" t="str">
        <f>IFERROR(VLOOKUP(G1448,T_CÓDIGO[],3,FALSE),"")</f>
        <v/>
      </c>
      <c r="I1448" s="19"/>
      <c r="J1448" s="18"/>
      <c r="K1448" s="18"/>
      <c r="L1448" s="18"/>
    </row>
    <row r="1449" spans="1:12" customFormat="1">
      <c r="A1449" s="28"/>
      <c r="B1449" s="18">
        <f t="shared" si="27"/>
        <v>1</v>
      </c>
      <c r="C1449" s="18"/>
      <c r="D1449" s="18" t="str">
        <f>IFERROR(VLOOKUP(C1449,T_Listado_Personal_KDE[],2,FALSE),"")</f>
        <v/>
      </c>
      <c r="E1449" s="19" t="str">
        <f>IFERROR(VLOOKUP(C1449,T_Listado_Personal_KDE[],3,FALSE),"")</f>
        <v/>
      </c>
      <c r="F1449" s="18" t="str">
        <f>IFERROR(VLOOKUP(G1449,T_CÓDIGO[],2,FALSE),"")</f>
        <v/>
      </c>
      <c r="G1449" s="20"/>
      <c r="H1449" s="18" t="str">
        <f>IFERROR(VLOOKUP(G1449,T_CÓDIGO[],3,FALSE),"")</f>
        <v/>
      </c>
      <c r="I1449" s="19"/>
      <c r="J1449" s="18"/>
      <c r="K1449" s="18"/>
      <c r="L1449" s="18"/>
    </row>
    <row r="1450" spans="1:12" customFormat="1">
      <c r="A1450" s="28"/>
      <c r="B1450" s="18">
        <f t="shared" si="27"/>
        <v>1</v>
      </c>
      <c r="C1450" s="18"/>
      <c r="D1450" s="18" t="str">
        <f>IFERROR(VLOOKUP(C1450,T_Listado_Personal_KDE[],2,FALSE),"")</f>
        <v/>
      </c>
      <c r="E1450" s="19" t="str">
        <f>IFERROR(VLOOKUP(C1450,T_Listado_Personal_KDE[],3,FALSE),"")</f>
        <v/>
      </c>
      <c r="F1450" s="18" t="str">
        <f>IFERROR(VLOOKUP(G1450,T_CÓDIGO[],2,FALSE),"")</f>
        <v/>
      </c>
      <c r="G1450" s="20"/>
      <c r="H1450" s="18" t="str">
        <f>IFERROR(VLOOKUP(G1450,T_CÓDIGO[],3,FALSE),"")</f>
        <v/>
      </c>
      <c r="I1450" s="19"/>
      <c r="J1450" s="18"/>
      <c r="K1450" s="18"/>
      <c r="L1450" s="18"/>
    </row>
    <row r="1451" spans="1:12" customFormat="1">
      <c r="A1451" s="28"/>
      <c r="B1451" s="18">
        <f t="shared" si="27"/>
        <v>1</v>
      </c>
      <c r="C1451" s="18"/>
      <c r="D1451" s="18" t="str">
        <f>IFERROR(VLOOKUP(C1451,T_Listado_Personal_KDE[],2,FALSE),"")</f>
        <v/>
      </c>
      <c r="E1451" s="19" t="str">
        <f>IFERROR(VLOOKUP(C1451,T_Listado_Personal_KDE[],3,FALSE),"")</f>
        <v/>
      </c>
      <c r="F1451" s="18" t="str">
        <f>IFERROR(VLOOKUP(G1451,T_CÓDIGO[],2,FALSE),"")</f>
        <v/>
      </c>
      <c r="G1451" s="20"/>
      <c r="H1451" s="18" t="str">
        <f>IFERROR(VLOOKUP(G1451,T_CÓDIGO[],3,FALSE),"")</f>
        <v/>
      </c>
      <c r="I1451" s="19"/>
      <c r="J1451" s="18"/>
      <c r="K1451" s="18"/>
      <c r="L1451" s="18"/>
    </row>
    <row r="1452" spans="1:12" customFormat="1">
      <c r="A1452" s="28"/>
      <c r="B1452" s="18">
        <f t="shared" si="27"/>
        <v>1</v>
      </c>
      <c r="C1452" s="18"/>
      <c r="D1452" s="18" t="str">
        <f>IFERROR(VLOOKUP(C1452,T_Listado_Personal_KDE[],2,FALSE),"")</f>
        <v/>
      </c>
      <c r="E1452" s="19" t="str">
        <f>IFERROR(VLOOKUP(C1452,T_Listado_Personal_KDE[],3,FALSE),"")</f>
        <v/>
      </c>
      <c r="F1452" s="18" t="str">
        <f>IFERROR(VLOOKUP(G1452,T_CÓDIGO[],2,FALSE),"")</f>
        <v/>
      </c>
      <c r="G1452" s="20"/>
      <c r="H1452" s="18" t="str">
        <f>IFERROR(VLOOKUP(G1452,T_CÓDIGO[],3,FALSE),"")</f>
        <v/>
      </c>
      <c r="I1452" s="19"/>
      <c r="J1452" s="18"/>
      <c r="K1452" s="18"/>
      <c r="L1452" s="18"/>
    </row>
    <row r="1453" spans="1:12" customFormat="1">
      <c r="A1453" s="28"/>
      <c r="B1453" s="18">
        <f t="shared" si="27"/>
        <v>1</v>
      </c>
      <c r="C1453" s="18"/>
      <c r="D1453" s="18" t="str">
        <f>IFERROR(VLOOKUP(C1453,T_Listado_Personal_KDE[],2,FALSE),"")</f>
        <v/>
      </c>
      <c r="E1453" s="19" t="str">
        <f>IFERROR(VLOOKUP(C1453,T_Listado_Personal_KDE[],3,FALSE),"")</f>
        <v/>
      </c>
      <c r="F1453" s="18" t="str">
        <f>IFERROR(VLOOKUP(G1453,T_CÓDIGO[],2,FALSE),"")</f>
        <v/>
      </c>
      <c r="G1453" s="20"/>
      <c r="H1453" s="18" t="str">
        <f>IFERROR(VLOOKUP(G1453,T_CÓDIGO[],3,FALSE),"")</f>
        <v/>
      </c>
      <c r="I1453" s="19"/>
      <c r="J1453" s="18"/>
      <c r="K1453" s="18"/>
      <c r="L1453" s="18"/>
    </row>
    <row r="1454" spans="1:12" customFormat="1">
      <c r="A1454" s="28"/>
      <c r="B1454" s="18">
        <f t="shared" si="27"/>
        <v>1</v>
      </c>
      <c r="C1454" s="18"/>
      <c r="D1454" s="18" t="str">
        <f>IFERROR(VLOOKUP(C1454,T_Listado_Personal_KDE[],2,FALSE),"")</f>
        <v/>
      </c>
      <c r="E1454" s="19" t="str">
        <f>IFERROR(VLOOKUP(C1454,T_Listado_Personal_KDE[],3,FALSE),"")</f>
        <v/>
      </c>
      <c r="F1454" s="18" t="str">
        <f>IFERROR(VLOOKUP(G1454,T_CÓDIGO[],2,FALSE),"")</f>
        <v/>
      </c>
      <c r="G1454" s="20"/>
      <c r="H1454" s="18" t="str">
        <f>IFERROR(VLOOKUP(G1454,T_CÓDIGO[],3,FALSE),"")</f>
        <v/>
      </c>
      <c r="I1454" s="19"/>
      <c r="J1454" s="18"/>
      <c r="K1454" s="18"/>
      <c r="L1454" s="18"/>
    </row>
    <row r="1455" spans="1:12" customFormat="1">
      <c r="A1455" s="28"/>
      <c r="B1455" s="18">
        <f t="shared" si="27"/>
        <v>1</v>
      </c>
      <c r="C1455" s="18"/>
      <c r="D1455" s="18" t="str">
        <f>IFERROR(VLOOKUP(C1455,T_Listado_Personal_KDE[],2,FALSE),"")</f>
        <v/>
      </c>
      <c r="E1455" s="19" t="str">
        <f>IFERROR(VLOOKUP(C1455,T_Listado_Personal_KDE[],3,FALSE),"")</f>
        <v/>
      </c>
      <c r="F1455" s="18" t="str">
        <f>IFERROR(VLOOKUP(G1455,T_CÓDIGO[],2,FALSE),"")</f>
        <v/>
      </c>
      <c r="G1455" s="20"/>
      <c r="H1455" s="18" t="str">
        <f>IFERROR(VLOOKUP(G1455,T_CÓDIGO[],3,FALSE),"")</f>
        <v/>
      </c>
      <c r="I1455" s="19"/>
      <c r="J1455" s="18"/>
      <c r="K1455" s="18"/>
      <c r="L1455" s="18"/>
    </row>
    <row r="1456" spans="1:12" customFormat="1">
      <c r="A1456" s="28"/>
      <c r="B1456" s="18">
        <f t="shared" si="27"/>
        <v>1</v>
      </c>
      <c r="C1456" s="18"/>
      <c r="D1456" s="18" t="str">
        <f>IFERROR(VLOOKUP(C1456,T_Listado_Personal_KDE[],2,FALSE),"")</f>
        <v/>
      </c>
      <c r="E1456" s="19" t="str">
        <f>IFERROR(VLOOKUP(C1456,T_Listado_Personal_KDE[],3,FALSE),"")</f>
        <v/>
      </c>
      <c r="F1456" s="18" t="str">
        <f>IFERROR(VLOOKUP(G1456,T_CÓDIGO[],2,FALSE),"")</f>
        <v/>
      </c>
      <c r="G1456" s="20"/>
      <c r="H1456" s="18" t="str">
        <f>IFERROR(VLOOKUP(G1456,T_CÓDIGO[],3,FALSE),"")</f>
        <v/>
      </c>
      <c r="I1456" s="19"/>
      <c r="J1456" s="18"/>
      <c r="K1456" s="18"/>
      <c r="L1456" s="18"/>
    </row>
    <row r="1457" spans="1:12" customFormat="1">
      <c r="A1457" s="28"/>
      <c r="B1457" s="18">
        <f t="shared" si="27"/>
        <v>1</v>
      </c>
      <c r="C1457" s="18"/>
      <c r="D1457" s="18" t="str">
        <f>IFERROR(VLOOKUP(C1457,T_Listado_Personal_KDE[],2,FALSE),"")</f>
        <v/>
      </c>
      <c r="E1457" s="19" t="str">
        <f>IFERROR(VLOOKUP(C1457,T_Listado_Personal_KDE[],3,FALSE),"")</f>
        <v/>
      </c>
      <c r="F1457" s="18" t="str">
        <f>IFERROR(VLOOKUP(G1457,T_CÓDIGO[],2,FALSE),"")</f>
        <v/>
      </c>
      <c r="G1457" s="20"/>
      <c r="H1457" s="18" t="str">
        <f>IFERROR(VLOOKUP(G1457,T_CÓDIGO[],3,FALSE),"")</f>
        <v/>
      </c>
      <c r="I1457" s="19"/>
      <c r="J1457" s="18"/>
      <c r="K1457" s="18"/>
      <c r="L1457" s="18"/>
    </row>
    <row r="1458" spans="1:12" customFormat="1">
      <c r="A1458" s="28"/>
      <c r="B1458" s="18">
        <f t="shared" si="27"/>
        <v>1</v>
      </c>
      <c r="C1458" s="18"/>
      <c r="D1458" s="18" t="str">
        <f>IFERROR(VLOOKUP(C1458,T_Listado_Personal_KDE[],2,FALSE),"")</f>
        <v/>
      </c>
      <c r="E1458" s="19" t="str">
        <f>IFERROR(VLOOKUP(C1458,T_Listado_Personal_KDE[],3,FALSE),"")</f>
        <v/>
      </c>
      <c r="F1458" s="18" t="str">
        <f>IFERROR(VLOOKUP(G1458,T_CÓDIGO[],2,FALSE),"")</f>
        <v/>
      </c>
      <c r="G1458" s="20"/>
      <c r="H1458" s="18" t="str">
        <f>IFERROR(VLOOKUP(G1458,T_CÓDIGO[],3,FALSE),"")</f>
        <v/>
      </c>
      <c r="I1458" s="19"/>
      <c r="J1458" s="18"/>
      <c r="K1458" s="18"/>
      <c r="L1458" s="18"/>
    </row>
    <row r="1459" spans="1:12" customFormat="1">
      <c r="A1459" s="28"/>
      <c r="B1459" s="18">
        <f t="shared" si="27"/>
        <v>1</v>
      </c>
      <c r="C1459" s="18"/>
      <c r="D1459" s="18" t="str">
        <f>IFERROR(VLOOKUP(C1459,T_Listado_Personal_KDE[],2,FALSE),"")</f>
        <v/>
      </c>
      <c r="E1459" s="19" t="str">
        <f>IFERROR(VLOOKUP(C1459,T_Listado_Personal_KDE[],3,FALSE),"")</f>
        <v/>
      </c>
      <c r="F1459" s="18" t="str">
        <f>IFERROR(VLOOKUP(G1459,T_CÓDIGO[],2,FALSE),"")</f>
        <v/>
      </c>
      <c r="G1459" s="20"/>
      <c r="H1459" s="18" t="str">
        <f>IFERROR(VLOOKUP(G1459,T_CÓDIGO[],3,FALSE),"")</f>
        <v/>
      </c>
      <c r="I1459" s="19"/>
      <c r="J1459" s="18"/>
      <c r="K1459" s="18"/>
      <c r="L1459" s="18"/>
    </row>
    <row r="1460" spans="1:12" customFormat="1">
      <c r="A1460" s="28"/>
      <c r="B1460" s="18">
        <f t="shared" si="27"/>
        <v>1</v>
      </c>
      <c r="C1460" s="18"/>
      <c r="D1460" s="18" t="str">
        <f>IFERROR(VLOOKUP(C1460,T_Listado_Personal_KDE[],2,FALSE),"")</f>
        <v/>
      </c>
      <c r="E1460" s="19" t="str">
        <f>IFERROR(VLOOKUP(C1460,T_Listado_Personal_KDE[],3,FALSE),"")</f>
        <v/>
      </c>
      <c r="F1460" s="18" t="str">
        <f>IFERROR(VLOOKUP(G1460,T_CÓDIGO[],2,FALSE),"")</f>
        <v/>
      </c>
      <c r="G1460" s="20"/>
      <c r="H1460" s="18" t="str">
        <f>IFERROR(VLOOKUP(G1460,T_CÓDIGO[],3,FALSE),"")</f>
        <v/>
      </c>
      <c r="I1460" s="19"/>
      <c r="J1460" s="18"/>
      <c r="K1460" s="18"/>
      <c r="L1460" s="18"/>
    </row>
    <row r="1461" spans="1:12" customFormat="1">
      <c r="A1461" s="28"/>
      <c r="B1461" s="18">
        <f t="shared" si="27"/>
        <v>1</v>
      </c>
      <c r="C1461" s="18"/>
      <c r="D1461" s="18" t="str">
        <f>IFERROR(VLOOKUP(C1461,T_Listado_Personal_KDE[],2,FALSE),"")</f>
        <v/>
      </c>
      <c r="E1461" s="19" t="str">
        <f>IFERROR(VLOOKUP(C1461,T_Listado_Personal_KDE[],3,FALSE),"")</f>
        <v/>
      </c>
      <c r="F1461" s="18" t="str">
        <f>IFERROR(VLOOKUP(G1461,T_CÓDIGO[],2,FALSE),"")</f>
        <v/>
      </c>
      <c r="G1461" s="20"/>
      <c r="H1461" s="18" t="str">
        <f>IFERROR(VLOOKUP(G1461,T_CÓDIGO[],3,FALSE),"")</f>
        <v/>
      </c>
      <c r="I1461" s="19"/>
      <c r="J1461" s="18"/>
      <c r="K1461" s="18"/>
      <c r="L1461" s="18"/>
    </row>
    <row r="1462" spans="1:12" customFormat="1">
      <c r="A1462" s="28"/>
      <c r="B1462" s="18">
        <f t="shared" si="27"/>
        <v>1</v>
      </c>
      <c r="C1462" s="18"/>
      <c r="D1462" s="18" t="str">
        <f>IFERROR(VLOOKUP(C1462,T_Listado_Personal_KDE[],2,FALSE),"")</f>
        <v/>
      </c>
      <c r="E1462" s="19" t="str">
        <f>IFERROR(VLOOKUP(C1462,T_Listado_Personal_KDE[],3,FALSE),"")</f>
        <v/>
      </c>
      <c r="F1462" s="18" t="str">
        <f>IFERROR(VLOOKUP(G1462,T_CÓDIGO[],2,FALSE),"")</f>
        <v/>
      </c>
      <c r="G1462" s="20"/>
      <c r="H1462" s="18" t="str">
        <f>IFERROR(VLOOKUP(G1462,T_CÓDIGO[],3,FALSE),"")</f>
        <v/>
      </c>
      <c r="I1462" s="19"/>
      <c r="J1462" s="18"/>
      <c r="K1462" s="18"/>
      <c r="L1462" s="18"/>
    </row>
    <row r="1463" spans="1:12" customFormat="1">
      <c r="A1463" s="28"/>
      <c r="B1463" s="18">
        <f t="shared" si="27"/>
        <v>1</v>
      </c>
      <c r="C1463" s="18"/>
      <c r="D1463" s="18" t="str">
        <f>IFERROR(VLOOKUP(C1463,T_Listado_Personal_KDE[],2,FALSE),"")</f>
        <v/>
      </c>
      <c r="E1463" s="19" t="str">
        <f>IFERROR(VLOOKUP(C1463,T_Listado_Personal_KDE[],3,FALSE),"")</f>
        <v/>
      </c>
      <c r="F1463" s="18" t="str">
        <f>IFERROR(VLOOKUP(G1463,T_CÓDIGO[],2,FALSE),"")</f>
        <v/>
      </c>
      <c r="G1463" s="20"/>
      <c r="H1463" s="18" t="str">
        <f>IFERROR(VLOOKUP(G1463,T_CÓDIGO[],3,FALSE),"")</f>
        <v/>
      </c>
      <c r="I1463" s="19"/>
      <c r="J1463" s="18"/>
      <c r="K1463" s="18"/>
      <c r="L1463" s="18"/>
    </row>
    <row r="1464" spans="1:12" customFormat="1">
      <c r="A1464" s="28"/>
      <c r="B1464" s="18">
        <f t="shared" si="27"/>
        <v>1</v>
      </c>
      <c r="C1464" s="18"/>
      <c r="D1464" s="18" t="str">
        <f>IFERROR(VLOOKUP(C1464,T_Listado_Personal_KDE[],2,FALSE),"")</f>
        <v/>
      </c>
      <c r="E1464" s="19" t="str">
        <f>IFERROR(VLOOKUP(C1464,T_Listado_Personal_KDE[],3,FALSE),"")</f>
        <v/>
      </c>
      <c r="F1464" s="18" t="str">
        <f>IFERROR(VLOOKUP(G1464,T_CÓDIGO[],2,FALSE),"")</f>
        <v/>
      </c>
      <c r="G1464" s="20"/>
      <c r="H1464" s="18" t="str">
        <f>IFERROR(VLOOKUP(G1464,T_CÓDIGO[],3,FALSE),"")</f>
        <v/>
      </c>
      <c r="I1464" s="19"/>
      <c r="J1464" s="18"/>
      <c r="K1464" s="18"/>
      <c r="L1464" s="18"/>
    </row>
    <row r="1465" spans="1:12" customFormat="1">
      <c r="A1465" s="28"/>
      <c r="B1465" s="18">
        <f t="shared" si="27"/>
        <v>1</v>
      </c>
      <c r="C1465" s="18"/>
      <c r="D1465" s="18" t="str">
        <f>IFERROR(VLOOKUP(C1465,T_Listado_Personal_KDE[],2,FALSE),"")</f>
        <v/>
      </c>
      <c r="E1465" s="19" t="str">
        <f>IFERROR(VLOOKUP(C1465,T_Listado_Personal_KDE[],3,FALSE),"")</f>
        <v/>
      </c>
      <c r="F1465" s="18" t="str">
        <f>IFERROR(VLOOKUP(G1465,T_CÓDIGO[],2,FALSE),"")</f>
        <v/>
      </c>
      <c r="G1465" s="20"/>
      <c r="H1465" s="18" t="str">
        <f>IFERROR(VLOOKUP(G1465,T_CÓDIGO[],3,FALSE),"")</f>
        <v/>
      </c>
      <c r="I1465" s="19"/>
      <c r="J1465" s="18"/>
      <c r="K1465" s="18"/>
      <c r="L1465" s="18"/>
    </row>
    <row r="1466" spans="1:12" customFormat="1">
      <c r="A1466" s="28"/>
      <c r="B1466" s="18">
        <f t="shared" si="27"/>
        <v>1</v>
      </c>
      <c r="C1466" s="18"/>
      <c r="D1466" s="18" t="str">
        <f>IFERROR(VLOOKUP(C1466,T_Listado_Personal_KDE[],2,FALSE),"")</f>
        <v/>
      </c>
      <c r="E1466" s="19" t="str">
        <f>IFERROR(VLOOKUP(C1466,T_Listado_Personal_KDE[],3,FALSE),"")</f>
        <v/>
      </c>
      <c r="F1466" s="18" t="str">
        <f>IFERROR(VLOOKUP(G1466,T_CÓDIGO[],2,FALSE),"")</f>
        <v/>
      </c>
      <c r="G1466" s="20"/>
      <c r="H1466" s="18" t="str">
        <f>IFERROR(VLOOKUP(G1466,T_CÓDIGO[],3,FALSE),"")</f>
        <v/>
      </c>
      <c r="I1466" s="19"/>
      <c r="J1466" s="18"/>
      <c r="K1466" s="18"/>
      <c r="L1466" s="18"/>
    </row>
    <row r="1467" spans="1:12" customFormat="1">
      <c r="A1467" s="28"/>
      <c r="B1467" s="18">
        <f t="shared" si="27"/>
        <v>1</v>
      </c>
      <c r="C1467" s="18"/>
      <c r="D1467" s="18" t="str">
        <f>IFERROR(VLOOKUP(C1467,T_Listado_Personal_KDE[],2,FALSE),"")</f>
        <v/>
      </c>
      <c r="E1467" s="19" t="str">
        <f>IFERROR(VLOOKUP(C1467,T_Listado_Personal_KDE[],3,FALSE),"")</f>
        <v/>
      </c>
      <c r="F1467" s="18" t="str">
        <f>IFERROR(VLOOKUP(G1467,T_CÓDIGO[],2,FALSE),"")</f>
        <v/>
      </c>
      <c r="G1467" s="20"/>
      <c r="H1467" s="18" t="str">
        <f>IFERROR(VLOOKUP(G1467,T_CÓDIGO[],3,FALSE),"")</f>
        <v/>
      </c>
      <c r="I1467" s="19"/>
      <c r="J1467" s="18"/>
      <c r="K1467" s="18"/>
      <c r="L1467" s="18"/>
    </row>
    <row r="1468" spans="1:12" customFormat="1">
      <c r="A1468" s="28"/>
      <c r="B1468" s="18">
        <f t="shared" si="27"/>
        <v>1</v>
      </c>
      <c r="C1468" s="18"/>
      <c r="D1468" s="18" t="str">
        <f>IFERROR(VLOOKUP(C1468,T_Listado_Personal_KDE[],2,FALSE),"")</f>
        <v/>
      </c>
      <c r="E1468" s="19" t="str">
        <f>IFERROR(VLOOKUP(C1468,T_Listado_Personal_KDE[],3,FALSE),"")</f>
        <v/>
      </c>
      <c r="F1468" s="18" t="str">
        <f>IFERROR(VLOOKUP(G1468,T_CÓDIGO[],2,FALSE),"")</f>
        <v/>
      </c>
      <c r="G1468" s="20"/>
      <c r="H1468" s="18" t="str">
        <f>IFERROR(VLOOKUP(G1468,T_CÓDIGO[],3,FALSE),"")</f>
        <v/>
      </c>
      <c r="I1468" s="19"/>
      <c r="J1468" s="18"/>
      <c r="K1468" s="18"/>
      <c r="L1468" s="18"/>
    </row>
    <row r="1469" spans="1:12" customFormat="1">
      <c r="A1469" s="28"/>
      <c r="B1469" s="18">
        <f t="shared" si="27"/>
        <v>1</v>
      </c>
      <c r="C1469" s="18"/>
      <c r="D1469" s="18" t="str">
        <f>IFERROR(VLOOKUP(C1469,T_Listado_Personal_KDE[],2,FALSE),"")</f>
        <v/>
      </c>
      <c r="E1469" s="19" t="str">
        <f>IFERROR(VLOOKUP(C1469,T_Listado_Personal_KDE[],3,FALSE),"")</f>
        <v/>
      </c>
      <c r="F1469" s="18" t="str">
        <f>IFERROR(VLOOKUP(G1469,T_CÓDIGO[],2,FALSE),"")</f>
        <v/>
      </c>
      <c r="G1469" s="20"/>
      <c r="H1469" s="18" t="str">
        <f>IFERROR(VLOOKUP(G1469,T_CÓDIGO[],3,FALSE),"")</f>
        <v/>
      </c>
      <c r="I1469" s="19"/>
      <c r="J1469" s="18"/>
      <c r="K1469" s="18"/>
      <c r="L1469" s="18"/>
    </row>
    <row r="1470" spans="1:12" customFormat="1">
      <c r="A1470" s="28"/>
      <c r="B1470" s="18">
        <f t="shared" si="27"/>
        <v>1</v>
      </c>
      <c r="C1470" s="18"/>
      <c r="D1470" s="18" t="str">
        <f>IFERROR(VLOOKUP(C1470,T_Listado_Personal_KDE[],2,FALSE),"")</f>
        <v/>
      </c>
      <c r="E1470" s="19" t="str">
        <f>IFERROR(VLOOKUP(C1470,T_Listado_Personal_KDE[],3,FALSE),"")</f>
        <v/>
      </c>
      <c r="F1470" s="18" t="str">
        <f>IFERROR(VLOOKUP(G1470,T_CÓDIGO[],2,FALSE),"")</f>
        <v/>
      </c>
      <c r="G1470" s="20"/>
      <c r="H1470" s="18" t="str">
        <f>IFERROR(VLOOKUP(G1470,T_CÓDIGO[],3,FALSE),"")</f>
        <v/>
      </c>
      <c r="I1470" s="19"/>
      <c r="J1470" s="18"/>
      <c r="K1470" s="18"/>
      <c r="L1470" s="18"/>
    </row>
    <row r="1471" spans="1:12" customFormat="1">
      <c r="A1471" s="28"/>
      <c r="B1471" s="18">
        <f t="shared" si="27"/>
        <v>1</v>
      </c>
      <c r="C1471" s="18"/>
      <c r="D1471" s="18" t="str">
        <f>IFERROR(VLOOKUP(C1471,T_Listado_Personal_KDE[],2,FALSE),"")</f>
        <v/>
      </c>
      <c r="E1471" s="19" t="str">
        <f>IFERROR(VLOOKUP(C1471,T_Listado_Personal_KDE[],3,FALSE),"")</f>
        <v/>
      </c>
      <c r="F1471" s="18" t="str">
        <f>IFERROR(VLOOKUP(G1471,T_CÓDIGO[],2,FALSE),"")</f>
        <v/>
      </c>
      <c r="G1471" s="20"/>
      <c r="H1471" s="18" t="str">
        <f>IFERROR(VLOOKUP(G1471,T_CÓDIGO[],3,FALSE),"")</f>
        <v/>
      </c>
      <c r="I1471" s="19"/>
      <c r="J1471" s="18"/>
      <c r="K1471" s="18"/>
      <c r="L1471" s="18"/>
    </row>
    <row r="1472" spans="1:12" customFormat="1">
      <c r="A1472" s="28"/>
      <c r="B1472" s="18">
        <f t="shared" si="27"/>
        <v>1</v>
      </c>
      <c r="C1472" s="18"/>
      <c r="D1472" s="18" t="str">
        <f>IFERROR(VLOOKUP(C1472,T_Listado_Personal_KDE[],2,FALSE),"")</f>
        <v/>
      </c>
      <c r="E1472" s="19" t="str">
        <f>IFERROR(VLOOKUP(C1472,T_Listado_Personal_KDE[],3,FALSE),"")</f>
        <v/>
      </c>
      <c r="F1472" s="18" t="str">
        <f>IFERROR(VLOOKUP(G1472,T_CÓDIGO[],2,FALSE),"")</f>
        <v/>
      </c>
      <c r="G1472" s="20"/>
      <c r="H1472" s="18" t="str">
        <f>IFERROR(VLOOKUP(G1472,T_CÓDIGO[],3,FALSE),"")</f>
        <v/>
      </c>
      <c r="I1472" s="19"/>
      <c r="J1472" s="18"/>
      <c r="K1472" s="18"/>
      <c r="L1472" s="18"/>
    </row>
    <row r="1473" spans="1:12" customFormat="1">
      <c r="A1473" s="28"/>
      <c r="B1473" s="18">
        <f t="shared" ref="B1473:B1536" si="28">MONTH(A1473)</f>
        <v>1</v>
      </c>
      <c r="C1473" s="18"/>
      <c r="D1473" s="18" t="str">
        <f>IFERROR(VLOOKUP(C1473,T_Listado_Personal_KDE[],2,FALSE),"")</f>
        <v/>
      </c>
      <c r="E1473" s="19" t="str">
        <f>IFERROR(VLOOKUP(C1473,T_Listado_Personal_KDE[],3,FALSE),"")</f>
        <v/>
      </c>
      <c r="F1473" s="18" t="str">
        <f>IFERROR(VLOOKUP(G1473,T_CÓDIGO[],2,FALSE),"")</f>
        <v/>
      </c>
      <c r="G1473" s="20"/>
      <c r="H1473" s="18" t="str">
        <f>IFERROR(VLOOKUP(G1473,T_CÓDIGO[],3,FALSE),"")</f>
        <v/>
      </c>
      <c r="I1473" s="19"/>
      <c r="J1473" s="18"/>
      <c r="K1473" s="18"/>
      <c r="L1473" s="18"/>
    </row>
    <row r="1474" spans="1:12" customFormat="1">
      <c r="A1474" s="28"/>
      <c r="B1474" s="18">
        <f t="shared" si="28"/>
        <v>1</v>
      </c>
      <c r="C1474" s="18"/>
      <c r="D1474" s="18" t="str">
        <f>IFERROR(VLOOKUP(C1474,T_Listado_Personal_KDE[],2,FALSE),"")</f>
        <v/>
      </c>
      <c r="E1474" s="19" t="str">
        <f>IFERROR(VLOOKUP(C1474,T_Listado_Personal_KDE[],3,FALSE),"")</f>
        <v/>
      </c>
      <c r="F1474" s="18" t="str">
        <f>IFERROR(VLOOKUP(G1474,T_CÓDIGO[],2,FALSE),"")</f>
        <v/>
      </c>
      <c r="G1474" s="20"/>
      <c r="H1474" s="18" t="str">
        <f>IFERROR(VLOOKUP(G1474,T_CÓDIGO[],3,FALSE),"")</f>
        <v/>
      </c>
      <c r="I1474" s="19"/>
      <c r="J1474" s="18"/>
      <c r="K1474" s="18"/>
      <c r="L1474" s="18"/>
    </row>
    <row r="1475" spans="1:12" customFormat="1">
      <c r="A1475" s="28"/>
      <c r="B1475" s="18">
        <f t="shared" si="28"/>
        <v>1</v>
      </c>
      <c r="C1475" s="18"/>
      <c r="D1475" s="18" t="str">
        <f>IFERROR(VLOOKUP(C1475,T_Listado_Personal_KDE[],2,FALSE),"")</f>
        <v/>
      </c>
      <c r="E1475" s="19" t="str">
        <f>IFERROR(VLOOKUP(C1475,T_Listado_Personal_KDE[],3,FALSE),"")</f>
        <v/>
      </c>
      <c r="F1475" s="18" t="str">
        <f>IFERROR(VLOOKUP(G1475,T_CÓDIGO[],2,FALSE),"")</f>
        <v/>
      </c>
      <c r="G1475" s="20"/>
      <c r="H1475" s="18" t="str">
        <f>IFERROR(VLOOKUP(G1475,T_CÓDIGO[],3,FALSE),"")</f>
        <v/>
      </c>
      <c r="I1475" s="19"/>
      <c r="J1475" s="18"/>
      <c r="K1475" s="18"/>
      <c r="L1475" s="18"/>
    </row>
    <row r="1476" spans="1:12" customFormat="1">
      <c r="A1476" s="28"/>
      <c r="B1476" s="18">
        <f t="shared" si="28"/>
        <v>1</v>
      </c>
      <c r="C1476" s="18"/>
      <c r="D1476" s="18" t="str">
        <f>IFERROR(VLOOKUP(C1476,T_Listado_Personal_KDE[],2,FALSE),"")</f>
        <v/>
      </c>
      <c r="E1476" s="19" t="str">
        <f>IFERROR(VLOOKUP(C1476,T_Listado_Personal_KDE[],3,FALSE),"")</f>
        <v/>
      </c>
      <c r="F1476" s="18" t="str">
        <f>IFERROR(VLOOKUP(G1476,T_CÓDIGO[],2,FALSE),"")</f>
        <v/>
      </c>
      <c r="G1476" s="20"/>
      <c r="H1476" s="18" t="str">
        <f>IFERROR(VLOOKUP(G1476,T_CÓDIGO[],3,FALSE),"")</f>
        <v/>
      </c>
      <c r="I1476" s="19"/>
      <c r="J1476" s="18"/>
      <c r="K1476" s="18"/>
      <c r="L1476" s="18"/>
    </row>
    <row r="1477" spans="1:12" customFormat="1">
      <c r="A1477" s="28"/>
      <c r="B1477" s="18">
        <f t="shared" si="28"/>
        <v>1</v>
      </c>
      <c r="C1477" s="18"/>
      <c r="D1477" s="18" t="str">
        <f>IFERROR(VLOOKUP(C1477,T_Listado_Personal_KDE[],2,FALSE),"")</f>
        <v/>
      </c>
      <c r="E1477" s="19" t="str">
        <f>IFERROR(VLOOKUP(C1477,T_Listado_Personal_KDE[],3,FALSE),"")</f>
        <v/>
      </c>
      <c r="F1477" s="18" t="str">
        <f>IFERROR(VLOOKUP(G1477,T_CÓDIGO[],2,FALSE),"")</f>
        <v/>
      </c>
      <c r="G1477" s="20"/>
      <c r="H1477" s="18" t="str">
        <f>IFERROR(VLOOKUP(G1477,T_CÓDIGO[],3,FALSE),"")</f>
        <v/>
      </c>
      <c r="I1477" s="19"/>
      <c r="J1477" s="18"/>
      <c r="K1477" s="18"/>
      <c r="L1477" s="18"/>
    </row>
    <row r="1478" spans="1:12" customFormat="1">
      <c r="A1478" s="28"/>
      <c r="B1478" s="18">
        <f t="shared" si="28"/>
        <v>1</v>
      </c>
      <c r="C1478" s="18"/>
      <c r="D1478" s="18" t="str">
        <f>IFERROR(VLOOKUP(C1478,T_Listado_Personal_KDE[],2,FALSE),"")</f>
        <v/>
      </c>
      <c r="E1478" s="19" t="str">
        <f>IFERROR(VLOOKUP(C1478,T_Listado_Personal_KDE[],3,FALSE),"")</f>
        <v/>
      </c>
      <c r="F1478" s="18" t="str">
        <f>IFERROR(VLOOKUP(G1478,T_CÓDIGO[],2,FALSE),"")</f>
        <v/>
      </c>
      <c r="G1478" s="20"/>
      <c r="H1478" s="18" t="str">
        <f>IFERROR(VLOOKUP(G1478,T_CÓDIGO[],3,FALSE),"")</f>
        <v/>
      </c>
      <c r="I1478" s="19"/>
      <c r="J1478" s="18"/>
      <c r="K1478" s="18"/>
      <c r="L1478" s="18"/>
    </row>
    <row r="1479" spans="1:12" customFormat="1">
      <c r="A1479" s="28"/>
      <c r="B1479" s="18">
        <f t="shared" si="28"/>
        <v>1</v>
      </c>
      <c r="C1479" s="18"/>
      <c r="D1479" s="18" t="str">
        <f>IFERROR(VLOOKUP(C1479,T_Listado_Personal_KDE[],2,FALSE),"")</f>
        <v/>
      </c>
      <c r="E1479" s="19" t="str">
        <f>IFERROR(VLOOKUP(C1479,T_Listado_Personal_KDE[],3,FALSE),"")</f>
        <v/>
      </c>
      <c r="F1479" s="18" t="str">
        <f>IFERROR(VLOOKUP(G1479,T_CÓDIGO[],2,FALSE),"")</f>
        <v/>
      </c>
      <c r="G1479" s="20"/>
      <c r="H1479" s="18" t="str">
        <f>IFERROR(VLOOKUP(G1479,T_CÓDIGO[],3,FALSE),"")</f>
        <v/>
      </c>
      <c r="I1479" s="19"/>
      <c r="J1479" s="18"/>
      <c r="K1479" s="18"/>
      <c r="L1479" s="18"/>
    </row>
    <row r="1480" spans="1:12" customFormat="1">
      <c r="A1480" s="28"/>
      <c r="B1480" s="18">
        <f t="shared" si="28"/>
        <v>1</v>
      </c>
      <c r="C1480" s="18"/>
      <c r="D1480" s="18" t="str">
        <f>IFERROR(VLOOKUP(C1480,T_Listado_Personal_KDE[],2,FALSE),"")</f>
        <v/>
      </c>
      <c r="E1480" s="19" t="str">
        <f>IFERROR(VLOOKUP(C1480,T_Listado_Personal_KDE[],3,FALSE),"")</f>
        <v/>
      </c>
      <c r="F1480" s="18" t="str">
        <f>IFERROR(VLOOKUP(G1480,T_CÓDIGO[],2,FALSE),"")</f>
        <v/>
      </c>
      <c r="G1480" s="20"/>
      <c r="H1480" s="18" t="str">
        <f>IFERROR(VLOOKUP(G1480,T_CÓDIGO[],3,FALSE),"")</f>
        <v/>
      </c>
      <c r="I1480" s="19"/>
      <c r="J1480" s="18"/>
      <c r="K1480" s="18"/>
      <c r="L1480" s="18"/>
    </row>
    <row r="1481" spans="1:12" customFormat="1">
      <c r="A1481" s="28"/>
      <c r="B1481" s="18">
        <f t="shared" si="28"/>
        <v>1</v>
      </c>
      <c r="C1481" s="18"/>
      <c r="D1481" s="18" t="str">
        <f>IFERROR(VLOOKUP(C1481,T_Listado_Personal_KDE[],2,FALSE),"")</f>
        <v/>
      </c>
      <c r="E1481" s="19" t="str">
        <f>IFERROR(VLOOKUP(C1481,T_Listado_Personal_KDE[],3,FALSE),"")</f>
        <v/>
      </c>
      <c r="F1481" s="18" t="str">
        <f>IFERROR(VLOOKUP(G1481,T_CÓDIGO[],2,FALSE),"")</f>
        <v/>
      </c>
      <c r="G1481" s="20"/>
      <c r="H1481" s="18" t="str">
        <f>IFERROR(VLOOKUP(G1481,T_CÓDIGO[],3,FALSE),"")</f>
        <v/>
      </c>
      <c r="I1481" s="19"/>
      <c r="J1481" s="18"/>
      <c r="K1481" s="18"/>
      <c r="L1481" s="18"/>
    </row>
    <row r="1482" spans="1:12" customFormat="1">
      <c r="A1482" s="28"/>
      <c r="B1482" s="18">
        <f t="shared" si="28"/>
        <v>1</v>
      </c>
      <c r="C1482" s="18"/>
      <c r="D1482" s="18" t="str">
        <f>IFERROR(VLOOKUP(C1482,T_Listado_Personal_KDE[],2,FALSE),"")</f>
        <v/>
      </c>
      <c r="E1482" s="19" t="str">
        <f>IFERROR(VLOOKUP(C1482,T_Listado_Personal_KDE[],3,FALSE),"")</f>
        <v/>
      </c>
      <c r="F1482" s="18" t="str">
        <f>IFERROR(VLOOKUP(G1482,T_CÓDIGO[],2,FALSE),"")</f>
        <v/>
      </c>
      <c r="G1482" s="20"/>
      <c r="H1482" s="18" t="str">
        <f>IFERROR(VLOOKUP(G1482,T_CÓDIGO[],3,FALSE),"")</f>
        <v/>
      </c>
      <c r="I1482" s="19"/>
      <c r="J1482" s="18"/>
      <c r="K1482" s="18"/>
      <c r="L1482" s="18"/>
    </row>
    <row r="1483" spans="1:12" customFormat="1">
      <c r="A1483" s="28"/>
      <c r="B1483" s="18">
        <f t="shared" si="28"/>
        <v>1</v>
      </c>
      <c r="C1483" s="18"/>
      <c r="D1483" s="18" t="str">
        <f>IFERROR(VLOOKUP(C1483,T_Listado_Personal_KDE[],2,FALSE),"")</f>
        <v/>
      </c>
      <c r="E1483" s="19" t="str">
        <f>IFERROR(VLOOKUP(C1483,T_Listado_Personal_KDE[],3,FALSE),"")</f>
        <v/>
      </c>
      <c r="F1483" s="18" t="str">
        <f>IFERROR(VLOOKUP(G1483,T_CÓDIGO[],2,FALSE),"")</f>
        <v/>
      </c>
      <c r="G1483" s="20"/>
      <c r="H1483" s="18" t="str">
        <f>IFERROR(VLOOKUP(G1483,T_CÓDIGO[],3,FALSE),"")</f>
        <v/>
      </c>
      <c r="I1483" s="19"/>
      <c r="J1483" s="18"/>
      <c r="K1483" s="18"/>
      <c r="L1483" s="18"/>
    </row>
    <row r="1484" spans="1:12" customFormat="1">
      <c r="A1484" s="28"/>
      <c r="B1484" s="18">
        <f t="shared" si="28"/>
        <v>1</v>
      </c>
      <c r="C1484" s="18"/>
      <c r="D1484" s="18" t="str">
        <f>IFERROR(VLOOKUP(C1484,T_Listado_Personal_KDE[],2,FALSE),"")</f>
        <v/>
      </c>
      <c r="E1484" s="19" t="str">
        <f>IFERROR(VLOOKUP(C1484,T_Listado_Personal_KDE[],3,FALSE),"")</f>
        <v/>
      </c>
      <c r="F1484" s="18" t="str">
        <f>IFERROR(VLOOKUP(G1484,T_CÓDIGO[],2,FALSE),"")</f>
        <v/>
      </c>
      <c r="G1484" s="20"/>
      <c r="H1484" s="18" t="str">
        <f>IFERROR(VLOOKUP(G1484,T_CÓDIGO[],3,FALSE),"")</f>
        <v/>
      </c>
      <c r="I1484" s="19"/>
      <c r="J1484" s="18"/>
      <c r="K1484" s="18"/>
      <c r="L1484" s="18"/>
    </row>
    <row r="1485" spans="1:12" customFormat="1">
      <c r="A1485" s="28"/>
      <c r="B1485" s="18">
        <f t="shared" si="28"/>
        <v>1</v>
      </c>
      <c r="C1485" s="18"/>
      <c r="D1485" s="18" t="str">
        <f>IFERROR(VLOOKUP(C1485,T_Listado_Personal_KDE[],2,FALSE),"")</f>
        <v/>
      </c>
      <c r="E1485" s="19" t="str">
        <f>IFERROR(VLOOKUP(C1485,T_Listado_Personal_KDE[],3,FALSE),"")</f>
        <v/>
      </c>
      <c r="F1485" s="18" t="str">
        <f>IFERROR(VLOOKUP(G1485,T_CÓDIGO[],2,FALSE),"")</f>
        <v/>
      </c>
      <c r="G1485" s="20"/>
      <c r="H1485" s="18" t="str">
        <f>IFERROR(VLOOKUP(G1485,T_CÓDIGO[],3,FALSE),"")</f>
        <v/>
      </c>
      <c r="I1485" s="19"/>
      <c r="J1485" s="18"/>
      <c r="K1485" s="18"/>
      <c r="L1485" s="18"/>
    </row>
    <row r="1486" spans="1:12" customFormat="1">
      <c r="A1486" s="28"/>
      <c r="B1486" s="18">
        <f t="shared" si="28"/>
        <v>1</v>
      </c>
      <c r="C1486" s="18"/>
      <c r="D1486" s="18" t="str">
        <f>IFERROR(VLOOKUP(C1486,T_Listado_Personal_KDE[],2,FALSE),"")</f>
        <v/>
      </c>
      <c r="E1486" s="19" t="str">
        <f>IFERROR(VLOOKUP(C1486,T_Listado_Personal_KDE[],3,FALSE),"")</f>
        <v/>
      </c>
      <c r="F1486" s="18" t="str">
        <f>IFERROR(VLOOKUP(G1486,T_CÓDIGO[],2,FALSE),"")</f>
        <v/>
      </c>
      <c r="G1486" s="20"/>
      <c r="H1486" s="18" t="str">
        <f>IFERROR(VLOOKUP(G1486,T_CÓDIGO[],3,FALSE),"")</f>
        <v/>
      </c>
      <c r="I1486" s="19"/>
      <c r="J1486" s="18"/>
      <c r="K1486" s="18"/>
      <c r="L1486" s="18"/>
    </row>
    <row r="1487" spans="1:12" customFormat="1">
      <c r="A1487" s="28"/>
      <c r="B1487" s="18">
        <f t="shared" si="28"/>
        <v>1</v>
      </c>
      <c r="C1487" s="18"/>
      <c r="D1487" s="18" t="str">
        <f>IFERROR(VLOOKUP(C1487,T_Listado_Personal_KDE[],2,FALSE),"")</f>
        <v/>
      </c>
      <c r="E1487" s="19" t="str">
        <f>IFERROR(VLOOKUP(C1487,T_Listado_Personal_KDE[],3,FALSE),"")</f>
        <v/>
      </c>
      <c r="F1487" s="18" t="str">
        <f>IFERROR(VLOOKUP(G1487,T_CÓDIGO[],2,FALSE),"")</f>
        <v/>
      </c>
      <c r="G1487" s="20"/>
      <c r="H1487" s="18" t="str">
        <f>IFERROR(VLOOKUP(G1487,T_CÓDIGO[],3,FALSE),"")</f>
        <v/>
      </c>
      <c r="I1487" s="19"/>
      <c r="J1487" s="18"/>
      <c r="K1487" s="18"/>
      <c r="L1487" s="18"/>
    </row>
    <row r="1488" spans="1:12" customFormat="1">
      <c r="A1488" s="28"/>
      <c r="B1488" s="18">
        <f t="shared" si="28"/>
        <v>1</v>
      </c>
      <c r="C1488" s="18"/>
      <c r="D1488" s="18" t="str">
        <f>IFERROR(VLOOKUP(C1488,T_Listado_Personal_KDE[],2,FALSE),"")</f>
        <v/>
      </c>
      <c r="E1488" s="19" t="str">
        <f>IFERROR(VLOOKUP(C1488,T_Listado_Personal_KDE[],3,FALSE),"")</f>
        <v/>
      </c>
      <c r="F1488" s="18" t="str">
        <f>IFERROR(VLOOKUP(G1488,T_CÓDIGO[],2,FALSE),"")</f>
        <v/>
      </c>
      <c r="G1488" s="20"/>
      <c r="H1488" s="18" t="str">
        <f>IFERROR(VLOOKUP(G1488,T_CÓDIGO[],3,FALSE),"")</f>
        <v/>
      </c>
      <c r="I1488" s="19"/>
      <c r="J1488" s="18"/>
      <c r="K1488" s="18"/>
      <c r="L1488" s="18"/>
    </row>
    <row r="1489" spans="1:12" customFormat="1">
      <c r="A1489" s="28"/>
      <c r="B1489" s="18">
        <f t="shared" si="28"/>
        <v>1</v>
      </c>
      <c r="C1489" s="18"/>
      <c r="D1489" s="18" t="str">
        <f>IFERROR(VLOOKUP(C1489,T_Listado_Personal_KDE[],2,FALSE),"")</f>
        <v/>
      </c>
      <c r="E1489" s="19" t="str">
        <f>IFERROR(VLOOKUP(C1489,T_Listado_Personal_KDE[],3,FALSE),"")</f>
        <v/>
      </c>
      <c r="F1489" s="18" t="str">
        <f>IFERROR(VLOOKUP(G1489,T_CÓDIGO[],2,FALSE),"")</f>
        <v/>
      </c>
      <c r="G1489" s="20"/>
      <c r="H1489" s="18" t="str">
        <f>IFERROR(VLOOKUP(G1489,T_CÓDIGO[],3,FALSE),"")</f>
        <v/>
      </c>
      <c r="I1489" s="19"/>
      <c r="J1489" s="18"/>
      <c r="K1489" s="18"/>
      <c r="L1489" s="18"/>
    </row>
    <row r="1490" spans="1:12" customFormat="1">
      <c r="A1490" s="28"/>
      <c r="B1490" s="18">
        <f t="shared" si="28"/>
        <v>1</v>
      </c>
      <c r="C1490" s="18"/>
      <c r="D1490" s="18" t="str">
        <f>IFERROR(VLOOKUP(C1490,T_Listado_Personal_KDE[],2,FALSE),"")</f>
        <v/>
      </c>
      <c r="E1490" s="19" t="str">
        <f>IFERROR(VLOOKUP(C1490,T_Listado_Personal_KDE[],3,FALSE),"")</f>
        <v/>
      </c>
      <c r="F1490" s="18" t="str">
        <f>IFERROR(VLOOKUP(G1490,T_CÓDIGO[],2,FALSE),"")</f>
        <v/>
      </c>
      <c r="G1490" s="20"/>
      <c r="H1490" s="18" t="str">
        <f>IFERROR(VLOOKUP(G1490,T_CÓDIGO[],3,FALSE),"")</f>
        <v/>
      </c>
      <c r="I1490" s="19"/>
      <c r="J1490" s="18"/>
      <c r="K1490" s="18"/>
      <c r="L1490" s="18"/>
    </row>
    <row r="1491" spans="1:12" customFormat="1">
      <c r="A1491" s="28"/>
      <c r="B1491" s="18">
        <f t="shared" si="28"/>
        <v>1</v>
      </c>
      <c r="C1491" s="18"/>
      <c r="D1491" s="18" t="str">
        <f>IFERROR(VLOOKUP(C1491,T_Listado_Personal_KDE[],2,FALSE),"")</f>
        <v/>
      </c>
      <c r="E1491" s="19" t="str">
        <f>IFERROR(VLOOKUP(C1491,T_Listado_Personal_KDE[],3,FALSE),"")</f>
        <v/>
      </c>
      <c r="F1491" s="18" t="str">
        <f>IFERROR(VLOOKUP(G1491,T_CÓDIGO[],2,FALSE),"")</f>
        <v/>
      </c>
      <c r="G1491" s="20"/>
      <c r="H1491" s="18" t="str">
        <f>IFERROR(VLOOKUP(G1491,T_CÓDIGO[],3,FALSE),"")</f>
        <v/>
      </c>
      <c r="I1491" s="19"/>
      <c r="J1491" s="18"/>
      <c r="K1491" s="18"/>
      <c r="L1491" s="18"/>
    </row>
    <row r="1492" spans="1:12" customFormat="1">
      <c r="A1492" s="28"/>
      <c r="B1492" s="18">
        <f t="shared" si="28"/>
        <v>1</v>
      </c>
      <c r="C1492" s="18"/>
      <c r="D1492" s="18" t="str">
        <f>IFERROR(VLOOKUP(C1492,T_Listado_Personal_KDE[],2,FALSE),"")</f>
        <v/>
      </c>
      <c r="E1492" s="19" t="str">
        <f>IFERROR(VLOOKUP(C1492,T_Listado_Personal_KDE[],3,FALSE),"")</f>
        <v/>
      </c>
      <c r="F1492" s="18" t="str">
        <f>IFERROR(VLOOKUP(G1492,T_CÓDIGO[],2,FALSE),"")</f>
        <v/>
      </c>
      <c r="G1492" s="20"/>
      <c r="H1492" s="18" t="str">
        <f>IFERROR(VLOOKUP(G1492,T_CÓDIGO[],3,FALSE),"")</f>
        <v/>
      </c>
      <c r="I1492" s="19"/>
      <c r="J1492" s="18"/>
      <c r="K1492" s="18"/>
      <c r="L1492" s="18"/>
    </row>
    <row r="1493" spans="1:12" customFormat="1">
      <c r="A1493" s="28"/>
      <c r="B1493" s="18">
        <f t="shared" si="28"/>
        <v>1</v>
      </c>
      <c r="C1493" s="18"/>
      <c r="D1493" s="18" t="str">
        <f>IFERROR(VLOOKUP(C1493,T_Listado_Personal_KDE[],2,FALSE),"")</f>
        <v/>
      </c>
      <c r="E1493" s="19" t="str">
        <f>IFERROR(VLOOKUP(C1493,T_Listado_Personal_KDE[],3,FALSE),"")</f>
        <v/>
      </c>
      <c r="F1493" s="18" t="str">
        <f>IFERROR(VLOOKUP(G1493,T_CÓDIGO[],2,FALSE),"")</f>
        <v/>
      </c>
      <c r="G1493" s="20"/>
      <c r="H1493" s="18" t="str">
        <f>IFERROR(VLOOKUP(G1493,T_CÓDIGO[],3,FALSE),"")</f>
        <v/>
      </c>
      <c r="I1493" s="19"/>
      <c r="J1493" s="18"/>
      <c r="K1493" s="18"/>
      <c r="L1493" s="18"/>
    </row>
    <row r="1494" spans="1:12" customFormat="1">
      <c r="A1494" s="28"/>
      <c r="B1494" s="18">
        <f t="shared" si="28"/>
        <v>1</v>
      </c>
      <c r="C1494" s="18"/>
      <c r="D1494" s="18" t="str">
        <f>IFERROR(VLOOKUP(C1494,T_Listado_Personal_KDE[],2,FALSE),"")</f>
        <v/>
      </c>
      <c r="E1494" s="19" t="str">
        <f>IFERROR(VLOOKUP(C1494,T_Listado_Personal_KDE[],3,FALSE),"")</f>
        <v/>
      </c>
      <c r="F1494" s="18" t="str">
        <f>IFERROR(VLOOKUP(G1494,T_CÓDIGO[],2,FALSE),"")</f>
        <v/>
      </c>
      <c r="G1494" s="20"/>
      <c r="H1494" s="18" t="str">
        <f>IFERROR(VLOOKUP(G1494,T_CÓDIGO[],3,FALSE),"")</f>
        <v/>
      </c>
      <c r="I1494" s="19"/>
      <c r="J1494" s="18"/>
      <c r="K1494" s="18"/>
      <c r="L1494" s="18"/>
    </row>
    <row r="1495" spans="1:12" customFormat="1">
      <c r="A1495" s="28"/>
      <c r="B1495" s="18">
        <f t="shared" si="28"/>
        <v>1</v>
      </c>
      <c r="C1495" s="18"/>
      <c r="D1495" s="18" t="str">
        <f>IFERROR(VLOOKUP(C1495,T_Listado_Personal_KDE[],2,FALSE),"")</f>
        <v/>
      </c>
      <c r="E1495" s="19" t="str">
        <f>IFERROR(VLOOKUP(C1495,T_Listado_Personal_KDE[],3,FALSE),"")</f>
        <v/>
      </c>
      <c r="F1495" s="18" t="str">
        <f>IFERROR(VLOOKUP(G1495,T_CÓDIGO[],2,FALSE),"")</f>
        <v/>
      </c>
      <c r="G1495" s="20"/>
      <c r="H1495" s="18" t="str">
        <f>IFERROR(VLOOKUP(G1495,T_CÓDIGO[],3,FALSE),"")</f>
        <v/>
      </c>
      <c r="I1495" s="19"/>
      <c r="J1495" s="18"/>
      <c r="K1495" s="18"/>
      <c r="L1495" s="18"/>
    </row>
    <row r="1496" spans="1:12" customFormat="1">
      <c r="A1496" s="28"/>
      <c r="B1496" s="18">
        <f t="shared" si="28"/>
        <v>1</v>
      </c>
      <c r="C1496" s="18"/>
      <c r="D1496" s="18" t="str">
        <f>IFERROR(VLOOKUP(C1496,T_Listado_Personal_KDE[],2,FALSE),"")</f>
        <v/>
      </c>
      <c r="E1496" s="19" t="str">
        <f>IFERROR(VLOOKUP(C1496,T_Listado_Personal_KDE[],3,FALSE),"")</f>
        <v/>
      </c>
      <c r="F1496" s="18" t="str">
        <f>IFERROR(VLOOKUP(G1496,T_CÓDIGO[],2,FALSE),"")</f>
        <v/>
      </c>
      <c r="G1496" s="20"/>
      <c r="H1496" s="18" t="str">
        <f>IFERROR(VLOOKUP(G1496,T_CÓDIGO[],3,FALSE),"")</f>
        <v/>
      </c>
      <c r="I1496" s="19"/>
      <c r="J1496" s="18"/>
      <c r="K1496" s="18"/>
      <c r="L1496" s="18"/>
    </row>
    <row r="1497" spans="1:12" customFormat="1">
      <c r="A1497" s="28"/>
      <c r="B1497" s="18">
        <f t="shared" si="28"/>
        <v>1</v>
      </c>
      <c r="C1497" s="18"/>
      <c r="D1497" s="18" t="str">
        <f>IFERROR(VLOOKUP(C1497,T_Listado_Personal_KDE[],2,FALSE),"")</f>
        <v/>
      </c>
      <c r="E1497" s="19" t="str">
        <f>IFERROR(VLOOKUP(C1497,T_Listado_Personal_KDE[],3,FALSE),"")</f>
        <v/>
      </c>
      <c r="F1497" s="18" t="str">
        <f>IFERROR(VLOOKUP(G1497,T_CÓDIGO[],2,FALSE),"")</f>
        <v/>
      </c>
      <c r="G1497" s="20"/>
      <c r="H1497" s="18" t="str">
        <f>IFERROR(VLOOKUP(G1497,T_CÓDIGO[],3,FALSE),"")</f>
        <v/>
      </c>
      <c r="I1497" s="19"/>
      <c r="J1497" s="18"/>
      <c r="K1497" s="18"/>
      <c r="L1497" s="18"/>
    </row>
    <row r="1498" spans="1:12" customFormat="1">
      <c r="A1498" s="28"/>
      <c r="B1498" s="18">
        <f t="shared" si="28"/>
        <v>1</v>
      </c>
      <c r="C1498" s="18"/>
      <c r="D1498" s="18" t="str">
        <f>IFERROR(VLOOKUP(C1498,T_Listado_Personal_KDE[],2,FALSE),"")</f>
        <v/>
      </c>
      <c r="E1498" s="19" t="str">
        <f>IFERROR(VLOOKUP(C1498,T_Listado_Personal_KDE[],3,FALSE),"")</f>
        <v/>
      </c>
      <c r="F1498" s="18" t="str">
        <f>IFERROR(VLOOKUP(G1498,T_CÓDIGO[],2,FALSE),"")</f>
        <v/>
      </c>
      <c r="G1498" s="20"/>
      <c r="H1498" s="18" t="str">
        <f>IFERROR(VLOOKUP(G1498,T_CÓDIGO[],3,FALSE),"")</f>
        <v/>
      </c>
      <c r="I1498" s="19"/>
      <c r="J1498" s="18"/>
      <c r="K1498" s="18"/>
      <c r="L1498" s="18"/>
    </row>
    <row r="1499" spans="1:12" customFormat="1">
      <c r="A1499" s="28"/>
      <c r="B1499" s="18">
        <f t="shared" si="28"/>
        <v>1</v>
      </c>
      <c r="C1499" s="18"/>
      <c r="D1499" s="18" t="str">
        <f>IFERROR(VLOOKUP(C1499,T_Listado_Personal_KDE[],2,FALSE),"")</f>
        <v/>
      </c>
      <c r="E1499" s="19" t="str">
        <f>IFERROR(VLOOKUP(C1499,T_Listado_Personal_KDE[],3,FALSE),"")</f>
        <v/>
      </c>
      <c r="F1499" s="18" t="str">
        <f>IFERROR(VLOOKUP(G1499,T_CÓDIGO[],2,FALSE),"")</f>
        <v/>
      </c>
      <c r="G1499" s="20"/>
      <c r="H1499" s="18" t="str">
        <f>IFERROR(VLOOKUP(G1499,T_CÓDIGO[],3,FALSE),"")</f>
        <v/>
      </c>
      <c r="I1499" s="19"/>
      <c r="J1499" s="18"/>
      <c r="K1499" s="18"/>
      <c r="L1499" s="18"/>
    </row>
    <row r="1500" spans="1:12" customFormat="1">
      <c r="A1500" s="28"/>
      <c r="B1500" s="18">
        <f t="shared" si="28"/>
        <v>1</v>
      </c>
      <c r="C1500" s="18"/>
      <c r="D1500" s="18" t="str">
        <f>IFERROR(VLOOKUP(C1500,T_Listado_Personal_KDE[],2,FALSE),"")</f>
        <v/>
      </c>
      <c r="E1500" s="19" t="str">
        <f>IFERROR(VLOOKUP(C1500,T_Listado_Personal_KDE[],3,FALSE),"")</f>
        <v/>
      </c>
      <c r="F1500" s="18" t="str">
        <f>IFERROR(VLOOKUP(G1500,T_CÓDIGO[],2,FALSE),"")</f>
        <v/>
      </c>
      <c r="G1500" s="20"/>
      <c r="H1500" s="18" t="str">
        <f>IFERROR(VLOOKUP(G1500,T_CÓDIGO[],3,FALSE),"")</f>
        <v/>
      </c>
      <c r="I1500" s="19"/>
      <c r="J1500" s="18"/>
      <c r="K1500" s="18"/>
      <c r="L1500" s="18"/>
    </row>
    <row r="1501" spans="1:12" customFormat="1">
      <c r="A1501" s="28"/>
      <c r="B1501" s="18">
        <f t="shared" si="28"/>
        <v>1</v>
      </c>
      <c r="C1501" s="18"/>
      <c r="D1501" s="18" t="str">
        <f>IFERROR(VLOOKUP(C1501,T_Listado_Personal_KDE[],2,FALSE),"")</f>
        <v/>
      </c>
      <c r="E1501" s="19" t="str">
        <f>IFERROR(VLOOKUP(C1501,T_Listado_Personal_KDE[],3,FALSE),"")</f>
        <v/>
      </c>
      <c r="F1501" s="18" t="str">
        <f>IFERROR(VLOOKUP(G1501,T_CÓDIGO[],2,FALSE),"")</f>
        <v/>
      </c>
      <c r="G1501" s="20"/>
      <c r="H1501" s="18" t="str">
        <f>IFERROR(VLOOKUP(G1501,T_CÓDIGO[],3,FALSE),"")</f>
        <v/>
      </c>
      <c r="I1501" s="19"/>
      <c r="J1501" s="18"/>
      <c r="K1501" s="18"/>
      <c r="L1501" s="18"/>
    </row>
    <row r="1502" spans="1:12" customFormat="1">
      <c r="A1502" s="28"/>
      <c r="B1502" s="18">
        <f t="shared" si="28"/>
        <v>1</v>
      </c>
      <c r="C1502" s="18"/>
      <c r="D1502" s="18" t="str">
        <f>IFERROR(VLOOKUP(C1502,T_Listado_Personal_KDE[],2,FALSE),"")</f>
        <v/>
      </c>
      <c r="E1502" s="19" t="str">
        <f>IFERROR(VLOOKUP(C1502,T_Listado_Personal_KDE[],3,FALSE),"")</f>
        <v/>
      </c>
      <c r="F1502" s="18" t="str">
        <f>IFERROR(VLOOKUP(G1502,T_CÓDIGO[],2,FALSE),"")</f>
        <v/>
      </c>
      <c r="G1502" s="20"/>
      <c r="H1502" s="18" t="str">
        <f>IFERROR(VLOOKUP(G1502,T_CÓDIGO[],3,FALSE),"")</f>
        <v/>
      </c>
      <c r="I1502" s="19"/>
      <c r="J1502" s="18"/>
      <c r="K1502" s="18"/>
      <c r="L1502" s="18"/>
    </row>
    <row r="1503" spans="1:12" customFormat="1">
      <c r="A1503" s="28"/>
      <c r="B1503" s="18">
        <f t="shared" si="28"/>
        <v>1</v>
      </c>
      <c r="C1503" s="18"/>
      <c r="D1503" s="18" t="str">
        <f>IFERROR(VLOOKUP(C1503,T_Listado_Personal_KDE[],2,FALSE),"")</f>
        <v/>
      </c>
      <c r="E1503" s="19" t="str">
        <f>IFERROR(VLOOKUP(C1503,T_Listado_Personal_KDE[],3,FALSE),"")</f>
        <v/>
      </c>
      <c r="F1503" s="18" t="str">
        <f>IFERROR(VLOOKUP(G1503,T_CÓDIGO[],2,FALSE),"")</f>
        <v/>
      </c>
      <c r="G1503" s="20"/>
      <c r="H1503" s="18" t="str">
        <f>IFERROR(VLOOKUP(G1503,T_CÓDIGO[],3,FALSE),"")</f>
        <v/>
      </c>
      <c r="I1503" s="19"/>
      <c r="J1503" s="18"/>
      <c r="K1503" s="18"/>
      <c r="L1503" s="18"/>
    </row>
    <row r="1504" spans="1:12" customFormat="1">
      <c r="A1504" s="28"/>
      <c r="B1504" s="18">
        <f t="shared" si="28"/>
        <v>1</v>
      </c>
      <c r="C1504" s="18"/>
      <c r="D1504" s="18" t="str">
        <f>IFERROR(VLOOKUP(C1504,T_Listado_Personal_KDE[],2,FALSE),"")</f>
        <v/>
      </c>
      <c r="E1504" s="19" t="str">
        <f>IFERROR(VLOOKUP(C1504,T_Listado_Personal_KDE[],3,FALSE),"")</f>
        <v/>
      </c>
      <c r="F1504" s="18" t="str">
        <f>IFERROR(VLOOKUP(G1504,T_CÓDIGO[],2,FALSE),"")</f>
        <v/>
      </c>
      <c r="G1504" s="20"/>
      <c r="H1504" s="18" t="str">
        <f>IFERROR(VLOOKUP(G1504,T_CÓDIGO[],3,FALSE),"")</f>
        <v/>
      </c>
      <c r="I1504" s="19"/>
      <c r="J1504" s="18"/>
      <c r="K1504" s="18"/>
      <c r="L1504" s="18"/>
    </row>
    <row r="1505" spans="1:12" customFormat="1">
      <c r="A1505" s="28"/>
      <c r="B1505" s="18">
        <f t="shared" si="28"/>
        <v>1</v>
      </c>
      <c r="C1505" s="18"/>
      <c r="D1505" s="18" t="str">
        <f>IFERROR(VLOOKUP(C1505,T_Listado_Personal_KDE[],2,FALSE),"")</f>
        <v/>
      </c>
      <c r="E1505" s="19" t="str">
        <f>IFERROR(VLOOKUP(C1505,T_Listado_Personal_KDE[],3,FALSE),"")</f>
        <v/>
      </c>
      <c r="F1505" s="18" t="str">
        <f>IFERROR(VLOOKUP(G1505,T_CÓDIGO[],2,FALSE),"")</f>
        <v/>
      </c>
      <c r="G1505" s="20"/>
      <c r="H1505" s="18" t="str">
        <f>IFERROR(VLOOKUP(G1505,T_CÓDIGO[],3,FALSE),"")</f>
        <v/>
      </c>
      <c r="I1505" s="19"/>
      <c r="J1505" s="18"/>
      <c r="K1505" s="18"/>
      <c r="L1505" s="18"/>
    </row>
    <row r="1506" spans="1:12" customFormat="1">
      <c r="A1506" s="28"/>
      <c r="B1506" s="18">
        <f t="shared" si="28"/>
        <v>1</v>
      </c>
      <c r="C1506" s="18"/>
      <c r="D1506" s="18" t="str">
        <f>IFERROR(VLOOKUP(C1506,T_Listado_Personal_KDE[],2,FALSE),"")</f>
        <v/>
      </c>
      <c r="E1506" s="19" t="str">
        <f>IFERROR(VLOOKUP(C1506,T_Listado_Personal_KDE[],3,FALSE),"")</f>
        <v/>
      </c>
      <c r="F1506" s="18" t="str">
        <f>IFERROR(VLOOKUP(G1506,T_CÓDIGO[],2,FALSE),"")</f>
        <v/>
      </c>
      <c r="G1506" s="20"/>
      <c r="H1506" s="18" t="str">
        <f>IFERROR(VLOOKUP(G1506,T_CÓDIGO[],3,FALSE),"")</f>
        <v/>
      </c>
      <c r="I1506" s="19"/>
      <c r="J1506" s="18"/>
      <c r="K1506" s="18"/>
      <c r="L1506" s="18"/>
    </row>
    <row r="1507" spans="1:12" customFormat="1">
      <c r="A1507" s="28"/>
      <c r="B1507" s="18">
        <f t="shared" si="28"/>
        <v>1</v>
      </c>
      <c r="C1507" s="18"/>
      <c r="D1507" s="18" t="str">
        <f>IFERROR(VLOOKUP(C1507,T_Listado_Personal_KDE[],2,FALSE),"")</f>
        <v/>
      </c>
      <c r="E1507" s="19" t="str">
        <f>IFERROR(VLOOKUP(C1507,T_Listado_Personal_KDE[],3,FALSE),"")</f>
        <v/>
      </c>
      <c r="F1507" s="18" t="str">
        <f>IFERROR(VLOOKUP(G1507,T_CÓDIGO[],2,FALSE),"")</f>
        <v/>
      </c>
      <c r="G1507" s="20"/>
      <c r="H1507" s="18" t="str">
        <f>IFERROR(VLOOKUP(G1507,T_CÓDIGO[],3,FALSE),"")</f>
        <v/>
      </c>
      <c r="I1507" s="19"/>
      <c r="J1507" s="18"/>
      <c r="K1507" s="18"/>
      <c r="L1507" s="18"/>
    </row>
    <row r="1508" spans="1:12" customFormat="1">
      <c r="A1508" s="28"/>
      <c r="B1508" s="18">
        <f t="shared" si="28"/>
        <v>1</v>
      </c>
      <c r="C1508" s="18"/>
      <c r="D1508" s="18" t="str">
        <f>IFERROR(VLOOKUP(C1508,T_Listado_Personal_KDE[],2,FALSE),"")</f>
        <v/>
      </c>
      <c r="E1508" s="19" t="str">
        <f>IFERROR(VLOOKUP(C1508,T_Listado_Personal_KDE[],3,FALSE),"")</f>
        <v/>
      </c>
      <c r="F1508" s="18" t="str">
        <f>IFERROR(VLOOKUP(G1508,T_CÓDIGO[],2,FALSE),"")</f>
        <v/>
      </c>
      <c r="G1508" s="20"/>
      <c r="H1508" s="18" t="str">
        <f>IFERROR(VLOOKUP(G1508,T_CÓDIGO[],3,FALSE),"")</f>
        <v/>
      </c>
      <c r="I1508" s="19"/>
      <c r="J1508" s="18"/>
      <c r="K1508" s="18"/>
      <c r="L1508" s="18"/>
    </row>
    <row r="1509" spans="1:12" customFormat="1">
      <c r="A1509" s="28"/>
      <c r="B1509" s="18">
        <f t="shared" si="28"/>
        <v>1</v>
      </c>
      <c r="C1509" s="18"/>
      <c r="D1509" s="18" t="str">
        <f>IFERROR(VLOOKUP(C1509,T_Listado_Personal_KDE[],2,FALSE),"")</f>
        <v/>
      </c>
      <c r="E1509" s="19" t="str">
        <f>IFERROR(VLOOKUP(C1509,T_Listado_Personal_KDE[],3,FALSE),"")</f>
        <v/>
      </c>
      <c r="F1509" s="18" t="str">
        <f>IFERROR(VLOOKUP(G1509,T_CÓDIGO[],2,FALSE),"")</f>
        <v/>
      </c>
      <c r="G1509" s="20"/>
      <c r="H1509" s="18" t="str">
        <f>IFERROR(VLOOKUP(G1509,T_CÓDIGO[],3,FALSE),"")</f>
        <v/>
      </c>
      <c r="I1509" s="19"/>
      <c r="J1509" s="18"/>
      <c r="K1509" s="18"/>
      <c r="L1509" s="18"/>
    </row>
    <row r="1510" spans="1:12" customFormat="1">
      <c r="A1510" s="28"/>
      <c r="B1510" s="18">
        <f t="shared" si="28"/>
        <v>1</v>
      </c>
      <c r="C1510" s="18"/>
      <c r="D1510" s="18" t="str">
        <f>IFERROR(VLOOKUP(C1510,T_Listado_Personal_KDE[],2,FALSE),"")</f>
        <v/>
      </c>
      <c r="E1510" s="19" t="str">
        <f>IFERROR(VLOOKUP(C1510,T_Listado_Personal_KDE[],3,FALSE),"")</f>
        <v/>
      </c>
      <c r="F1510" s="18" t="str">
        <f>IFERROR(VLOOKUP(G1510,T_CÓDIGO[],2,FALSE),"")</f>
        <v/>
      </c>
      <c r="G1510" s="20"/>
      <c r="H1510" s="18" t="str">
        <f>IFERROR(VLOOKUP(G1510,T_CÓDIGO[],3,FALSE),"")</f>
        <v/>
      </c>
      <c r="I1510" s="19"/>
      <c r="J1510" s="18"/>
      <c r="K1510" s="18"/>
      <c r="L1510" s="18"/>
    </row>
    <row r="1511" spans="1:12" customFormat="1">
      <c r="A1511" s="28"/>
      <c r="B1511" s="18">
        <f t="shared" si="28"/>
        <v>1</v>
      </c>
      <c r="C1511" s="18"/>
      <c r="D1511" s="18" t="str">
        <f>IFERROR(VLOOKUP(C1511,T_Listado_Personal_KDE[],2,FALSE),"")</f>
        <v/>
      </c>
      <c r="E1511" s="19" t="str">
        <f>IFERROR(VLOOKUP(C1511,T_Listado_Personal_KDE[],3,FALSE),"")</f>
        <v/>
      </c>
      <c r="F1511" s="18" t="str">
        <f>IFERROR(VLOOKUP(G1511,T_CÓDIGO[],2,FALSE),"")</f>
        <v/>
      </c>
      <c r="G1511" s="20"/>
      <c r="H1511" s="18" t="str">
        <f>IFERROR(VLOOKUP(G1511,T_CÓDIGO[],3,FALSE),"")</f>
        <v/>
      </c>
      <c r="I1511" s="19"/>
      <c r="J1511" s="18"/>
      <c r="K1511" s="18"/>
      <c r="L1511" s="18"/>
    </row>
    <row r="1512" spans="1:12" customFormat="1">
      <c r="A1512" s="28"/>
      <c r="B1512" s="18">
        <f t="shared" si="28"/>
        <v>1</v>
      </c>
      <c r="C1512" s="18"/>
      <c r="D1512" s="18" t="str">
        <f>IFERROR(VLOOKUP(C1512,T_Listado_Personal_KDE[],2,FALSE),"")</f>
        <v/>
      </c>
      <c r="E1512" s="19" t="str">
        <f>IFERROR(VLOOKUP(C1512,T_Listado_Personal_KDE[],3,FALSE),"")</f>
        <v/>
      </c>
      <c r="F1512" s="18" t="str">
        <f>IFERROR(VLOOKUP(G1512,T_CÓDIGO[],2,FALSE),"")</f>
        <v/>
      </c>
      <c r="G1512" s="20"/>
      <c r="H1512" s="18" t="str">
        <f>IFERROR(VLOOKUP(G1512,T_CÓDIGO[],3,FALSE),"")</f>
        <v/>
      </c>
      <c r="I1512" s="19"/>
      <c r="J1512" s="18"/>
      <c r="K1512" s="18"/>
      <c r="L1512" s="18"/>
    </row>
    <row r="1513" spans="1:12" customFormat="1">
      <c r="A1513" s="28"/>
      <c r="B1513" s="18">
        <f t="shared" si="28"/>
        <v>1</v>
      </c>
      <c r="C1513" s="18"/>
      <c r="D1513" s="18" t="str">
        <f>IFERROR(VLOOKUP(C1513,T_Listado_Personal_KDE[],2,FALSE),"")</f>
        <v/>
      </c>
      <c r="E1513" s="19" t="str">
        <f>IFERROR(VLOOKUP(C1513,T_Listado_Personal_KDE[],3,FALSE),"")</f>
        <v/>
      </c>
      <c r="F1513" s="18" t="str">
        <f>IFERROR(VLOOKUP(G1513,T_CÓDIGO[],2,FALSE),"")</f>
        <v/>
      </c>
      <c r="G1513" s="20"/>
      <c r="H1513" s="18" t="str">
        <f>IFERROR(VLOOKUP(G1513,T_CÓDIGO[],3,FALSE),"")</f>
        <v/>
      </c>
      <c r="I1513" s="19"/>
      <c r="J1513" s="18"/>
      <c r="K1513" s="18"/>
      <c r="L1513" s="18"/>
    </row>
    <row r="1514" spans="1:12" customFormat="1">
      <c r="A1514" s="28"/>
      <c r="B1514" s="18">
        <f t="shared" si="28"/>
        <v>1</v>
      </c>
      <c r="C1514" s="18"/>
      <c r="D1514" s="18" t="str">
        <f>IFERROR(VLOOKUP(C1514,T_Listado_Personal_KDE[],2,FALSE),"")</f>
        <v/>
      </c>
      <c r="E1514" s="19" t="str">
        <f>IFERROR(VLOOKUP(C1514,T_Listado_Personal_KDE[],3,FALSE),"")</f>
        <v/>
      </c>
      <c r="F1514" s="18" t="str">
        <f>IFERROR(VLOOKUP(G1514,T_CÓDIGO[],2,FALSE),"")</f>
        <v/>
      </c>
      <c r="G1514" s="20"/>
      <c r="H1514" s="18" t="str">
        <f>IFERROR(VLOOKUP(G1514,T_CÓDIGO[],3,FALSE),"")</f>
        <v/>
      </c>
      <c r="I1514" s="19"/>
      <c r="J1514" s="18"/>
      <c r="K1514" s="18"/>
      <c r="L1514" s="18"/>
    </row>
    <row r="1515" spans="1:12" customFormat="1">
      <c r="A1515" s="28"/>
      <c r="B1515" s="18">
        <f t="shared" si="28"/>
        <v>1</v>
      </c>
      <c r="C1515" s="18"/>
      <c r="D1515" s="18" t="str">
        <f>IFERROR(VLOOKUP(C1515,T_Listado_Personal_KDE[],2,FALSE),"")</f>
        <v/>
      </c>
      <c r="E1515" s="19" t="str">
        <f>IFERROR(VLOOKUP(C1515,T_Listado_Personal_KDE[],3,FALSE),"")</f>
        <v/>
      </c>
      <c r="F1515" s="18" t="str">
        <f>IFERROR(VLOOKUP(G1515,T_CÓDIGO[],2,FALSE),"")</f>
        <v/>
      </c>
      <c r="G1515" s="20"/>
      <c r="H1515" s="18" t="str">
        <f>IFERROR(VLOOKUP(G1515,T_CÓDIGO[],3,FALSE),"")</f>
        <v/>
      </c>
      <c r="I1515" s="19"/>
      <c r="J1515" s="18"/>
      <c r="K1515" s="18"/>
      <c r="L1515" s="18"/>
    </row>
    <row r="1516" spans="1:12" customFormat="1">
      <c r="A1516" s="28"/>
      <c r="B1516" s="18">
        <f t="shared" si="28"/>
        <v>1</v>
      </c>
      <c r="C1516" s="18"/>
      <c r="D1516" s="18" t="str">
        <f>IFERROR(VLOOKUP(C1516,T_Listado_Personal_KDE[],2,FALSE),"")</f>
        <v/>
      </c>
      <c r="E1516" s="19" t="str">
        <f>IFERROR(VLOOKUP(C1516,T_Listado_Personal_KDE[],3,FALSE),"")</f>
        <v/>
      </c>
      <c r="F1516" s="18" t="str">
        <f>IFERROR(VLOOKUP(G1516,T_CÓDIGO[],2,FALSE),"")</f>
        <v/>
      </c>
      <c r="G1516" s="20"/>
      <c r="H1516" s="18" t="str">
        <f>IFERROR(VLOOKUP(G1516,T_CÓDIGO[],3,FALSE),"")</f>
        <v/>
      </c>
      <c r="I1516" s="19"/>
      <c r="J1516" s="18"/>
      <c r="K1516" s="18"/>
      <c r="L1516" s="18"/>
    </row>
    <row r="1517" spans="1:12" customFormat="1">
      <c r="A1517" s="28"/>
      <c r="B1517" s="18">
        <f t="shared" si="28"/>
        <v>1</v>
      </c>
      <c r="C1517" s="18"/>
      <c r="D1517" s="18" t="str">
        <f>IFERROR(VLOOKUP(C1517,T_Listado_Personal_KDE[],2,FALSE),"")</f>
        <v/>
      </c>
      <c r="E1517" s="19" t="str">
        <f>IFERROR(VLOOKUP(C1517,T_Listado_Personal_KDE[],3,FALSE),"")</f>
        <v/>
      </c>
      <c r="F1517" s="18" t="str">
        <f>IFERROR(VLOOKUP(G1517,T_CÓDIGO[],2,FALSE),"")</f>
        <v/>
      </c>
      <c r="G1517" s="20"/>
      <c r="H1517" s="18" t="str">
        <f>IFERROR(VLOOKUP(G1517,T_CÓDIGO[],3,FALSE),"")</f>
        <v/>
      </c>
      <c r="I1517" s="19"/>
      <c r="J1517" s="18"/>
      <c r="K1517" s="18"/>
      <c r="L1517" s="18"/>
    </row>
    <row r="1518" spans="1:12" customFormat="1">
      <c r="A1518" s="28"/>
      <c r="B1518" s="18">
        <f t="shared" si="28"/>
        <v>1</v>
      </c>
      <c r="C1518" s="18"/>
      <c r="D1518" s="18" t="str">
        <f>IFERROR(VLOOKUP(C1518,T_Listado_Personal_KDE[],2,FALSE),"")</f>
        <v/>
      </c>
      <c r="E1518" s="19" t="str">
        <f>IFERROR(VLOOKUP(C1518,T_Listado_Personal_KDE[],3,FALSE),"")</f>
        <v/>
      </c>
      <c r="F1518" s="18" t="str">
        <f>IFERROR(VLOOKUP(G1518,T_CÓDIGO[],2,FALSE),"")</f>
        <v/>
      </c>
      <c r="G1518" s="20"/>
      <c r="H1518" s="18" t="str">
        <f>IFERROR(VLOOKUP(G1518,T_CÓDIGO[],3,FALSE),"")</f>
        <v/>
      </c>
      <c r="I1518" s="19"/>
      <c r="J1518" s="18"/>
      <c r="K1518" s="18"/>
      <c r="L1518" s="18"/>
    </row>
    <row r="1519" spans="1:12" customFormat="1">
      <c r="A1519" s="28"/>
      <c r="B1519" s="18">
        <f t="shared" si="28"/>
        <v>1</v>
      </c>
      <c r="C1519" s="18"/>
      <c r="D1519" s="18" t="str">
        <f>IFERROR(VLOOKUP(C1519,T_Listado_Personal_KDE[],2,FALSE),"")</f>
        <v/>
      </c>
      <c r="E1519" s="19" t="str">
        <f>IFERROR(VLOOKUP(C1519,T_Listado_Personal_KDE[],3,FALSE),"")</f>
        <v/>
      </c>
      <c r="F1519" s="18" t="str">
        <f>IFERROR(VLOOKUP(G1519,T_CÓDIGO[],2,FALSE),"")</f>
        <v/>
      </c>
      <c r="G1519" s="20"/>
      <c r="H1519" s="18" t="str">
        <f>IFERROR(VLOOKUP(G1519,T_CÓDIGO[],3,FALSE),"")</f>
        <v/>
      </c>
      <c r="I1519" s="19"/>
      <c r="J1519" s="18"/>
      <c r="K1519" s="18"/>
      <c r="L1519" s="18"/>
    </row>
    <row r="1520" spans="1:12" customFormat="1">
      <c r="A1520" s="28"/>
      <c r="B1520" s="18">
        <f t="shared" si="28"/>
        <v>1</v>
      </c>
      <c r="C1520" s="18"/>
      <c r="D1520" s="18" t="str">
        <f>IFERROR(VLOOKUP(C1520,T_Listado_Personal_KDE[],2,FALSE),"")</f>
        <v/>
      </c>
      <c r="E1520" s="19" t="str">
        <f>IFERROR(VLOOKUP(C1520,T_Listado_Personal_KDE[],3,FALSE),"")</f>
        <v/>
      </c>
      <c r="F1520" s="18" t="str">
        <f>IFERROR(VLOOKUP(G1520,T_CÓDIGO[],2,FALSE),"")</f>
        <v/>
      </c>
      <c r="G1520" s="20"/>
      <c r="H1520" s="18" t="str">
        <f>IFERROR(VLOOKUP(G1520,T_CÓDIGO[],3,FALSE),"")</f>
        <v/>
      </c>
      <c r="I1520" s="19"/>
      <c r="J1520" s="18"/>
      <c r="K1520" s="18"/>
      <c r="L1520" s="18"/>
    </row>
    <row r="1521" spans="1:12" customFormat="1">
      <c r="A1521" s="28"/>
      <c r="B1521" s="18">
        <f t="shared" si="28"/>
        <v>1</v>
      </c>
      <c r="C1521" s="18"/>
      <c r="D1521" s="18" t="str">
        <f>IFERROR(VLOOKUP(C1521,T_Listado_Personal_KDE[],2,FALSE),"")</f>
        <v/>
      </c>
      <c r="E1521" s="19" t="str">
        <f>IFERROR(VLOOKUP(C1521,T_Listado_Personal_KDE[],3,FALSE),"")</f>
        <v/>
      </c>
      <c r="F1521" s="18" t="str">
        <f>IFERROR(VLOOKUP(G1521,T_CÓDIGO[],2,FALSE),"")</f>
        <v/>
      </c>
      <c r="G1521" s="20"/>
      <c r="H1521" s="18" t="str">
        <f>IFERROR(VLOOKUP(G1521,T_CÓDIGO[],3,FALSE),"")</f>
        <v/>
      </c>
      <c r="I1521" s="19"/>
      <c r="J1521" s="18"/>
      <c r="K1521" s="18"/>
      <c r="L1521" s="18"/>
    </row>
    <row r="1522" spans="1:12" customFormat="1">
      <c r="A1522" s="28"/>
      <c r="B1522" s="18">
        <f t="shared" si="28"/>
        <v>1</v>
      </c>
      <c r="C1522" s="18"/>
      <c r="D1522" s="18" t="str">
        <f>IFERROR(VLOOKUP(C1522,T_Listado_Personal_KDE[],2,FALSE),"")</f>
        <v/>
      </c>
      <c r="E1522" s="19" t="str">
        <f>IFERROR(VLOOKUP(C1522,T_Listado_Personal_KDE[],3,FALSE),"")</f>
        <v/>
      </c>
      <c r="F1522" s="18" t="str">
        <f>IFERROR(VLOOKUP(G1522,T_CÓDIGO[],2,FALSE),"")</f>
        <v/>
      </c>
      <c r="G1522" s="20"/>
      <c r="H1522" s="18" t="str">
        <f>IFERROR(VLOOKUP(G1522,T_CÓDIGO[],3,FALSE),"")</f>
        <v/>
      </c>
      <c r="I1522" s="19"/>
      <c r="J1522" s="18"/>
      <c r="K1522" s="18"/>
      <c r="L1522" s="18"/>
    </row>
    <row r="1523" spans="1:12" customFormat="1">
      <c r="A1523" s="28"/>
      <c r="B1523" s="18">
        <f t="shared" si="28"/>
        <v>1</v>
      </c>
      <c r="C1523" s="18"/>
      <c r="D1523" s="18" t="str">
        <f>IFERROR(VLOOKUP(C1523,T_Listado_Personal_KDE[],2,FALSE),"")</f>
        <v/>
      </c>
      <c r="E1523" s="19" t="str">
        <f>IFERROR(VLOOKUP(C1523,T_Listado_Personal_KDE[],3,FALSE),"")</f>
        <v/>
      </c>
      <c r="F1523" s="18" t="str">
        <f>IFERROR(VLOOKUP(G1523,T_CÓDIGO[],2,FALSE),"")</f>
        <v/>
      </c>
      <c r="G1523" s="20"/>
      <c r="H1523" s="18" t="str">
        <f>IFERROR(VLOOKUP(G1523,T_CÓDIGO[],3,FALSE),"")</f>
        <v/>
      </c>
      <c r="I1523" s="19"/>
      <c r="J1523" s="18"/>
      <c r="K1523" s="18"/>
      <c r="L1523" s="18"/>
    </row>
    <row r="1524" spans="1:12" customFormat="1">
      <c r="A1524" s="28"/>
      <c r="B1524" s="18">
        <f t="shared" si="28"/>
        <v>1</v>
      </c>
      <c r="C1524" s="18"/>
      <c r="D1524" s="18" t="str">
        <f>IFERROR(VLOOKUP(C1524,T_Listado_Personal_KDE[],2,FALSE),"")</f>
        <v/>
      </c>
      <c r="E1524" s="19" t="str">
        <f>IFERROR(VLOOKUP(C1524,T_Listado_Personal_KDE[],3,FALSE),"")</f>
        <v/>
      </c>
      <c r="F1524" s="18" t="str">
        <f>IFERROR(VLOOKUP(G1524,T_CÓDIGO[],2,FALSE),"")</f>
        <v/>
      </c>
      <c r="G1524" s="20"/>
      <c r="H1524" s="18" t="str">
        <f>IFERROR(VLOOKUP(G1524,T_CÓDIGO[],3,FALSE),"")</f>
        <v/>
      </c>
      <c r="I1524" s="19"/>
      <c r="J1524" s="18"/>
      <c r="K1524" s="18"/>
      <c r="L1524" s="18"/>
    </row>
    <row r="1525" spans="1:12" customFormat="1">
      <c r="A1525" s="28"/>
      <c r="B1525" s="18">
        <f t="shared" si="28"/>
        <v>1</v>
      </c>
      <c r="C1525" s="18"/>
      <c r="D1525" s="18" t="str">
        <f>IFERROR(VLOOKUP(C1525,T_Listado_Personal_KDE[],2,FALSE),"")</f>
        <v/>
      </c>
      <c r="E1525" s="19" t="str">
        <f>IFERROR(VLOOKUP(C1525,T_Listado_Personal_KDE[],3,FALSE),"")</f>
        <v/>
      </c>
      <c r="F1525" s="18" t="str">
        <f>IFERROR(VLOOKUP(G1525,T_CÓDIGO[],2,FALSE),"")</f>
        <v/>
      </c>
      <c r="G1525" s="20"/>
      <c r="H1525" s="18" t="str">
        <f>IFERROR(VLOOKUP(G1525,T_CÓDIGO[],3,FALSE),"")</f>
        <v/>
      </c>
      <c r="I1525" s="19"/>
      <c r="J1525" s="18"/>
      <c r="K1525" s="18"/>
      <c r="L1525" s="18"/>
    </row>
    <row r="1526" spans="1:12" customFormat="1">
      <c r="A1526" s="28"/>
      <c r="B1526" s="18">
        <f t="shared" si="28"/>
        <v>1</v>
      </c>
      <c r="C1526" s="18"/>
      <c r="D1526" s="18" t="str">
        <f>IFERROR(VLOOKUP(C1526,T_Listado_Personal_KDE[],2,FALSE),"")</f>
        <v/>
      </c>
      <c r="E1526" s="19" t="str">
        <f>IFERROR(VLOOKUP(C1526,T_Listado_Personal_KDE[],3,FALSE),"")</f>
        <v/>
      </c>
      <c r="F1526" s="18" t="str">
        <f>IFERROR(VLOOKUP(G1526,T_CÓDIGO[],2,FALSE),"")</f>
        <v/>
      </c>
      <c r="G1526" s="20"/>
      <c r="H1526" s="18" t="str">
        <f>IFERROR(VLOOKUP(G1526,T_CÓDIGO[],3,FALSE),"")</f>
        <v/>
      </c>
      <c r="I1526" s="19"/>
      <c r="J1526" s="18"/>
      <c r="K1526" s="18"/>
      <c r="L1526" s="18"/>
    </row>
    <row r="1527" spans="1:12" customFormat="1">
      <c r="A1527" s="28"/>
      <c r="B1527" s="18">
        <f t="shared" si="28"/>
        <v>1</v>
      </c>
      <c r="C1527" s="18"/>
      <c r="D1527" s="18" t="str">
        <f>IFERROR(VLOOKUP(C1527,T_Listado_Personal_KDE[],2,FALSE),"")</f>
        <v/>
      </c>
      <c r="E1527" s="19" t="str">
        <f>IFERROR(VLOOKUP(C1527,T_Listado_Personal_KDE[],3,FALSE),"")</f>
        <v/>
      </c>
      <c r="F1527" s="18" t="str">
        <f>IFERROR(VLOOKUP(G1527,T_CÓDIGO[],2,FALSE),"")</f>
        <v/>
      </c>
      <c r="G1527" s="20"/>
      <c r="H1527" s="18" t="str">
        <f>IFERROR(VLOOKUP(G1527,T_CÓDIGO[],3,FALSE),"")</f>
        <v/>
      </c>
      <c r="I1527" s="19"/>
      <c r="J1527" s="18"/>
      <c r="K1527" s="18"/>
      <c r="L1527" s="18"/>
    </row>
    <row r="1528" spans="1:12" customFormat="1">
      <c r="A1528" s="28"/>
      <c r="B1528" s="18">
        <f t="shared" si="28"/>
        <v>1</v>
      </c>
      <c r="C1528" s="18"/>
      <c r="D1528" s="18" t="str">
        <f>IFERROR(VLOOKUP(C1528,T_Listado_Personal_KDE[],2,FALSE),"")</f>
        <v/>
      </c>
      <c r="E1528" s="19" t="str">
        <f>IFERROR(VLOOKUP(C1528,T_Listado_Personal_KDE[],3,FALSE),"")</f>
        <v/>
      </c>
      <c r="F1528" s="18" t="str">
        <f>IFERROR(VLOOKUP(G1528,T_CÓDIGO[],2,FALSE),"")</f>
        <v/>
      </c>
      <c r="G1528" s="20"/>
      <c r="H1528" s="18" t="str">
        <f>IFERROR(VLOOKUP(G1528,T_CÓDIGO[],3,FALSE),"")</f>
        <v/>
      </c>
      <c r="I1528" s="19"/>
      <c r="J1528" s="18"/>
      <c r="K1528" s="18"/>
      <c r="L1528" s="18"/>
    </row>
    <row r="1529" spans="1:12" customFormat="1">
      <c r="A1529" s="28"/>
      <c r="B1529" s="18">
        <f t="shared" si="28"/>
        <v>1</v>
      </c>
      <c r="C1529" s="18"/>
      <c r="D1529" s="18" t="str">
        <f>IFERROR(VLOOKUP(C1529,T_Listado_Personal_KDE[],2,FALSE),"")</f>
        <v/>
      </c>
      <c r="E1529" s="19" t="str">
        <f>IFERROR(VLOOKUP(C1529,T_Listado_Personal_KDE[],3,FALSE),"")</f>
        <v/>
      </c>
      <c r="F1529" s="18" t="str">
        <f>IFERROR(VLOOKUP(G1529,T_CÓDIGO[],2,FALSE),"")</f>
        <v/>
      </c>
      <c r="G1529" s="20"/>
      <c r="H1529" s="18" t="str">
        <f>IFERROR(VLOOKUP(G1529,T_CÓDIGO[],3,FALSE),"")</f>
        <v/>
      </c>
      <c r="I1529" s="19"/>
      <c r="J1529" s="18"/>
      <c r="K1529" s="18"/>
      <c r="L1529" s="18"/>
    </row>
    <row r="1530" spans="1:12" customFormat="1">
      <c r="A1530" s="28"/>
      <c r="B1530" s="18">
        <f t="shared" si="28"/>
        <v>1</v>
      </c>
      <c r="C1530" s="18"/>
      <c r="D1530" s="18" t="str">
        <f>IFERROR(VLOOKUP(C1530,T_Listado_Personal_KDE[],2,FALSE),"")</f>
        <v/>
      </c>
      <c r="E1530" s="19" t="str">
        <f>IFERROR(VLOOKUP(C1530,T_Listado_Personal_KDE[],3,FALSE),"")</f>
        <v/>
      </c>
      <c r="F1530" s="18" t="str">
        <f>IFERROR(VLOOKUP(G1530,T_CÓDIGO[],2,FALSE),"")</f>
        <v/>
      </c>
      <c r="G1530" s="20"/>
      <c r="H1530" s="18" t="str">
        <f>IFERROR(VLOOKUP(G1530,T_CÓDIGO[],3,FALSE),"")</f>
        <v/>
      </c>
      <c r="I1530" s="19"/>
      <c r="J1530" s="18"/>
      <c r="K1530" s="18"/>
      <c r="L1530" s="18"/>
    </row>
    <row r="1531" spans="1:12" customFormat="1">
      <c r="A1531" s="28"/>
      <c r="B1531" s="18">
        <f t="shared" si="28"/>
        <v>1</v>
      </c>
      <c r="C1531" s="18"/>
      <c r="D1531" s="18" t="str">
        <f>IFERROR(VLOOKUP(C1531,T_Listado_Personal_KDE[],2,FALSE),"")</f>
        <v/>
      </c>
      <c r="E1531" s="19" t="str">
        <f>IFERROR(VLOOKUP(C1531,T_Listado_Personal_KDE[],3,FALSE),"")</f>
        <v/>
      </c>
      <c r="F1531" s="18" t="str">
        <f>IFERROR(VLOOKUP(G1531,T_CÓDIGO[],2,FALSE),"")</f>
        <v/>
      </c>
      <c r="G1531" s="20"/>
      <c r="H1531" s="18" t="str">
        <f>IFERROR(VLOOKUP(G1531,T_CÓDIGO[],3,FALSE),"")</f>
        <v/>
      </c>
      <c r="I1531" s="19"/>
      <c r="J1531" s="18"/>
      <c r="K1531" s="18"/>
      <c r="L1531" s="18"/>
    </row>
    <row r="1532" spans="1:12" customFormat="1">
      <c r="A1532" s="28"/>
      <c r="B1532" s="18">
        <f t="shared" si="28"/>
        <v>1</v>
      </c>
      <c r="C1532" s="18"/>
      <c r="D1532" s="18" t="str">
        <f>IFERROR(VLOOKUP(C1532,T_Listado_Personal_KDE[],2,FALSE),"")</f>
        <v/>
      </c>
      <c r="E1532" s="19" t="str">
        <f>IFERROR(VLOOKUP(C1532,T_Listado_Personal_KDE[],3,FALSE),"")</f>
        <v/>
      </c>
      <c r="F1532" s="18" t="str">
        <f>IFERROR(VLOOKUP(G1532,T_CÓDIGO[],2,FALSE),"")</f>
        <v/>
      </c>
      <c r="G1532" s="20"/>
      <c r="H1532" s="18" t="str">
        <f>IFERROR(VLOOKUP(G1532,T_CÓDIGO[],3,FALSE),"")</f>
        <v/>
      </c>
      <c r="I1532" s="19"/>
      <c r="J1532" s="18"/>
      <c r="K1532" s="18"/>
      <c r="L1532" s="18"/>
    </row>
    <row r="1533" spans="1:12" customFormat="1">
      <c r="A1533" s="28"/>
      <c r="B1533" s="18">
        <f t="shared" si="28"/>
        <v>1</v>
      </c>
      <c r="C1533" s="18"/>
      <c r="D1533" s="18" t="str">
        <f>IFERROR(VLOOKUP(C1533,T_Listado_Personal_KDE[],2,FALSE),"")</f>
        <v/>
      </c>
      <c r="E1533" s="19" t="str">
        <f>IFERROR(VLOOKUP(C1533,T_Listado_Personal_KDE[],3,FALSE),"")</f>
        <v/>
      </c>
      <c r="F1533" s="18" t="str">
        <f>IFERROR(VLOOKUP(G1533,T_CÓDIGO[],2,FALSE),"")</f>
        <v/>
      </c>
      <c r="G1533" s="20"/>
      <c r="H1533" s="18" t="str">
        <f>IFERROR(VLOOKUP(G1533,T_CÓDIGO[],3,FALSE),"")</f>
        <v/>
      </c>
      <c r="I1533" s="19"/>
      <c r="J1533" s="18"/>
      <c r="K1533" s="18"/>
      <c r="L1533" s="18"/>
    </row>
    <row r="1534" spans="1:12" customFormat="1">
      <c r="A1534" s="28"/>
      <c r="B1534" s="18">
        <f t="shared" si="28"/>
        <v>1</v>
      </c>
      <c r="C1534" s="18"/>
      <c r="D1534" s="18" t="str">
        <f>IFERROR(VLOOKUP(C1534,T_Listado_Personal_KDE[],2,FALSE),"")</f>
        <v/>
      </c>
      <c r="E1534" s="19" t="str">
        <f>IFERROR(VLOOKUP(C1534,T_Listado_Personal_KDE[],3,FALSE),"")</f>
        <v/>
      </c>
      <c r="F1534" s="18" t="str">
        <f>IFERROR(VLOOKUP(G1534,T_CÓDIGO[],2,FALSE),"")</f>
        <v/>
      </c>
      <c r="G1534" s="20"/>
      <c r="H1534" s="18" t="str">
        <f>IFERROR(VLOOKUP(G1534,T_CÓDIGO[],3,FALSE),"")</f>
        <v/>
      </c>
      <c r="I1534" s="19"/>
      <c r="J1534" s="18"/>
      <c r="K1534" s="18"/>
      <c r="L1534" s="18"/>
    </row>
    <row r="1535" spans="1:12" customFormat="1">
      <c r="A1535" s="28"/>
      <c r="B1535" s="18">
        <f t="shared" si="28"/>
        <v>1</v>
      </c>
      <c r="C1535" s="18"/>
      <c r="D1535" s="18" t="str">
        <f>IFERROR(VLOOKUP(C1535,T_Listado_Personal_KDE[],2,FALSE),"")</f>
        <v/>
      </c>
      <c r="E1535" s="19" t="str">
        <f>IFERROR(VLOOKUP(C1535,T_Listado_Personal_KDE[],3,FALSE),"")</f>
        <v/>
      </c>
      <c r="F1535" s="18" t="str">
        <f>IFERROR(VLOOKUP(G1535,T_CÓDIGO[],2,FALSE),"")</f>
        <v/>
      </c>
      <c r="G1535" s="20"/>
      <c r="H1535" s="18" t="str">
        <f>IFERROR(VLOOKUP(G1535,T_CÓDIGO[],3,FALSE),"")</f>
        <v/>
      </c>
      <c r="I1535" s="19"/>
      <c r="J1535" s="18"/>
      <c r="K1535" s="18"/>
      <c r="L1535" s="18"/>
    </row>
    <row r="1536" spans="1:12" customFormat="1">
      <c r="A1536" s="28"/>
      <c r="B1536" s="18">
        <f t="shared" si="28"/>
        <v>1</v>
      </c>
      <c r="C1536" s="18"/>
      <c r="D1536" s="18" t="str">
        <f>IFERROR(VLOOKUP(C1536,T_Listado_Personal_KDE[],2,FALSE),"")</f>
        <v/>
      </c>
      <c r="E1536" s="19" t="str">
        <f>IFERROR(VLOOKUP(C1536,T_Listado_Personal_KDE[],3,FALSE),"")</f>
        <v/>
      </c>
      <c r="F1536" s="18" t="str">
        <f>IFERROR(VLOOKUP(G1536,T_CÓDIGO[],2,FALSE),"")</f>
        <v/>
      </c>
      <c r="G1536" s="20"/>
      <c r="H1536" s="18" t="str">
        <f>IFERROR(VLOOKUP(G1536,T_CÓDIGO[],3,FALSE),"")</f>
        <v/>
      </c>
      <c r="I1536" s="19"/>
      <c r="J1536" s="18"/>
      <c r="K1536" s="18"/>
      <c r="L1536" s="18"/>
    </row>
    <row r="1537" spans="1:12" customFormat="1">
      <c r="A1537" s="28"/>
      <c r="B1537" s="18">
        <f t="shared" ref="B1537:B1600" si="29">MONTH(A1537)</f>
        <v>1</v>
      </c>
      <c r="C1537" s="18"/>
      <c r="D1537" s="18" t="str">
        <f>IFERROR(VLOOKUP(C1537,T_Listado_Personal_KDE[],2,FALSE),"")</f>
        <v/>
      </c>
      <c r="E1537" s="19" t="str">
        <f>IFERROR(VLOOKUP(C1537,T_Listado_Personal_KDE[],3,FALSE),"")</f>
        <v/>
      </c>
      <c r="F1537" s="18" t="str">
        <f>IFERROR(VLOOKUP(G1537,T_CÓDIGO[],2,FALSE),"")</f>
        <v/>
      </c>
      <c r="G1537" s="20"/>
      <c r="H1537" s="18" t="str">
        <f>IFERROR(VLOOKUP(G1537,T_CÓDIGO[],3,FALSE),"")</f>
        <v/>
      </c>
      <c r="I1537" s="19"/>
      <c r="J1537" s="18"/>
      <c r="K1537" s="18"/>
      <c r="L1537" s="18"/>
    </row>
    <row r="1538" spans="1:12" customFormat="1">
      <c r="A1538" s="28"/>
      <c r="B1538" s="18">
        <f t="shared" si="29"/>
        <v>1</v>
      </c>
      <c r="C1538" s="18"/>
      <c r="D1538" s="18" t="str">
        <f>IFERROR(VLOOKUP(C1538,T_Listado_Personal_KDE[],2,FALSE),"")</f>
        <v/>
      </c>
      <c r="E1538" s="19" t="str">
        <f>IFERROR(VLOOKUP(C1538,T_Listado_Personal_KDE[],3,FALSE),"")</f>
        <v/>
      </c>
      <c r="F1538" s="18" t="str">
        <f>IFERROR(VLOOKUP(G1538,T_CÓDIGO[],2,FALSE),"")</f>
        <v/>
      </c>
      <c r="G1538" s="20"/>
      <c r="H1538" s="18" t="str">
        <f>IFERROR(VLOOKUP(G1538,T_CÓDIGO[],3,FALSE),"")</f>
        <v/>
      </c>
      <c r="I1538" s="19"/>
      <c r="J1538" s="18"/>
      <c r="K1538" s="18"/>
      <c r="L1538" s="18"/>
    </row>
    <row r="1539" spans="1:12" customFormat="1">
      <c r="A1539" s="28"/>
      <c r="B1539" s="18">
        <f t="shared" si="29"/>
        <v>1</v>
      </c>
      <c r="C1539" s="18"/>
      <c r="D1539" s="18" t="str">
        <f>IFERROR(VLOOKUP(C1539,T_Listado_Personal_KDE[],2,FALSE),"")</f>
        <v/>
      </c>
      <c r="E1539" s="19" t="str">
        <f>IFERROR(VLOOKUP(C1539,T_Listado_Personal_KDE[],3,FALSE),"")</f>
        <v/>
      </c>
      <c r="F1539" s="18" t="str">
        <f>IFERROR(VLOOKUP(G1539,T_CÓDIGO[],2,FALSE),"")</f>
        <v/>
      </c>
      <c r="G1539" s="20"/>
      <c r="H1539" s="18" t="str">
        <f>IFERROR(VLOOKUP(G1539,T_CÓDIGO[],3,FALSE),"")</f>
        <v/>
      </c>
      <c r="I1539" s="19"/>
      <c r="J1539" s="18"/>
      <c r="K1539" s="18"/>
      <c r="L1539" s="18"/>
    </row>
    <row r="1540" spans="1:12" customFormat="1">
      <c r="A1540" s="28"/>
      <c r="B1540" s="18">
        <f t="shared" si="29"/>
        <v>1</v>
      </c>
      <c r="C1540" s="18"/>
      <c r="D1540" s="18" t="str">
        <f>IFERROR(VLOOKUP(C1540,T_Listado_Personal_KDE[],2,FALSE),"")</f>
        <v/>
      </c>
      <c r="E1540" s="19" t="str">
        <f>IFERROR(VLOOKUP(C1540,T_Listado_Personal_KDE[],3,FALSE),"")</f>
        <v/>
      </c>
      <c r="F1540" s="18" t="str">
        <f>IFERROR(VLOOKUP(G1540,T_CÓDIGO[],2,FALSE),"")</f>
        <v/>
      </c>
      <c r="G1540" s="20"/>
      <c r="H1540" s="18" t="str">
        <f>IFERROR(VLOOKUP(G1540,T_CÓDIGO[],3,FALSE),"")</f>
        <v/>
      </c>
      <c r="I1540" s="19"/>
      <c r="J1540" s="18"/>
      <c r="K1540" s="18"/>
      <c r="L1540" s="18"/>
    </row>
    <row r="1541" spans="1:12" customFormat="1">
      <c r="A1541" s="28"/>
      <c r="B1541" s="18">
        <f t="shared" si="29"/>
        <v>1</v>
      </c>
      <c r="C1541" s="18"/>
      <c r="D1541" s="18" t="str">
        <f>IFERROR(VLOOKUP(C1541,T_Listado_Personal_KDE[],2,FALSE),"")</f>
        <v/>
      </c>
      <c r="E1541" s="19" t="str">
        <f>IFERROR(VLOOKUP(C1541,T_Listado_Personal_KDE[],3,FALSE),"")</f>
        <v/>
      </c>
      <c r="F1541" s="18" t="str">
        <f>IFERROR(VLOOKUP(G1541,T_CÓDIGO[],2,FALSE),"")</f>
        <v/>
      </c>
      <c r="G1541" s="20"/>
      <c r="H1541" s="18" t="str">
        <f>IFERROR(VLOOKUP(G1541,T_CÓDIGO[],3,FALSE),"")</f>
        <v/>
      </c>
      <c r="I1541" s="19"/>
      <c r="J1541" s="18"/>
      <c r="K1541" s="18"/>
      <c r="L1541" s="18"/>
    </row>
    <row r="1542" spans="1:12" customFormat="1">
      <c r="A1542" s="28"/>
      <c r="B1542" s="18">
        <f t="shared" si="29"/>
        <v>1</v>
      </c>
      <c r="C1542" s="18"/>
      <c r="D1542" s="18" t="str">
        <f>IFERROR(VLOOKUP(C1542,T_Listado_Personal_KDE[],2,FALSE),"")</f>
        <v/>
      </c>
      <c r="E1542" s="19" t="str">
        <f>IFERROR(VLOOKUP(C1542,T_Listado_Personal_KDE[],3,FALSE),"")</f>
        <v/>
      </c>
      <c r="F1542" s="18" t="str">
        <f>IFERROR(VLOOKUP(G1542,T_CÓDIGO[],2,FALSE),"")</f>
        <v/>
      </c>
      <c r="G1542" s="20"/>
      <c r="H1542" s="18" t="str">
        <f>IFERROR(VLOOKUP(G1542,T_CÓDIGO[],3,FALSE),"")</f>
        <v/>
      </c>
      <c r="I1542" s="19"/>
      <c r="J1542" s="18"/>
      <c r="K1542" s="18"/>
      <c r="L1542" s="18"/>
    </row>
    <row r="1543" spans="1:12" customFormat="1">
      <c r="A1543" s="28"/>
      <c r="B1543" s="18">
        <f t="shared" si="29"/>
        <v>1</v>
      </c>
      <c r="C1543" s="18"/>
      <c r="D1543" s="18" t="str">
        <f>IFERROR(VLOOKUP(C1543,T_Listado_Personal_KDE[],2,FALSE),"")</f>
        <v/>
      </c>
      <c r="E1543" s="19" t="str">
        <f>IFERROR(VLOOKUP(C1543,T_Listado_Personal_KDE[],3,FALSE),"")</f>
        <v/>
      </c>
      <c r="F1543" s="18" t="str">
        <f>IFERROR(VLOOKUP(G1543,T_CÓDIGO[],2,FALSE),"")</f>
        <v/>
      </c>
      <c r="G1543" s="20"/>
      <c r="H1543" s="18" t="str">
        <f>IFERROR(VLOOKUP(G1543,T_CÓDIGO[],3,FALSE),"")</f>
        <v/>
      </c>
      <c r="I1543" s="19"/>
      <c r="J1543" s="18"/>
      <c r="K1543" s="18"/>
      <c r="L1543" s="18"/>
    </row>
    <row r="1544" spans="1:12" customFormat="1">
      <c r="A1544" s="28"/>
      <c r="B1544" s="18">
        <f t="shared" si="29"/>
        <v>1</v>
      </c>
      <c r="C1544" s="18"/>
      <c r="D1544" s="18" t="str">
        <f>IFERROR(VLOOKUP(C1544,T_Listado_Personal_KDE[],2,FALSE),"")</f>
        <v/>
      </c>
      <c r="E1544" s="19" t="str">
        <f>IFERROR(VLOOKUP(C1544,T_Listado_Personal_KDE[],3,FALSE),"")</f>
        <v/>
      </c>
      <c r="F1544" s="18" t="str">
        <f>IFERROR(VLOOKUP(G1544,T_CÓDIGO[],2,FALSE),"")</f>
        <v/>
      </c>
      <c r="G1544" s="20"/>
      <c r="H1544" s="18" t="str">
        <f>IFERROR(VLOOKUP(G1544,T_CÓDIGO[],3,FALSE),"")</f>
        <v/>
      </c>
      <c r="I1544" s="19"/>
      <c r="J1544" s="18"/>
      <c r="K1544" s="18"/>
      <c r="L1544" s="18"/>
    </row>
    <row r="1545" spans="1:12" customFormat="1">
      <c r="A1545" s="28"/>
      <c r="B1545" s="18">
        <f t="shared" si="29"/>
        <v>1</v>
      </c>
      <c r="C1545" s="18"/>
      <c r="D1545" s="18" t="str">
        <f>IFERROR(VLOOKUP(C1545,T_Listado_Personal_KDE[],2,FALSE),"")</f>
        <v/>
      </c>
      <c r="E1545" s="19" t="str">
        <f>IFERROR(VLOOKUP(C1545,T_Listado_Personal_KDE[],3,FALSE),"")</f>
        <v/>
      </c>
      <c r="F1545" s="18" t="str">
        <f>IFERROR(VLOOKUP(G1545,T_CÓDIGO[],2,FALSE),"")</f>
        <v/>
      </c>
      <c r="G1545" s="20"/>
      <c r="H1545" s="18" t="str">
        <f>IFERROR(VLOOKUP(G1545,T_CÓDIGO[],3,FALSE),"")</f>
        <v/>
      </c>
      <c r="I1545" s="19"/>
      <c r="J1545" s="18"/>
      <c r="K1545" s="18"/>
      <c r="L1545" s="18"/>
    </row>
    <row r="1546" spans="1:12" customFormat="1">
      <c r="A1546" s="28"/>
      <c r="B1546" s="18">
        <f t="shared" si="29"/>
        <v>1</v>
      </c>
      <c r="C1546" s="18"/>
      <c r="D1546" s="18" t="str">
        <f>IFERROR(VLOOKUP(C1546,T_Listado_Personal_KDE[],2,FALSE),"")</f>
        <v/>
      </c>
      <c r="E1546" s="19" t="str">
        <f>IFERROR(VLOOKUP(C1546,T_Listado_Personal_KDE[],3,FALSE),"")</f>
        <v/>
      </c>
      <c r="F1546" s="18" t="str">
        <f>IFERROR(VLOOKUP(G1546,T_CÓDIGO[],2,FALSE),"")</f>
        <v/>
      </c>
      <c r="G1546" s="20"/>
      <c r="H1546" s="18" t="str">
        <f>IFERROR(VLOOKUP(G1546,T_CÓDIGO[],3,FALSE),"")</f>
        <v/>
      </c>
      <c r="I1546" s="19"/>
      <c r="J1546" s="18"/>
      <c r="K1546" s="18"/>
      <c r="L1546" s="18"/>
    </row>
    <row r="1547" spans="1:12" customFormat="1">
      <c r="A1547" s="28"/>
      <c r="B1547" s="18">
        <f t="shared" si="29"/>
        <v>1</v>
      </c>
      <c r="C1547" s="18"/>
      <c r="D1547" s="18" t="str">
        <f>IFERROR(VLOOKUP(C1547,T_Listado_Personal_KDE[],2,FALSE),"")</f>
        <v/>
      </c>
      <c r="E1547" s="19" t="str">
        <f>IFERROR(VLOOKUP(C1547,T_Listado_Personal_KDE[],3,FALSE),"")</f>
        <v/>
      </c>
      <c r="F1547" s="18" t="str">
        <f>IFERROR(VLOOKUP(G1547,T_CÓDIGO[],2,FALSE),"")</f>
        <v/>
      </c>
      <c r="G1547" s="20"/>
      <c r="H1547" s="18" t="str">
        <f>IFERROR(VLOOKUP(G1547,T_CÓDIGO[],3,FALSE),"")</f>
        <v/>
      </c>
      <c r="I1547" s="19"/>
      <c r="J1547" s="18"/>
      <c r="K1547" s="18"/>
      <c r="L1547" s="18"/>
    </row>
    <row r="1548" spans="1:12" customFormat="1">
      <c r="A1548" s="28"/>
      <c r="B1548" s="18">
        <f t="shared" si="29"/>
        <v>1</v>
      </c>
      <c r="C1548" s="18"/>
      <c r="D1548" s="18" t="str">
        <f>IFERROR(VLOOKUP(C1548,T_Listado_Personal_KDE[],2,FALSE),"")</f>
        <v/>
      </c>
      <c r="E1548" s="19" t="str">
        <f>IFERROR(VLOOKUP(C1548,T_Listado_Personal_KDE[],3,FALSE),"")</f>
        <v/>
      </c>
      <c r="F1548" s="18" t="str">
        <f>IFERROR(VLOOKUP(G1548,T_CÓDIGO[],2,FALSE),"")</f>
        <v/>
      </c>
      <c r="G1548" s="20"/>
      <c r="H1548" s="18" t="str">
        <f>IFERROR(VLOOKUP(G1548,T_CÓDIGO[],3,FALSE),"")</f>
        <v/>
      </c>
      <c r="I1548" s="19"/>
      <c r="J1548" s="18"/>
      <c r="K1548" s="18"/>
      <c r="L1548" s="18"/>
    </row>
    <row r="1549" spans="1:12" customFormat="1">
      <c r="A1549" s="28"/>
      <c r="B1549" s="18">
        <f t="shared" si="29"/>
        <v>1</v>
      </c>
      <c r="C1549" s="18"/>
      <c r="D1549" s="18" t="str">
        <f>IFERROR(VLOOKUP(C1549,T_Listado_Personal_KDE[],2,FALSE),"")</f>
        <v/>
      </c>
      <c r="E1549" s="19" t="str">
        <f>IFERROR(VLOOKUP(C1549,T_Listado_Personal_KDE[],3,FALSE),"")</f>
        <v/>
      </c>
      <c r="F1549" s="18" t="str">
        <f>IFERROR(VLOOKUP(G1549,T_CÓDIGO[],2,FALSE),"")</f>
        <v/>
      </c>
      <c r="G1549" s="20"/>
      <c r="H1549" s="18" t="str">
        <f>IFERROR(VLOOKUP(G1549,T_CÓDIGO[],3,FALSE),"")</f>
        <v/>
      </c>
      <c r="I1549" s="19"/>
      <c r="J1549" s="18"/>
      <c r="K1549" s="18"/>
      <c r="L1549" s="18"/>
    </row>
    <row r="1550" spans="1:12" customFormat="1">
      <c r="A1550" s="28"/>
      <c r="B1550" s="18">
        <f t="shared" si="29"/>
        <v>1</v>
      </c>
      <c r="C1550" s="18"/>
      <c r="D1550" s="18" t="str">
        <f>IFERROR(VLOOKUP(C1550,T_Listado_Personal_KDE[],2,FALSE),"")</f>
        <v/>
      </c>
      <c r="E1550" s="19" t="str">
        <f>IFERROR(VLOOKUP(C1550,T_Listado_Personal_KDE[],3,FALSE),"")</f>
        <v/>
      </c>
      <c r="F1550" s="18" t="str">
        <f>IFERROR(VLOOKUP(G1550,T_CÓDIGO[],2,FALSE),"")</f>
        <v/>
      </c>
      <c r="G1550" s="20"/>
      <c r="H1550" s="18" t="str">
        <f>IFERROR(VLOOKUP(G1550,T_CÓDIGO[],3,FALSE),"")</f>
        <v/>
      </c>
      <c r="I1550" s="19"/>
      <c r="J1550" s="18"/>
      <c r="K1550" s="18"/>
      <c r="L1550" s="18"/>
    </row>
    <row r="1551" spans="1:12" customFormat="1">
      <c r="A1551" s="28"/>
      <c r="B1551" s="18">
        <f t="shared" si="29"/>
        <v>1</v>
      </c>
      <c r="C1551" s="18"/>
      <c r="D1551" s="18" t="str">
        <f>IFERROR(VLOOKUP(C1551,T_Listado_Personal_KDE[],2,FALSE),"")</f>
        <v/>
      </c>
      <c r="E1551" s="19" t="str">
        <f>IFERROR(VLOOKUP(C1551,T_Listado_Personal_KDE[],3,FALSE),"")</f>
        <v/>
      </c>
      <c r="F1551" s="18" t="str">
        <f>IFERROR(VLOOKUP(G1551,T_CÓDIGO[],2,FALSE),"")</f>
        <v/>
      </c>
      <c r="G1551" s="20"/>
      <c r="H1551" s="18" t="str">
        <f>IFERROR(VLOOKUP(G1551,T_CÓDIGO[],3,FALSE),"")</f>
        <v/>
      </c>
      <c r="I1551" s="19"/>
      <c r="J1551" s="18"/>
      <c r="K1551" s="18"/>
      <c r="L1551" s="18"/>
    </row>
    <row r="1552" spans="1:12" customFormat="1">
      <c r="A1552" s="28"/>
      <c r="B1552" s="18">
        <f t="shared" si="29"/>
        <v>1</v>
      </c>
      <c r="C1552" s="18"/>
      <c r="D1552" s="18" t="str">
        <f>IFERROR(VLOOKUP(C1552,T_Listado_Personal_KDE[],2,FALSE),"")</f>
        <v/>
      </c>
      <c r="E1552" s="19" t="str">
        <f>IFERROR(VLOOKUP(C1552,T_Listado_Personal_KDE[],3,FALSE),"")</f>
        <v/>
      </c>
      <c r="F1552" s="18" t="str">
        <f>IFERROR(VLOOKUP(G1552,T_CÓDIGO[],2,FALSE),"")</f>
        <v/>
      </c>
      <c r="G1552" s="20"/>
      <c r="H1552" s="18" t="str">
        <f>IFERROR(VLOOKUP(G1552,T_CÓDIGO[],3,FALSE),"")</f>
        <v/>
      </c>
      <c r="I1552" s="19"/>
      <c r="J1552" s="18"/>
      <c r="K1552" s="18"/>
      <c r="L1552" s="18"/>
    </row>
    <row r="1553" spans="1:12" customFormat="1">
      <c r="A1553" s="28"/>
      <c r="B1553" s="18">
        <f t="shared" si="29"/>
        <v>1</v>
      </c>
      <c r="C1553" s="18"/>
      <c r="D1553" s="18" t="str">
        <f>IFERROR(VLOOKUP(C1553,T_Listado_Personal_KDE[],2,FALSE),"")</f>
        <v/>
      </c>
      <c r="E1553" s="19" t="str">
        <f>IFERROR(VLOOKUP(C1553,T_Listado_Personal_KDE[],3,FALSE),"")</f>
        <v/>
      </c>
      <c r="F1553" s="18" t="str">
        <f>IFERROR(VLOOKUP(G1553,T_CÓDIGO[],2,FALSE),"")</f>
        <v/>
      </c>
      <c r="G1553" s="20"/>
      <c r="H1553" s="18" t="str">
        <f>IFERROR(VLOOKUP(G1553,T_CÓDIGO[],3,FALSE),"")</f>
        <v/>
      </c>
      <c r="I1553" s="19"/>
      <c r="J1553" s="18"/>
      <c r="K1553" s="18"/>
      <c r="L1553" s="18"/>
    </row>
    <row r="1554" spans="1:12" customFormat="1">
      <c r="A1554" s="28"/>
      <c r="B1554" s="18">
        <f t="shared" si="29"/>
        <v>1</v>
      </c>
      <c r="C1554" s="18"/>
      <c r="D1554" s="18" t="str">
        <f>IFERROR(VLOOKUP(C1554,T_Listado_Personal_KDE[],2,FALSE),"")</f>
        <v/>
      </c>
      <c r="E1554" s="19" t="str">
        <f>IFERROR(VLOOKUP(C1554,T_Listado_Personal_KDE[],3,FALSE),"")</f>
        <v/>
      </c>
      <c r="F1554" s="18" t="str">
        <f>IFERROR(VLOOKUP(G1554,T_CÓDIGO[],2,FALSE),"")</f>
        <v/>
      </c>
      <c r="G1554" s="20"/>
      <c r="H1554" s="18" t="str">
        <f>IFERROR(VLOOKUP(G1554,T_CÓDIGO[],3,FALSE),"")</f>
        <v/>
      </c>
      <c r="I1554" s="19"/>
      <c r="J1554" s="18"/>
      <c r="K1554" s="18"/>
      <c r="L1554" s="18"/>
    </row>
    <row r="1555" spans="1:12" customFormat="1">
      <c r="A1555" s="28"/>
      <c r="B1555" s="18">
        <f t="shared" si="29"/>
        <v>1</v>
      </c>
      <c r="C1555" s="18"/>
      <c r="D1555" s="18" t="str">
        <f>IFERROR(VLOOKUP(C1555,T_Listado_Personal_KDE[],2,FALSE),"")</f>
        <v/>
      </c>
      <c r="E1555" s="19" t="str">
        <f>IFERROR(VLOOKUP(C1555,T_Listado_Personal_KDE[],3,FALSE),"")</f>
        <v/>
      </c>
      <c r="F1555" s="18" t="str">
        <f>IFERROR(VLOOKUP(G1555,T_CÓDIGO[],2,FALSE),"")</f>
        <v/>
      </c>
      <c r="G1555" s="20"/>
      <c r="H1555" s="18" t="str">
        <f>IFERROR(VLOOKUP(G1555,T_CÓDIGO[],3,FALSE),"")</f>
        <v/>
      </c>
      <c r="I1555" s="19"/>
      <c r="J1555" s="18"/>
      <c r="K1555" s="18"/>
      <c r="L1555" s="18"/>
    </row>
    <row r="1556" spans="1:12" customFormat="1">
      <c r="A1556" s="28"/>
      <c r="B1556" s="18">
        <f t="shared" si="29"/>
        <v>1</v>
      </c>
      <c r="C1556" s="18"/>
      <c r="D1556" s="18" t="str">
        <f>IFERROR(VLOOKUP(C1556,T_Listado_Personal_KDE[],2,FALSE),"")</f>
        <v/>
      </c>
      <c r="E1556" s="19" t="str">
        <f>IFERROR(VLOOKUP(C1556,T_Listado_Personal_KDE[],3,FALSE),"")</f>
        <v/>
      </c>
      <c r="F1556" s="18" t="str">
        <f>IFERROR(VLOOKUP(G1556,T_CÓDIGO[],2,FALSE),"")</f>
        <v/>
      </c>
      <c r="G1556" s="20"/>
      <c r="H1556" s="18" t="str">
        <f>IFERROR(VLOOKUP(G1556,T_CÓDIGO[],3,FALSE),"")</f>
        <v/>
      </c>
      <c r="I1556" s="19"/>
      <c r="J1556" s="18"/>
      <c r="K1556" s="18"/>
      <c r="L1556" s="18"/>
    </row>
    <row r="1557" spans="1:12" customFormat="1">
      <c r="A1557" s="28"/>
      <c r="B1557" s="18">
        <f t="shared" si="29"/>
        <v>1</v>
      </c>
      <c r="C1557" s="18"/>
      <c r="D1557" s="18" t="str">
        <f>IFERROR(VLOOKUP(C1557,T_Listado_Personal_KDE[],2,FALSE),"")</f>
        <v/>
      </c>
      <c r="E1557" s="19" t="str">
        <f>IFERROR(VLOOKUP(C1557,T_Listado_Personal_KDE[],3,FALSE),"")</f>
        <v/>
      </c>
      <c r="F1557" s="18" t="str">
        <f>IFERROR(VLOOKUP(G1557,T_CÓDIGO[],2,FALSE),"")</f>
        <v/>
      </c>
      <c r="G1557" s="20"/>
      <c r="H1557" s="18" t="str">
        <f>IFERROR(VLOOKUP(G1557,T_CÓDIGO[],3,FALSE),"")</f>
        <v/>
      </c>
      <c r="I1557" s="19"/>
      <c r="J1557" s="18"/>
      <c r="K1557" s="18"/>
      <c r="L1557" s="18"/>
    </row>
    <row r="1558" spans="1:12" customFormat="1">
      <c r="A1558" s="28"/>
      <c r="B1558" s="18">
        <f t="shared" si="29"/>
        <v>1</v>
      </c>
      <c r="C1558" s="18"/>
      <c r="D1558" s="18" t="str">
        <f>IFERROR(VLOOKUP(C1558,T_Listado_Personal_KDE[],2,FALSE),"")</f>
        <v/>
      </c>
      <c r="E1558" s="19" t="str">
        <f>IFERROR(VLOOKUP(C1558,T_Listado_Personal_KDE[],3,FALSE),"")</f>
        <v/>
      </c>
      <c r="F1558" s="18" t="str">
        <f>IFERROR(VLOOKUP(G1558,T_CÓDIGO[],2,FALSE),"")</f>
        <v/>
      </c>
      <c r="G1558" s="20"/>
      <c r="H1558" s="18" t="str">
        <f>IFERROR(VLOOKUP(G1558,T_CÓDIGO[],3,FALSE),"")</f>
        <v/>
      </c>
      <c r="I1558" s="19"/>
      <c r="J1558" s="18"/>
      <c r="K1558" s="18"/>
      <c r="L1558" s="18"/>
    </row>
    <row r="1559" spans="1:12" customFormat="1">
      <c r="A1559" s="28"/>
      <c r="B1559" s="18">
        <f t="shared" si="29"/>
        <v>1</v>
      </c>
      <c r="C1559" s="18"/>
      <c r="D1559" s="18" t="str">
        <f>IFERROR(VLOOKUP(C1559,T_Listado_Personal_KDE[],2,FALSE),"")</f>
        <v/>
      </c>
      <c r="E1559" s="19" t="str">
        <f>IFERROR(VLOOKUP(C1559,T_Listado_Personal_KDE[],3,FALSE),"")</f>
        <v/>
      </c>
      <c r="F1559" s="18" t="str">
        <f>IFERROR(VLOOKUP(G1559,T_CÓDIGO[],2,FALSE),"")</f>
        <v/>
      </c>
      <c r="G1559" s="20"/>
      <c r="H1559" s="18" t="str">
        <f>IFERROR(VLOOKUP(G1559,T_CÓDIGO[],3,FALSE),"")</f>
        <v/>
      </c>
      <c r="I1559" s="19"/>
      <c r="J1559" s="18"/>
      <c r="K1559" s="18"/>
      <c r="L1559" s="18"/>
    </row>
    <row r="1560" spans="1:12" customFormat="1">
      <c r="A1560" s="28"/>
      <c r="B1560" s="18">
        <f t="shared" si="29"/>
        <v>1</v>
      </c>
      <c r="C1560" s="18"/>
      <c r="D1560" s="18" t="str">
        <f>IFERROR(VLOOKUP(C1560,T_Listado_Personal_KDE[],2,FALSE),"")</f>
        <v/>
      </c>
      <c r="E1560" s="19" t="str">
        <f>IFERROR(VLOOKUP(C1560,T_Listado_Personal_KDE[],3,FALSE),"")</f>
        <v/>
      </c>
      <c r="F1560" s="18" t="str">
        <f>IFERROR(VLOOKUP(G1560,T_CÓDIGO[],2,FALSE),"")</f>
        <v/>
      </c>
      <c r="G1560" s="20"/>
      <c r="H1560" s="18" t="str">
        <f>IFERROR(VLOOKUP(G1560,T_CÓDIGO[],3,FALSE),"")</f>
        <v/>
      </c>
      <c r="I1560" s="19"/>
      <c r="J1560" s="18"/>
      <c r="K1560" s="18"/>
      <c r="L1560" s="18"/>
    </row>
    <row r="1561" spans="1:12" customFormat="1">
      <c r="A1561" s="28"/>
      <c r="B1561" s="18">
        <f t="shared" si="29"/>
        <v>1</v>
      </c>
      <c r="C1561" s="18"/>
      <c r="D1561" s="18" t="str">
        <f>IFERROR(VLOOKUP(C1561,T_Listado_Personal_KDE[],2,FALSE),"")</f>
        <v/>
      </c>
      <c r="E1561" s="19" t="str">
        <f>IFERROR(VLOOKUP(C1561,T_Listado_Personal_KDE[],3,FALSE),"")</f>
        <v/>
      </c>
      <c r="F1561" s="18" t="str">
        <f>IFERROR(VLOOKUP(G1561,T_CÓDIGO[],2,FALSE),"")</f>
        <v/>
      </c>
      <c r="G1561" s="20"/>
      <c r="H1561" s="18" t="str">
        <f>IFERROR(VLOOKUP(G1561,T_CÓDIGO[],3,FALSE),"")</f>
        <v/>
      </c>
      <c r="I1561" s="19"/>
      <c r="J1561" s="18"/>
      <c r="K1561" s="18"/>
      <c r="L1561" s="18"/>
    </row>
    <row r="1562" spans="1:12" customFormat="1">
      <c r="A1562" s="28"/>
      <c r="B1562" s="18">
        <f t="shared" si="29"/>
        <v>1</v>
      </c>
      <c r="C1562" s="18"/>
      <c r="D1562" s="18" t="str">
        <f>IFERROR(VLOOKUP(C1562,T_Listado_Personal_KDE[],2,FALSE),"")</f>
        <v/>
      </c>
      <c r="E1562" s="19" t="str">
        <f>IFERROR(VLOOKUP(C1562,T_Listado_Personal_KDE[],3,FALSE),"")</f>
        <v/>
      </c>
      <c r="F1562" s="18" t="str">
        <f>IFERROR(VLOOKUP(G1562,T_CÓDIGO[],2,FALSE),"")</f>
        <v/>
      </c>
      <c r="G1562" s="20"/>
      <c r="H1562" s="18" t="str">
        <f>IFERROR(VLOOKUP(G1562,T_CÓDIGO[],3,FALSE),"")</f>
        <v/>
      </c>
      <c r="I1562" s="19"/>
      <c r="J1562" s="18"/>
      <c r="K1562" s="18"/>
      <c r="L1562" s="18"/>
    </row>
    <row r="1563" spans="1:12" customFormat="1">
      <c r="A1563" s="28"/>
      <c r="B1563" s="18">
        <f t="shared" si="29"/>
        <v>1</v>
      </c>
      <c r="C1563" s="18"/>
      <c r="D1563" s="18" t="str">
        <f>IFERROR(VLOOKUP(C1563,T_Listado_Personal_KDE[],2,FALSE),"")</f>
        <v/>
      </c>
      <c r="E1563" s="19" t="str">
        <f>IFERROR(VLOOKUP(C1563,T_Listado_Personal_KDE[],3,FALSE),"")</f>
        <v/>
      </c>
      <c r="F1563" s="18" t="str">
        <f>IFERROR(VLOOKUP(G1563,T_CÓDIGO[],2,FALSE),"")</f>
        <v/>
      </c>
      <c r="G1563" s="20"/>
      <c r="H1563" s="18" t="str">
        <f>IFERROR(VLOOKUP(G1563,T_CÓDIGO[],3,FALSE),"")</f>
        <v/>
      </c>
      <c r="I1563" s="19"/>
      <c r="J1563" s="18"/>
      <c r="K1563" s="18"/>
      <c r="L1563" s="18"/>
    </row>
    <row r="1564" spans="1:12" customFormat="1">
      <c r="A1564" s="28"/>
      <c r="B1564" s="18">
        <f t="shared" si="29"/>
        <v>1</v>
      </c>
      <c r="C1564" s="18"/>
      <c r="D1564" s="18" t="str">
        <f>IFERROR(VLOOKUP(C1564,T_Listado_Personal_KDE[],2,FALSE),"")</f>
        <v/>
      </c>
      <c r="E1564" s="19" t="str">
        <f>IFERROR(VLOOKUP(C1564,T_Listado_Personal_KDE[],3,FALSE),"")</f>
        <v/>
      </c>
      <c r="F1564" s="18" t="str">
        <f>IFERROR(VLOOKUP(G1564,T_CÓDIGO[],2,FALSE),"")</f>
        <v/>
      </c>
      <c r="G1564" s="20"/>
      <c r="H1564" s="18" t="str">
        <f>IFERROR(VLOOKUP(G1564,T_CÓDIGO[],3,FALSE),"")</f>
        <v/>
      </c>
      <c r="I1564" s="19"/>
      <c r="J1564" s="18"/>
      <c r="K1564" s="18"/>
      <c r="L1564" s="18"/>
    </row>
    <row r="1565" spans="1:12" customFormat="1">
      <c r="A1565" s="28"/>
      <c r="B1565" s="18">
        <f t="shared" si="29"/>
        <v>1</v>
      </c>
      <c r="C1565" s="18"/>
      <c r="D1565" s="18" t="str">
        <f>IFERROR(VLOOKUP(C1565,T_Listado_Personal_KDE[],2,FALSE),"")</f>
        <v/>
      </c>
      <c r="E1565" s="19" t="str">
        <f>IFERROR(VLOOKUP(C1565,T_Listado_Personal_KDE[],3,FALSE),"")</f>
        <v/>
      </c>
      <c r="F1565" s="18" t="str">
        <f>IFERROR(VLOOKUP(G1565,T_CÓDIGO[],2,FALSE),"")</f>
        <v/>
      </c>
      <c r="G1565" s="20"/>
      <c r="H1565" s="18" t="str">
        <f>IFERROR(VLOOKUP(G1565,T_CÓDIGO[],3,FALSE),"")</f>
        <v/>
      </c>
      <c r="I1565" s="19"/>
      <c r="J1565" s="18"/>
      <c r="K1565" s="18"/>
      <c r="L1565" s="18"/>
    </row>
    <row r="1566" spans="1:12" customFormat="1">
      <c r="A1566" s="28"/>
      <c r="B1566" s="18">
        <f t="shared" si="29"/>
        <v>1</v>
      </c>
      <c r="C1566" s="18"/>
      <c r="D1566" s="18" t="str">
        <f>IFERROR(VLOOKUP(C1566,T_Listado_Personal_KDE[],2,FALSE),"")</f>
        <v/>
      </c>
      <c r="E1566" s="19" t="str">
        <f>IFERROR(VLOOKUP(C1566,T_Listado_Personal_KDE[],3,FALSE),"")</f>
        <v/>
      </c>
      <c r="F1566" s="18" t="str">
        <f>IFERROR(VLOOKUP(G1566,T_CÓDIGO[],2,FALSE),"")</f>
        <v/>
      </c>
      <c r="G1566" s="20"/>
      <c r="H1566" s="18" t="str">
        <f>IFERROR(VLOOKUP(G1566,T_CÓDIGO[],3,FALSE),"")</f>
        <v/>
      </c>
      <c r="I1566" s="19"/>
      <c r="J1566" s="18"/>
      <c r="K1566" s="18"/>
      <c r="L1566" s="18"/>
    </row>
    <row r="1567" spans="1:12" customFormat="1">
      <c r="A1567" s="28"/>
      <c r="B1567" s="18">
        <f t="shared" si="29"/>
        <v>1</v>
      </c>
      <c r="C1567" s="18"/>
      <c r="D1567" s="18" t="str">
        <f>IFERROR(VLOOKUP(C1567,T_Listado_Personal_KDE[],2,FALSE),"")</f>
        <v/>
      </c>
      <c r="E1567" s="19" t="str">
        <f>IFERROR(VLOOKUP(C1567,T_Listado_Personal_KDE[],3,FALSE),"")</f>
        <v/>
      </c>
      <c r="F1567" s="18" t="str">
        <f>IFERROR(VLOOKUP(G1567,T_CÓDIGO[],2,FALSE),"")</f>
        <v/>
      </c>
      <c r="G1567" s="20"/>
      <c r="H1567" s="18" t="str">
        <f>IFERROR(VLOOKUP(G1567,T_CÓDIGO[],3,FALSE),"")</f>
        <v/>
      </c>
      <c r="I1567" s="19"/>
      <c r="J1567" s="18"/>
      <c r="K1567" s="18"/>
      <c r="L1567" s="18"/>
    </row>
    <row r="1568" spans="1:12" customFormat="1">
      <c r="A1568" s="28"/>
      <c r="B1568" s="18">
        <f t="shared" si="29"/>
        <v>1</v>
      </c>
      <c r="C1568" s="18"/>
      <c r="D1568" s="18" t="str">
        <f>IFERROR(VLOOKUP(C1568,T_Listado_Personal_KDE[],2,FALSE),"")</f>
        <v/>
      </c>
      <c r="E1568" s="19" t="str">
        <f>IFERROR(VLOOKUP(C1568,T_Listado_Personal_KDE[],3,FALSE),"")</f>
        <v/>
      </c>
      <c r="F1568" s="18" t="str">
        <f>IFERROR(VLOOKUP(G1568,T_CÓDIGO[],2,FALSE),"")</f>
        <v/>
      </c>
      <c r="G1568" s="20"/>
      <c r="H1568" s="18" t="str">
        <f>IFERROR(VLOOKUP(G1568,T_CÓDIGO[],3,FALSE),"")</f>
        <v/>
      </c>
      <c r="I1568" s="19"/>
      <c r="J1568" s="18"/>
      <c r="K1568" s="18"/>
      <c r="L1568" s="18"/>
    </row>
    <row r="1569" spans="1:12" customFormat="1">
      <c r="A1569" s="28"/>
      <c r="B1569" s="18">
        <f t="shared" si="29"/>
        <v>1</v>
      </c>
      <c r="C1569" s="18"/>
      <c r="D1569" s="18" t="str">
        <f>IFERROR(VLOOKUP(C1569,T_Listado_Personal_KDE[],2,FALSE),"")</f>
        <v/>
      </c>
      <c r="E1569" s="19" t="str">
        <f>IFERROR(VLOOKUP(C1569,T_Listado_Personal_KDE[],3,FALSE),"")</f>
        <v/>
      </c>
      <c r="F1569" s="18" t="str">
        <f>IFERROR(VLOOKUP(G1569,T_CÓDIGO[],2,FALSE),"")</f>
        <v/>
      </c>
      <c r="G1569" s="20"/>
      <c r="H1569" s="18" t="str">
        <f>IFERROR(VLOOKUP(G1569,T_CÓDIGO[],3,FALSE),"")</f>
        <v/>
      </c>
      <c r="I1569" s="19"/>
      <c r="J1569" s="18"/>
      <c r="K1569" s="18"/>
      <c r="L1569" s="18"/>
    </row>
    <row r="1570" spans="1:12" customFormat="1">
      <c r="A1570" s="28"/>
      <c r="B1570" s="18">
        <f t="shared" si="29"/>
        <v>1</v>
      </c>
      <c r="C1570" s="18"/>
      <c r="D1570" s="18" t="str">
        <f>IFERROR(VLOOKUP(C1570,T_Listado_Personal_KDE[],2,FALSE),"")</f>
        <v/>
      </c>
      <c r="E1570" s="19" t="str">
        <f>IFERROR(VLOOKUP(C1570,T_Listado_Personal_KDE[],3,FALSE),"")</f>
        <v/>
      </c>
      <c r="F1570" s="18" t="str">
        <f>IFERROR(VLOOKUP(G1570,T_CÓDIGO[],2,FALSE),"")</f>
        <v/>
      </c>
      <c r="G1570" s="20"/>
      <c r="H1570" s="18" t="str">
        <f>IFERROR(VLOOKUP(G1570,T_CÓDIGO[],3,FALSE),"")</f>
        <v/>
      </c>
      <c r="I1570" s="19"/>
      <c r="J1570" s="18"/>
      <c r="K1570" s="18"/>
      <c r="L1570" s="18"/>
    </row>
    <row r="1571" spans="1:12" customFormat="1">
      <c r="A1571" s="28"/>
      <c r="B1571" s="18">
        <f t="shared" si="29"/>
        <v>1</v>
      </c>
      <c r="C1571" s="18"/>
      <c r="D1571" s="18" t="str">
        <f>IFERROR(VLOOKUP(C1571,T_Listado_Personal_KDE[],2,FALSE),"")</f>
        <v/>
      </c>
      <c r="E1571" s="19" t="str">
        <f>IFERROR(VLOOKUP(C1571,T_Listado_Personal_KDE[],3,FALSE),"")</f>
        <v/>
      </c>
      <c r="F1571" s="18" t="str">
        <f>IFERROR(VLOOKUP(G1571,T_CÓDIGO[],2,FALSE),"")</f>
        <v/>
      </c>
      <c r="G1571" s="20"/>
      <c r="H1571" s="18" t="str">
        <f>IFERROR(VLOOKUP(G1571,T_CÓDIGO[],3,FALSE),"")</f>
        <v/>
      </c>
      <c r="I1571" s="19"/>
      <c r="J1571" s="18"/>
      <c r="K1571" s="18"/>
      <c r="L1571" s="18"/>
    </row>
    <row r="1572" spans="1:12" customFormat="1">
      <c r="A1572" s="28"/>
      <c r="B1572" s="18">
        <f t="shared" si="29"/>
        <v>1</v>
      </c>
      <c r="C1572" s="18"/>
      <c r="D1572" s="18" t="str">
        <f>IFERROR(VLOOKUP(C1572,T_Listado_Personal_KDE[],2,FALSE),"")</f>
        <v/>
      </c>
      <c r="E1572" s="19" t="str">
        <f>IFERROR(VLOOKUP(C1572,T_Listado_Personal_KDE[],3,FALSE),"")</f>
        <v/>
      </c>
      <c r="F1572" s="18" t="str">
        <f>IFERROR(VLOOKUP(G1572,T_CÓDIGO[],2,FALSE),"")</f>
        <v/>
      </c>
      <c r="G1572" s="20"/>
      <c r="H1572" s="18" t="str">
        <f>IFERROR(VLOOKUP(G1572,T_CÓDIGO[],3,FALSE),"")</f>
        <v/>
      </c>
      <c r="I1572" s="19"/>
      <c r="J1572" s="18"/>
      <c r="K1572" s="18"/>
      <c r="L1572" s="18"/>
    </row>
    <row r="1573" spans="1:12" customFormat="1">
      <c r="A1573" s="28"/>
      <c r="B1573" s="18">
        <f t="shared" si="29"/>
        <v>1</v>
      </c>
      <c r="C1573" s="18"/>
      <c r="D1573" s="18" t="str">
        <f>IFERROR(VLOOKUP(C1573,T_Listado_Personal_KDE[],2,FALSE),"")</f>
        <v/>
      </c>
      <c r="E1573" s="19" t="str">
        <f>IFERROR(VLOOKUP(C1573,T_Listado_Personal_KDE[],3,FALSE),"")</f>
        <v/>
      </c>
      <c r="F1573" s="18" t="str">
        <f>IFERROR(VLOOKUP(G1573,T_CÓDIGO[],2,FALSE),"")</f>
        <v/>
      </c>
      <c r="G1573" s="20"/>
      <c r="H1573" s="18" t="str">
        <f>IFERROR(VLOOKUP(G1573,T_CÓDIGO[],3,FALSE),"")</f>
        <v/>
      </c>
      <c r="I1573" s="19"/>
      <c r="J1573" s="18"/>
      <c r="K1573" s="18"/>
      <c r="L1573" s="18"/>
    </row>
    <row r="1574" spans="1:12" customFormat="1">
      <c r="A1574" s="28"/>
      <c r="B1574" s="18">
        <f t="shared" si="29"/>
        <v>1</v>
      </c>
      <c r="C1574" s="18"/>
      <c r="D1574" s="18" t="str">
        <f>IFERROR(VLOOKUP(C1574,T_Listado_Personal_KDE[],2,FALSE),"")</f>
        <v/>
      </c>
      <c r="E1574" s="19" t="str">
        <f>IFERROR(VLOOKUP(C1574,T_Listado_Personal_KDE[],3,FALSE),"")</f>
        <v/>
      </c>
      <c r="F1574" s="18" t="str">
        <f>IFERROR(VLOOKUP(G1574,T_CÓDIGO[],2,FALSE),"")</f>
        <v/>
      </c>
      <c r="G1574" s="20"/>
      <c r="H1574" s="18" t="str">
        <f>IFERROR(VLOOKUP(G1574,T_CÓDIGO[],3,FALSE),"")</f>
        <v/>
      </c>
      <c r="I1574" s="19"/>
      <c r="J1574" s="18"/>
      <c r="K1574" s="18"/>
      <c r="L1574" s="18"/>
    </row>
    <row r="1575" spans="1:12" customFormat="1">
      <c r="A1575" s="28"/>
      <c r="B1575" s="18">
        <f t="shared" si="29"/>
        <v>1</v>
      </c>
      <c r="C1575" s="18"/>
      <c r="D1575" s="18" t="str">
        <f>IFERROR(VLOOKUP(C1575,T_Listado_Personal_KDE[],2,FALSE),"")</f>
        <v/>
      </c>
      <c r="E1575" s="19" t="str">
        <f>IFERROR(VLOOKUP(C1575,T_Listado_Personal_KDE[],3,FALSE),"")</f>
        <v/>
      </c>
      <c r="F1575" s="18" t="str">
        <f>IFERROR(VLOOKUP(G1575,T_CÓDIGO[],2,FALSE),"")</f>
        <v/>
      </c>
      <c r="G1575" s="20"/>
      <c r="H1575" s="18" t="str">
        <f>IFERROR(VLOOKUP(G1575,T_CÓDIGO[],3,FALSE),"")</f>
        <v/>
      </c>
      <c r="I1575" s="19"/>
      <c r="J1575" s="18"/>
      <c r="K1575" s="18"/>
      <c r="L1575" s="18"/>
    </row>
    <row r="1576" spans="1:12" customFormat="1">
      <c r="A1576" s="28"/>
      <c r="B1576" s="18">
        <f t="shared" si="29"/>
        <v>1</v>
      </c>
      <c r="C1576" s="18"/>
      <c r="D1576" s="18" t="str">
        <f>IFERROR(VLOOKUP(C1576,T_Listado_Personal_KDE[],2,FALSE),"")</f>
        <v/>
      </c>
      <c r="E1576" s="19" t="str">
        <f>IFERROR(VLOOKUP(C1576,T_Listado_Personal_KDE[],3,FALSE),"")</f>
        <v/>
      </c>
      <c r="F1576" s="18" t="str">
        <f>IFERROR(VLOOKUP(G1576,T_CÓDIGO[],2,FALSE),"")</f>
        <v/>
      </c>
      <c r="G1576" s="20"/>
      <c r="H1576" s="18" t="str">
        <f>IFERROR(VLOOKUP(G1576,T_CÓDIGO[],3,FALSE),"")</f>
        <v/>
      </c>
      <c r="I1576" s="19"/>
      <c r="J1576" s="18"/>
      <c r="K1576" s="18"/>
      <c r="L1576" s="18"/>
    </row>
    <row r="1577" spans="1:12" customFormat="1">
      <c r="A1577" s="28"/>
      <c r="B1577" s="18">
        <f t="shared" si="29"/>
        <v>1</v>
      </c>
      <c r="C1577" s="18"/>
      <c r="D1577" s="18" t="str">
        <f>IFERROR(VLOOKUP(C1577,T_Listado_Personal_KDE[],2,FALSE),"")</f>
        <v/>
      </c>
      <c r="E1577" s="19" t="str">
        <f>IFERROR(VLOOKUP(C1577,T_Listado_Personal_KDE[],3,FALSE),"")</f>
        <v/>
      </c>
      <c r="F1577" s="18" t="str">
        <f>IFERROR(VLOOKUP(G1577,T_CÓDIGO[],2,FALSE),"")</f>
        <v/>
      </c>
      <c r="G1577" s="20"/>
      <c r="H1577" s="18" t="str">
        <f>IFERROR(VLOOKUP(G1577,T_CÓDIGO[],3,FALSE),"")</f>
        <v/>
      </c>
      <c r="I1577" s="19"/>
      <c r="J1577" s="18"/>
      <c r="K1577" s="18"/>
      <c r="L1577" s="18"/>
    </row>
    <row r="1578" spans="1:12" customFormat="1">
      <c r="A1578" s="28"/>
      <c r="B1578" s="18">
        <f t="shared" si="29"/>
        <v>1</v>
      </c>
      <c r="C1578" s="18"/>
      <c r="D1578" s="18" t="str">
        <f>IFERROR(VLOOKUP(C1578,T_Listado_Personal_KDE[],2,FALSE),"")</f>
        <v/>
      </c>
      <c r="E1578" s="19" t="str">
        <f>IFERROR(VLOOKUP(C1578,T_Listado_Personal_KDE[],3,FALSE),"")</f>
        <v/>
      </c>
      <c r="F1578" s="18" t="str">
        <f>IFERROR(VLOOKUP(G1578,T_CÓDIGO[],2,FALSE),"")</f>
        <v/>
      </c>
      <c r="G1578" s="20"/>
      <c r="H1578" s="18" t="str">
        <f>IFERROR(VLOOKUP(G1578,T_CÓDIGO[],3,FALSE),"")</f>
        <v/>
      </c>
      <c r="I1578" s="19"/>
      <c r="J1578" s="18"/>
      <c r="K1578" s="18"/>
      <c r="L1578" s="18"/>
    </row>
    <row r="1579" spans="1:12" customFormat="1">
      <c r="A1579" s="28"/>
      <c r="B1579" s="18">
        <f t="shared" si="29"/>
        <v>1</v>
      </c>
      <c r="C1579" s="18"/>
      <c r="D1579" s="18" t="str">
        <f>IFERROR(VLOOKUP(C1579,T_Listado_Personal_KDE[],2,FALSE),"")</f>
        <v/>
      </c>
      <c r="E1579" s="19" t="str">
        <f>IFERROR(VLOOKUP(C1579,T_Listado_Personal_KDE[],3,FALSE),"")</f>
        <v/>
      </c>
      <c r="F1579" s="18" t="str">
        <f>IFERROR(VLOOKUP(G1579,T_CÓDIGO[],2,FALSE),"")</f>
        <v/>
      </c>
      <c r="G1579" s="20"/>
      <c r="H1579" s="18" t="str">
        <f>IFERROR(VLOOKUP(G1579,T_CÓDIGO[],3,FALSE),"")</f>
        <v/>
      </c>
      <c r="I1579" s="19"/>
      <c r="J1579" s="18"/>
      <c r="K1579" s="18"/>
      <c r="L1579" s="18"/>
    </row>
    <row r="1580" spans="1:12" customFormat="1">
      <c r="A1580" s="28"/>
      <c r="B1580" s="18">
        <f t="shared" si="29"/>
        <v>1</v>
      </c>
      <c r="C1580" s="18"/>
      <c r="D1580" s="18" t="str">
        <f>IFERROR(VLOOKUP(C1580,T_Listado_Personal_KDE[],2,FALSE),"")</f>
        <v/>
      </c>
      <c r="E1580" s="19" t="str">
        <f>IFERROR(VLOOKUP(C1580,T_Listado_Personal_KDE[],3,FALSE),"")</f>
        <v/>
      </c>
      <c r="F1580" s="18" t="str">
        <f>IFERROR(VLOOKUP(G1580,T_CÓDIGO[],2,FALSE),"")</f>
        <v/>
      </c>
      <c r="G1580" s="20"/>
      <c r="H1580" s="18" t="str">
        <f>IFERROR(VLOOKUP(G1580,T_CÓDIGO[],3,FALSE),"")</f>
        <v/>
      </c>
      <c r="I1580" s="19"/>
      <c r="J1580" s="18"/>
      <c r="K1580" s="18"/>
      <c r="L1580" s="18"/>
    </row>
    <row r="1581" spans="1:12" customFormat="1">
      <c r="A1581" s="28"/>
      <c r="B1581" s="18">
        <f t="shared" si="29"/>
        <v>1</v>
      </c>
      <c r="C1581" s="18"/>
      <c r="D1581" s="18" t="str">
        <f>IFERROR(VLOOKUP(C1581,T_Listado_Personal_KDE[],2,FALSE),"")</f>
        <v/>
      </c>
      <c r="E1581" s="19" t="str">
        <f>IFERROR(VLOOKUP(C1581,T_Listado_Personal_KDE[],3,FALSE),"")</f>
        <v/>
      </c>
      <c r="F1581" s="18" t="str">
        <f>IFERROR(VLOOKUP(G1581,T_CÓDIGO[],2,FALSE),"")</f>
        <v/>
      </c>
      <c r="G1581" s="20"/>
      <c r="H1581" s="18" t="str">
        <f>IFERROR(VLOOKUP(G1581,T_CÓDIGO[],3,FALSE),"")</f>
        <v/>
      </c>
      <c r="I1581" s="19"/>
      <c r="J1581" s="18"/>
      <c r="K1581" s="18"/>
      <c r="L1581" s="18"/>
    </row>
    <row r="1582" spans="1:12" customFormat="1">
      <c r="A1582" s="28"/>
      <c r="B1582" s="18">
        <f t="shared" si="29"/>
        <v>1</v>
      </c>
      <c r="C1582" s="18"/>
      <c r="D1582" s="18" t="str">
        <f>IFERROR(VLOOKUP(C1582,T_Listado_Personal_KDE[],2,FALSE),"")</f>
        <v/>
      </c>
      <c r="E1582" s="19" t="str">
        <f>IFERROR(VLOOKUP(C1582,T_Listado_Personal_KDE[],3,FALSE),"")</f>
        <v/>
      </c>
      <c r="F1582" s="18" t="str">
        <f>IFERROR(VLOOKUP(G1582,T_CÓDIGO[],2,FALSE),"")</f>
        <v/>
      </c>
      <c r="G1582" s="20"/>
      <c r="H1582" s="18" t="str">
        <f>IFERROR(VLOOKUP(G1582,T_CÓDIGO[],3,FALSE),"")</f>
        <v/>
      </c>
      <c r="I1582" s="19"/>
      <c r="J1582" s="18"/>
      <c r="K1582" s="18"/>
      <c r="L1582" s="18"/>
    </row>
    <row r="1583" spans="1:12" customFormat="1">
      <c r="A1583" s="28"/>
      <c r="B1583" s="18">
        <f t="shared" si="29"/>
        <v>1</v>
      </c>
      <c r="C1583" s="18"/>
      <c r="D1583" s="18" t="str">
        <f>IFERROR(VLOOKUP(C1583,T_Listado_Personal_KDE[],2,FALSE),"")</f>
        <v/>
      </c>
      <c r="E1583" s="19" t="str">
        <f>IFERROR(VLOOKUP(C1583,T_Listado_Personal_KDE[],3,FALSE),"")</f>
        <v/>
      </c>
      <c r="F1583" s="18" t="str">
        <f>IFERROR(VLOOKUP(G1583,T_CÓDIGO[],2,FALSE),"")</f>
        <v/>
      </c>
      <c r="G1583" s="20"/>
      <c r="H1583" s="18" t="str">
        <f>IFERROR(VLOOKUP(G1583,T_CÓDIGO[],3,FALSE),"")</f>
        <v/>
      </c>
      <c r="I1583" s="19"/>
      <c r="J1583" s="18"/>
      <c r="K1583" s="18"/>
      <c r="L1583" s="18"/>
    </row>
    <row r="1584" spans="1:12" customFormat="1">
      <c r="A1584" s="28"/>
      <c r="B1584" s="18">
        <f t="shared" si="29"/>
        <v>1</v>
      </c>
      <c r="C1584" s="18"/>
      <c r="D1584" s="18" t="str">
        <f>IFERROR(VLOOKUP(C1584,T_Listado_Personal_KDE[],2,FALSE),"")</f>
        <v/>
      </c>
      <c r="E1584" s="19" t="str">
        <f>IFERROR(VLOOKUP(C1584,T_Listado_Personal_KDE[],3,FALSE),"")</f>
        <v/>
      </c>
      <c r="F1584" s="18" t="str">
        <f>IFERROR(VLOOKUP(G1584,T_CÓDIGO[],2,FALSE),"")</f>
        <v/>
      </c>
      <c r="G1584" s="20"/>
      <c r="H1584" s="18" t="str">
        <f>IFERROR(VLOOKUP(G1584,T_CÓDIGO[],3,FALSE),"")</f>
        <v/>
      </c>
      <c r="I1584" s="19"/>
      <c r="J1584" s="18"/>
      <c r="K1584" s="18"/>
      <c r="L1584" s="18"/>
    </row>
    <row r="1585" spans="1:12" customFormat="1">
      <c r="A1585" s="28"/>
      <c r="B1585" s="18">
        <f t="shared" si="29"/>
        <v>1</v>
      </c>
      <c r="C1585" s="18"/>
      <c r="D1585" s="18" t="str">
        <f>IFERROR(VLOOKUP(C1585,T_Listado_Personal_KDE[],2,FALSE),"")</f>
        <v/>
      </c>
      <c r="E1585" s="19" t="str">
        <f>IFERROR(VLOOKUP(C1585,T_Listado_Personal_KDE[],3,FALSE),"")</f>
        <v/>
      </c>
      <c r="F1585" s="18" t="str">
        <f>IFERROR(VLOOKUP(G1585,T_CÓDIGO[],2,FALSE),"")</f>
        <v/>
      </c>
      <c r="G1585" s="20"/>
      <c r="H1585" s="18" t="str">
        <f>IFERROR(VLOOKUP(G1585,T_CÓDIGO[],3,FALSE),"")</f>
        <v/>
      </c>
      <c r="I1585" s="19"/>
      <c r="J1585" s="18"/>
      <c r="K1585" s="18"/>
      <c r="L1585" s="18"/>
    </row>
    <row r="1586" spans="1:12" customFormat="1">
      <c r="A1586" s="28"/>
      <c r="B1586" s="18">
        <f t="shared" si="29"/>
        <v>1</v>
      </c>
      <c r="C1586" s="18"/>
      <c r="D1586" s="18" t="str">
        <f>IFERROR(VLOOKUP(C1586,T_Listado_Personal_KDE[],2,FALSE),"")</f>
        <v/>
      </c>
      <c r="E1586" s="19" t="str">
        <f>IFERROR(VLOOKUP(C1586,T_Listado_Personal_KDE[],3,FALSE),"")</f>
        <v/>
      </c>
      <c r="F1586" s="18" t="str">
        <f>IFERROR(VLOOKUP(G1586,T_CÓDIGO[],2,FALSE),"")</f>
        <v/>
      </c>
      <c r="G1586" s="20"/>
      <c r="H1586" s="18" t="str">
        <f>IFERROR(VLOOKUP(G1586,T_CÓDIGO[],3,FALSE),"")</f>
        <v/>
      </c>
      <c r="I1586" s="19"/>
      <c r="J1586" s="18"/>
      <c r="K1586" s="18"/>
      <c r="L1586" s="18"/>
    </row>
    <row r="1587" spans="1:12" customFormat="1">
      <c r="A1587" s="28"/>
      <c r="B1587" s="18">
        <f t="shared" si="29"/>
        <v>1</v>
      </c>
      <c r="C1587" s="18"/>
      <c r="D1587" s="18" t="str">
        <f>IFERROR(VLOOKUP(C1587,T_Listado_Personal_KDE[],2,FALSE),"")</f>
        <v/>
      </c>
      <c r="E1587" s="19" t="str">
        <f>IFERROR(VLOOKUP(C1587,T_Listado_Personal_KDE[],3,FALSE),"")</f>
        <v/>
      </c>
      <c r="F1587" s="18" t="str">
        <f>IFERROR(VLOOKUP(G1587,T_CÓDIGO[],2,FALSE),"")</f>
        <v/>
      </c>
      <c r="G1587" s="20"/>
      <c r="H1587" s="18" t="str">
        <f>IFERROR(VLOOKUP(G1587,T_CÓDIGO[],3,FALSE),"")</f>
        <v/>
      </c>
      <c r="I1587" s="19"/>
      <c r="J1587" s="18"/>
      <c r="K1587" s="18"/>
      <c r="L1587" s="18"/>
    </row>
    <row r="1588" spans="1:12" customFormat="1">
      <c r="A1588" s="28"/>
      <c r="B1588" s="18">
        <f t="shared" si="29"/>
        <v>1</v>
      </c>
      <c r="C1588" s="18"/>
      <c r="D1588" s="18" t="str">
        <f>IFERROR(VLOOKUP(C1588,T_Listado_Personal_KDE[],2,FALSE),"")</f>
        <v/>
      </c>
      <c r="E1588" s="19" t="str">
        <f>IFERROR(VLOOKUP(C1588,T_Listado_Personal_KDE[],3,FALSE),"")</f>
        <v/>
      </c>
      <c r="F1588" s="18" t="str">
        <f>IFERROR(VLOOKUP(G1588,T_CÓDIGO[],2,FALSE),"")</f>
        <v/>
      </c>
      <c r="G1588" s="20"/>
      <c r="H1588" s="18" t="str">
        <f>IFERROR(VLOOKUP(G1588,T_CÓDIGO[],3,FALSE),"")</f>
        <v/>
      </c>
      <c r="I1588" s="19"/>
      <c r="J1588" s="18"/>
      <c r="K1588" s="18"/>
      <c r="L1588" s="18"/>
    </row>
    <row r="1589" spans="1:12" customFormat="1">
      <c r="A1589" s="28"/>
      <c r="B1589" s="18">
        <f t="shared" si="29"/>
        <v>1</v>
      </c>
      <c r="C1589" s="18"/>
      <c r="D1589" s="18" t="str">
        <f>IFERROR(VLOOKUP(C1589,T_Listado_Personal_KDE[],2,FALSE),"")</f>
        <v/>
      </c>
      <c r="E1589" s="19" t="str">
        <f>IFERROR(VLOOKUP(C1589,T_Listado_Personal_KDE[],3,FALSE),"")</f>
        <v/>
      </c>
      <c r="F1589" s="18" t="str">
        <f>IFERROR(VLOOKUP(G1589,T_CÓDIGO[],2,FALSE),"")</f>
        <v/>
      </c>
      <c r="G1589" s="20"/>
      <c r="H1589" s="18" t="str">
        <f>IFERROR(VLOOKUP(G1589,T_CÓDIGO[],3,FALSE),"")</f>
        <v/>
      </c>
      <c r="I1589" s="19"/>
      <c r="J1589" s="18"/>
      <c r="K1589" s="18"/>
      <c r="L1589" s="18"/>
    </row>
    <row r="1590" spans="1:12" customFormat="1">
      <c r="A1590" s="28"/>
      <c r="B1590" s="18">
        <f t="shared" si="29"/>
        <v>1</v>
      </c>
      <c r="C1590" s="18"/>
      <c r="D1590" s="18" t="str">
        <f>IFERROR(VLOOKUP(C1590,T_Listado_Personal_KDE[],2,FALSE),"")</f>
        <v/>
      </c>
      <c r="E1590" s="19" t="str">
        <f>IFERROR(VLOOKUP(C1590,T_Listado_Personal_KDE[],3,FALSE),"")</f>
        <v/>
      </c>
      <c r="F1590" s="18" t="str">
        <f>IFERROR(VLOOKUP(G1590,T_CÓDIGO[],2,FALSE),"")</f>
        <v/>
      </c>
      <c r="G1590" s="20"/>
      <c r="H1590" s="18" t="str">
        <f>IFERROR(VLOOKUP(G1590,T_CÓDIGO[],3,FALSE),"")</f>
        <v/>
      </c>
      <c r="I1590" s="19"/>
      <c r="J1590" s="18"/>
      <c r="K1590" s="18"/>
      <c r="L1590" s="18"/>
    </row>
    <row r="1591" spans="1:12" customFormat="1">
      <c r="A1591" s="28"/>
      <c r="B1591" s="18">
        <f t="shared" si="29"/>
        <v>1</v>
      </c>
      <c r="C1591" s="18"/>
      <c r="D1591" s="18" t="str">
        <f>IFERROR(VLOOKUP(C1591,T_Listado_Personal_KDE[],2,FALSE),"")</f>
        <v/>
      </c>
      <c r="E1591" s="19" t="str">
        <f>IFERROR(VLOOKUP(C1591,T_Listado_Personal_KDE[],3,FALSE),"")</f>
        <v/>
      </c>
      <c r="F1591" s="18" t="str">
        <f>IFERROR(VLOOKUP(G1591,T_CÓDIGO[],2,FALSE),"")</f>
        <v/>
      </c>
      <c r="G1591" s="20"/>
      <c r="H1591" s="18" t="str">
        <f>IFERROR(VLOOKUP(G1591,T_CÓDIGO[],3,FALSE),"")</f>
        <v/>
      </c>
      <c r="I1591" s="19"/>
      <c r="J1591" s="18"/>
      <c r="K1591" s="18"/>
      <c r="L1591" s="18"/>
    </row>
    <row r="1592" spans="1:12" customFormat="1">
      <c r="A1592" s="28"/>
      <c r="B1592" s="18">
        <f t="shared" si="29"/>
        <v>1</v>
      </c>
      <c r="C1592" s="18"/>
      <c r="D1592" s="18" t="str">
        <f>IFERROR(VLOOKUP(C1592,T_Listado_Personal_KDE[],2,FALSE),"")</f>
        <v/>
      </c>
      <c r="E1592" s="19" t="str">
        <f>IFERROR(VLOOKUP(C1592,T_Listado_Personal_KDE[],3,FALSE),"")</f>
        <v/>
      </c>
      <c r="F1592" s="18" t="str">
        <f>IFERROR(VLOOKUP(G1592,T_CÓDIGO[],2,FALSE),"")</f>
        <v/>
      </c>
      <c r="G1592" s="20"/>
      <c r="H1592" s="18" t="str">
        <f>IFERROR(VLOOKUP(G1592,T_CÓDIGO[],3,FALSE),"")</f>
        <v/>
      </c>
      <c r="I1592" s="19"/>
      <c r="J1592" s="18"/>
      <c r="K1592" s="18"/>
      <c r="L1592" s="18"/>
    </row>
    <row r="1593" spans="1:12" customFormat="1">
      <c r="A1593" s="28"/>
      <c r="B1593" s="18">
        <f t="shared" si="29"/>
        <v>1</v>
      </c>
      <c r="C1593" s="18"/>
      <c r="D1593" s="18" t="str">
        <f>IFERROR(VLOOKUP(C1593,T_Listado_Personal_KDE[],2,FALSE),"")</f>
        <v/>
      </c>
      <c r="E1593" s="19" t="str">
        <f>IFERROR(VLOOKUP(C1593,T_Listado_Personal_KDE[],3,FALSE),"")</f>
        <v/>
      </c>
      <c r="F1593" s="18" t="str">
        <f>IFERROR(VLOOKUP(G1593,T_CÓDIGO[],2,FALSE),"")</f>
        <v/>
      </c>
      <c r="G1593" s="20"/>
      <c r="H1593" s="18" t="str">
        <f>IFERROR(VLOOKUP(G1593,T_CÓDIGO[],3,FALSE),"")</f>
        <v/>
      </c>
      <c r="I1593" s="19"/>
      <c r="J1593" s="18"/>
      <c r="K1593" s="18"/>
      <c r="L1593" s="18"/>
    </row>
    <row r="1594" spans="1:12" customFormat="1">
      <c r="A1594" s="28"/>
      <c r="B1594" s="18">
        <f t="shared" si="29"/>
        <v>1</v>
      </c>
      <c r="C1594" s="18"/>
      <c r="D1594" s="18" t="str">
        <f>IFERROR(VLOOKUP(C1594,T_Listado_Personal_KDE[],2,FALSE),"")</f>
        <v/>
      </c>
      <c r="E1594" s="19" t="str">
        <f>IFERROR(VLOOKUP(C1594,T_Listado_Personal_KDE[],3,FALSE),"")</f>
        <v/>
      </c>
      <c r="F1594" s="18" t="str">
        <f>IFERROR(VLOOKUP(G1594,T_CÓDIGO[],2,FALSE),"")</f>
        <v/>
      </c>
      <c r="G1594" s="20"/>
      <c r="H1594" s="18" t="str">
        <f>IFERROR(VLOOKUP(G1594,T_CÓDIGO[],3,FALSE),"")</f>
        <v/>
      </c>
      <c r="I1594" s="19"/>
      <c r="J1594" s="18"/>
      <c r="K1594" s="18"/>
      <c r="L1594" s="18"/>
    </row>
    <row r="1595" spans="1:12" customFormat="1">
      <c r="A1595" s="28"/>
      <c r="B1595" s="18">
        <f t="shared" si="29"/>
        <v>1</v>
      </c>
      <c r="C1595" s="18"/>
      <c r="D1595" s="18" t="str">
        <f>IFERROR(VLOOKUP(C1595,T_Listado_Personal_KDE[],2,FALSE),"")</f>
        <v/>
      </c>
      <c r="E1595" s="19" t="str">
        <f>IFERROR(VLOOKUP(C1595,T_Listado_Personal_KDE[],3,FALSE),"")</f>
        <v/>
      </c>
      <c r="F1595" s="18" t="str">
        <f>IFERROR(VLOOKUP(G1595,T_CÓDIGO[],2,FALSE),"")</f>
        <v/>
      </c>
      <c r="G1595" s="20"/>
      <c r="H1595" s="18" t="str">
        <f>IFERROR(VLOOKUP(G1595,T_CÓDIGO[],3,FALSE),"")</f>
        <v/>
      </c>
      <c r="I1595" s="19"/>
      <c r="J1595" s="18"/>
      <c r="K1595" s="18"/>
      <c r="L1595" s="18"/>
    </row>
    <row r="1596" spans="1:12" customFormat="1">
      <c r="A1596" s="28"/>
      <c r="B1596" s="18">
        <f t="shared" si="29"/>
        <v>1</v>
      </c>
      <c r="C1596" s="18"/>
      <c r="D1596" s="18" t="str">
        <f>IFERROR(VLOOKUP(C1596,T_Listado_Personal_KDE[],2,FALSE),"")</f>
        <v/>
      </c>
      <c r="E1596" s="19" t="str">
        <f>IFERROR(VLOOKUP(C1596,T_Listado_Personal_KDE[],3,FALSE),"")</f>
        <v/>
      </c>
      <c r="F1596" s="18" t="str">
        <f>IFERROR(VLOOKUP(G1596,T_CÓDIGO[],2,FALSE),"")</f>
        <v/>
      </c>
      <c r="G1596" s="20"/>
      <c r="H1596" s="18" t="str">
        <f>IFERROR(VLOOKUP(G1596,T_CÓDIGO[],3,FALSE),"")</f>
        <v/>
      </c>
      <c r="I1596" s="19"/>
      <c r="J1596" s="18"/>
      <c r="K1596" s="18"/>
      <c r="L1596" s="18"/>
    </row>
    <row r="1597" spans="1:12" customFormat="1">
      <c r="A1597" s="28"/>
      <c r="B1597" s="18">
        <f t="shared" si="29"/>
        <v>1</v>
      </c>
      <c r="C1597" s="18"/>
      <c r="D1597" s="18" t="str">
        <f>IFERROR(VLOOKUP(C1597,T_Listado_Personal_KDE[],2,FALSE),"")</f>
        <v/>
      </c>
      <c r="E1597" s="19" t="str">
        <f>IFERROR(VLOOKUP(C1597,T_Listado_Personal_KDE[],3,FALSE),"")</f>
        <v/>
      </c>
      <c r="F1597" s="18" t="str">
        <f>IFERROR(VLOOKUP(G1597,T_CÓDIGO[],2,FALSE),"")</f>
        <v/>
      </c>
      <c r="G1597" s="20"/>
      <c r="H1597" s="18" t="str">
        <f>IFERROR(VLOOKUP(G1597,T_CÓDIGO[],3,FALSE),"")</f>
        <v/>
      </c>
      <c r="I1597" s="19"/>
      <c r="J1597" s="18"/>
      <c r="K1597" s="18"/>
      <c r="L1597" s="18"/>
    </row>
    <row r="1598" spans="1:12" customFormat="1">
      <c r="A1598" s="28"/>
      <c r="B1598" s="18">
        <f t="shared" si="29"/>
        <v>1</v>
      </c>
      <c r="C1598" s="18"/>
      <c r="D1598" s="18" t="str">
        <f>IFERROR(VLOOKUP(C1598,T_Listado_Personal_KDE[],2,FALSE),"")</f>
        <v/>
      </c>
      <c r="E1598" s="19" t="str">
        <f>IFERROR(VLOOKUP(C1598,T_Listado_Personal_KDE[],3,FALSE),"")</f>
        <v/>
      </c>
      <c r="F1598" s="18" t="str">
        <f>IFERROR(VLOOKUP(G1598,T_CÓDIGO[],2,FALSE),"")</f>
        <v/>
      </c>
      <c r="G1598" s="20"/>
      <c r="H1598" s="18" t="str">
        <f>IFERROR(VLOOKUP(G1598,T_CÓDIGO[],3,FALSE),"")</f>
        <v/>
      </c>
      <c r="I1598" s="19"/>
      <c r="J1598" s="18"/>
      <c r="K1598" s="18"/>
      <c r="L1598" s="18"/>
    </row>
    <row r="1599" spans="1:12" customFormat="1">
      <c r="A1599" s="28"/>
      <c r="B1599" s="18">
        <f t="shared" si="29"/>
        <v>1</v>
      </c>
      <c r="C1599" s="18"/>
      <c r="D1599" s="18" t="str">
        <f>IFERROR(VLOOKUP(C1599,T_Listado_Personal_KDE[],2,FALSE),"")</f>
        <v/>
      </c>
      <c r="E1599" s="19" t="str">
        <f>IFERROR(VLOOKUP(C1599,T_Listado_Personal_KDE[],3,FALSE),"")</f>
        <v/>
      </c>
      <c r="F1599" s="18" t="str">
        <f>IFERROR(VLOOKUP(G1599,T_CÓDIGO[],2,FALSE),"")</f>
        <v/>
      </c>
      <c r="G1599" s="20"/>
      <c r="H1599" s="18" t="str">
        <f>IFERROR(VLOOKUP(G1599,T_CÓDIGO[],3,FALSE),"")</f>
        <v/>
      </c>
      <c r="I1599" s="19"/>
      <c r="J1599" s="18"/>
      <c r="K1599" s="18"/>
      <c r="L1599" s="18"/>
    </row>
    <row r="1600" spans="1:12" customFormat="1">
      <c r="A1600" s="28"/>
      <c r="B1600" s="18">
        <f t="shared" si="29"/>
        <v>1</v>
      </c>
      <c r="C1600" s="18"/>
      <c r="D1600" s="18" t="str">
        <f>IFERROR(VLOOKUP(C1600,T_Listado_Personal_KDE[],2,FALSE),"")</f>
        <v/>
      </c>
      <c r="E1600" s="19" t="str">
        <f>IFERROR(VLOOKUP(C1600,T_Listado_Personal_KDE[],3,FALSE),"")</f>
        <v/>
      </c>
      <c r="F1600" s="18" t="str">
        <f>IFERROR(VLOOKUP(G1600,T_CÓDIGO[],2,FALSE),"")</f>
        <v/>
      </c>
      <c r="G1600" s="20"/>
      <c r="H1600" s="18" t="str">
        <f>IFERROR(VLOOKUP(G1600,T_CÓDIGO[],3,FALSE),"")</f>
        <v/>
      </c>
      <c r="I1600" s="19"/>
      <c r="J1600" s="18"/>
      <c r="K1600" s="18"/>
      <c r="L1600" s="18"/>
    </row>
    <row r="1601" spans="1:12" customFormat="1">
      <c r="A1601" s="28"/>
      <c r="B1601" s="18">
        <f t="shared" ref="B1601:B1664" si="30">MONTH(A1601)</f>
        <v>1</v>
      </c>
      <c r="C1601" s="18"/>
      <c r="D1601" s="18" t="str">
        <f>IFERROR(VLOOKUP(C1601,T_Listado_Personal_KDE[],2,FALSE),"")</f>
        <v/>
      </c>
      <c r="E1601" s="19" t="str">
        <f>IFERROR(VLOOKUP(C1601,T_Listado_Personal_KDE[],3,FALSE),"")</f>
        <v/>
      </c>
      <c r="F1601" s="18" t="str">
        <f>IFERROR(VLOOKUP(G1601,T_CÓDIGO[],2,FALSE),"")</f>
        <v/>
      </c>
      <c r="G1601" s="20"/>
      <c r="H1601" s="18" t="str">
        <f>IFERROR(VLOOKUP(G1601,T_CÓDIGO[],3,FALSE),"")</f>
        <v/>
      </c>
      <c r="I1601" s="19"/>
      <c r="J1601" s="18"/>
      <c r="K1601" s="18"/>
      <c r="L1601" s="18"/>
    </row>
    <row r="1602" spans="1:12" customFormat="1">
      <c r="A1602" s="28"/>
      <c r="B1602" s="18">
        <f t="shared" si="30"/>
        <v>1</v>
      </c>
      <c r="C1602" s="18"/>
      <c r="D1602" s="18" t="str">
        <f>IFERROR(VLOOKUP(C1602,T_Listado_Personal_KDE[],2,FALSE),"")</f>
        <v/>
      </c>
      <c r="E1602" s="19" t="str">
        <f>IFERROR(VLOOKUP(C1602,T_Listado_Personal_KDE[],3,FALSE),"")</f>
        <v/>
      </c>
      <c r="F1602" s="18" t="str">
        <f>IFERROR(VLOOKUP(G1602,T_CÓDIGO[],2,FALSE),"")</f>
        <v/>
      </c>
      <c r="G1602" s="20"/>
      <c r="H1602" s="18" t="str">
        <f>IFERROR(VLOOKUP(G1602,T_CÓDIGO[],3,FALSE),"")</f>
        <v/>
      </c>
      <c r="I1602" s="19"/>
      <c r="J1602" s="18"/>
      <c r="K1602" s="18"/>
      <c r="L1602" s="18"/>
    </row>
    <row r="1603" spans="1:12" customFormat="1">
      <c r="A1603" s="28"/>
      <c r="B1603" s="18">
        <f t="shared" si="30"/>
        <v>1</v>
      </c>
      <c r="C1603" s="18"/>
      <c r="D1603" s="18" t="str">
        <f>IFERROR(VLOOKUP(C1603,T_Listado_Personal_KDE[],2,FALSE),"")</f>
        <v/>
      </c>
      <c r="E1603" s="19" t="str">
        <f>IFERROR(VLOOKUP(C1603,T_Listado_Personal_KDE[],3,FALSE),"")</f>
        <v/>
      </c>
      <c r="F1603" s="18" t="str">
        <f>IFERROR(VLOOKUP(G1603,T_CÓDIGO[],2,FALSE),"")</f>
        <v/>
      </c>
      <c r="G1603" s="20"/>
      <c r="H1603" s="18" t="str">
        <f>IFERROR(VLOOKUP(G1603,T_CÓDIGO[],3,FALSE),"")</f>
        <v/>
      </c>
      <c r="I1603" s="19"/>
      <c r="J1603" s="18"/>
      <c r="K1603" s="18"/>
      <c r="L1603" s="18"/>
    </row>
    <row r="1604" spans="1:12" customFormat="1">
      <c r="A1604" s="28"/>
      <c r="B1604" s="18">
        <f t="shared" si="30"/>
        <v>1</v>
      </c>
      <c r="C1604" s="18"/>
      <c r="D1604" s="18" t="str">
        <f>IFERROR(VLOOKUP(C1604,T_Listado_Personal_KDE[],2,FALSE),"")</f>
        <v/>
      </c>
      <c r="E1604" s="19" t="str">
        <f>IFERROR(VLOOKUP(C1604,T_Listado_Personal_KDE[],3,FALSE),"")</f>
        <v/>
      </c>
      <c r="F1604" s="18" t="str">
        <f>IFERROR(VLOOKUP(G1604,T_CÓDIGO[],2,FALSE),"")</f>
        <v/>
      </c>
      <c r="G1604" s="20"/>
      <c r="H1604" s="18" t="str">
        <f>IFERROR(VLOOKUP(G1604,T_CÓDIGO[],3,FALSE),"")</f>
        <v/>
      </c>
      <c r="I1604" s="19"/>
      <c r="J1604" s="18"/>
      <c r="K1604" s="18"/>
      <c r="L1604" s="18"/>
    </row>
    <row r="1605" spans="1:12" customFormat="1">
      <c r="A1605" s="28"/>
      <c r="B1605" s="18">
        <f t="shared" si="30"/>
        <v>1</v>
      </c>
      <c r="C1605" s="18"/>
      <c r="D1605" s="18" t="str">
        <f>IFERROR(VLOOKUP(C1605,T_Listado_Personal_KDE[],2,FALSE),"")</f>
        <v/>
      </c>
      <c r="E1605" s="19" t="str">
        <f>IFERROR(VLOOKUP(C1605,T_Listado_Personal_KDE[],3,FALSE),"")</f>
        <v/>
      </c>
      <c r="F1605" s="18" t="str">
        <f>IFERROR(VLOOKUP(G1605,T_CÓDIGO[],2,FALSE),"")</f>
        <v/>
      </c>
      <c r="G1605" s="20"/>
      <c r="H1605" s="18" t="str">
        <f>IFERROR(VLOOKUP(G1605,T_CÓDIGO[],3,FALSE),"")</f>
        <v/>
      </c>
      <c r="I1605" s="19"/>
      <c r="J1605" s="18"/>
      <c r="K1605" s="18"/>
      <c r="L1605" s="18"/>
    </row>
    <row r="1606" spans="1:12" customFormat="1">
      <c r="A1606" s="28"/>
      <c r="B1606" s="18">
        <f t="shared" si="30"/>
        <v>1</v>
      </c>
      <c r="C1606" s="18"/>
      <c r="D1606" s="18" t="str">
        <f>IFERROR(VLOOKUP(C1606,T_Listado_Personal_KDE[],2,FALSE),"")</f>
        <v/>
      </c>
      <c r="E1606" s="19" t="str">
        <f>IFERROR(VLOOKUP(C1606,T_Listado_Personal_KDE[],3,FALSE),"")</f>
        <v/>
      </c>
      <c r="F1606" s="18" t="str">
        <f>IFERROR(VLOOKUP(G1606,T_CÓDIGO[],2,FALSE),"")</f>
        <v/>
      </c>
      <c r="G1606" s="20"/>
      <c r="H1606" s="18" t="str">
        <f>IFERROR(VLOOKUP(G1606,T_CÓDIGO[],3,FALSE),"")</f>
        <v/>
      </c>
      <c r="I1606" s="19"/>
      <c r="J1606" s="18"/>
      <c r="K1606" s="18"/>
      <c r="L1606" s="18"/>
    </row>
    <row r="1607" spans="1:12" customFormat="1">
      <c r="A1607" s="28"/>
      <c r="B1607" s="18">
        <f t="shared" si="30"/>
        <v>1</v>
      </c>
      <c r="C1607" s="18"/>
      <c r="D1607" s="18" t="str">
        <f>IFERROR(VLOOKUP(C1607,T_Listado_Personal_KDE[],2,FALSE),"")</f>
        <v/>
      </c>
      <c r="E1607" s="19" t="str">
        <f>IFERROR(VLOOKUP(C1607,T_Listado_Personal_KDE[],3,FALSE),"")</f>
        <v/>
      </c>
      <c r="F1607" s="18" t="str">
        <f>IFERROR(VLOOKUP(G1607,T_CÓDIGO[],2,FALSE),"")</f>
        <v/>
      </c>
      <c r="G1607" s="20"/>
      <c r="H1607" s="18" t="str">
        <f>IFERROR(VLOOKUP(G1607,T_CÓDIGO[],3,FALSE),"")</f>
        <v/>
      </c>
      <c r="I1607" s="19"/>
      <c r="J1607" s="18"/>
      <c r="K1607" s="18"/>
      <c r="L1607" s="18"/>
    </row>
    <row r="1608" spans="1:12" customFormat="1">
      <c r="A1608" s="28"/>
      <c r="B1608" s="18">
        <f t="shared" si="30"/>
        <v>1</v>
      </c>
      <c r="C1608" s="18"/>
      <c r="D1608" s="18" t="str">
        <f>IFERROR(VLOOKUP(C1608,T_Listado_Personal_KDE[],2,FALSE),"")</f>
        <v/>
      </c>
      <c r="E1608" s="19" t="str">
        <f>IFERROR(VLOOKUP(C1608,T_Listado_Personal_KDE[],3,FALSE),"")</f>
        <v/>
      </c>
      <c r="F1608" s="18" t="str">
        <f>IFERROR(VLOOKUP(G1608,T_CÓDIGO[],2,FALSE),"")</f>
        <v/>
      </c>
      <c r="G1608" s="20"/>
      <c r="H1608" s="18" t="str">
        <f>IFERROR(VLOOKUP(G1608,T_CÓDIGO[],3,FALSE),"")</f>
        <v/>
      </c>
      <c r="I1608" s="19"/>
      <c r="J1608" s="18"/>
      <c r="K1608" s="18"/>
      <c r="L1608" s="18"/>
    </row>
    <row r="1609" spans="1:12" customFormat="1">
      <c r="A1609" s="28"/>
      <c r="B1609" s="18">
        <f t="shared" si="30"/>
        <v>1</v>
      </c>
      <c r="C1609" s="18"/>
      <c r="D1609" s="18" t="str">
        <f>IFERROR(VLOOKUP(C1609,T_Listado_Personal_KDE[],2,FALSE),"")</f>
        <v/>
      </c>
      <c r="E1609" s="19" t="str">
        <f>IFERROR(VLOOKUP(C1609,T_Listado_Personal_KDE[],3,FALSE),"")</f>
        <v/>
      </c>
      <c r="F1609" s="18" t="str">
        <f>IFERROR(VLOOKUP(G1609,T_CÓDIGO[],2,FALSE),"")</f>
        <v/>
      </c>
      <c r="G1609" s="20"/>
      <c r="H1609" s="18" t="str">
        <f>IFERROR(VLOOKUP(G1609,T_CÓDIGO[],3,FALSE),"")</f>
        <v/>
      </c>
      <c r="I1609" s="19"/>
      <c r="J1609" s="18"/>
      <c r="K1609" s="18"/>
      <c r="L1609" s="18"/>
    </row>
    <row r="1610" spans="1:12" customFormat="1">
      <c r="A1610" s="28"/>
      <c r="B1610" s="18">
        <f t="shared" si="30"/>
        <v>1</v>
      </c>
      <c r="C1610" s="18"/>
      <c r="D1610" s="18" t="str">
        <f>IFERROR(VLOOKUP(C1610,T_Listado_Personal_KDE[],2,FALSE),"")</f>
        <v/>
      </c>
      <c r="E1610" s="19" t="str">
        <f>IFERROR(VLOOKUP(C1610,T_Listado_Personal_KDE[],3,FALSE),"")</f>
        <v/>
      </c>
      <c r="F1610" s="18" t="str">
        <f>IFERROR(VLOOKUP(G1610,T_CÓDIGO[],2,FALSE),"")</f>
        <v/>
      </c>
      <c r="G1610" s="20"/>
      <c r="H1610" s="18" t="str">
        <f>IFERROR(VLOOKUP(G1610,T_CÓDIGO[],3,FALSE),"")</f>
        <v/>
      </c>
      <c r="I1610" s="19"/>
      <c r="J1610" s="18"/>
      <c r="K1610" s="18"/>
      <c r="L1610" s="18"/>
    </row>
    <row r="1611" spans="1:12" customFormat="1">
      <c r="A1611" s="28"/>
      <c r="B1611" s="18">
        <f t="shared" si="30"/>
        <v>1</v>
      </c>
      <c r="C1611" s="18"/>
      <c r="D1611" s="18" t="str">
        <f>IFERROR(VLOOKUP(C1611,T_Listado_Personal_KDE[],2,FALSE),"")</f>
        <v/>
      </c>
      <c r="E1611" s="19" t="str">
        <f>IFERROR(VLOOKUP(C1611,T_Listado_Personal_KDE[],3,FALSE),"")</f>
        <v/>
      </c>
      <c r="F1611" s="18" t="str">
        <f>IFERROR(VLOOKUP(G1611,T_CÓDIGO[],2,FALSE),"")</f>
        <v/>
      </c>
      <c r="G1611" s="20"/>
      <c r="H1611" s="18" t="str">
        <f>IFERROR(VLOOKUP(G1611,T_CÓDIGO[],3,FALSE),"")</f>
        <v/>
      </c>
      <c r="I1611" s="19"/>
      <c r="J1611" s="18"/>
      <c r="K1611" s="18"/>
      <c r="L1611" s="18"/>
    </row>
    <row r="1612" spans="1:12" customFormat="1">
      <c r="A1612" s="28"/>
      <c r="B1612" s="18">
        <f t="shared" si="30"/>
        <v>1</v>
      </c>
      <c r="C1612" s="18"/>
      <c r="D1612" s="18" t="str">
        <f>IFERROR(VLOOKUP(C1612,T_Listado_Personal_KDE[],2,FALSE),"")</f>
        <v/>
      </c>
      <c r="E1612" s="19" t="str">
        <f>IFERROR(VLOOKUP(C1612,T_Listado_Personal_KDE[],3,FALSE),"")</f>
        <v/>
      </c>
      <c r="F1612" s="18" t="str">
        <f>IFERROR(VLOOKUP(G1612,T_CÓDIGO[],2,FALSE),"")</f>
        <v/>
      </c>
      <c r="G1612" s="20"/>
      <c r="H1612" s="18" t="str">
        <f>IFERROR(VLOOKUP(G1612,T_CÓDIGO[],3,FALSE),"")</f>
        <v/>
      </c>
      <c r="I1612" s="19"/>
      <c r="J1612" s="18"/>
      <c r="K1612" s="18"/>
      <c r="L1612" s="18"/>
    </row>
    <row r="1613" spans="1:12" customFormat="1">
      <c r="A1613" s="28"/>
      <c r="B1613" s="18">
        <f t="shared" si="30"/>
        <v>1</v>
      </c>
      <c r="C1613" s="18"/>
      <c r="D1613" s="18" t="str">
        <f>IFERROR(VLOOKUP(C1613,T_Listado_Personal_KDE[],2,FALSE),"")</f>
        <v/>
      </c>
      <c r="E1613" s="19" t="str">
        <f>IFERROR(VLOOKUP(C1613,T_Listado_Personal_KDE[],3,FALSE),"")</f>
        <v/>
      </c>
      <c r="F1613" s="18" t="str">
        <f>IFERROR(VLOOKUP(G1613,T_CÓDIGO[],2,FALSE),"")</f>
        <v/>
      </c>
      <c r="G1613" s="20"/>
      <c r="H1613" s="18" t="str">
        <f>IFERROR(VLOOKUP(G1613,T_CÓDIGO[],3,FALSE),"")</f>
        <v/>
      </c>
      <c r="I1613" s="19"/>
      <c r="J1613" s="18"/>
      <c r="K1613" s="18"/>
      <c r="L1613" s="18"/>
    </row>
    <row r="1614" spans="1:12" customFormat="1">
      <c r="A1614" s="28"/>
      <c r="B1614" s="18">
        <f t="shared" si="30"/>
        <v>1</v>
      </c>
      <c r="C1614" s="18"/>
      <c r="D1614" s="18" t="str">
        <f>IFERROR(VLOOKUP(C1614,T_Listado_Personal_KDE[],2,FALSE),"")</f>
        <v/>
      </c>
      <c r="E1614" s="19" t="str">
        <f>IFERROR(VLOOKUP(C1614,T_Listado_Personal_KDE[],3,FALSE),"")</f>
        <v/>
      </c>
      <c r="F1614" s="18" t="str">
        <f>IFERROR(VLOOKUP(G1614,T_CÓDIGO[],2,FALSE),"")</f>
        <v/>
      </c>
      <c r="G1614" s="20"/>
      <c r="H1614" s="18" t="str">
        <f>IFERROR(VLOOKUP(G1614,T_CÓDIGO[],3,FALSE),"")</f>
        <v/>
      </c>
      <c r="I1614" s="19"/>
      <c r="J1614" s="18"/>
      <c r="K1614" s="18"/>
      <c r="L1614" s="18"/>
    </row>
    <row r="1615" spans="1:12" customFormat="1">
      <c r="A1615" s="28"/>
      <c r="B1615" s="18">
        <f t="shared" si="30"/>
        <v>1</v>
      </c>
      <c r="C1615" s="18"/>
      <c r="D1615" s="18" t="str">
        <f>IFERROR(VLOOKUP(C1615,T_Listado_Personal_KDE[],2,FALSE),"")</f>
        <v/>
      </c>
      <c r="E1615" s="19" t="str">
        <f>IFERROR(VLOOKUP(C1615,T_Listado_Personal_KDE[],3,FALSE),"")</f>
        <v/>
      </c>
      <c r="F1615" s="18" t="str">
        <f>IFERROR(VLOOKUP(G1615,T_CÓDIGO[],2,FALSE),"")</f>
        <v/>
      </c>
      <c r="G1615" s="20"/>
      <c r="H1615" s="18" t="str">
        <f>IFERROR(VLOOKUP(G1615,T_CÓDIGO[],3,FALSE),"")</f>
        <v/>
      </c>
      <c r="I1615" s="19"/>
      <c r="J1615" s="18"/>
      <c r="K1615" s="18"/>
      <c r="L1615" s="18"/>
    </row>
    <row r="1616" spans="1:12" customFormat="1">
      <c r="A1616" s="28"/>
      <c r="B1616" s="18">
        <f t="shared" si="30"/>
        <v>1</v>
      </c>
      <c r="C1616" s="18"/>
      <c r="D1616" s="18" t="str">
        <f>IFERROR(VLOOKUP(C1616,T_Listado_Personal_KDE[],2,FALSE),"")</f>
        <v/>
      </c>
      <c r="E1616" s="19" t="str">
        <f>IFERROR(VLOOKUP(C1616,T_Listado_Personal_KDE[],3,FALSE),"")</f>
        <v/>
      </c>
      <c r="F1616" s="18" t="str">
        <f>IFERROR(VLOOKUP(G1616,T_CÓDIGO[],2,FALSE),"")</f>
        <v/>
      </c>
      <c r="G1616" s="20"/>
      <c r="H1616" s="18" t="str">
        <f>IFERROR(VLOOKUP(G1616,T_CÓDIGO[],3,FALSE),"")</f>
        <v/>
      </c>
      <c r="I1616" s="19"/>
      <c r="J1616" s="18"/>
      <c r="K1616" s="18"/>
      <c r="L1616" s="18"/>
    </row>
    <row r="1617" spans="1:12" customFormat="1">
      <c r="A1617" s="28"/>
      <c r="B1617" s="18">
        <f t="shared" si="30"/>
        <v>1</v>
      </c>
      <c r="C1617" s="18"/>
      <c r="D1617" s="18" t="str">
        <f>IFERROR(VLOOKUP(C1617,T_Listado_Personal_KDE[],2,FALSE),"")</f>
        <v/>
      </c>
      <c r="E1617" s="19" t="str">
        <f>IFERROR(VLOOKUP(C1617,T_Listado_Personal_KDE[],3,FALSE),"")</f>
        <v/>
      </c>
      <c r="F1617" s="18" t="str">
        <f>IFERROR(VLOOKUP(G1617,T_CÓDIGO[],2,FALSE),"")</f>
        <v/>
      </c>
      <c r="G1617" s="20"/>
      <c r="H1617" s="18" t="str">
        <f>IFERROR(VLOOKUP(G1617,T_CÓDIGO[],3,FALSE),"")</f>
        <v/>
      </c>
      <c r="I1617" s="19"/>
      <c r="J1617" s="18"/>
      <c r="K1617" s="18"/>
      <c r="L1617" s="18"/>
    </row>
    <row r="1618" spans="1:12" customFormat="1">
      <c r="A1618" s="28"/>
      <c r="B1618" s="18">
        <f t="shared" si="30"/>
        <v>1</v>
      </c>
      <c r="C1618" s="18"/>
      <c r="D1618" s="18" t="str">
        <f>IFERROR(VLOOKUP(C1618,T_Listado_Personal_KDE[],2,FALSE),"")</f>
        <v/>
      </c>
      <c r="E1618" s="19" t="str">
        <f>IFERROR(VLOOKUP(C1618,T_Listado_Personal_KDE[],3,FALSE),"")</f>
        <v/>
      </c>
      <c r="F1618" s="18" t="str">
        <f>IFERROR(VLOOKUP(G1618,T_CÓDIGO[],2,FALSE),"")</f>
        <v/>
      </c>
      <c r="G1618" s="20"/>
      <c r="H1618" s="18" t="str">
        <f>IFERROR(VLOOKUP(G1618,T_CÓDIGO[],3,FALSE),"")</f>
        <v/>
      </c>
      <c r="I1618" s="19"/>
      <c r="J1618" s="18"/>
      <c r="K1618" s="18"/>
      <c r="L1618" s="18"/>
    </row>
    <row r="1619" spans="1:12" customFormat="1">
      <c r="A1619" s="28"/>
      <c r="B1619" s="18">
        <f t="shared" si="30"/>
        <v>1</v>
      </c>
      <c r="C1619" s="18"/>
      <c r="D1619" s="18" t="str">
        <f>IFERROR(VLOOKUP(C1619,T_Listado_Personal_KDE[],2,FALSE),"")</f>
        <v/>
      </c>
      <c r="E1619" s="19" t="str">
        <f>IFERROR(VLOOKUP(C1619,T_Listado_Personal_KDE[],3,FALSE),"")</f>
        <v/>
      </c>
      <c r="F1619" s="18" t="str">
        <f>IFERROR(VLOOKUP(G1619,T_CÓDIGO[],2,FALSE),"")</f>
        <v/>
      </c>
      <c r="G1619" s="20"/>
      <c r="H1619" s="18" t="str">
        <f>IFERROR(VLOOKUP(G1619,T_CÓDIGO[],3,FALSE),"")</f>
        <v/>
      </c>
      <c r="I1619" s="19"/>
      <c r="J1619" s="18"/>
      <c r="K1619" s="18"/>
      <c r="L1619" s="18"/>
    </row>
    <row r="1620" spans="1:12" customFormat="1">
      <c r="A1620" s="28"/>
      <c r="B1620" s="18">
        <f t="shared" si="30"/>
        <v>1</v>
      </c>
      <c r="C1620" s="18"/>
      <c r="D1620" s="18" t="str">
        <f>IFERROR(VLOOKUP(C1620,T_Listado_Personal_KDE[],2,FALSE),"")</f>
        <v/>
      </c>
      <c r="E1620" s="19" t="str">
        <f>IFERROR(VLOOKUP(C1620,T_Listado_Personal_KDE[],3,FALSE),"")</f>
        <v/>
      </c>
      <c r="F1620" s="18" t="str">
        <f>IFERROR(VLOOKUP(G1620,T_CÓDIGO[],2,FALSE),"")</f>
        <v/>
      </c>
      <c r="G1620" s="20"/>
      <c r="H1620" s="18" t="str">
        <f>IFERROR(VLOOKUP(G1620,T_CÓDIGO[],3,FALSE),"")</f>
        <v/>
      </c>
      <c r="I1620" s="19"/>
      <c r="J1620" s="18"/>
      <c r="K1620" s="18"/>
      <c r="L1620" s="18"/>
    </row>
    <row r="1621" spans="1:12" customFormat="1">
      <c r="A1621" s="28"/>
      <c r="B1621" s="18">
        <f t="shared" si="30"/>
        <v>1</v>
      </c>
      <c r="C1621" s="18"/>
      <c r="D1621" s="18" t="str">
        <f>IFERROR(VLOOKUP(C1621,T_Listado_Personal_KDE[],2,FALSE),"")</f>
        <v/>
      </c>
      <c r="E1621" s="19" t="str">
        <f>IFERROR(VLOOKUP(C1621,T_Listado_Personal_KDE[],3,FALSE),"")</f>
        <v/>
      </c>
      <c r="F1621" s="18" t="str">
        <f>IFERROR(VLOOKUP(G1621,T_CÓDIGO[],2,FALSE),"")</f>
        <v/>
      </c>
      <c r="G1621" s="20"/>
      <c r="H1621" s="18" t="str">
        <f>IFERROR(VLOOKUP(G1621,T_CÓDIGO[],3,FALSE),"")</f>
        <v/>
      </c>
      <c r="I1621" s="19"/>
      <c r="J1621" s="18"/>
      <c r="K1621" s="18"/>
      <c r="L1621" s="18"/>
    </row>
    <row r="1622" spans="1:12" customFormat="1">
      <c r="A1622" s="28"/>
      <c r="B1622" s="18">
        <f t="shared" si="30"/>
        <v>1</v>
      </c>
      <c r="C1622" s="18"/>
      <c r="D1622" s="18" t="str">
        <f>IFERROR(VLOOKUP(C1622,T_Listado_Personal_KDE[],2,FALSE),"")</f>
        <v/>
      </c>
      <c r="E1622" s="19" t="str">
        <f>IFERROR(VLOOKUP(C1622,T_Listado_Personal_KDE[],3,FALSE),"")</f>
        <v/>
      </c>
      <c r="F1622" s="18" t="str">
        <f>IFERROR(VLOOKUP(G1622,T_CÓDIGO[],2,FALSE),"")</f>
        <v/>
      </c>
      <c r="G1622" s="20"/>
      <c r="H1622" s="18" t="str">
        <f>IFERROR(VLOOKUP(G1622,T_CÓDIGO[],3,FALSE),"")</f>
        <v/>
      </c>
      <c r="I1622" s="19"/>
      <c r="J1622" s="18"/>
      <c r="K1622" s="18"/>
      <c r="L1622" s="18"/>
    </row>
    <row r="1623" spans="1:12" customFormat="1">
      <c r="A1623" s="28"/>
      <c r="B1623" s="18">
        <f t="shared" si="30"/>
        <v>1</v>
      </c>
      <c r="C1623" s="18"/>
      <c r="D1623" s="18" t="str">
        <f>IFERROR(VLOOKUP(C1623,T_Listado_Personal_KDE[],2,FALSE),"")</f>
        <v/>
      </c>
      <c r="E1623" s="19" t="str">
        <f>IFERROR(VLOOKUP(C1623,T_Listado_Personal_KDE[],3,FALSE),"")</f>
        <v/>
      </c>
      <c r="F1623" s="18" t="str">
        <f>IFERROR(VLOOKUP(G1623,T_CÓDIGO[],2,FALSE),"")</f>
        <v/>
      </c>
      <c r="G1623" s="20"/>
      <c r="H1623" s="18" t="str">
        <f>IFERROR(VLOOKUP(G1623,T_CÓDIGO[],3,FALSE),"")</f>
        <v/>
      </c>
      <c r="I1623" s="19"/>
      <c r="J1623" s="18"/>
      <c r="K1623" s="18"/>
      <c r="L1623" s="18"/>
    </row>
    <row r="1624" spans="1:12" customFormat="1">
      <c r="A1624" s="28"/>
      <c r="B1624" s="18">
        <f t="shared" si="30"/>
        <v>1</v>
      </c>
      <c r="C1624" s="18"/>
      <c r="D1624" s="18" t="str">
        <f>IFERROR(VLOOKUP(C1624,T_Listado_Personal_KDE[],2,FALSE),"")</f>
        <v/>
      </c>
      <c r="E1624" s="19" t="str">
        <f>IFERROR(VLOOKUP(C1624,T_Listado_Personal_KDE[],3,FALSE),"")</f>
        <v/>
      </c>
      <c r="F1624" s="18" t="str">
        <f>IFERROR(VLOOKUP(G1624,T_CÓDIGO[],2,FALSE),"")</f>
        <v/>
      </c>
      <c r="G1624" s="20"/>
      <c r="H1624" s="18" t="str">
        <f>IFERROR(VLOOKUP(G1624,T_CÓDIGO[],3,FALSE),"")</f>
        <v/>
      </c>
      <c r="I1624" s="19"/>
      <c r="J1624" s="18"/>
      <c r="K1624" s="18"/>
      <c r="L1624" s="18"/>
    </row>
    <row r="1625" spans="1:12" customFormat="1">
      <c r="A1625" s="28"/>
      <c r="B1625" s="18">
        <f t="shared" si="30"/>
        <v>1</v>
      </c>
      <c r="C1625" s="18"/>
      <c r="D1625" s="18" t="str">
        <f>IFERROR(VLOOKUP(C1625,T_Listado_Personal_KDE[],2,FALSE),"")</f>
        <v/>
      </c>
      <c r="E1625" s="19" t="str">
        <f>IFERROR(VLOOKUP(C1625,T_Listado_Personal_KDE[],3,FALSE),"")</f>
        <v/>
      </c>
      <c r="F1625" s="18" t="str">
        <f>IFERROR(VLOOKUP(G1625,T_CÓDIGO[],2,FALSE),"")</f>
        <v/>
      </c>
      <c r="G1625" s="20"/>
      <c r="H1625" s="18" t="str">
        <f>IFERROR(VLOOKUP(G1625,T_CÓDIGO[],3,FALSE),"")</f>
        <v/>
      </c>
      <c r="I1625" s="19"/>
      <c r="J1625" s="18"/>
      <c r="K1625" s="18"/>
      <c r="L1625" s="18"/>
    </row>
    <row r="1626" spans="1:12" customFormat="1">
      <c r="A1626" s="28"/>
      <c r="B1626" s="18">
        <f t="shared" si="30"/>
        <v>1</v>
      </c>
      <c r="C1626" s="18"/>
      <c r="D1626" s="18" t="str">
        <f>IFERROR(VLOOKUP(C1626,T_Listado_Personal_KDE[],2,FALSE),"")</f>
        <v/>
      </c>
      <c r="E1626" s="19" t="str">
        <f>IFERROR(VLOOKUP(C1626,T_Listado_Personal_KDE[],3,FALSE),"")</f>
        <v/>
      </c>
      <c r="F1626" s="18" t="str">
        <f>IFERROR(VLOOKUP(G1626,T_CÓDIGO[],2,FALSE),"")</f>
        <v/>
      </c>
      <c r="G1626" s="20"/>
      <c r="H1626" s="18" t="str">
        <f>IFERROR(VLOOKUP(G1626,T_CÓDIGO[],3,FALSE),"")</f>
        <v/>
      </c>
      <c r="I1626" s="19"/>
      <c r="J1626" s="18"/>
      <c r="K1626" s="18"/>
      <c r="L1626" s="18"/>
    </row>
    <row r="1627" spans="1:12" customFormat="1">
      <c r="A1627" s="28"/>
      <c r="B1627" s="18">
        <f t="shared" si="30"/>
        <v>1</v>
      </c>
      <c r="C1627" s="18"/>
      <c r="D1627" s="18" t="str">
        <f>IFERROR(VLOOKUP(C1627,T_Listado_Personal_KDE[],2,FALSE),"")</f>
        <v/>
      </c>
      <c r="E1627" s="19" t="str">
        <f>IFERROR(VLOOKUP(C1627,T_Listado_Personal_KDE[],3,FALSE),"")</f>
        <v/>
      </c>
      <c r="F1627" s="18" t="str">
        <f>IFERROR(VLOOKUP(G1627,T_CÓDIGO[],2,FALSE),"")</f>
        <v/>
      </c>
      <c r="G1627" s="20"/>
      <c r="H1627" s="18" t="str">
        <f>IFERROR(VLOOKUP(G1627,T_CÓDIGO[],3,FALSE),"")</f>
        <v/>
      </c>
      <c r="I1627" s="19"/>
      <c r="J1627" s="18"/>
      <c r="K1627" s="18"/>
      <c r="L1627" s="18"/>
    </row>
    <row r="1628" spans="1:12" customFormat="1">
      <c r="A1628" s="28"/>
      <c r="B1628" s="18">
        <f t="shared" si="30"/>
        <v>1</v>
      </c>
      <c r="C1628" s="18"/>
      <c r="D1628" s="18" t="str">
        <f>IFERROR(VLOOKUP(C1628,T_Listado_Personal_KDE[],2,FALSE),"")</f>
        <v/>
      </c>
      <c r="E1628" s="19" t="str">
        <f>IFERROR(VLOOKUP(C1628,T_Listado_Personal_KDE[],3,FALSE),"")</f>
        <v/>
      </c>
      <c r="F1628" s="18" t="str">
        <f>IFERROR(VLOOKUP(G1628,T_CÓDIGO[],2,FALSE),"")</f>
        <v/>
      </c>
      <c r="G1628" s="20"/>
      <c r="H1628" s="18" t="str">
        <f>IFERROR(VLOOKUP(G1628,T_CÓDIGO[],3,FALSE),"")</f>
        <v/>
      </c>
      <c r="I1628" s="19"/>
      <c r="J1628" s="18"/>
      <c r="K1628" s="18"/>
      <c r="L1628" s="18"/>
    </row>
    <row r="1629" spans="1:12" customFormat="1">
      <c r="A1629" s="28"/>
      <c r="B1629" s="18">
        <f t="shared" si="30"/>
        <v>1</v>
      </c>
      <c r="C1629" s="18"/>
      <c r="D1629" s="18" t="str">
        <f>IFERROR(VLOOKUP(C1629,T_Listado_Personal_KDE[],2,FALSE),"")</f>
        <v/>
      </c>
      <c r="E1629" s="19" t="str">
        <f>IFERROR(VLOOKUP(C1629,T_Listado_Personal_KDE[],3,FALSE),"")</f>
        <v/>
      </c>
      <c r="F1629" s="18" t="str">
        <f>IFERROR(VLOOKUP(G1629,T_CÓDIGO[],2,FALSE),"")</f>
        <v/>
      </c>
      <c r="G1629" s="20"/>
      <c r="H1629" s="18" t="str">
        <f>IFERROR(VLOOKUP(G1629,T_CÓDIGO[],3,FALSE),"")</f>
        <v/>
      </c>
      <c r="I1629" s="19"/>
      <c r="J1629" s="18"/>
      <c r="K1629" s="18"/>
      <c r="L1629" s="18"/>
    </row>
    <row r="1630" spans="1:12" customFormat="1">
      <c r="A1630" s="28"/>
      <c r="B1630" s="18">
        <f t="shared" si="30"/>
        <v>1</v>
      </c>
      <c r="C1630" s="18"/>
      <c r="D1630" s="18" t="str">
        <f>IFERROR(VLOOKUP(C1630,T_Listado_Personal_KDE[],2,FALSE),"")</f>
        <v/>
      </c>
      <c r="E1630" s="19" t="str">
        <f>IFERROR(VLOOKUP(C1630,T_Listado_Personal_KDE[],3,FALSE),"")</f>
        <v/>
      </c>
      <c r="F1630" s="18" t="str">
        <f>IFERROR(VLOOKUP(G1630,T_CÓDIGO[],2,FALSE),"")</f>
        <v/>
      </c>
      <c r="G1630" s="20"/>
      <c r="H1630" s="18" t="str">
        <f>IFERROR(VLOOKUP(G1630,T_CÓDIGO[],3,FALSE),"")</f>
        <v/>
      </c>
      <c r="I1630" s="19"/>
      <c r="J1630" s="18"/>
      <c r="K1630" s="18"/>
      <c r="L1630" s="18"/>
    </row>
    <row r="1631" spans="1:12" customFormat="1">
      <c r="A1631" s="28"/>
      <c r="B1631" s="18">
        <f t="shared" si="30"/>
        <v>1</v>
      </c>
      <c r="C1631" s="18"/>
      <c r="D1631" s="18" t="str">
        <f>IFERROR(VLOOKUP(C1631,T_Listado_Personal_KDE[],2,FALSE),"")</f>
        <v/>
      </c>
      <c r="E1631" s="19" t="str">
        <f>IFERROR(VLOOKUP(C1631,T_Listado_Personal_KDE[],3,FALSE),"")</f>
        <v/>
      </c>
      <c r="F1631" s="18" t="str">
        <f>IFERROR(VLOOKUP(G1631,T_CÓDIGO[],2,FALSE),"")</f>
        <v/>
      </c>
      <c r="G1631" s="20"/>
      <c r="H1631" s="18" t="str">
        <f>IFERROR(VLOOKUP(G1631,T_CÓDIGO[],3,FALSE),"")</f>
        <v/>
      </c>
      <c r="I1631" s="19"/>
      <c r="J1631" s="18"/>
      <c r="K1631" s="18"/>
      <c r="L1631" s="18"/>
    </row>
    <row r="1632" spans="1:12" customFormat="1">
      <c r="A1632" s="28"/>
      <c r="B1632" s="18">
        <f t="shared" si="30"/>
        <v>1</v>
      </c>
      <c r="C1632" s="18"/>
      <c r="D1632" s="18" t="str">
        <f>IFERROR(VLOOKUP(C1632,T_Listado_Personal_KDE[],2,FALSE),"")</f>
        <v/>
      </c>
      <c r="E1632" s="19" t="str">
        <f>IFERROR(VLOOKUP(C1632,T_Listado_Personal_KDE[],3,FALSE),"")</f>
        <v/>
      </c>
      <c r="F1632" s="18" t="str">
        <f>IFERROR(VLOOKUP(G1632,T_CÓDIGO[],2,FALSE),"")</f>
        <v/>
      </c>
      <c r="G1632" s="20"/>
      <c r="H1632" s="18" t="str">
        <f>IFERROR(VLOOKUP(G1632,T_CÓDIGO[],3,FALSE),"")</f>
        <v/>
      </c>
      <c r="I1632" s="19"/>
      <c r="J1632" s="18"/>
      <c r="K1632" s="18"/>
      <c r="L1632" s="18"/>
    </row>
    <row r="1633" spans="1:12" customFormat="1">
      <c r="A1633" s="28"/>
      <c r="B1633" s="18">
        <f t="shared" si="30"/>
        <v>1</v>
      </c>
      <c r="C1633" s="18"/>
      <c r="D1633" s="18" t="str">
        <f>IFERROR(VLOOKUP(C1633,T_Listado_Personal_KDE[],2,FALSE),"")</f>
        <v/>
      </c>
      <c r="E1633" s="19" t="str">
        <f>IFERROR(VLOOKUP(C1633,T_Listado_Personal_KDE[],3,FALSE),"")</f>
        <v/>
      </c>
      <c r="F1633" s="18" t="str">
        <f>IFERROR(VLOOKUP(G1633,T_CÓDIGO[],2,FALSE),"")</f>
        <v/>
      </c>
      <c r="G1633" s="20"/>
      <c r="H1633" s="18" t="str">
        <f>IFERROR(VLOOKUP(G1633,T_CÓDIGO[],3,FALSE),"")</f>
        <v/>
      </c>
      <c r="I1633" s="19"/>
      <c r="J1633" s="18"/>
      <c r="K1633" s="18"/>
      <c r="L1633" s="18"/>
    </row>
    <row r="1634" spans="1:12" customFormat="1">
      <c r="A1634" s="28"/>
      <c r="B1634" s="18">
        <f t="shared" si="30"/>
        <v>1</v>
      </c>
      <c r="C1634" s="18"/>
      <c r="D1634" s="18" t="str">
        <f>IFERROR(VLOOKUP(C1634,T_Listado_Personal_KDE[],2,FALSE),"")</f>
        <v/>
      </c>
      <c r="E1634" s="19" t="str">
        <f>IFERROR(VLOOKUP(C1634,T_Listado_Personal_KDE[],3,FALSE),"")</f>
        <v/>
      </c>
      <c r="F1634" s="18" t="str">
        <f>IFERROR(VLOOKUP(G1634,T_CÓDIGO[],2,FALSE),"")</f>
        <v/>
      </c>
      <c r="G1634" s="20"/>
      <c r="H1634" s="18" t="str">
        <f>IFERROR(VLOOKUP(G1634,T_CÓDIGO[],3,FALSE),"")</f>
        <v/>
      </c>
      <c r="I1634" s="19"/>
      <c r="J1634" s="18"/>
      <c r="K1634" s="18"/>
      <c r="L1634" s="18"/>
    </row>
    <row r="1635" spans="1:12" customFormat="1">
      <c r="A1635" s="28"/>
      <c r="B1635" s="18">
        <f t="shared" si="30"/>
        <v>1</v>
      </c>
      <c r="C1635" s="18"/>
      <c r="D1635" s="18" t="str">
        <f>IFERROR(VLOOKUP(C1635,T_Listado_Personal_KDE[],2,FALSE),"")</f>
        <v/>
      </c>
      <c r="E1635" s="19" t="str">
        <f>IFERROR(VLOOKUP(C1635,T_Listado_Personal_KDE[],3,FALSE),"")</f>
        <v/>
      </c>
      <c r="F1635" s="18" t="str">
        <f>IFERROR(VLOOKUP(G1635,T_CÓDIGO[],2,FALSE),"")</f>
        <v/>
      </c>
      <c r="G1635" s="20"/>
      <c r="H1635" s="18" t="str">
        <f>IFERROR(VLOOKUP(G1635,T_CÓDIGO[],3,FALSE),"")</f>
        <v/>
      </c>
      <c r="I1635" s="19"/>
      <c r="J1635" s="18"/>
      <c r="K1635" s="18"/>
      <c r="L1635" s="18"/>
    </row>
    <row r="1636" spans="1:12" customFormat="1">
      <c r="A1636" s="28"/>
      <c r="B1636" s="18">
        <f t="shared" si="30"/>
        <v>1</v>
      </c>
      <c r="C1636" s="18"/>
      <c r="D1636" s="18" t="str">
        <f>IFERROR(VLOOKUP(C1636,T_Listado_Personal_KDE[],2,FALSE),"")</f>
        <v/>
      </c>
      <c r="E1636" s="19" t="str">
        <f>IFERROR(VLOOKUP(C1636,T_Listado_Personal_KDE[],3,FALSE),"")</f>
        <v/>
      </c>
      <c r="F1636" s="18" t="str">
        <f>IFERROR(VLOOKUP(G1636,T_CÓDIGO[],2,FALSE),"")</f>
        <v/>
      </c>
      <c r="G1636" s="20"/>
      <c r="H1636" s="18" t="str">
        <f>IFERROR(VLOOKUP(G1636,T_CÓDIGO[],3,FALSE),"")</f>
        <v/>
      </c>
      <c r="I1636" s="19"/>
      <c r="J1636" s="18"/>
      <c r="K1636" s="18"/>
      <c r="L1636" s="18"/>
    </row>
    <row r="1637" spans="1:12" customFormat="1">
      <c r="A1637" s="28"/>
      <c r="B1637" s="18">
        <f t="shared" si="30"/>
        <v>1</v>
      </c>
      <c r="C1637" s="18"/>
      <c r="D1637" s="18" t="str">
        <f>IFERROR(VLOOKUP(C1637,T_Listado_Personal_KDE[],2,FALSE),"")</f>
        <v/>
      </c>
      <c r="E1637" s="19" t="str">
        <f>IFERROR(VLOOKUP(C1637,T_Listado_Personal_KDE[],3,FALSE),"")</f>
        <v/>
      </c>
      <c r="F1637" s="18" t="str">
        <f>IFERROR(VLOOKUP(G1637,T_CÓDIGO[],2,FALSE),"")</f>
        <v/>
      </c>
      <c r="G1637" s="20"/>
      <c r="H1637" s="18" t="str">
        <f>IFERROR(VLOOKUP(G1637,T_CÓDIGO[],3,FALSE),"")</f>
        <v/>
      </c>
      <c r="I1637" s="19"/>
      <c r="J1637" s="18"/>
      <c r="K1637" s="18"/>
      <c r="L1637" s="18"/>
    </row>
    <row r="1638" spans="1:12" customFormat="1">
      <c r="A1638" s="28"/>
      <c r="B1638" s="18">
        <f t="shared" si="30"/>
        <v>1</v>
      </c>
      <c r="C1638" s="18"/>
      <c r="D1638" s="18" t="str">
        <f>IFERROR(VLOOKUP(C1638,T_Listado_Personal_KDE[],2,FALSE),"")</f>
        <v/>
      </c>
      <c r="E1638" s="19" t="str">
        <f>IFERROR(VLOOKUP(C1638,T_Listado_Personal_KDE[],3,FALSE),"")</f>
        <v/>
      </c>
      <c r="F1638" s="18" t="str">
        <f>IFERROR(VLOOKUP(G1638,T_CÓDIGO[],2,FALSE),"")</f>
        <v/>
      </c>
      <c r="G1638" s="20"/>
      <c r="H1638" s="18" t="str">
        <f>IFERROR(VLOOKUP(G1638,T_CÓDIGO[],3,FALSE),"")</f>
        <v/>
      </c>
      <c r="I1638" s="19"/>
      <c r="J1638" s="18"/>
      <c r="K1638" s="18"/>
      <c r="L1638" s="18"/>
    </row>
    <row r="1639" spans="1:12" customFormat="1">
      <c r="A1639" s="28"/>
      <c r="B1639" s="18">
        <f t="shared" si="30"/>
        <v>1</v>
      </c>
      <c r="C1639" s="18"/>
      <c r="D1639" s="18" t="str">
        <f>IFERROR(VLOOKUP(C1639,T_Listado_Personal_KDE[],2,FALSE),"")</f>
        <v/>
      </c>
      <c r="E1639" s="19" t="str">
        <f>IFERROR(VLOOKUP(C1639,T_Listado_Personal_KDE[],3,FALSE),"")</f>
        <v/>
      </c>
      <c r="F1639" s="18" t="str">
        <f>IFERROR(VLOOKUP(G1639,T_CÓDIGO[],2,FALSE),"")</f>
        <v/>
      </c>
      <c r="G1639" s="20"/>
      <c r="H1639" s="18" t="str">
        <f>IFERROR(VLOOKUP(G1639,T_CÓDIGO[],3,FALSE),"")</f>
        <v/>
      </c>
      <c r="I1639" s="19"/>
      <c r="J1639" s="18"/>
      <c r="K1639" s="18"/>
      <c r="L1639" s="18"/>
    </row>
    <row r="1640" spans="1:12" customFormat="1">
      <c r="A1640" s="28"/>
      <c r="B1640" s="18">
        <f t="shared" si="30"/>
        <v>1</v>
      </c>
      <c r="C1640" s="18"/>
      <c r="D1640" s="18" t="str">
        <f>IFERROR(VLOOKUP(C1640,T_Listado_Personal_KDE[],2,FALSE),"")</f>
        <v/>
      </c>
      <c r="E1640" s="19" t="str">
        <f>IFERROR(VLOOKUP(C1640,T_Listado_Personal_KDE[],3,FALSE),"")</f>
        <v/>
      </c>
      <c r="F1640" s="18" t="str">
        <f>IFERROR(VLOOKUP(G1640,T_CÓDIGO[],2,FALSE),"")</f>
        <v/>
      </c>
      <c r="G1640" s="20"/>
      <c r="H1640" s="18" t="str">
        <f>IFERROR(VLOOKUP(G1640,T_CÓDIGO[],3,FALSE),"")</f>
        <v/>
      </c>
      <c r="I1640" s="19"/>
      <c r="J1640" s="18"/>
      <c r="K1640" s="18"/>
      <c r="L1640" s="18"/>
    </row>
    <row r="1641" spans="1:12" customFormat="1">
      <c r="A1641" s="28"/>
      <c r="B1641" s="18">
        <f t="shared" si="30"/>
        <v>1</v>
      </c>
      <c r="C1641" s="18"/>
      <c r="D1641" s="18" t="str">
        <f>IFERROR(VLOOKUP(C1641,T_Listado_Personal_KDE[],2,FALSE),"")</f>
        <v/>
      </c>
      <c r="E1641" s="19" t="str">
        <f>IFERROR(VLOOKUP(C1641,T_Listado_Personal_KDE[],3,FALSE),"")</f>
        <v/>
      </c>
      <c r="F1641" s="18" t="str">
        <f>IFERROR(VLOOKUP(G1641,T_CÓDIGO[],2,FALSE),"")</f>
        <v/>
      </c>
      <c r="G1641" s="20"/>
      <c r="H1641" s="18" t="str">
        <f>IFERROR(VLOOKUP(G1641,T_CÓDIGO[],3,FALSE),"")</f>
        <v/>
      </c>
      <c r="I1641" s="19"/>
      <c r="J1641" s="18"/>
      <c r="K1641" s="18"/>
      <c r="L1641" s="18"/>
    </row>
    <row r="1642" spans="1:12" customFormat="1">
      <c r="A1642" s="28"/>
      <c r="B1642" s="18">
        <f t="shared" si="30"/>
        <v>1</v>
      </c>
      <c r="C1642" s="18"/>
      <c r="D1642" s="18" t="str">
        <f>IFERROR(VLOOKUP(C1642,T_Listado_Personal_KDE[],2,FALSE),"")</f>
        <v/>
      </c>
      <c r="E1642" s="19" t="str">
        <f>IFERROR(VLOOKUP(C1642,T_Listado_Personal_KDE[],3,FALSE),"")</f>
        <v/>
      </c>
      <c r="F1642" s="18" t="str">
        <f>IFERROR(VLOOKUP(G1642,T_CÓDIGO[],2,FALSE),"")</f>
        <v/>
      </c>
      <c r="G1642" s="20"/>
      <c r="H1642" s="18" t="str">
        <f>IFERROR(VLOOKUP(G1642,T_CÓDIGO[],3,FALSE),"")</f>
        <v/>
      </c>
      <c r="I1642" s="19"/>
      <c r="J1642" s="18"/>
      <c r="K1642" s="18"/>
      <c r="L1642" s="18"/>
    </row>
    <row r="1643" spans="1:12" customFormat="1">
      <c r="A1643" s="28"/>
      <c r="B1643" s="18">
        <f t="shared" si="30"/>
        <v>1</v>
      </c>
      <c r="C1643" s="18"/>
      <c r="D1643" s="18" t="str">
        <f>IFERROR(VLOOKUP(C1643,T_Listado_Personal_KDE[],2,FALSE),"")</f>
        <v/>
      </c>
      <c r="E1643" s="19" t="str">
        <f>IFERROR(VLOOKUP(C1643,T_Listado_Personal_KDE[],3,FALSE),"")</f>
        <v/>
      </c>
      <c r="F1643" s="18" t="str">
        <f>IFERROR(VLOOKUP(G1643,T_CÓDIGO[],2,FALSE),"")</f>
        <v/>
      </c>
      <c r="G1643" s="20"/>
      <c r="H1643" s="18" t="str">
        <f>IFERROR(VLOOKUP(G1643,T_CÓDIGO[],3,FALSE),"")</f>
        <v/>
      </c>
      <c r="I1643" s="19"/>
      <c r="J1643" s="18"/>
      <c r="K1643" s="18"/>
      <c r="L1643" s="18"/>
    </row>
    <row r="1644" spans="1:12" customFormat="1">
      <c r="A1644" s="28"/>
      <c r="B1644" s="18">
        <f t="shared" si="30"/>
        <v>1</v>
      </c>
      <c r="C1644" s="18"/>
      <c r="D1644" s="18" t="str">
        <f>IFERROR(VLOOKUP(C1644,T_Listado_Personal_KDE[],2,FALSE),"")</f>
        <v/>
      </c>
      <c r="E1644" s="19" t="str">
        <f>IFERROR(VLOOKUP(C1644,T_Listado_Personal_KDE[],3,FALSE),"")</f>
        <v/>
      </c>
      <c r="F1644" s="18" t="str">
        <f>IFERROR(VLOOKUP(G1644,T_CÓDIGO[],2,FALSE),"")</f>
        <v/>
      </c>
      <c r="G1644" s="20"/>
      <c r="H1644" s="18" t="str">
        <f>IFERROR(VLOOKUP(G1644,T_CÓDIGO[],3,FALSE),"")</f>
        <v/>
      </c>
      <c r="I1644" s="19"/>
      <c r="J1644" s="18"/>
      <c r="K1644" s="18"/>
      <c r="L1644" s="18"/>
    </row>
    <row r="1645" spans="1:12" customFormat="1">
      <c r="A1645" s="28"/>
      <c r="B1645" s="18">
        <f t="shared" si="30"/>
        <v>1</v>
      </c>
      <c r="C1645" s="18"/>
      <c r="D1645" s="18" t="str">
        <f>IFERROR(VLOOKUP(C1645,T_Listado_Personal_KDE[],2,FALSE),"")</f>
        <v/>
      </c>
      <c r="E1645" s="19" t="str">
        <f>IFERROR(VLOOKUP(C1645,T_Listado_Personal_KDE[],3,FALSE),"")</f>
        <v/>
      </c>
      <c r="F1645" s="18" t="str">
        <f>IFERROR(VLOOKUP(G1645,T_CÓDIGO[],2,FALSE),"")</f>
        <v/>
      </c>
      <c r="G1645" s="20"/>
      <c r="H1645" s="18" t="str">
        <f>IFERROR(VLOOKUP(G1645,T_CÓDIGO[],3,FALSE),"")</f>
        <v/>
      </c>
      <c r="I1645" s="19"/>
      <c r="J1645" s="18"/>
      <c r="K1645" s="18"/>
      <c r="L1645" s="18"/>
    </row>
    <row r="1646" spans="1:12" customFormat="1">
      <c r="A1646" s="28"/>
      <c r="B1646" s="18">
        <f t="shared" si="30"/>
        <v>1</v>
      </c>
      <c r="C1646" s="18"/>
      <c r="D1646" s="18" t="str">
        <f>IFERROR(VLOOKUP(C1646,T_Listado_Personal_KDE[],2,FALSE),"")</f>
        <v/>
      </c>
      <c r="E1646" s="19" t="str">
        <f>IFERROR(VLOOKUP(C1646,T_Listado_Personal_KDE[],3,FALSE),"")</f>
        <v/>
      </c>
      <c r="F1646" s="18" t="str">
        <f>IFERROR(VLOOKUP(G1646,T_CÓDIGO[],2,FALSE),"")</f>
        <v/>
      </c>
      <c r="G1646" s="20"/>
      <c r="H1646" s="18" t="str">
        <f>IFERROR(VLOOKUP(G1646,T_CÓDIGO[],3,FALSE),"")</f>
        <v/>
      </c>
      <c r="I1646" s="19"/>
      <c r="J1646" s="18"/>
      <c r="K1646" s="18"/>
      <c r="L1646" s="18"/>
    </row>
    <row r="1647" spans="1:12" customFormat="1">
      <c r="A1647" s="28"/>
      <c r="B1647" s="18">
        <f t="shared" si="30"/>
        <v>1</v>
      </c>
      <c r="C1647" s="18"/>
      <c r="D1647" s="18" t="str">
        <f>IFERROR(VLOOKUP(C1647,T_Listado_Personal_KDE[],2,FALSE),"")</f>
        <v/>
      </c>
      <c r="E1647" s="19" t="str">
        <f>IFERROR(VLOOKUP(C1647,T_Listado_Personal_KDE[],3,FALSE),"")</f>
        <v/>
      </c>
      <c r="F1647" s="18" t="str">
        <f>IFERROR(VLOOKUP(G1647,T_CÓDIGO[],2,FALSE),"")</f>
        <v/>
      </c>
      <c r="G1647" s="20"/>
      <c r="H1647" s="18" t="str">
        <f>IFERROR(VLOOKUP(G1647,T_CÓDIGO[],3,FALSE),"")</f>
        <v/>
      </c>
      <c r="I1647" s="19"/>
      <c r="J1647" s="18"/>
      <c r="K1647" s="18"/>
      <c r="L1647" s="18"/>
    </row>
    <row r="1648" spans="1:12" customFormat="1">
      <c r="A1648" s="28"/>
      <c r="B1648" s="18">
        <f t="shared" si="30"/>
        <v>1</v>
      </c>
      <c r="C1648" s="18"/>
      <c r="D1648" s="18" t="str">
        <f>IFERROR(VLOOKUP(C1648,T_Listado_Personal_KDE[],2,FALSE),"")</f>
        <v/>
      </c>
      <c r="E1648" s="19" t="str">
        <f>IFERROR(VLOOKUP(C1648,T_Listado_Personal_KDE[],3,FALSE),"")</f>
        <v/>
      </c>
      <c r="F1648" s="18" t="str">
        <f>IFERROR(VLOOKUP(G1648,T_CÓDIGO[],2,FALSE),"")</f>
        <v/>
      </c>
      <c r="G1648" s="20"/>
      <c r="H1648" s="18" t="str">
        <f>IFERROR(VLOOKUP(G1648,T_CÓDIGO[],3,FALSE),"")</f>
        <v/>
      </c>
      <c r="I1648" s="19"/>
      <c r="J1648" s="18"/>
      <c r="K1648" s="18"/>
      <c r="L1648" s="18"/>
    </row>
    <row r="1649" spans="1:12" customFormat="1">
      <c r="A1649" s="28"/>
      <c r="B1649" s="18">
        <f t="shared" si="30"/>
        <v>1</v>
      </c>
      <c r="C1649" s="18"/>
      <c r="D1649" s="18" t="str">
        <f>IFERROR(VLOOKUP(C1649,T_Listado_Personal_KDE[],2,FALSE),"")</f>
        <v/>
      </c>
      <c r="E1649" s="19" t="str">
        <f>IFERROR(VLOOKUP(C1649,T_Listado_Personal_KDE[],3,FALSE),"")</f>
        <v/>
      </c>
      <c r="F1649" s="18" t="str">
        <f>IFERROR(VLOOKUP(G1649,T_CÓDIGO[],2,FALSE),"")</f>
        <v/>
      </c>
      <c r="G1649" s="20"/>
      <c r="H1649" s="18" t="str">
        <f>IFERROR(VLOOKUP(G1649,T_CÓDIGO[],3,FALSE),"")</f>
        <v/>
      </c>
      <c r="I1649" s="19"/>
      <c r="J1649" s="18"/>
      <c r="K1649" s="18"/>
      <c r="L1649" s="18"/>
    </row>
    <row r="1650" spans="1:12" customFormat="1">
      <c r="A1650" s="28"/>
      <c r="B1650" s="18">
        <f t="shared" si="30"/>
        <v>1</v>
      </c>
      <c r="C1650" s="18"/>
      <c r="D1650" s="18" t="str">
        <f>IFERROR(VLOOKUP(C1650,T_Listado_Personal_KDE[],2,FALSE),"")</f>
        <v/>
      </c>
      <c r="E1650" s="19" t="str">
        <f>IFERROR(VLOOKUP(C1650,T_Listado_Personal_KDE[],3,FALSE),"")</f>
        <v/>
      </c>
      <c r="F1650" s="18" t="str">
        <f>IFERROR(VLOOKUP(G1650,T_CÓDIGO[],2,FALSE),"")</f>
        <v/>
      </c>
      <c r="G1650" s="20"/>
      <c r="H1650" s="18" t="str">
        <f>IFERROR(VLOOKUP(G1650,T_CÓDIGO[],3,FALSE),"")</f>
        <v/>
      </c>
      <c r="I1650" s="19"/>
      <c r="J1650" s="18"/>
      <c r="K1650" s="18"/>
      <c r="L1650" s="18"/>
    </row>
    <row r="1651" spans="1:12" customFormat="1">
      <c r="A1651" s="28"/>
      <c r="B1651" s="18">
        <f t="shared" si="30"/>
        <v>1</v>
      </c>
      <c r="C1651" s="18"/>
      <c r="D1651" s="18" t="str">
        <f>IFERROR(VLOOKUP(C1651,T_Listado_Personal_KDE[],2,FALSE),"")</f>
        <v/>
      </c>
      <c r="E1651" s="19" t="str">
        <f>IFERROR(VLOOKUP(C1651,T_Listado_Personal_KDE[],3,FALSE),"")</f>
        <v/>
      </c>
      <c r="F1651" s="18" t="str">
        <f>IFERROR(VLOOKUP(G1651,T_CÓDIGO[],2,FALSE),"")</f>
        <v/>
      </c>
      <c r="G1651" s="20"/>
      <c r="H1651" s="18" t="str">
        <f>IFERROR(VLOOKUP(G1651,T_CÓDIGO[],3,FALSE),"")</f>
        <v/>
      </c>
      <c r="I1651" s="19"/>
      <c r="J1651" s="18"/>
      <c r="K1651" s="18"/>
      <c r="L1651" s="18"/>
    </row>
    <row r="1652" spans="1:12" customFormat="1">
      <c r="A1652" s="28"/>
      <c r="B1652" s="18">
        <f t="shared" si="30"/>
        <v>1</v>
      </c>
      <c r="C1652" s="18"/>
      <c r="D1652" s="18" t="str">
        <f>IFERROR(VLOOKUP(C1652,T_Listado_Personal_KDE[],2,FALSE),"")</f>
        <v/>
      </c>
      <c r="E1652" s="19" t="str">
        <f>IFERROR(VLOOKUP(C1652,T_Listado_Personal_KDE[],3,FALSE),"")</f>
        <v/>
      </c>
      <c r="F1652" s="18" t="str">
        <f>IFERROR(VLOOKUP(G1652,T_CÓDIGO[],2,FALSE),"")</f>
        <v/>
      </c>
      <c r="G1652" s="20"/>
      <c r="H1652" s="18" t="str">
        <f>IFERROR(VLOOKUP(G1652,T_CÓDIGO[],3,FALSE),"")</f>
        <v/>
      </c>
      <c r="I1652" s="19"/>
      <c r="J1652" s="18"/>
      <c r="K1652" s="18"/>
      <c r="L1652" s="18"/>
    </row>
    <row r="1653" spans="1:12" customFormat="1">
      <c r="A1653" s="28"/>
      <c r="B1653" s="18">
        <f t="shared" si="30"/>
        <v>1</v>
      </c>
      <c r="C1653" s="18"/>
      <c r="D1653" s="18" t="str">
        <f>IFERROR(VLOOKUP(C1653,T_Listado_Personal_KDE[],2,FALSE),"")</f>
        <v/>
      </c>
      <c r="E1653" s="19" t="str">
        <f>IFERROR(VLOOKUP(C1653,T_Listado_Personal_KDE[],3,FALSE),"")</f>
        <v/>
      </c>
      <c r="F1653" s="18" t="str">
        <f>IFERROR(VLOOKUP(G1653,T_CÓDIGO[],2,FALSE),"")</f>
        <v/>
      </c>
      <c r="G1653" s="20"/>
      <c r="H1653" s="18" t="str">
        <f>IFERROR(VLOOKUP(G1653,T_CÓDIGO[],3,FALSE),"")</f>
        <v/>
      </c>
      <c r="I1653" s="19"/>
      <c r="J1653" s="18"/>
      <c r="K1653" s="18"/>
      <c r="L1653" s="18"/>
    </row>
    <row r="1654" spans="1:12" customFormat="1">
      <c r="A1654" s="28"/>
      <c r="B1654" s="18">
        <f t="shared" si="30"/>
        <v>1</v>
      </c>
      <c r="C1654" s="18"/>
      <c r="D1654" s="18" t="str">
        <f>IFERROR(VLOOKUP(C1654,T_Listado_Personal_KDE[],2,FALSE),"")</f>
        <v/>
      </c>
      <c r="E1654" s="19" t="str">
        <f>IFERROR(VLOOKUP(C1654,T_Listado_Personal_KDE[],3,FALSE),"")</f>
        <v/>
      </c>
      <c r="F1654" s="18" t="str">
        <f>IFERROR(VLOOKUP(G1654,T_CÓDIGO[],2,FALSE),"")</f>
        <v/>
      </c>
      <c r="G1654" s="20"/>
      <c r="H1654" s="18" t="str">
        <f>IFERROR(VLOOKUP(G1654,T_CÓDIGO[],3,FALSE),"")</f>
        <v/>
      </c>
      <c r="I1654" s="19"/>
      <c r="J1654" s="18"/>
      <c r="K1654" s="18"/>
      <c r="L1654" s="18"/>
    </row>
    <row r="1655" spans="1:12" customFormat="1">
      <c r="A1655" s="28"/>
      <c r="B1655" s="18">
        <f t="shared" si="30"/>
        <v>1</v>
      </c>
      <c r="C1655" s="18"/>
      <c r="D1655" s="18" t="str">
        <f>IFERROR(VLOOKUP(C1655,T_Listado_Personal_KDE[],2,FALSE),"")</f>
        <v/>
      </c>
      <c r="E1655" s="19" t="str">
        <f>IFERROR(VLOOKUP(C1655,T_Listado_Personal_KDE[],3,FALSE),"")</f>
        <v/>
      </c>
      <c r="F1655" s="18" t="str">
        <f>IFERROR(VLOOKUP(G1655,T_CÓDIGO[],2,FALSE),"")</f>
        <v/>
      </c>
      <c r="G1655" s="20"/>
      <c r="H1655" s="18" t="str">
        <f>IFERROR(VLOOKUP(G1655,T_CÓDIGO[],3,FALSE),"")</f>
        <v/>
      </c>
      <c r="I1655" s="19"/>
      <c r="J1655" s="18"/>
      <c r="K1655" s="18"/>
      <c r="L1655" s="18"/>
    </row>
    <row r="1656" spans="1:12" customFormat="1">
      <c r="A1656" s="28"/>
      <c r="B1656" s="18">
        <f t="shared" si="30"/>
        <v>1</v>
      </c>
      <c r="C1656" s="18"/>
      <c r="D1656" s="18" t="str">
        <f>IFERROR(VLOOKUP(C1656,T_Listado_Personal_KDE[],2,FALSE),"")</f>
        <v/>
      </c>
      <c r="E1656" s="19" t="str">
        <f>IFERROR(VLOOKUP(C1656,T_Listado_Personal_KDE[],3,FALSE),"")</f>
        <v/>
      </c>
      <c r="F1656" s="18" t="str">
        <f>IFERROR(VLOOKUP(G1656,T_CÓDIGO[],2,FALSE),"")</f>
        <v/>
      </c>
      <c r="G1656" s="20"/>
      <c r="H1656" s="18" t="str">
        <f>IFERROR(VLOOKUP(G1656,T_CÓDIGO[],3,FALSE),"")</f>
        <v/>
      </c>
      <c r="I1656" s="19"/>
      <c r="J1656" s="18"/>
      <c r="K1656" s="18"/>
      <c r="L1656" s="18"/>
    </row>
    <row r="1657" spans="1:12" customFormat="1">
      <c r="A1657" s="28"/>
      <c r="B1657" s="18">
        <f t="shared" si="30"/>
        <v>1</v>
      </c>
      <c r="C1657" s="18"/>
      <c r="D1657" s="18" t="str">
        <f>IFERROR(VLOOKUP(C1657,T_Listado_Personal_KDE[],2,FALSE),"")</f>
        <v/>
      </c>
      <c r="E1657" s="19" t="str">
        <f>IFERROR(VLOOKUP(C1657,T_Listado_Personal_KDE[],3,FALSE),"")</f>
        <v/>
      </c>
      <c r="F1657" s="18" t="str">
        <f>IFERROR(VLOOKUP(G1657,T_CÓDIGO[],2,FALSE),"")</f>
        <v/>
      </c>
      <c r="G1657" s="20"/>
      <c r="H1657" s="18" t="str">
        <f>IFERROR(VLOOKUP(G1657,T_CÓDIGO[],3,FALSE),"")</f>
        <v/>
      </c>
      <c r="I1657" s="19"/>
      <c r="J1657" s="18"/>
      <c r="K1657" s="18"/>
      <c r="L1657" s="18"/>
    </row>
    <row r="1658" spans="1:12" customFormat="1">
      <c r="A1658" s="28"/>
      <c r="B1658" s="18">
        <f t="shared" si="30"/>
        <v>1</v>
      </c>
      <c r="C1658" s="18"/>
      <c r="D1658" s="18" t="str">
        <f>IFERROR(VLOOKUP(C1658,T_Listado_Personal_KDE[],2,FALSE),"")</f>
        <v/>
      </c>
      <c r="E1658" s="19" t="str">
        <f>IFERROR(VLOOKUP(C1658,T_Listado_Personal_KDE[],3,FALSE),"")</f>
        <v/>
      </c>
      <c r="F1658" s="18" t="str">
        <f>IFERROR(VLOOKUP(G1658,T_CÓDIGO[],2,FALSE),"")</f>
        <v/>
      </c>
      <c r="G1658" s="20"/>
      <c r="H1658" s="18" t="str">
        <f>IFERROR(VLOOKUP(G1658,T_CÓDIGO[],3,FALSE),"")</f>
        <v/>
      </c>
      <c r="I1658" s="19"/>
      <c r="J1658" s="18"/>
      <c r="K1658" s="18"/>
      <c r="L1658" s="18"/>
    </row>
    <row r="1659" spans="1:12" customFormat="1">
      <c r="A1659" s="28"/>
      <c r="B1659" s="18">
        <f t="shared" si="30"/>
        <v>1</v>
      </c>
      <c r="C1659" s="18"/>
      <c r="D1659" s="18" t="str">
        <f>IFERROR(VLOOKUP(C1659,T_Listado_Personal_KDE[],2,FALSE),"")</f>
        <v/>
      </c>
      <c r="E1659" s="19" t="str">
        <f>IFERROR(VLOOKUP(C1659,T_Listado_Personal_KDE[],3,FALSE),"")</f>
        <v/>
      </c>
      <c r="F1659" s="18" t="str">
        <f>IFERROR(VLOOKUP(G1659,T_CÓDIGO[],2,FALSE),"")</f>
        <v/>
      </c>
      <c r="G1659" s="20"/>
      <c r="H1659" s="18" t="str">
        <f>IFERROR(VLOOKUP(G1659,T_CÓDIGO[],3,FALSE),"")</f>
        <v/>
      </c>
      <c r="I1659" s="19"/>
      <c r="J1659" s="18"/>
      <c r="K1659" s="18"/>
      <c r="L1659" s="18"/>
    </row>
    <row r="1660" spans="1:12" customFormat="1">
      <c r="A1660" s="28"/>
      <c r="B1660" s="18">
        <f t="shared" si="30"/>
        <v>1</v>
      </c>
      <c r="C1660" s="18"/>
      <c r="D1660" s="18" t="str">
        <f>IFERROR(VLOOKUP(C1660,T_Listado_Personal_KDE[],2,FALSE),"")</f>
        <v/>
      </c>
      <c r="E1660" s="19" t="str">
        <f>IFERROR(VLOOKUP(C1660,T_Listado_Personal_KDE[],3,FALSE),"")</f>
        <v/>
      </c>
      <c r="F1660" s="18" t="str">
        <f>IFERROR(VLOOKUP(G1660,T_CÓDIGO[],2,FALSE),"")</f>
        <v/>
      </c>
      <c r="G1660" s="20"/>
      <c r="H1660" s="18" t="str">
        <f>IFERROR(VLOOKUP(G1660,T_CÓDIGO[],3,FALSE),"")</f>
        <v/>
      </c>
      <c r="I1660" s="19"/>
      <c r="J1660" s="18"/>
      <c r="K1660" s="18"/>
      <c r="L1660" s="18"/>
    </row>
    <row r="1661" spans="1:12" customFormat="1">
      <c r="A1661" s="28"/>
      <c r="B1661" s="18">
        <f t="shared" si="30"/>
        <v>1</v>
      </c>
      <c r="C1661" s="18"/>
      <c r="D1661" s="18" t="str">
        <f>IFERROR(VLOOKUP(C1661,T_Listado_Personal_KDE[],2,FALSE),"")</f>
        <v/>
      </c>
      <c r="E1661" s="19" t="str">
        <f>IFERROR(VLOOKUP(C1661,T_Listado_Personal_KDE[],3,FALSE),"")</f>
        <v/>
      </c>
      <c r="F1661" s="18" t="str">
        <f>IFERROR(VLOOKUP(G1661,T_CÓDIGO[],2,FALSE),"")</f>
        <v/>
      </c>
      <c r="G1661" s="20"/>
      <c r="H1661" s="18" t="str">
        <f>IFERROR(VLOOKUP(G1661,T_CÓDIGO[],3,FALSE),"")</f>
        <v/>
      </c>
      <c r="I1661" s="19"/>
      <c r="J1661" s="18"/>
      <c r="K1661" s="18"/>
      <c r="L1661" s="18"/>
    </row>
    <row r="1662" spans="1:12" customFormat="1">
      <c r="A1662" s="28"/>
      <c r="B1662" s="18">
        <f t="shared" si="30"/>
        <v>1</v>
      </c>
      <c r="C1662" s="18"/>
      <c r="D1662" s="18" t="str">
        <f>IFERROR(VLOOKUP(C1662,T_Listado_Personal_KDE[],2,FALSE),"")</f>
        <v/>
      </c>
      <c r="E1662" s="19" t="str">
        <f>IFERROR(VLOOKUP(C1662,T_Listado_Personal_KDE[],3,FALSE),"")</f>
        <v/>
      </c>
      <c r="F1662" s="18" t="str">
        <f>IFERROR(VLOOKUP(G1662,T_CÓDIGO[],2,FALSE),"")</f>
        <v/>
      </c>
      <c r="G1662" s="20"/>
      <c r="H1662" s="18" t="str">
        <f>IFERROR(VLOOKUP(G1662,T_CÓDIGO[],3,FALSE),"")</f>
        <v/>
      </c>
      <c r="I1662" s="19"/>
      <c r="J1662" s="18"/>
      <c r="K1662" s="18"/>
      <c r="L1662" s="18"/>
    </row>
    <row r="1663" spans="1:12" customFormat="1">
      <c r="A1663" s="28"/>
      <c r="B1663" s="18">
        <f t="shared" si="30"/>
        <v>1</v>
      </c>
      <c r="C1663" s="18"/>
      <c r="D1663" s="18" t="str">
        <f>IFERROR(VLOOKUP(C1663,T_Listado_Personal_KDE[],2,FALSE),"")</f>
        <v/>
      </c>
      <c r="E1663" s="19" t="str">
        <f>IFERROR(VLOOKUP(C1663,T_Listado_Personal_KDE[],3,FALSE),"")</f>
        <v/>
      </c>
      <c r="F1663" s="18" t="str">
        <f>IFERROR(VLOOKUP(G1663,T_CÓDIGO[],2,FALSE),"")</f>
        <v/>
      </c>
      <c r="G1663" s="20"/>
      <c r="H1663" s="18" t="str">
        <f>IFERROR(VLOOKUP(G1663,T_CÓDIGO[],3,FALSE),"")</f>
        <v/>
      </c>
      <c r="I1663" s="19"/>
      <c r="J1663" s="18"/>
      <c r="K1663" s="18"/>
      <c r="L1663" s="18"/>
    </row>
    <row r="1664" spans="1:12" customFormat="1">
      <c r="A1664" s="28"/>
      <c r="B1664" s="18">
        <f t="shared" si="30"/>
        <v>1</v>
      </c>
      <c r="C1664" s="18"/>
      <c r="D1664" s="18" t="str">
        <f>IFERROR(VLOOKUP(C1664,T_Listado_Personal_KDE[],2,FALSE),"")</f>
        <v/>
      </c>
      <c r="E1664" s="19" t="str">
        <f>IFERROR(VLOOKUP(C1664,T_Listado_Personal_KDE[],3,FALSE),"")</f>
        <v/>
      </c>
      <c r="F1664" s="18" t="str">
        <f>IFERROR(VLOOKUP(G1664,T_CÓDIGO[],2,FALSE),"")</f>
        <v/>
      </c>
      <c r="G1664" s="20"/>
      <c r="H1664" s="18" t="str">
        <f>IFERROR(VLOOKUP(G1664,T_CÓDIGO[],3,FALSE),"")</f>
        <v/>
      </c>
      <c r="I1664" s="19"/>
      <c r="J1664" s="18"/>
      <c r="K1664" s="18"/>
      <c r="L1664" s="18"/>
    </row>
    <row r="1665" spans="1:12" customFormat="1">
      <c r="A1665" s="28"/>
      <c r="B1665" s="18">
        <f t="shared" ref="B1665:B1728" si="31">MONTH(A1665)</f>
        <v>1</v>
      </c>
      <c r="C1665" s="18"/>
      <c r="D1665" s="18" t="str">
        <f>IFERROR(VLOOKUP(C1665,T_Listado_Personal_KDE[],2,FALSE),"")</f>
        <v/>
      </c>
      <c r="E1665" s="19" t="str">
        <f>IFERROR(VLOOKUP(C1665,T_Listado_Personal_KDE[],3,FALSE),"")</f>
        <v/>
      </c>
      <c r="F1665" s="18" t="str">
        <f>IFERROR(VLOOKUP(G1665,T_CÓDIGO[],2,FALSE),"")</f>
        <v/>
      </c>
      <c r="G1665" s="20"/>
      <c r="H1665" s="18" t="str">
        <f>IFERROR(VLOOKUP(G1665,T_CÓDIGO[],3,FALSE),"")</f>
        <v/>
      </c>
      <c r="I1665" s="19"/>
      <c r="J1665" s="18"/>
      <c r="K1665" s="18"/>
      <c r="L1665" s="18"/>
    </row>
    <row r="1666" spans="1:12" customFormat="1">
      <c r="A1666" s="28"/>
      <c r="B1666" s="18">
        <f t="shared" si="31"/>
        <v>1</v>
      </c>
      <c r="C1666" s="18"/>
      <c r="D1666" s="18" t="str">
        <f>IFERROR(VLOOKUP(C1666,T_Listado_Personal_KDE[],2,FALSE),"")</f>
        <v/>
      </c>
      <c r="E1666" s="19" t="str">
        <f>IFERROR(VLOOKUP(C1666,T_Listado_Personal_KDE[],3,FALSE),"")</f>
        <v/>
      </c>
      <c r="F1666" s="18" t="str">
        <f>IFERROR(VLOOKUP(G1666,T_CÓDIGO[],2,FALSE),"")</f>
        <v/>
      </c>
      <c r="G1666" s="20"/>
      <c r="H1666" s="18" t="str">
        <f>IFERROR(VLOOKUP(G1666,T_CÓDIGO[],3,FALSE),"")</f>
        <v/>
      </c>
      <c r="I1666" s="19"/>
      <c r="J1666" s="18"/>
      <c r="K1666" s="18"/>
      <c r="L1666" s="18"/>
    </row>
    <row r="1667" spans="1:12" customFormat="1">
      <c r="A1667" s="28"/>
      <c r="B1667" s="18">
        <f t="shared" si="31"/>
        <v>1</v>
      </c>
      <c r="C1667" s="18"/>
      <c r="D1667" s="18" t="str">
        <f>IFERROR(VLOOKUP(C1667,T_Listado_Personal_KDE[],2,FALSE),"")</f>
        <v/>
      </c>
      <c r="E1667" s="19" t="str">
        <f>IFERROR(VLOOKUP(C1667,T_Listado_Personal_KDE[],3,FALSE),"")</f>
        <v/>
      </c>
      <c r="F1667" s="18" t="str">
        <f>IFERROR(VLOOKUP(G1667,T_CÓDIGO[],2,FALSE),"")</f>
        <v/>
      </c>
      <c r="G1667" s="20"/>
      <c r="H1667" s="18" t="str">
        <f>IFERROR(VLOOKUP(G1667,T_CÓDIGO[],3,FALSE),"")</f>
        <v/>
      </c>
      <c r="I1667" s="19"/>
      <c r="J1667" s="18"/>
      <c r="K1667" s="18"/>
      <c r="L1667" s="18"/>
    </row>
    <row r="1668" spans="1:12" customFormat="1">
      <c r="A1668" s="28"/>
      <c r="B1668" s="18">
        <f t="shared" si="31"/>
        <v>1</v>
      </c>
      <c r="C1668" s="18"/>
      <c r="D1668" s="18" t="str">
        <f>IFERROR(VLOOKUP(C1668,T_Listado_Personal_KDE[],2,FALSE),"")</f>
        <v/>
      </c>
      <c r="E1668" s="19" t="str">
        <f>IFERROR(VLOOKUP(C1668,T_Listado_Personal_KDE[],3,FALSE),"")</f>
        <v/>
      </c>
      <c r="F1668" s="18" t="str">
        <f>IFERROR(VLOOKUP(G1668,T_CÓDIGO[],2,FALSE),"")</f>
        <v/>
      </c>
      <c r="G1668" s="20"/>
      <c r="H1668" s="18" t="str">
        <f>IFERROR(VLOOKUP(G1668,T_CÓDIGO[],3,FALSE),"")</f>
        <v/>
      </c>
      <c r="I1668" s="19"/>
      <c r="J1668" s="18"/>
      <c r="K1668" s="18"/>
      <c r="L1668" s="18"/>
    </row>
    <row r="1669" spans="1:12" customFormat="1">
      <c r="A1669" s="28"/>
      <c r="B1669" s="18">
        <f t="shared" si="31"/>
        <v>1</v>
      </c>
      <c r="C1669" s="18"/>
      <c r="D1669" s="18" t="str">
        <f>IFERROR(VLOOKUP(C1669,T_Listado_Personal_KDE[],2,FALSE),"")</f>
        <v/>
      </c>
      <c r="E1669" s="19" t="str">
        <f>IFERROR(VLOOKUP(C1669,T_Listado_Personal_KDE[],3,FALSE),"")</f>
        <v/>
      </c>
      <c r="F1669" s="18" t="str">
        <f>IFERROR(VLOOKUP(G1669,T_CÓDIGO[],2,FALSE),"")</f>
        <v/>
      </c>
      <c r="G1669" s="20"/>
      <c r="H1669" s="18" t="str">
        <f>IFERROR(VLOOKUP(G1669,T_CÓDIGO[],3,FALSE),"")</f>
        <v/>
      </c>
      <c r="I1669" s="19"/>
      <c r="J1669" s="18"/>
      <c r="K1669" s="18"/>
      <c r="L1669" s="18"/>
    </row>
    <row r="1670" spans="1:12" customFormat="1">
      <c r="A1670" s="28"/>
      <c r="B1670" s="18">
        <f t="shared" si="31"/>
        <v>1</v>
      </c>
      <c r="C1670" s="18"/>
      <c r="D1670" s="18" t="str">
        <f>IFERROR(VLOOKUP(C1670,T_Listado_Personal_KDE[],2,FALSE),"")</f>
        <v/>
      </c>
      <c r="E1670" s="19" t="str">
        <f>IFERROR(VLOOKUP(C1670,T_Listado_Personal_KDE[],3,FALSE),"")</f>
        <v/>
      </c>
      <c r="F1670" s="18" t="str">
        <f>IFERROR(VLOOKUP(G1670,T_CÓDIGO[],2,FALSE),"")</f>
        <v/>
      </c>
      <c r="G1670" s="20"/>
      <c r="H1670" s="18" t="str">
        <f>IFERROR(VLOOKUP(G1670,T_CÓDIGO[],3,FALSE),"")</f>
        <v/>
      </c>
      <c r="I1670" s="19"/>
      <c r="J1670" s="18"/>
      <c r="K1670" s="18"/>
      <c r="L1670" s="18"/>
    </row>
    <row r="1671" spans="1:12" customFormat="1">
      <c r="A1671" s="28"/>
      <c r="B1671" s="18">
        <f t="shared" si="31"/>
        <v>1</v>
      </c>
      <c r="C1671" s="18"/>
      <c r="D1671" s="18" t="str">
        <f>IFERROR(VLOOKUP(C1671,T_Listado_Personal_KDE[],2,FALSE),"")</f>
        <v/>
      </c>
      <c r="E1671" s="19" t="str">
        <f>IFERROR(VLOOKUP(C1671,T_Listado_Personal_KDE[],3,FALSE),"")</f>
        <v/>
      </c>
      <c r="F1671" s="18" t="str">
        <f>IFERROR(VLOOKUP(G1671,T_CÓDIGO[],2,FALSE),"")</f>
        <v/>
      </c>
      <c r="G1671" s="20"/>
      <c r="H1671" s="18" t="str">
        <f>IFERROR(VLOOKUP(G1671,T_CÓDIGO[],3,FALSE),"")</f>
        <v/>
      </c>
      <c r="I1671" s="19"/>
      <c r="J1671" s="18"/>
      <c r="K1671" s="18"/>
      <c r="L1671" s="18"/>
    </row>
    <row r="1672" spans="1:12" customFormat="1">
      <c r="A1672" s="28"/>
      <c r="B1672" s="18">
        <f t="shared" si="31"/>
        <v>1</v>
      </c>
      <c r="C1672" s="18"/>
      <c r="D1672" s="18" t="str">
        <f>IFERROR(VLOOKUP(C1672,T_Listado_Personal_KDE[],2,FALSE),"")</f>
        <v/>
      </c>
      <c r="E1672" s="19" t="str">
        <f>IFERROR(VLOOKUP(C1672,T_Listado_Personal_KDE[],3,FALSE),"")</f>
        <v/>
      </c>
      <c r="F1672" s="18" t="str">
        <f>IFERROR(VLOOKUP(G1672,T_CÓDIGO[],2,FALSE),"")</f>
        <v/>
      </c>
      <c r="G1672" s="20"/>
      <c r="H1672" s="18" t="str">
        <f>IFERROR(VLOOKUP(G1672,T_CÓDIGO[],3,FALSE),"")</f>
        <v/>
      </c>
      <c r="I1672" s="19"/>
      <c r="J1672" s="18"/>
      <c r="K1672" s="18"/>
      <c r="L1672" s="18"/>
    </row>
    <row r="1673" spans="1:12" customFormat="1">
      <c r="A1673" s="28"/>
      <c r="B1673" s="18">
        <f t="shared" si="31"/>
        <v>1</v>
      </c>
      <c r="C1673" s="18"/>
      <c r="D1673" s="18" t="str">
        <f>IFERROR(VLOOKUP(C1673,T_Listado_Personal_KDE[],2,FALSE),"")</f>
        <v/>
      </c>
      <c r="E1673" s="19" t="str">
        <f>IFERROR(VLOOKUP(C1673,T_Listado_Personal_KDE[],3,FALSE),"")</f>
        <v/>
      </c>
      <c r="F1673" s="18" t="str">
        <f>IFERROR(VLOOKUP(G1673,T_CÓDIGO[],2,FALSE),"")</f>
        <v/>
      </c>
      <c r="G1673" s="20"/>
      <c r="H1673" s="18" t="str">
        <f>IFERROR(VLOOKUP(G1673,T_CÓDIGO[],3,FALSE),"")</f>
        <v/>
      </c>
      <c r="I1673" s="19"/>
      <c r="J1673" s="18"/>
      <c r="K1673" s="18"/>
      <c r="L1673" s="18"/>
    </row>
    <row r="1674" spans="1:12" customFormat="1">
      <c r="A1674" s="28"/>
      <c r="B1674" s="18">
        <f t="shared" si="31"/>
        <v>1</v>
      </c>
      <c r="C1674" s="18"/>
      <c r="D1674" s="18" t="str">
        <f>IFERROR(VLOOKUP(C1674,T_Listado_Personal_KDE[],2,FALSE),"")</f>
        <v/>
      </c>
      <c r="E1674" s="19" t="str">
        <f>IFERROR(VLOOKUP(C1674,T_Listado_Personal_KDE[],3,FALSE),"")</f>
        <v/>
      </c>
      <c r="F1674" s="18" t="str">
        <f>IFERROR(VLOOKUP(G1674,T_CÓDIGO[],2,FALSE),"")</f>
        <v/>
      </c>
      <c r="G1674" s="20"/>
      <c r="H1674" s="18" t="str">
        <f>IFERROR(VLOOKUP(G1674,T_CÓDIGO[],3,FALSE),"")</f>
        <v/>
      </c>
      <c r="I1674" s="19"/>
      <c r="J1674" s="18"/>
      <c r="K1674" s="18"/>
      <c r="L1674" s="18"/>
    </row>
    <row r="1675" spans="1:12" customFormat="1">
      <c r="A1675" s="28"/>
      <c r="B1675" s="18">
        <f t="shared" si="31"/>
        <v>1</v>
      </c>
      <c r="C1675" s="18"/>
      <c r="D1675" s="18" t="str">
        <f>IFERROR(VLOOKUP(C1675,T_Listado_Personal_KDE[],2,FALSE),"")</f>
        <v/>
      </c>
      <c r="E1675" s="19" t="str">
        <f>IFERROR(VLOOKUP(C1675,T_Listado_Personal_KDE[],3,FALSE),"")</f>
        <v/>
      </c>
      <c r="F1675" s="18" t="str">
        <f>IFERROR(VLOOKUP(G1675,T_CÓDIGO[],2,FALSE),"")</f>
        <v/>
      </c>
      <c r="G1675" s="20"/>
      <c r="H1675" s="18" t="str">
        <f>IFERROR(VLOOKUP(G1675,T_CÓDIGO[],3,FALSE),"")</f>
        <v/>
      </c>
      <c r="I1675" s="19"/>
      <c r="J1675" s="18"/>
      <c r="K1675" s="18"/>
      <c r="L1675" s="18"/>
    </row>
    <row r="1676" spans="1:12" customFormat="1">
      <c r="A1676" s="28"/>
      <c r="B1676" s="18">
        <f t="shared" si="31"/>
        <v>1</v>
      </c>
      <c r="C1676" s="18"/>
      <c r="D1676" s="18" t="str">
        <f>IFERROR(VLOOKUP(C1676,T_Listado_Personal_KDE[],2,FALSE),"")</f>
        <v/>
      </c>
      <c r="E1676" s="19" t="str">
        <f>IFERROR(VLOOKUP(C1676,T_Listado_Personal_KDE[],3,FALSE),"")</f>
        <v/>
      </c>
      <c r="F1676" s="18" t="str">
        <f>IFERROR(VLOOKUP(G1676,T_CÓDIGO[],2,FALSE),"")</f>
        <v/>
      </c>
      <c r="G1676" s="20"/>
      <c r="H1676" s="18" t="str">
        <f>IFERROR(VLOOKUP(G1676,T_CÓDIGO[],3,FALSE),"")</f>
        <v/>
      </c>
      <c r="I1676" s="19"/>
      <c r="J1676" s="18"/>
      <c r="K1676" s="18"/>
      <c r="L1676" s="18"/>
    </row>
    <row r="1677" spans="1:12" customFormat="1">
      <c r="A1677" s="28"/>
      <c r="B1677" s="18">
        <f t="shared" si="31"/>
        <v>1</v>
      </c>
      <c r="C1677" s="18"/>
      <c r="D1677" s="18" t="str">
        <f>IFERROR(VLOOKUP(C1677,T_Listado_Personal_KDE[],2,FALSE),"")</f>
        <v/>
      </c>
      <c r="E1677" s="19" t="str">
        <f>IFERROR(VLOOKUP(C1677,T_Listado_Personal_KDE[],3,FALSE),"")</f>
        <v/>
      </c>
      <c r="F1677" s="18" t="str">
        <f>IFERROR(VLOOKUP(G1677,T_CÓDIGO[],2,FALSE),"")</f>
        <v/>
      </c>
      <c r="G1677" s="20"/>
      <c r="H1677" s="18" t="str">
        <f>IFERROR(VLOOKUP(G1677,T_CÓDIGO[],3,FALSE),"")</f>
        <v/>
      </c>
      <c r="I1677" s="19"/>
      <c r="J1677" s="18"/>
      <c r="K1677" s="18"/>
      <c r="L1677" s="18"/>
    </row>
    <row r="1678" spans="1:12" customFormat="1">
      <c r="A1678" s="28"/>
      <c r="B1678" s="18">
        <f t="shared" si="31"/>
        <v>1</v>
      </c>
      <c r="C1678" s="18"/>
      <c r="D1678" s="18" t="str">
        <f>IFERROR(VLOOKUP(C1678,T_Listado_Personal_KDE[],2,FALSE),"")</f>
        <v/>
      </c>
      <c r="E1678" s="19" t="str">
        <f>IFERROR(VLOOKUP(C1678,T_Listado_Personal_KDE[],3,FALSE),"")</f>
        <v/>
      </c>
      <c r="F1678" s="18" t="str">
        <f>IFERROR(VLOOKUP(G1678,T_CÓDIGO[],2,FALSE),"")</f>
        <v/>
      </c>
      <c r="G1678" s="20"/>
      <c r="H1678" s="18" t="str">
        <f>IFERROR(VLOOKUP(G1678,T_CÓDIGO[],3,FALSE),"")</f>
        <v/>
      </c>
      <c r="I1678" s="19"/>
      <c r="J1678" s="18"/>
      <c r="K1678" s="18"/>
      <c r="L1678" s="18"/>
    </row>
    <row r="1679" spans="1:12" customFormat="1">
      <c r="A1679" s="28"/>
      <c r="B1679" s="18">
        <f t="shared" si="31"/>
        <v>1</v>
      </c>
      <c r="C1679" s="18"/>
      <c r="D1679" s="18" t="str">
        <f>IFERROR(VLOOKUP(C1679,T_Listado_Personal_KDE[],2,FALSE),"")</f>
        <v/>
      </c>
      <c r="E1679" s="19" t="str">
        <f>IFERROR(VLOOKUP(C1679,T_Listado_Personal_KDE[],3,FALSE),"")</f>
        <v/>
      </c>
      <c r="F1679" s="18" t="str">
        <f>IFERROR(VLOOKUP(G1679,T_CÓDIGO[],2,FALSE),"")</f>
        <v/>
      </c>
      <c r="G1679" s="20"/>
      <c r="H1679" s="18" t="str">
        <f>IFERROR(VLOOKUP(G1679,T_CÓDIGO[],3,FALSE),"")</f>
        <v/>
      </c>
      <c r="I1679" s="19"/>
      <c r="J1679" s="18"/>
      <c r="K1679" s="18"/>
      <c r="L1679" s="18"/>
    </row>
    <row r="1680" spans="1:12" customFormat="1">
      <c r="A1680" s="28"/>
      <c r="B1680" s="18">
        <f t="shared" si="31"/>
        <v>1</v>
      </c>
      <c r="C1680" s="18"/>
      <c r="D1680" s="18" t="str">
        <f>IFERROR(VLOOKUP(C1680,T_Listado_Personal_KDE[],2,FALSE),"")</f>
        <v/>
      </c>
      <c r="E1680" s="19" t="str">
        <f>IFERROR(VLOOKUP(C1680,T_Listado_Personal_KDE[],3,FALSE),"")</f>
        <v/>
      </c>
      <c r="F1680" s="18" t="str">
        <f>IFERROR(VLOOKUP(G1680,T_CÓDIGO[],2,FALSE),"")</f>
        <v/>
      </c>
      <c r="G1680" s="20"/>
      <c r="H1680" s="18" t="str">
        <f>IFERROR(VLOOKUP(G1680,T_CÓDIGO[],3,FALSE),"")</f>
        <v/>
      </c>
      <c r="I1680" s="19"/>
      <c r="J1680" s="18"/>
      <c r="K1680" s="18"/>
      <c r="L1680" s="18"/>
    </row>
    <row r="1681" spans="1:12" customFormat="1">
      <c r="A1681" s="28"/>
      <c r="B1681" s="18">
        <f t="shared" si="31"/>
        <v>1</v>
      </c>
      <c r="C1681" s="18"/>
      <c r="D1681" s="18" t="str">
        <f>IFERROR(VLOOKUP(C1681,T_Listado_Personal_KDE[],2,FALSE),"")</f>
        <v/>
      </c>
      <c r="E1681" s="19" t="str">
        <f>IFERROR(VLOOKUP(C1681,T_Listado_Personal_KDE[],3,FALSE),"")</f>
        <v/>
      </c>
      <c r="F1681" s="18" t="str">
        <f>IFERROR(VLOOKUP(G1681,T_CÓDIGO[],2,FALSE),"")</f>
        <v/>
      </c>
      <c r="G1681" s="20"/>
      <c r="H1681" s="18" t="str">
        <f>IFERROR(VLOOKUP(G1681,T_CÓDIGO[],3,FALSE),"")</f>
        <v/>
      </c>
      <c r="I1681" s="19"/>
      <c r="J1681" s="18"/>
      <c r="K1681" s="18"/>
      <c r="L1681" s="18"/>
    </row>
    <row r="1682" spans="1:12" customFormat="1">
      <c r="A1682" s="28"/>
      <c r="B1682" s="18">
        <f t="shared" si="31"/>
        <v>1</v>
      </c>
      <c r="C1682" s="18"/>
      <c r="D1682" s="18" t="str">
        <f>IFERROR(VLOOKUP(C1682,T_Listado_Personal_KDE[],2,FALSE),"")</f>
        <v/>
      </c>
      <c r="E1682" s="19" t="str">
        <f>IFERROR(VLOOKUP(C1682,T_Listado_Personal_KDE[],3,FALSE),"")</f>
        <v/>
      </c>
      <c r="F1682" s="18" t="str">
        <f>IFERROR(VLOOKUP(G1682,T_CÓDIGO[],2,FALSE),"")</f>
        <v/>
      </c>
      <c r="G1682" s="20"/>
      <c r="H1682" s="18" t="str">
        <f>IFERROR(VLOOKUP(G1682,T_CÓDIGO[],3,FALSE),"")</f>
        <v/>
      </c>
      <c r="I1682" s="19"/>
      <c r="J1682" s="18"/>
      <c r="K1682" s="18"/>
      <c r="L1682" s="18"/>
    </row>
    <row r="1683" spans="1:12" customFormat="1">
      <c r="A1683" s="28"/>
      <c r="B1683" s="18">
        <f t="shared" si="31"/>
        <v>1</v>
      </c>
      <c r="C1683" s="18"/>
      <c r="D1683" s="18" t="str">
        <f>IFERROR(VLOOKUP(C1683,T_Listado_Personal_KDE[],2,FALSE),"")</f>
        <v/>
      </c>
      <c r="E1683" s="19" t="str">
        <f>IFERROR(VLOOKUP(C1683,T_Listado_Personal_KDE[],3,FALSE),"")</f>
        <v/>
      </c>
      <c r="F1683" s="18" t="str">
        <f>IFERROR(VLOOKUP(G1683,T_CÓDIGO[],2,FALSE),"")</f>
        <v/>
      </c>
      <c r="G1683" s="20"/>
      <c r="H1683" s="18" t="str">
        <f>IFERROR(VLOOKUP(G1683,T_CÓDIGO[],3,FALSE),"")</f>
        <v/>
      </c>
      <c r="I1683" s="19"/>
      <c r="J1683" s="18"/>
      <c r="K1683" s="18"/>
      <c r="L1683" s="18"/>
    </row>
    <row r="1684" spans="1:12" customFormat="1">
      <c r="A1684" s="28"/>
      <c r="B1684" s="18">
        <f t="shared" si="31"/>
        <v>1</v>
      </c>
      <c r="C1684" s="18"/>
      <c r="D1684" s="18" t="str">
        <f>IFERROR(VLOOKUP(C1684,T_Listado_Personal_KDE[],2,FALSE),"")</f>
        <v/>
      </c>
      <c r="E1684" s="19" t="str">
        <f>IFERROR(VLOOKUP(C1684,T_Listado_Personal_KDE[],3,FALSE),"")</f>
        <v/>
      </c>
      <c r="F1684" s="18" t="str">
        <f>IFERROR(VLOOKUP(G1684,T_CÓDIGO[],2,FALSE),"")</f>
        <v/>
      </c>
      <c r="G1684" s="20"/>
      <c r="H1684" s="18" t="str">
        <f>IFERROR(VLOOKUP(G1684,T_CÓDIGO[],3,FALSE),"")</f>
        <v/>
      </c>
      <c r="I1684" s="19"/>
      <c r="J1684" s="18"/>
      <c r="K1684" s="18"/>
      <c r="L1684" s="18"/>
    </row>
    <row r="1685" spans="1:12" customFormat="1">
      <c r="A1685" s="28"/>
      <c r="B1685" s="18">
        <f t="shared" si="31"/>
        <v>1</v>
      </c>
      <c r="C1685" s="18"/>
      <c r="D1685" s="18" t="str">
        <f>IFERROR(VLOOKUP(C1685,T_Listado_Personal_KDE[],2,FALSE),"")</f>
        <v/>
      </c>
      <c r="E1685" s="19" t="str">
        <f>IFERROR(VLOOKUP(C1685,T_Listado_Personal_KDE[],3,FALSE),"")</f>
        <v/>
      </c>
      <c r="F1685" s="18" t="str">
        <f>IFERROR(VLOOKUP(G1685,T_CÓDIGO[],2,FALSE),"")</f>
        <v/>
      </c>
      <c r="G1685" s="20"/>
      <c r="H1685" s="18" t="str">
        <f>IFERROR(VLOOKUP(G1685,T_CÓDIGO[],3,FALSE),"")</f>
        <v/>
      </c>
      <c r="I1685" s="19"/>
      <c r="J1685" s="18"/>
      <c r="K1685" s="18"/>
      <c r="L1685" s="18"/>
    </row>
    <row r="1686" spans="1:12" customFormat="1">
      <c r="A1686" s="28"/>
      <c r="B1686" s="18">
        <f t="shared" si="31"/>
        <v>1</v>
      </c>
      <c r="C1686" s="18"/>
      <c r="D1686" s="18" t="str">
        <f>IFERROR(VLOOKUP(C1686,T_Listado_Personal_KDE[],2,FALSE),"")</f>
        <v/>
      </c>
      <c r="E1686" s="19" t="str">
        <f>IFERROR(VLOOKUP(C1686,T_Listado_Personal_KDE[],3,FALSE),"")</f>
        <v/>
      </c>
      <c r="F1686" s="18" t="str">
        <f>IFERROR(VLOOKUP(G1686,T_CÓDIGO[],2,FALSE),"")</f>
        <v/>
      </c>
      <c r="G1686" s="20"/>
      <c r="H1686" s="18" t="str">
        <f>IFERROR(VLOOKUP(G1686,T_CÓDIGO[],3,FALSE),"")</f>
        <v/>
      </c>
      <c r="I1686" s="19"/>
      <c r="J1686" s="18"/>
      <c r="K1686" s="18"/>
      <c r="L1686" s="18"/>
    </row>
    <row r="1687" spans="1:12" customFormat="1">
      <c r="A1687" s="28"/>
      <c r="B1687" s="18">
        <f t="shared" si="31"/>
        <v>1</v>
      </c>
      <c r="C1687" s="18"/>
      <c r="D1687" s="18" t="str">
        <f>IFERROR(VLOOKUP(C1687,T_Listado_Personal_KDE[],2,FALSE),"")</f>
        <v/>
      </c>
      <c r="E1687" s="19" t="str">
        <f>IFERROR(VLOOKUP(C1687,T_Listado_Personal_KDE[],3,FALSE),"")</f>
        <v/>
      </c>
      <c r="F1687" s="18" t="str">
        <f>IFERROR(VLOOKUP(G1687,T_CÓDIGO[],2,FALSE),"")</f>
        <v/>
      </c>
      <c r="G1687" s="20"/>
      <c r="H1687" s="18" t="str">
        <f>IFERROR(VLOOKUP(G1687,T_CÓDIGO[],3,FALSE),"")</f>
        <v/>
      </c>
      <c r="I1687" s="19"/>
      <c r="J1687" s="18"/>
      <c r="K1687" s="18"/>
      <c r="L1687" s="18"/>
    </row>
    <row r="1688" spans="1:12" customFormat="1">
      <c r="A1688" s="28"/>
      <c r="B1688" s="18">
        <f t="shared" si="31"/>
        <v>1</v>
      </c>
      <c r="C1688" s="18"/>
      <c r="D1688" s="18" t="str">
        <f>IFERROR(VLOOKUP(C1688,T_Listado_Personal_KDE[],2,FALSE),"")</f>
        <v/>
      </c>
      <c r="E1688" s="19" t="str">
        <f>IFERROR(VLOOKUP(C1688,T_Listado_Personal_KDE[],3,FALSE),"")</f>
        <v/>
      </c>
      <c r="F1688" s="18" t="str">
        <f>IFERROR(VLOOKUP(G1688,T_CÓDIGO[],2,FALSE),"")</f>
        <v/>
      </c>
      <c r="G1688" s="20"/>
      <c r="H1688" s="18" t="str">
        <f>IFERROR(VLOOKUP(G1688,T_CÓDIGO[],3,FALSE),"")</f>
        <v/>
      </c>
      <c r="I1688" s="19"/>
      <c r="J1688" s="18"/>
      <c r="K1688" s="18"/>
      <c r="L1688" s="18"/>
    </row>
    <row r="1689" spans="1:12" customFormat="1">
      <c r="A1689" s="28"/>
      <c r="B1689" s="18">
        <f t="shared" si="31"/>
        <v>1</v>
      </c>
      <c r="C1689" s="18"/>
      <c r="D1689" s="18" t="str">
        <f>IFERROR(VLOOKUP(C1689,T_Listado_Personal_KDE[],2,FALSE),"")</f>
        <v/>
      </c>
      <c r="E1689" s="19" t="str">
        <f>IFERROR(VLOOKUP(C1689,T_Listado_Personal_KDE[],3,FALSE),"")</f>
        <v/>
      </c>
      <c r="F1689" s="18" t="str">
        <f>IFERROR(VLOOKUP(G1689,T_CÓDIGO[],2,FALSE),"")</f>
        <v/>
      </c>
      <c r="G1689" s="20"/>
      <c r="H1689" s="18" t="str">
        <f>IFERROR(VLOOKUP(G1689,T_CÓDIGO[],3,FALSE),"")</f>
        <v/>
      </c>
      <c r="I1689" s="19"/>
      <c r="J1689" s="18"/>
      <c r="K1689" s="18"/>
      <c r="L1689" s="18"/>
    </row>
    <row r="1690" spans="1:12" customFormat="1">
      <c r="A1690" s="28"/>
      <c r="B1690" s="18">
        <f t="shared" si="31"/>
        <v>1</v>
      </c>
      <c r="C1690" s="18"/>
      <c r="D1690" s="18" t="str">
        <f>IFERROR(VLOOKUP(C1690,T_Listado_Personal_KDE[],2,FALSE),"")</f>
        <v/>
      </c>
      <c r="E1690" s="19" t="str">
        <f>IFERROR(VLOOKUP(C1690,T_Listado_Personal_KDE[],3,FALSE),"")</f>
        <v/>
      </c>
      <c r="F1690" s="18" t="str">
        <f>IFERROR(VLOOKUP(G1690,T_CÓDIGO[],2,FALSE),"")</f>
        <v/>
      </c>
      <c r="G1690" s="20"/>
      <c r="H1690" s="18" t="str">
        <f>IFERROR(VLOOKUP(G1690,T_CÓDIGO[],3,FALSE),"")</f>
        <v/>
      </c>
      <c r="I1690" s="19"/>
      <c r="J1690" s="18"/>
      <c r="K1690" s="18"/>
      <c r="L1690" s="18"/>
    </row>
    <row r="1691" spans="1:12" customFormat="1">
      <c r="A1691" s="28"/>
      <c r="B1691" s="18">
        <f t="shared" si="31"/>
        <v>1</v>
      </c>
      <c r="C1691" s="18"/>
      <c r="D1691" s="18" t="str">
        <f>IFERROR(VLOOKUP(C1691,T_Listado_Personal_KDE[],2,FALSE),"")</f>
        <v/>
      </c>
      <c r="E1691" s="19" t="str">
        <f>IFERROR(VLOOKUP(C1691,T_Listado_Personal_KDE[],3,FALSE),"")</f>
        <v/>
      </c>
      <c r="F1691" s="18" t="str">
        <f>IFERROR(VLOOKUP(G1691,T_CÓDIGO[],2,FALSE),"")</f>
        <v/>
      </c>
      <c r="G1691" s="20"/>
      <c r="H1691" s="18" t="str">
        <f>IFERROR(VLOOKUP(G1691,T_CÓDIGO[],3,FALSE),"")</f>
        <v/>
      </c>
      <c r="I1691" s="19"/>
      <c r="J1691" s="18"/>
      <c r="K1691" s="18"/>
      <c r="L1691" s="18"/>
    </row>
    <row r="1692" spans="1:12" customFormat="1">
      <c r="A1692" s="28"/>
      <c r="B1692" s="18">
        <f t="shared" si="31"/>
        <v>1</v>
      </c>
      <c r="C1692" s="18"/>
      <c r="D1692" s="18" t="str">
        <f>IFERROR(VLOOKUP(C1692,T_Listado_Personal_KDE[],2,FALSE),"")</f>
        <v/>
      </c>
      <c r="E1692" s="19" t="str">
        <f>IFERROR(VLOOKUP(C1692,T_Listado_Personal_KDE[],3,FALSE),"")</f>
        <v/>
      </c>
      <c r="F1692" s="18" t="str">
        <f>IFERROR(VLOOKUP(G1692,T_CÓDIGO[],2,FALSE),"")</f>
        <v/>
      </c>
      <c r="G1692" s="20"/>
      <c r="H1692" s="18" t="str">
        <f>IFERROR(VLOOKUP(G1692,T_CÓDIGO[],3,FALSE),"")</f>
        <v/>
      </c>
      <c r="I1692" s="19"/>
      <c r="J1692" s="18"/>
      <c r="K1692" s="18"/>
      <c r="L1692" s="18"/>
    </row>
    <row r="1693" spans="1:12" customFormat="1">
      <c r="A1693" s="28"/>
      <c r="B1693" s="18">
        <f t="shared" si="31"/>
        <v>1</v>
      </c>
      <c r="C1693" s="18"/>
      <c r="D1693" s="18" t="str">
        <f>IFERROR(VLOOKUP(C1693,T_Listado_Personal_KDE[],2,FALSE),"")</f>
        <v/>
      </c>
      <c r="E1693" s="19" t="str">
        <f>IFERROR(VLOOKUP(C1693,T_Listado_Personal_KDE[],3,FALSE),"")</f>
        <v/>
      </c>
      <c r="F1693" s="18" t="str">
        <f>IFERROR(VLOOKUP(G1693,T_CÓDIGO[],2,FALSE),"")</f>
        <v/>
      </c>
      <c r="G1693" s="20"/>
      <c r="H1693" s="18" t="str">
        <f>IFERROR(VLOOKUP(G1693,T_CÓDIGO[],3,FALSE),"")</f>
        <v/>
      </c>
      <c r="I1693" s="19"/>
      <c r="J1693" s="18"/>
      <c r="K1693" s="18"/>
      <c r="L1693" s="18"/>
    </row>
    <row r="1694" spans="1:12" customFormat="1">
      <c r="A1694" s="28"/>
      <c r="B1694" s="18">
        <f t="shared" si="31"/>
        <v>1</v>
      </c>
      <c r="C1694" s="18"/>
      <c r="D1694" s="18" t="str">
        <f>IFERROR(VLOOKUP(C1694,T_Listado_Personal_KDE[],2,FALSE),"")</f>
        <v/>
      </c>
      <c r="E1694" s="19" t="str">
        <f>IFERROR(VLOOKUP(C1694,T_Listado_Personal_KDE[],3,FALSE),"")</f>
        <v/>
      </c>
      <c r="F1694" s="18" t="str">
        <f>IFERROR(VLOOKUP(G1694,T_CÓDIGO[],2,FALSE),"")</f>
        <v/>
      </c>
      <c r="G1694" s="20"/>
      <c r="H1694" s="18" t="str">
        <f>IFERROR(VLOOKUP(G1694,T_CÓDIGO[],3,FALSE),"")</f>
        <v/>
      </c>
      <c r="I1694" s="19"/>
      <c r="J1694" s="18"/>
      <c r="K1694" s="18"/>
      <c r="L1694" s="18"/>
    </row>
    <row r="1695" spans="1:12" customFormat="1">
      <c r="A1695" s="28"/>
      <c r="B1695" s="18">
        <f t="shared" si="31"/>
        <v>1</v>
      </c>
      <c r="C1695" s="18"/>
      <c r="D1695" s="18" t="str">
        <f>IFERROR(VLOOKUP(C1695,T_Listado_Personal_KDE[],2,FALSE),"")</f>
        <v/>
      </c>
      <c r="E1695" s="19" t="str">
        <f>IFERROR(VLOOKUP(C1695,T_Listado_Personal_KDE[],3,FALSE),"")</f>
        <v/>
      </c>
      <c r="F1695" s="18" t="str">
        <f>IFERROR(VLOOKUP(G1695,T_CÓDIGO[],2,FALSE),"")</f>
        <v/>
      </c>
      <c r="G1695" s="20"/>
      <c r="H1695" s="18" t="str">
        <f>IFERROR(VLOOKUP(G1695,T_CÓDIGO[],3,FALSE),"")</f>
        <v/>
      </c>
      <c r="I1695" s="19"/>
      <c r="J1695" s="18"/>
      <c r="K1695" s="18"/>
      <c r="L1695" s="18"/>
    </row>
    <row r="1696" spans="1:12" customFormat="1">
      <c r="A1696" s="28"/>
      <c r="B1696" s="18">
        <f t="shared" si="31"/>
        <v>1</v>
      </c>
      <c r="C1696" s="18"/>
      <c r="D1696" s="18" t="str">
        <f>IFERROR(VLOOKUP(C1696,T_Listado_Personal_KDE[],2,FALSE),"")</f>
        <v/>
      </c>
      <c r="E1696" s="19" t="str">
        <f>IFERROR(VLOOKUP(C1696,T_Listado_Personal_KDE[],3,FALSE),"")</f>
        <v/>
      </c>
      <c r="F1696" s="18" t="str">
        <f>IFERROR(VLOOKUP(G1696,T_CÓDIGO[],2,FALSE),"")</f>
        <v/>
      </c>
      <c r="G1696" s="20"/>
      <c r="H1696" s="18" t="str">
        <f>IFERROR(VLOOKUP(G1696,T_CÓDIGO[],3,FALSE),"")</f>
        <v/>
      </c>
      <c r="I1696" s="19"/>
      <c r="J1696" s="18"/>
      <c r="K1696" s="18"/>
      <c r="L1696" s="18"/>
    </row>
    <row r="1697" spans="1:12" customFormat="1">
      <c r="A1697" s="28"/>
      <c r="B1697" s="18">
        <f t="shared" si="31"/>
        <v>1</v>
      </c>
      <c r="C1697" s="18"/>
      <c r="D1697" s="18" t="str">
        <f>IFERROR(VLOOKUP(C1697,T_Listado_Personal_KDE[],2,FALSE),"")</f>
        <v/>
      </c>
      <c r="E1697" s="19" t="str">
        <f>IFERROR(VLOOKUP(C1697,T_Listado_Personal_KDE[],3,FALSE),"")</f>
        <v/>
      </c>
      <c r="F1697" s="18" t="str">
        <f>IFERROR(VLOOKUP(G1697,T_CÓDIGO[],2,FALSE),"")</f>
        <v/>
      </c>
      <c r="G1697" s="20"/>
      <c r="H1697" s="18" t="str">
        <f>IFERROR(VLOOKUP(G1697,T_CÓDIGO[],3,FALSE),"")</f>
        <v/>
      </c>
      <c r="I1697" s="19"/>
      <c r="J1697" s="18"/>
      <c r="K1697" s="18"/>
      <c r="L1697" s="18"/>
    </row>
    <row r="1698" spans="1:12" customFormat="1">
      <c r="A1698" s="28"/>
      <c r="B1698" s="18">
        <f t="shared" si="31"/>
        <v>1</v>
      </c>
      <c r="C1698" s="18"/>
      <c r="D1698" s="18" t="str">
        <f>IFERROR(VLOOKUP(C1698,T_Listado_Personal_KDE[],2,FALSE),"")</f>
        <v/>
      </c>
      <c r="E1698" s="19" t="str">
        <f>IFERROR(VLOOKUP(C1698,T_Listado_Personal_KDE[],3,FALSE),"")</f>
        <v/>
      </c>
      <c r="F1698" s="18" t="str">
        <f>IFERROR(VLOOKUP(G1698,T_CÓDIGO[],2,FALSE),"")</f>
        <v/>
      </c>
      <c r="G1698" s="20"/>
      <c r="H1698" s="18" t="str">
        <f>IFERROR(VLOOKUP(G1698,T_CÓDIGO[],3,FALSE),"")</f>
        <v/>
      </c>
      <c r="I1698" s="19"/>
      <c r="J1698" s="18"/>
      <c r="K1698" s="18"/>
      <c r="L1698" s="18"/>
    </row>
    <row r="1699" spans="1:12" customFormat="1">
      <c r="A1699" s="28"/>
      <c r="B1699" s="18">
        <f t="shared" si="31"/>
        <v>1</v>
      </c>
      <c r="C1699" s="18"/>
      <c r="D1699" s="18" t="str">
        <f>IFERROR(VLOOKUP(C1699,T_Listado_Personal_KDE[],2,FALSE),"")</f>
        <v/>
      </c>
      <c r="E1699" s="19" t="str">
        <f>IFERROR(VLOOKUP(C1699,T_Listado_Personal_KDE[],3,FALSE),"")</f>
        <v/>
      </c>
      <c r="F1699" s="18" t="str">
        <f>IFERROR(VLOOKUP(G1699,T_CÓDIGO[],2,FALSE),"")</f>
        <v/>
      </c>
      <c r="G1699" s="20"/>
      <c r="H1699" s="18" t="str">
        <f>IFERROR(VLOOKUP(G1699,T_CÓDIGO[],3,FALSE),"")</f>
        <v/>
      </c>
      <c r="I1699" s="19"/>
      <c r="J1699" s="18"/>
      <c r="K1699" s="18"/>
      <c r="L1699" s="18"/>
    </row>
    <row r="1700" spans="1:12" customFormat="1">
      <c r="A1700" s="28"/>
      <c r="B1700" s="18">
        <f t="shared" si="31"/>
        <v>1</v>
      </c>
      <c r="C1700" s="18"/>
      <c r="D1700" s="18" t="str">
        <f>IFERROR(VLOOKUP(C1700,T_Listado_Personal_KDE[],2,FALSE),"")</f>
        <v/>
      </c>
      <c r="E1700" s="19" t="str">
        <f>IFERROR(VLOOKUP(C1700,T_Listado_Personal_KDE[],3,FALSE),"")</f>
        <v/>
      </c>
      <c r="F1700" s="18" t="str">
        <f>IFERROR(VLOOKUP(G1700,T_CÓDIGO[],2,FALSE),"")</f>
        <v/>
      </c>
      <c r="G1700" s="20"/>
      <c r="H1700" s="18" t="str">
        <f>IFERROR(VLOOKUP(G1700,T_CÓDIGO[],3,FALSE),"")</f>
        <v/>
      </c>
      <c r="I1700" s="19"/>
      <c r="J1700" s="18"/>
      <c r="K1700" s="18"/>
      <c r="L1700" s="18"/>
    </row>
    <row r="1701" spans="1:12" customFormat="1">
      <c r="A1701" s="28"/>
      <c r="B1701" s="18">
        <f t="shared" si="31"/>
        <v>1</v>
      </c>
      <c r="C1701" s="18"/>
      <c r="D1701" s="18" t="str">
        <f>IFERROR(VLOOKUP(C1701,T_Listado_Personal_KDE[],2,FALSE),"")</f>
        <v/>
      </c>
      <c r="E1701" s="19" t="str">
        <f>IFERROR(VLOOKUP(C1701,T_Listado_Personal_KDE[],3,FALSE),"")</f>
        <v/>
      </c>
      <c r="F1701" s="18" t="str">
        <f>IFERROR(VLOOKUP(G1701,T_CÓDIGO[],2,FALSE),"")</f>
        <v/>
      </c>
      <c r="G1701" s="20"/>
      <c r="H1701" s="18" t="str">
        <f>IFERROR(VLOOKUP(G1701,T_CÓDIGO[],3,FALSE),"")</f>
        <v/>
      </c>
      <c r="I1701" s="19"/>
      <c r="J1701" s="18"/>
      <c r="K1701" s="18"/>
      <c r="L1701" s="18"/>
    </row>
    <row r="1702" spans="1:12" customFormat="1">
      <c r="A1702" s="28"/>
      <c r="B1702" s="18">
        <f t="shared" si="31"/>
        <v>1</v>
      </c>
      <c r="C1702" s="18"/>
      <c r="D1702" s="18" t="str">
        <f>IFERROR(VLOOKUP(C1702,T_Listado_Personal_KDE[],2,FALSE),"")</f>
        <v/>
      </c>
      <c r="E1702" s="19" t="str">
        <f>IFERROR(VLOOKUP(C1702,T_Listado_Personal_KDE[],3,FALSE),"")</f>
        <v/>
      </c>
      <c r="F1702" s="18" t="str">
        <f>IFERROR(VLOOKUP(G1702,T_CÓDIGO[],2,FALSE),"")</f>
        <v/>
      </c>
      <c r="G1702" s="20"/>
      <c r="H1702" s="18" t="str">
        <f>IFERROR(VLOOKUP(G1702,T_CÓDIGO[],3,FALSE),"")</f>
        <v/>
      </c>
      <c r="I1702" s="19"/>
      <c r="J1702" s="18"/>
      <c r="K1702" s="18"/>
      <c r="L1702" s="18"/>
    </row>
    <row r="1703" spans="1:12" customFormat="1">
      <c r="A1703" s="28"/>
      <c r="B1703" s="18">
        <f t="shared" si="31"/>
        <v>1</v>
      </c>
      <c r="C1703" s="18"/>
      <c r="D1703" s="18" t="str">
        <f>IFERROR(VLOOKUP(C1703,T_Listado_Personal_KDE[],2,FALSE),"")</f>
        <v/>
      </c>
      <c r="E1703" s="19" t="str">
        <f>IFERROR(VLOOKUP(C1703,T_Listado_Personal_KDE[],3,FALSE),"")</f>
        <v/>
      </c>
      <c r="F1703" s="18" t="str">
        <f>IFERROR(VLOOKUP(G1703,T_CÓDIGO[],2,FALSE),"")</f>
        <v/>
      </c>
      <c r="G1703" s="20"/>
      <c r="H1703" s="18" t="str">
        <f>IFERROR(VLOOKUP(G1703,T_CÓDIGO[],3,FALSE),"")</f>
        <v/>
      </c>
      <c r="I1703" s="19"/>
      <c r="J1703" s="18"/>
      <c r="K1703" s="18"/>
      <c r="L1703" s="18"/>
    </row>
    <row r="1704" spans="1:12" customFormat="1">
      <c r="A1704" s="28"/>
      <c r="B1704" s="18">
        <f t="shared" si="31"/>
        <v>1</v>
      </c>
      <c r="C1704" s="18"/>
      <c r="D1704" s="18" t="str">
        <f>IFERROR(VLOOKUP(C1704,T_Listado_Personal_KDE[],2,FALSE),"")</f>
        <v/>
      </c>
      <c r="E1704" s="19" t="str">
        <f>IFERROR(VLOOKUP(C1704,T_Listado_Personal_KDE[],3,FALSE),"")</f>
        <v/>
      </c>
      <c r="F1704" s="18" t="str">
        <f>IFERROR(VLOOKUP(G1704,T_CÓDIGO[],2,FALSE),"")</f>
        <v/>
      </c>
      <c r="G1704" s="20"/>
      <c r="H1704" s="18" t="str">
        <f>IFERROR(VLOOKUP(G1704,T_CÓDIGO[],3,FALSE),"")</f>
        <v/>
      </c>
      <c r="I1704" s="19"/>
      <c r="J1704" s="18"/>
      <c r="K1704" s="18"/>
      <c r="L1704" s="18"/>
    </row>
    <row r="1705" spans="1:12" customFormat="1">
      <c r="A1705" s="28"/>
      <c r="B1705" s="18">
        <f t="shared" si="31"/>
        <v>1</v>
      </c>
      <c r="C1705" s="18"/>
      <c r="D1705" s="18" t="str">
        <f>IFERROR(VLOOKUP(C1705,T_Listado_Personal_KDE[],2,FALSE),"")</f>
        <v/>
      </c>
      <c r="E1705" s="19" t="str">
        <f>IFERROR(VLOOKUP(C1705,T_Listado_Personal_KDE[],3,FALSE),"")</f>
        <v/>
      </c>
      <c r="F1705" s="18" t="str">
        <f>IFERROR(VLOOKUP(G1705,T_CÓDIGO[],2,FALSE),"")</f>
        <v/>
      </c>
      <c r="G1705" s="20"/>
      <c r="H1705" s="18" t="str">
        <f>IFERROR(VLOOKUP(G1705,T_CÓDIGO[],3,FALSE),"")</f>
        <v/>
      </c>
      <c r="I1705" s="19"/>
      <c r="J1705" s="18"/>
      <c r="K1705" s="18"/>
      <c r="L1705" s="18"/>
    </row>
    <row r="1706" spans="1:12" customFormat="1">
      <c r="A1706" s="28"/>
      <c r="B1706" s="18">
        <f t="shared" si="31"/>
        <v>1</v>
      </c>
      <c r="C1706" s="18"/>
      <c r="D1706" s="18" t="str">
        <f>IFERROR(VLOOKUP(C1706,T_Listado_Personal_KDE[],2,FALSE),"")</f>
        <v/>
      </c>
      <c r="E1706" s="19" t="str">
        <f>IFERROR(VLOOKUP(C1706,T_Listado_Personal_KDE[],3,FALSE),"")</f>
        <v/>
      </c>
      <c r="F1706" s="18" t="str">
        <f>IFERROR(VLOOKUP(G1706,T_CÓDIGO[],2,FALSE),"")</f>
        <v/>
      </c>
      <c r="G1706" s="20"/>
      <c r="H1706" s="18" t="str">
        <f>IFERROR(VLOOKUP(G1706,T_CÓDIGO[],3,FALSE),"")</f>
        <v/>
      </c>
      <c r="I1706" s="19"/>
      <c r="J1706" s="18"/>
      <c r="K1706" s="18"/>
      <c r="L1706" s="18"/>
    </row>
    <row r="1707" spans="1:12" customFormat="1">
      <c r="A1707" s="28"/>
      <c r="B1707" s="18">
        <f t="shared" si="31"/>
        <v>1</v>
      </c>
      <c r="C1707" s="18"/>
      <c r="D1707" s="18" t="str">
        <f>IFERROR(VLOOKUP(C1707,T_Listado_Personal_KDE[],2,FALSE),"")</f>
        <v/>
      </c>
      <c r="E1707" s="19" t="str">
        <f>IFERROR(VLOOKUP(C1707,T_Listado_Personal_KDE[],3,FALSE),"")</f>
        <v/>
      </c>
      <c r="F1707" s="18" t="str">
        <f>IFERROR(VLOOKUP(G1707,T_CÓDIGO[],2,FALSE),"")</f>
        <v/>
      </c>
      <c r="G1707" s="20"/>
      <c r="H1707" s="18" t="str">
        <f>IFERROR(VLOOKUP(G1707,T_CÓDIGO[],3,FALSE),"")</f>
        <v/>
      </c>
      <c r="I1707" s="19"/>
      <c r="J1707" s="18"/>
      <c r="K1707" s="18"/>
      <c r="L1707" s="18"/>
    </row>
    <row r="1708" spans="1:12" customFormat="1">
      <c r="A1708" s="28"/>
      <c r="B1708" s="18">
        <f t="shared" si="31"/>
        <v>1</v>
      </c>
      <c r="C1708" s="18"/>
      <c r="D1708" s="18" t="str">
        <f>IFERROR(VLOOKUP(C1708,T_Listado_Personal_KDE[],2,FALSE),"")</f>
        <v/>
      </c>
      <c r="E1708" s="19" t="str">
        <f>IFERROR(VLOOKUP(C1708,T_Listado_Personal_KDE[],3,FALSE),"")</f>
        <v/>
      </c>
      <c r="F1708" s="18" t="str">
        <f>IFERROR(VLOOKUP(G1708,T_CÓDIGO[],2,FALSE),"")</f>
        <v/>
      </c>
      <c r="G1708" s="20"/>
      <c r="H1708" s="18" t="str">
        <f>IFERROR(VLOOKUP(G1708,T_CÓDIGO[],3,FALSE),"")</f>
        <v/>
      </c>
      <c r="I1708" s="19"/>
      <c r="J1708" s="18"/>
      <c r="K1708" s="18"/>
      <c r="L1708" s="18"/>
    </row>
    <row r="1709" spans="1:12" customFormat="1">
      <c r="A1709" s="28"/>
      <c r="B1709" s="18">
        <f t="shared" si="31"/>
        <v>1</v>
      </c>
      <c r="C1709" s="18"/>
      <c r="D1709" s="18" t="str">
        <f>IFERROR(VLOOKUP(C1709,T_Listado_Personal_KDE[],2,FALSE),"")</f>
        <v/>
      </c>
      <c r="E1709" s="19" t="str">
        <f>IFERROR(VLOOKUP(C1709,T_Listado_Personal_KDE[],3,FALSE),"")</f>
        <v/>
      </c>
      <c r="F1709" s="18" t="str">
        <f>IFERROR(VLOOKUP(G1709,T_CÓDIGO[],2,FALSE),"")</f>
        <v/>
      </c>
      <c r="G1709" s="20"/>
      <c r="H1709" s="18" t="str">
        <f>IFERROR(VLOOKUP(G1709,T_CÓDIGO[],3,FALSE),"")</f>
        <v/>
      </c>
      <c r="I1709" s="19"/>
      <c r="J1709" s="18"/>
      <c r="K1709" s="18"/>
      <c r="L1709" s="18"/>
    </row>
    <row r="1710" spans="1:12" customFormat="1">
      <c r="A1710" s="28"/>
      <c r="B1710" s="18">
        <f t="shared" si="31"/>
        <v>1</v>
      </c>
      <c r="C1710" s="18"/>
      <c r="D1710" s="18" t="str">
        <f>IFERROR(VLOOKUP(C1710,T_Listado_Personal_KDE[],2,FALSE),"")</f>
        <v/>
      </c>
      <c r="E1710" s="19" t="str">
        <f>IFERROR(VLOOKUP(C1710,T_Listado_Personal_KDE[],3,FALSE),"")</f>
        <v/>
      </c>
      <c r="F1710" s="18" t="str">
        <f>IFERROR(VLOOKUP(G1710,T_CÓDIGO[],2,FALSE),"")</f>
        <v/>
      </c>
      <c r="G1710" s="20"/>
      <c r="H1710" s="18" t="str">
        <f>IFERROR(VLOOKUP(G1710,T_CÓDIGO[],3,FALSE),"")</f>
        <v/>
      </c>
      <c r="I1710" s="19"/>
      <c r="J1710" s="18"/>
      <c r="K1710" s="18"/>
      <c r="L1710" s="18"/>
    </row>
    <row r="1711" spans="1:12" customFormat="1">
      <c r="A1711" s="28"/>
      <c r="B1711" s="18">
        <f t="shared" si="31"/>
        <v>1</v>
      </c>
      <c r="C1711" s="18"/>
      <c r="D1711" s="18" t="str">
        <f>IFERROR(VLOOKUP(C1711,T_Listado_Personal_KDE[],2,FALSE),"")</f>
        <v/>
      </c>
      <c r="E1711" s="19" t="str">
        <f>IFERROR(VLOOKUP(C1711,T_Listado_Personal_KDE[],3,FALSE),"")</f>
        <v/>
      </c>
      <c r="F1711" s="18" t="str">
        <f>IFERROR(VLOOKUP(G1711,T_CÓDIGO[],2,FALSE),"")</f>
        <v/>
      </c>
      <c r="G1711" s="20"/>
      <c r="H1711" s="18" t="str">
        <f>IFERROR(VLOOKUP(G1711,T_CÓDIGO[],3,FALSE),"")</f>
        <v/>
      </c>
      <c r="I1711" s="19"/>
      <c r="J1711" s="18"/>
      <c r="K1711" s="18"/>
      <c r="L1711" s="18"/>
    </row>
    <row r="1712" spans="1:12" customFormat="1">
      <c r="A1712" s="28"/>
      <c r="B1712" s="18">
        <f t="shared" si="31"/>
        <v>1</v>
      </c>
      <c r="C1712" s="18"/>
      <c r="D1712" s="18" t="str">
        <f>IFERROR(VLOOKUP(C1712,T_Listado_Personal_KDE[],2,FALSE),"")</f>
        <v/>
      </c>
      <c r="E1712" s="19" t="str">
        <f>IFERROR(VLOOKUP(C1712,T_Listado_Personal_KDE[],3,FALSE),"")</f>
        <v/>
      </c>
      <c r="F1712" s="18" t="str">
        <f>IFERROR(VLOOKUP(G1712,T_CÓDIGO[],2,FALSE),"")</f>
        <v/>
      </c>
      <c r="G1712" s="20"/>
      <c r="H1712" s="18" t="str">
        <f>IFERROR(VLOOKUP(G1712,T_CÓDIGO[],3,FALSE),"")</f>
        <v/>
      </c>
      <c r="I1712" s="19"/>
      <c r="J1712" s="18"/>
      <c r="K1712" s="18"/>
      <c r="L1712" s="18"/>
    </row>
    <row r="1713" spans="1:12" customFormat="1">
      <c r="A1713" s="28"/>
      <c r="B1713" s="18">
        <f t="shared" si="31"/>
        <v>1</v>
      </c>
      <c r="C1713" s="18"/>
      <c r="D1713" s="18" t="str">
        <f>IFERROR(VLOOKUP(C1713,T_Listado_Personal_KDE[],2,FALSE),"")</f>
        <v/>
      </c>
      <c r="E1713" s="19" t="str">
        <f>IFERROR(VLOOKUP(C1713,T_Listado_Personal_KDE[],3,FALSE),"")</f>
        <v/>
      </c>
      <c r="F1713" s="18" t="str">
        <f>IFERROR(VLOOKUP(G1713,T_CÓDIGO[],2,FALSE),"")</f>
        <v/>
      </c>
      <c r="G1713" s="20"/>
      <c r="H1713" s="18" t="str">
        <f>IFERROR(VLOOKUP(G1713,T_CÓDIGO[],3,FALSE),"")</f>
        <v/>
      </c>
      <c r="I1713" s="19"/>
      <c r="J1713" s="18"/>
      <c r="K1713" s="18"/>
      <c r="L1713" s="18"/>
    </row>
    <row r="1714" spans="1:12" customFormat="1">
      <c r="A1714" s="28"/>
      <c r="B1714" s="18">
        <f t="shared" si="31"/>
        <v>1</v>
      </c>
      <c r="C1714" s="18"/>
      <c r="D1714" s="18" t="str">
        <f>IFERROR(VLOOKUP(C1714,T_Listado_Personal_KDE[],2,FALSE),"")</f>
        <v/>
      </c>
      <c r="E1714" s="19" t="str">
        <f>IFERROR(VLOOKUP(C1714,T_Listado_Personal_KDE[],3,FALSE),"")</f>
        <v/>
      </c>
      <c r="F1714" s="18" t="str">
        <f>IFERROR(VLOOKUP(G1714,T_CÓDIGO[],2,FALSE),"")</f>
        <v/>
      </c>
      <c r="G1714" s="20"/>
      <c r="H1714" s="18" t="str">
        <f>IFERROR(VLOOKUP(G1714,T_CÓDIGO[],3,FALSE),"")</f>
        <v/>
      </c>
      <c r="I1714" s="19"/>
      <c r="J1714" s="18"/>
      <c r="K1714" s="18"/>
      <c r="L1714" s="18"/>
    </row>
    <row r="1715" spans="1:12" customFormat="1">
      <c r="A1715" s="28"/>
      <c r="B1715" s="18">
        <f t="shared" si="31"/>
        <v>1</v>
      </c>
      <c r="C1715" s="18"/>
      <c r="D1715" s="18" t="str">
        <f>IFERROR(VLOOKUP(C1715,T_Listado_Personal_KDE[],2,FALSE),"")</f>
        <v/>
      </c>
      <c r="E1715" s="19" t="str">
        <f>IFERROR(VLOOKUP(C1715,T_Listado_Personal_KDE[],3,FALSE),"")</f>
        <v/>
      </c>
      <c r="F1715" s="18" t="str">
        <f>IFERROR(VLOOKUP(G1715,T_CÓDIGO[],2,FALSE),"")</f>
        <v/>
      </c>
      <c r="G1715" s="20"/>
      <c r="H1715" s="18" t="str">
        <f>IFERROR(VLOOKUP(G1715,T_CÓDIGO[],3,FALSE),"")</f>
        <v/>
      </c>
      <c r="I1715" s="19"/>
      <c r="J1715" s="18"/>
      <c r="K1715" s="18"/>
      <c r="L1715" s="18"/>
    </row>
    <row r="1716" spans="1:12" customFormat="1">
      <c r="A1716" s="28"/>
      <c r="B1716" s="18">
        <f t="shared" si="31"/>
        <v>1</v>
      </c>
      <c r="C1716" s="18"/>
      <c r="D1716" s="18" t="str">
        <f>IFERROR(VLOOKUP(C1716,T_Listado_Personal_KDE[],2,FALSE),"")</f>
        <v/>
      </c>
      <c r="E1716" s="19" t="str">
        <f>IFERROR(VLOOKUP(C1716,T_Listado_Personal_KDE[],3,FALSE),"")</f>
        <v/>
      </c>
      <c r="F1716" s="18" t="str">
        <f>IFERROR(VLOOKUP(G1716,T_CÓDIGO[],2,FALSE),"")</f>
        <v/>
      </c>
      <c r="G1716" s="20"/>
      <c r="H1716" s="18" t="str">
        <f>IFERROR(VLOOKUP(G1716,T_CÓDIGO[],3,FALSE),"")</f>
        <v/>
      </c>
      <c r="I1716" s="19"/>
      <c r="J1716" s="18"/>
      <c r="K1716" s="18"/>
      <c r="L1716" s="18"/>
    </row>
    <row r="1717" spans="1:12" customFormat="1">
      <c r="A1717" s="28"/>
      <c r="B1717" s="18">
        <f t="shared" si="31"/>
        <v>1</v>
      </c>
      <c r="C1717" s="18"/>
      <c r="D1717" s="18" t="str">
        <f>IFERROR(VLOOKUP(C1717,T_Listado_Personal_KDE[],2,FALSE),"")</f>
        <v/>
      </c>
      <c r="E1717" s="19" t="str">
        <f>IFERROR(VLOOKUP(C1717,T_Listado_Personal_KDE[],3,FALSE),"")</f>
        <v/>
      </c>
      <c r="F1717" s="18" t="str">
        <f>IFERROR(VLOOKUP(G1717,T_CÓDIGO[],2,FALSE),"")</f>
        <v/>
      </c>
      <c r="G1717" s="20"/>
      <c r="H1717" s="18" t="str">
        <f>IFERROR(VLOOKUP(G1717,T_CÓDIGO[],3,FALSE),"")</f>
        <v/>
      </c>
      <c r="I1717" s="19"/>
      <c r="J1717" s="18"/>
      <c r="K1717" s="18"/>
      <c r="L1717" s="18"/>
    </row>
    <row r="1718" spans="1:12" customFormat="1">
      <c r="A1718" s="28"/>
      <c r="B1718" s="18">
        <f t="shared" si="31"/>
        <v>1</v>
      </c>
      <c r="C1718" s="18"/>
      <c r="D1718" s="18" t="str">
        <f>IFERROR(VLOOKUP(C1718,T_Listado_Personal_KDE[],2,FALSE),"")</f>
        <v/>
      </c>
      <c r="E1718" s="19" t="str">
        <f>IFERROR(VLOOKUP(C1718,T_Listado_Personal_KDE[],3,FALSE),"")</f>
        <v/>
      </c>
      <c r="F1718" s="18" t="str">
        <f>IFERROR(VLOOKUP(G1718,T_CÓDIGO[],2,FALSE),"")</f>
        <v/>
      </c>
      <c r="G1718" s="20"/>
      <c r="H1718" s="18" t="str">
        <f>IFERROR(VLOOKUP(G1718,T_CÓDIGO[],3,FALSE),"")</f>
        <v/>
      </c>
      <c r="I1718" s="19"/>
      <c r="J1718" s="18"/>
      <c r="K1718" s="18"/>
      <c r="L1718" s="18"/>
    </row>
    <row r="1719" spans="1:12" customFormat="1">
      <c r="A1719" s="28"/>
      <c r="B1719" s="18">
        <f t="shared" si="31"/>
        <v>1</v>
      </c>
      <c r="C1719" s="18"/>
      <c r="D1719" s="18" t="str">
        <f>IFERROR(VLOOKUP(C1719,T_Listado_Personal_KDE[],2,FALSE),"")</f>
        <v/>
      </c>
      <c r="E1719" s="19" t="str">
        <f>IFERROR(VLOOKUP(C1719,T_Listado_Personal_KDE[],3,FALSE),"")</f>
        <v/>
      </c>
      <c r="F1719" s="18" t="str">
        <f>IFERROR(VLOOKUP(G1719,T_CÓDIGO[],2,FALSE),"")</f>
        <v/>
      </c>
      <c r="G1719" s="20"/>
      <c r="H1719" s="18" t="str">
        <f>IFERROR(VLOOKUP(G1719,T_CÓDIGO[],3,FALSE),"")</f>
        <v/>
      </c>
      <c r="I1719" s="19"/>
      <c r="J1719" s="18"/>
      <c r="K1719" s="18"/>
      <c r="L1719" s="18"/>
    </row>
    <row r="1720" spans="1:12" customFormat="1">
      <c r="A1720" s="28"/>
      <c r="B1720" s="18">
        <f t="shared" si="31"/>
        <v>1</v>
      </c>
      <c r="C1720" s="18"/>
      <c r="D1720" s="18" t="str">
        <f>IFERROR(VLOOKUP(C1720,T_Listado_Personal_KDE[],2,FALSE),"")</f>
        <v/>
      </c>
      <c r="E1720" s="19" t="str">
        <f>IFERROR(VLOOKUP(C1720,T_Listado_Personal_KDE[],3,FALSE),"")</f>
        <v/>
      </c>
      <c r="F1720" s="18" t="str">
        <f>IFERROR(VLOOKUP(G1720,T_CÓDIGO[],2,FALSE),"")</f>
        <v/>
      </c>
      <c r="G1720" s="20"/>
      <c r="H1720" s="18" t="str">
        <f>IFERROR(VLOOKUP(G1720,T_CÓDIGO[],3,FALSE),"")</f>
        <v/>
      </c>
      <c r="I1720" s="19"/>
      <c r="J1720" s="18"/>
      <c r="K1720" s="18"/>
      <c r="L1720" s="18"/>
    </row>
    <row r="1721" spans="1:12" customFormat="1">
      <c r="A1721" s="28"/>
      <c r="B1721" s="18">
        <f t="shared" si="31"/>
        <v>1</v>
      </c>
      <c r="C1721" s="18"/>
      <c r="D1721" s="18" t="str">
        <f>IFERROR(VLOOKUP(C1721,T_Listado_Personal_KDE[],2,FALSE),"")</f>
        <v/>
      </c>
      <c r="E1721" s="19" t="str">
        <f>IFERROR(VLOOKUP(C1721,T_Listado_Personal_KDE[],3,FALSE),"")</f>
        <v/>
      </c>
      <c r="F1721" s="18" t="str">
        <f>IFERROR(VLOOKUP(G1721,T_CÓDIGO[],2,FALSE),"")</f>
        <v/>
      </c>
      <c r="G1721" s="20"/>
      <c r="H1721" s="18" t="str">
        <f>IFERROR(VLOOKUP(G1721,T_CÓDIGO[],3,FALSE),"")</f>
        <v/>
      </c>
      <c r="I1721" s="19"/>
      <c r="J1721" s="18"/>
      <c r="K1721" s="18"/>
      <c r="L1721" s="18"/>
    </row>
    <row r="1722" spans="1:12" customFormat="1">
      <c r="A1722" s="28"/>
      <c r="B1722" s="18">
        <f t="shared" si="31"/>
        <v>1</v>
      </c>
      <c r="C1722" s="18"/>
      <c r="D1722" s="18" t="str">
        <f>IFERROR(VLOOKUP(C1722,T_Listado_Personal_KDE[],2,FALSE),"")</f>
        <v/>
      </c>
      <c r="E1722" s="19" t="str">
        <f>IFERROR(VLOOKUP(C1722,T_Listado_Personal_KDE[],3,FALSE),"")</f>
        <v/>
      </c>
      <c r="F1722" s="18" t="str">
        <f>IFERROR(VLOOKUP(G1722,T_CÓDIGO[],2,FALSE),"")</f>
        <v/>
      </c>
      <c r="G1722" s="20"/>
      <c r="H1722" s="18" t="str">
        <f>IFERROR(VLOOKUP(G1722,T_CÓDIGO[],3,FALSE),"")</f>
        <v/>
      </c>
      <c r="I1722" s="19"/>
      <c r="J1722" s="18"/>
      <c r="K1722" s="18"/>
      <c r="L1722" s="18"/>
    </row>
    <row r="1723" spans="1:12" customFormat="1">
      <c r="A1723" s="28"/>
      <c r="B1723" s="18">
        <f t="shared" si="31"/>
        <v>1</v>
      </c>
      <c r="C1723" s="18"/>
      <c r="D1723" s="18" t="str">
        <f>IFERROR(VLOOKUP(C1723,T_Listado_Personal_KDE[],2,FALSE),"")</f>
        <v/>
      </c>
      <c r="E1723" s="19" t="str">
        <f>IFERROR(VLOOKUP(C1723,T_Listado_Personal_KDE[],3,FALSE),"")</f>
        <v/>
      </c>
      <c r="F1723" s="18" t="str">
        <f>IFERROR(VLOOKUP(G1723,T_CÓDIGO[],2,FALSE),"")</f>
        <v/>
      </c>
      <c r="G1723" s="20"/>
      <c r="H1723" s="18" t="str">
        <f>IFERROR(VLOOKUP(G1723,T_CÓDIGO[],3,FALSE),"")</f>
        <v/>
      </c>
      <c r="I1723" s="19"/>
      <c r="J1723" s="18"/>
      <c r="K1723" s="18"/>
      <c r="L1723" s="18"/>
    </row>
    <row r="1724" spans="1:12" customFormat="1">
      <c r="A1724" s="28"/>
      <c r="B1724" s="18">
        <f t="shared" si="31"/>
        <v>1</v>
      </c>
      <c r="C1724" s="18"/>
      <c r="D1724" s="18" t="str">
        <f>IFERROR(VLOOKUP(C1724,T_Listado_Personal_KDE[],2,FALSE),"")</f>
        <v/>
      </c>
      <c r="E1724" s="19" t="str">
        <f>IFERROR(VLOOKUP(C1724,T_Listado_Personal_KDE[],3,FALSE),"")</f>
        <v/>
      </c>
      <c r="F1724" s="18" t="str">
        <f>IFERROR(VLOOKUP(G1724,T_CÓDIGO[],2,FALSE),"")</f>
        <v/>
      </c>
      <c r="G1724" s="20"/>
      <c r="H1724" s="18" t="str">
        <f>IFERROR(VLOOKUP(G1724,T_CÓDIGO[],3,FALSE),"")</f>
        <v/>
      </c>
      <c r="I1724" s="19"/>
      <c r="J1724" s="18"/>
      <c r="K1724" s="18"/>
      <c r="L1724" s="18"/>
    </row>
    <row r="1725" spans="1:12" customFormat="1">
      <c r="A1725" s="28"/>
      <c r="B1725" s="18">
        <f t="shared" si="31"/>
        <v>1</v>
      </c>
      <c r="C1725" s="18"/>
      <c r="D1725" s="18" t="str">
        <f>IFERROR(VLOOKUP(C1725,T_Listado_Personal_KDE[],2,FALSE),"")</f>
        <v/>
      </c>
      <c r="E1725" s="19" t="str">
        <f>IFERROR(VLOOKUP(C1725,T_Listado_Personal_KDE[],3,FALSE),"")</f>
        <v/>
      </c>
      <c r="F1725" s="18" t="str">
        <f>IFERROR(VLOOKUP(G1725,T_CÓDIGO[],2,FALSE),"")</f>
        <v/>
      </c>
      <c r="G1725" s="20"/>
      <c r="H1725" s="18" t="str">
        <f>IFERROR(VLOOKUP(G1725,T_CÓDIGO[],3,FALSE),"")</f>
        <v/>
      </c>
      <c r="I1725" s="19"/>
      <c r="J1725" s="18"/>
      <c r="K1725" s="18"/>
      <c r="L1725" s="18"/>
    </row>
    <row r="1726" spans="1:12" customFormat="1">
      <c r="A1726" s="28"/>
      <c r="B1726" s="18">
        <f t="shared" si="31"/>
        <v>1</v>
      </c>
      <c r="C1726" s="18"/>
      <c r="D1726" s="18" t="str">
        <f>IFERROR(VLOOKUP(C1726,T_Listado_Personal_KDE[],2,FALSE),"")</f>
        <v/>
      </c>
      <c r="E1726" s="19" t="str">
        <f>IFERROR(VLOOKUP(C1726,T_Listado_Personal_KDE[],3,FALSE),"")</f>
        <v/>
      </c>
      <c r="F1726" s="18" t="str">
        <f>IFERROR(VLOOKUP(G1726,T_CÓDIGO[],2,FALSE),"")</f>
        <v/>
      </c>
      <c r="G1726" s="20"/>
      <c r="H1726" s="18" t="str">
        <f>IFERROR(VLOOKUP(G1726,T_CÓDIGO[],3,FALSE),"")</f>
        <v/>
      </c>
      <c r="I1726" s="19"/>
      <c r="J1726" s="18"/>
      <c r="K1726" s="18"/>
      <c r="L1726" s="18"/>
    </row>
    <row r="1727" spans="1:12" customFormat="1">
      <c r="A1727" s="28"/>
      <c r="B1727" s="18">
        <f t="shared" si="31"/>
        <v>1</v>
      </c>
      <c r="C1727" s="18"/>
      <c r="D1727" s="18" t="str">
        <f>IFERROR(VLOOKUP(C1727,T_Listado_Personal_KDE[],2,FALSE),"")</f>
        <v/>
      </c>
      <c r="E1727" s="19" t="str">
        <f>IFERROR(VLOOKUP(C1727,T_Listado_Personal_KDE[],3,FALSE),"")</f>
        <v/>
      </c>
      <c r="F1727" s="18" t="str">
        <f>IFERROR(VLOOKUP(G1727,T_CÓDIGO[],2,FALSE),"")</f>
        <v/>
      </c>
      <c r="G1727" s="20"/>
      <c r="H1727" s="18" t="str">
        <f>IFERROR(VLOOKUP(G1727,T_CÓDIGO[],3,FALSE),"")</f>
        <v/>
      </c>
      <c r="I1727" s="19"/>
      <c r="J1727" s="18"/>
      <c r="K1727" s="18"/>
      <c r="L1727" s="18"/>
    </row>
    <row r="1728" spans="1:12" customFormat="1">
      <c r="A1728" s="28"/>
      <c r="B1728" s="18">
        <f t="shared" si="31"/>
        <v>1</v>
      </c>
      <c r="C1728" s="18"/>
      <c r="D1728" s="18" t="str">
        <f>IFERROR(VLOOKUP(C1728,T_Listado_Personal_KDE[],2,FALSE),"")</f>
        <v/>
      </c>
      <c r="E1728" s="19" t="str">
        <f>IFERROR(VLOOKUP(C1728,T_Listado_Personal_KDE[],3,FALSE),"")</f>
        <v/>
      </c>
      <c r="F1728" s="18" t="str">
        <f>IFERROR(VLOOKUP(G1728,T_CÓDIGO[],2,FALSE),"")</f>
        <v/>
      </c>
      <c r="G1728" s="20"/>
      <c r="H1728" s="18" t="str">
        <f>IFERROR(VLOOKUP(G1728,T_CÓDIGO[],3,FALSE),"")</f>
        <v/>
      </c>
      <c r="I1728" s="19"/>
      <c r="J1728" s="18"/>
      <c r="K1728" s="18"/>
      <c r="L1728" s="18"/>
    </row>
    <row r="1729" spans="1:12" customFormat="1">
      <c r="A1729" s="28"/>
      <c r="B1729" s="18">
        <f t="shared" ref="B1729:B1792" si="32">MONTH(A1729)</f>
        <v>1</v>
      </c>
      <c r="C1729" s="18"/>
      <c r="D1729" s="18" t="str">
        <f>IFERROR(VLOOKUP(C1729,T_Listado_Personal_KDE[],2,FALSE),"")</f>
        <v/>
      </c>
      <c r="E1729" s="19" t="str">
        <f>IFERROR(VLOOKUP(C1729,T_Listado_Personal_KDE[],3,FALSE),"")</f>
        <v/>
      </c>
      <c r="F1729" s="18" t="str">
        <f>IFERROR(VLOOKUP(G1729,T_CÓDIGO[],2,FALSE),"")</f>
        <v/>
      </c>
      <c r="G1729" s="20"/>
      <c r="H1729" s="18" t="str">
        <f>IFERROR(VLOOKUP(G1729,T_CÓDIGO[],3,FALSE),"")</f>
        <v/>
      </c>
      <c r="I1729" s="19"/>
      <c r="J1729" s="18"/>
      <c r="K1729" s="18"/>
      <c r="L1729" s="18"/>
    </row>
    <row r="1730" spans="1:12" customFormat="1">
      <c r="A1730" s="28"/>
      <c r="B1730" s="18">
        <f t="shared" si="32"/>
        <v>1</v>
      </c>
      <c r="C1730" s="18"/>
      <c r="D1730" s="18" t="str">
        <f>IFERROR(VLOOKUP(C1730,T_Listado_Personal_KDE[],2,FALSE),"")</f>
        <v/>
      </c>
      <c r="E1730" s="19" t="str">
        <f>IFERROR(VLOOKUP(C1730,T_Listado_Personal_KDE[],3,FALSE),"")</f>
        <v/>
      </c>
      <c r="F1730" s="18" t="str">
        <f>IFERROR(VLOOKUP(G1730,T_CÓDIGO[],2,FALSE),"")</f>
        <v/>
      </c>
      <c r="G1730" s="20"/>
      <c r="H1730" s="18" t="str">
        <f>IFERROR(VLOOKUP(G1730,T_CÓDIGO[],3,FALSE),"")</f>
        <v/>
      </c>
      <c r="I1730" s="19"/>
      <c r="J1730" s="18"/>
      <c r="K1730" s="18"/>
      <c r="L1730" s="18"/>
    </row>
    <row r="1731" spans="1:12" customFormat="1">
      <c r="A1731" s="28"/>
      <c r="B1731" s="18">
        <f t="shared" si="32"/>
        <v>1</v>
      </c>
      <c r="C1731" s="18"/>
      <c r="D1731" s="18" t="str">
        <f>IFERROR(VLOOKUP(C1731,T_Listado_Personal_KDE[],2,FALSE),"")</f>
        <v/>
      </c>
      <c r="E1731" s="19" t="str">
        <f>IFERROR(VLOOKUP(C1731,T_Listado_Personal_KDE[],3,FALSE),"")</f>
        <v/>
      </c>
      <c r="F1731" s="18" t="str">
        <f>IFERROR(VLOOKUP(G1731,T_CÓDIGO[],2,FALSE),"")</f>
        <v/>
      </c>
      <c r="G1731" s="20"/>
      <c r="H1731" s="18" t="str">
        <f>IFERROR(VLOOKUP(G1731,T_CÓDIGO[],3,FALSE),"")</f>
        <v/>
      </c>
      <c r="I1731" s="19"/>
      <c r="J1731" s="18"/>
      <c r="K1731" s="18"/>
      <c r="L1731" s="18"/>
    </row>
    <row r="1732" spans="1:12" customFormat="1">
      <c r="A1732" s="28"/>
      <c r="B1732" s="18">
        <f t="shared" si="32"/>
        <v>1</v>
      </c>
      <c r="C1732" s="18"/>
      <c r="D1732" s="18" t="str">
        <f>IFERROR(VLOOKUP(C1732,T_Listado_Personal_KDE[],2,FALSE),"")</f>
        <v/>
      </c>
      <c r="E1732" s="19" t="str">
        <f>IFERROR(VLOOKUP(C1732,T_Listado_Personal_KDE[],3,FALSE),"")</f>
        <v/>
      </c>
      <c r="F1732" s="18" t="str">
        <f>IFERROR(VLOOKUP(G1732,T_CÓDIGO[],2,FALSE),"")</f>
        <v/>
      </c>
      <c r="G1732" s="20"/>
      <c r="H1732" s="18" t="str">
        <f>IFERROR(VLOOKUP(G1732,T_CÓDIGO[],3,FALSE),"")</f>
        <v/>
      </c>
      <c r="I1732" s="19"/>
      <c r="J1732" s="18"/>
      <c r="K1732" s="18"/>
      <c r="L1732" s="18"/>
    </row>
    <row r="1733" spans="1:12" customFormat="1">
      <c r="A1733" s="28"/>
      <c r="B1733" s="18">
        <f t="shared" si="32"/>
        <v>1</v>
      </c>
      <c r="C1733" s="18"/>
      <c r="D1733" s="18" t="str">
        <f>IFERROR(VLOOKUP(C1733,T_Listado_Personal_KDE[],2,FALSE),"")</f>
        <v/>
      </c>
      <c r="E1733" s="19" t="str">
        <f>IFERROR(VLOOKUP(C1733,T_Listado_Personal_KDE[],3,FALSE),"")</f>
        <v/>
      </c>
      <c r="F1733" s="18" t="str">
        <f>IFERROR(VLOOKUP(G1733,T_CÓDIGO[],2,FALSE),"")</f>
        <v/>
      </c>
      <c r="G1733" s="20"/>
      <c r="H1733" s="18" t="str">
        <f>IFERROR(VLOOKUP(G1733,T_CÓDIGO[],3,FALSE),"")</f>
        <v/>
      </c>
      <c r="I1733" s="19"/>
      <c r="J1733" s="18"/>
      <c r="K1733" s="18"/>
      <c r="L1733" s="18"/>
    </row>
    <row r="1734" spans="1:12" customFormat="1">
      <c r="A1734" s="28"/>
      <c r="B1734" s="18">
        <f t="shared" si="32"/>
        <v>1</v>
      </c>
      <c r="C1734" s="18"/>
      <c r="D1734" s="18" t="str">
        <f>IFERROR(VLOOKUP(C1734,T_Listado_Personal_KDE[],2,FALSE),"")</f>
        <v/>
      </c>
      <c r="E1734" s="19" t="str">
        <f>IFERROR(VLOOKUP(C1734,T_Listado_Personal_KDE[],3,FALSE),"")</f>
        <v/>
      </c>
      <c r="F1734" s="18" t="str">
        <f>IFERROR(VLOOKUP(G1734,T_CÓDIGO[],2,FALSE),"")</f>
        <v/>
      </c>
      <c r="G1734" s="20"/>
      <c r="H1734" s="18" t="str">
        <f>IFERROR(VLOOKUP(G1734,T_CÓDIGO[],3,FALSE),"")</f>
        <v/>
      </c>
      <c r="I1734" s="19"/>
      <c r="J1734" s="18"/>
      <c r="K1734" s="18"/>
      <c r="L1734" s="18"/>
    </row>
    <row r="1735" spans="1:12" customFormat="1">
      <c r="A1735" s="28"/>
      <c r="B1735" s="18">
        <f t="shared" si="32"/>
        <v>1</v>
      </c>
      <c r="C1735" s="18"/>
      <c r="D1735" s="18" t="str">
        <f>IFERROR(VLOOKUP(C1735,T_Listado_Personal_KDE[],2,FALSE),"")</f>
        <v/>
      </c>
      <c r="E1735" s="19" t="str">
        <f>IFERROR(VLOOKUP(C1735,T_Listado_Personal_KDE[],3,FALSE),"")</f>
        <v/>
      </c>
      <c r="F1735" s="18" t="str">
        <f>IFERROR(VLOOKUP(G1735,T_CÓDIGO[],2,FALSE),"")</f>
        <v/>
      </c>
      <c r="G1735" s="20"/>
      <c r="H1735" s="18" t="str">
        <f>IFERROR(VLOOKUP(G1735,T_CÓDIGO[],3,FALSE),"")</f>
        <v/>
      </c>
      <c r="I1735" s="19"/>
      <c r="J1735" s="18"/>
      <c r="K1735" s="18"/>
      <c r="L1735" s="18"/>
    </row>
    <row r="1736" spans="1:12" customFormat="1">
      <c r="A1736" s="28"/>
      <c r="B1736" s="18">
        <f t="shared" si="32"/>
        <v>1</v>
      </c>
      <c r="C1736" s="18"/>
      <c r="D1736" s="18" t="str">
        <f>IFERROR(VLOOKUP(C1736,T_Listado_Personal_KDE[],2,FALSE),"")</f>
        <v/>
      </c>
      <c r="E1736" s="19" t="str">
        <f>IFERROR(VLOOKUP(C1736,T_Listado_Personal_KDE[],3,FALSE),"")</f>
        <v/>
      </c>
      <c r="F1736" s="18" t="str">
        <f>IFERROR(VLOOKUP(G1736,T_CÓDIGO[],2,FALSE),"")</f>
        <v/>
      </c>
      <c r="G1736" s="20"/>
      <c r="H1736" s="18" t="str">
        <f>IFERROR(VLOOKUP(G1736,T_CÓDIGO[],3,FALSE),"")</f>
        <v/>
      </c>
      <c r="I1736" s="19"/>
      <c r="J1736" s="18"/>
      <c r="K1736" s="18"/>
      <c r="L1736" s="18"/>
    </row>
    <row r="1737" spans="1:12" customFormat="1">
      <c r="A1737" s="28"/>
      <c r="B1737" s="18">
        <f t="shared" si="32"/>
        <v>1</v>
      </c>
      <c r="C1737" s="18"/>
      <c r="D1737" s="18" t="str">
        <f>IFERROR(VLOOKUP(C1737,T_Listado_Personal_KDE[],2,FALSE),"")</f>
        <v/>
      </c>
      <c r="E1737" s="19" t="str">
        <f>IFERROR(VLOOKUP(C1737,T_Listado_Personal_KDE[],3,FALSE),"")</f>
        <v/>
      </c>
      <c r="F1737" s="18" t="str">
        <f>IFERROR(VLOOKUP(G1737,T_CÓDIGO[],2,FALSE),"")</f>
        <v/>
      </c>
      <c r="G1737" s="20"/>
      <c r="H1737" s="18" t="str">
        <f>IFERROR(VLOOKUP(G1737,T_CÓDIGO[],3,FALSE),"")</f>
        <v/>
      </c>
      <c r="I1737" s="19"/>
      <c r="J1737" s="18"/>
      <c r="K1737" s="18"/>
      <c r="L1737" s="18"/>
    </row>
    <row r="1738" spans="1:12" customFormat="1">
      <c r="A1738" s="28"/>
      <c r="B1738" s="18">
        <f t="shared" si="32"/>
        <v>1</v>
      </c>
      <c r="C1738" s="18"/>
      <c r="D1738" s="18" t="str">
        <f>IFERROR(VLOOKUP(C1738,T_Listado_Personal_KDE[],2,FALSE),"")</f>
        <v/>
      </c>
      <c r="E1738" s="19" t="str">
        <f>IFERROR(VLOOKUP(C1738,T_Listado_Personal_KDE[],3,FALSE),"")</f>
        <v/>
      </c>
      <c r="F1738" s="18" t="str">
        <f>IFERROR(VLOOKUP(G1738,T_CÓDIGO[],2,FALSE),"")</f>
        <v/>
      </c>
      <c r="G1738" s="20"/>
      <c r="H1738" s="18" t="str">
        <f>IFERROR(VLOOKUP(G1738,T_CÓDIGO[],3,FALSE),"")</f>
        <v/>
      </c>
      <c r="I1738" s="19"/>
      <c r="J1738" s="18"/>
      <c r="K1738" s="18"/>
      <c r="L1738" s="18"/>
    </row>
    <row r="1739" spans="1:12" customFormat="1">
      <c r="A1739" s="28"/>
      <c r="B1739" s="18">
        <f t="shared" si="32"/>
        <v>1</v>
      </c>
      <c r="C1739" s="18"/>
      <c r="D1739" s="18" t="str">
        <f>IFERROR(VLOOKUP(C1739,T_Listado_Personal_KDE[],2,FALSE),"")</f>
        <v/>
      </c>
      <c r="E1739" s="19" t="str">
        <f>IFERROR(VLOOKUP(C1739,T_Listado_Personal_KDE[],3,FALSE),"")</f>
        <v/>
      </c>
      <c r="F1739" s="18" t="str">
        <f>IFERROR(VLOOKUP(G1739,T_CÓDIGO[],2,FALSE),"")</f>
        <v/>
      </c>
      <c r="G1739" s="20"/>
      <c r="H1739" s="18" t="str">
        <f>IFERROR(VLOOKUP(G1739,T_CÓDIGO[],3,FALSE),"")</f>
        <v/>
      </c>
      <c r="I1739" s="19"/>
      <c r="J1739" s="18"/>
      <c r="K1739" s="18"/>
      <c r="L1739" s="18"/>
    </row>
    <row r="1740" spans="1:12" customFormat="1">
      <c r="A1740" s="28"/>
      <c r="B1740" s="18">
        <f t="shared" si="32"/>
        <v>1</v>
      </c>
      <c r="C1740" s="18"/>
      <c r="D1740" s="18" t="str">
        <f>IFERROR(VLOOKUP(C1740,T_Listado_Personal_KDE[],2,FALSE),"")</f>
        <v/>
      </c>
      <c r="E1740" s="19" t="str">
        <f>IFERROR(VLOOKUP(C1740,T_Listado_Personal_KDE[],3,FALSE),"")</f>
        <v/>
      </c>
      <c r="F1740" s="18" t="str">
        <f>IFERROR(VLOOKUP(G1740,T_CÓDIGO[],2,FALSE),"")</f>
        <v/>
      </c>
      <c r="G1740" s="20"/>
      <c r="H1740" s="18" t="str">
        <f>IFERROR(VLOOKUP(G1740,T_CÓDIGO[],3,FALSE),"")</f>
        <v/>
      </c>
      <c r="I1740" s="19"/>
      <c r="J1740" s="18"/>
      <c r="K1740" s="18"/>
      <c r="L1740" s="18"/>
    </row>
    <row r="1741" spans="1:12" customFormat="1">
      <c r="A1741" s="28"/>
      <c r="B1741" s="18">
        <f t="shared" si="32"/>
        <v>1</v>
      </c>
      <c r="C1741" s="18"/>
      <c r="D1741" s="18" t="str">
        <f>IFERROR(VLOOKUP(C1741,T_Listado_Personal_KDE[],2,FALSE),"")</f>
        <v/>
      </c>
      <c r="E1741" s="19" t="str">
        <f>IFERROR(VLOOKUP(C1741,T_Listado_Personal_KDE[],3,FALSE),"")</f>
        <v/>
      </c>
      <c r="F1741" s="18" t="str">
        <f>IFERROR(VLOOKUP(G1741,T_CÓDIGO[],2,FALSE),"")</f>
        <v/>
      </c>
      <c r="G1741" s="20"/>
      <c r="H1741" s="18" t="str">
        <f>IFERROR(VLOOKUP(G1741,T_CÓDIGO[],3,FALSE),"")</f>
        <v/>
      </c>
      <c r="I1741" s="19"/>
      <c r="J1741" s="18"/>
      <c r="K1741" s="18"/>
      <c r="L1741" s="18"/>
    </row>
    <row r="1742" spans="1:12" customFormat="1">
      <c r="A1742" s="28"/>
      <c r="B1742" s="18">
        <f t="shared" si="32"/>
        <v>1</v>
      </c>
      <c r="C1742" s="18"/>
      <c r="D1742" s="18" t="str">
        <f>IFERROR(VLOOKUP(C1742,T_Listado_Personal_KDE[],2,FALSE),"")</f>
        <v/>
      </c>
      <c r="E1742" s="19" t="str">
        <f>IFERROR(VLOOKUP(C1742,T_Listado_Personal_KDE[],3,FALSE),"")</f>
        <v/>
      </c>
      <c r="F1742" s="18" t="str">
        <f>IFERROR(VLOOKUP(G1742,T_CÓDIGO[],2,FALSE),"")</f>
        <v/>
      </c>
      <c r="G1742" s="20"/>
      <c r="H1742" s="18" t="str">
        <f>IFERROR(VLOOKUP(G1742,T_CÓDIGO[],3,FALSE),"")</f>
        <v/>
      </c>
      <c r="I1742" s="19"/>
      <c r="J1742" s="18"/>
      <c r="K1742" s="18"/>
      <c r="L1742" s="18"/>
    </row>
    <row r="1743" spans="1:12" customFormat="1">
      <c r="A1743" s="28"/>
      <c r="B1743" s="18">
        <f t="shared" si="32"/>
        <v>1</v>
      </c>
      <c r="C1743" s="18"/>
      <c r="D1743" s="18" t="str">
        <f>IFERROR(VLOOKUP(C1743,T_Listado_Personal_KDE[],2,FALSE),"")</f>
        <v/>
      </c>
      <c r="E1743" s="19" t="str">
        <f>IFERROR(VLOOKUP(C1743,T_Listado_Personal_KDE[],3,FALSE),"")</f>
        <v/>
      </c>
      <c r="F1743" s="18" t="str">
        <f>IFERROR(VLOOKUP(G1743,T_CÓDIGO[],2,FALSE),"")</f>
        <v/>
      </c>
      <c r="G1743" s="20"/>
      <c r="H1743" s="18" t="str">
        <f>IFERROR(VLOOKUP(G1743,T_CÓDIGO[],3,FALSE),"")</f>
        <v/>
      </c>
      <c r="I1743" s="19"/>
      <c r="J1743" s="18"/>
      <c r="K1743" s="18"/>
      <c r="L1743" s="18"/>
    </row>
    <row r="1744" spans="1:12" customFormat="1">
      <c r="A1744" s="28"/>
      <c r="B1744" s="18">
        <f t="shared" si="32"/>
        <v>1</v>
      </c>
      <c r="C1744" s="18"/>
      <c r="D1744" s="18" t="str">
        <f>IFERROR(VLOOKUP(C1744,T_Listado_Personal_KDE[],2,FALSE),"")</f>
        <v/>
      </c>
      <c r="E1744" s="19" t="str">
        <f>IFERROR(VLOOKUP(C1744,T_Listado_Personal_KDE[],3,FALSE),"")</f>
        <v/>
      </c>
      <c r="F1744" s="18" t="str">
        <f>IFERROR(VLOOKUP(G1744,T_CÓDIGO[],2,FALSE),"")</f>
        <v/>
      </c>
      <c r="G1744" s="20"/>
      <c r="H1744" s="18" t="str">
        <f>IFERROR(VLOOKUP(G1744,T_CÓDIGO[],3,FALSE),"")</f>
        <v/>
      </c>
      <c r="I1744" s="19"/>
      <c r="J1744" s="18"/>
      <c r="K1744" s="18"/>
      <c r="L1744" s="18"/>
    </row>
    <row r="1745" spans="1:12" customFormat="1">
      <c r="A1745" s="28"/>
      <c r="B1745" s="18">
        <f t="shared" si="32"/>
        <v>1</v>
      </c>
      <c r="C1745" s="18"/>
      <c r="D1745" s="18" t="str">
        <f>IFERROR(VLOOKUP(C1745,T_Listado_Personal_KDE[],2,FALSE),"")</f>
        <v/>
      </c>
      <c r="E1745" s="19" t="str">
        <f>IFERROR(VLOOKUP(C1745,T_Listado_Personal_KDE[],3,FALSE),"")</f>
        <v/>
      </c>
      <c r="F1745" s="18" t="str">
        <f>IFERROR(VLOOKUP(G1745,T_CÓDIGO[],2,FALSE),"")</f>
        <v/>
      </c>
      <c r="G1745" s="20"/>
      <c r="H1745" s="18" t="str">
        <f>IFERROR(VLOOKUP(G1745,T_CÓDIGO[],3,FALSE),"")</f>
        <v/>
      </c>
      <c r="I1745" s="19"/>
      <c r="J1745" s="18"/>
      <c r="K1745" s="18"/>
      <c r="L1745" s="18"/>
    </row>
    <row r="1746" spans="1:12" customFormat="1">
      <c r="A1746" s="28"/>
      <c r="B1746" s="18">
        <f t="shared" si="32"/>
        <v>1</v>
      </c>
      <c r="C1746" s="18"/>
      <c r="D1746" s="18" t="str">
        <f>IFERROR(VLOOKUP(C1746,T_Listado_Personal_KDE[],2,FALSE),"")</f>
        <v/>
      </c>
      <c r="E1746" s="19" t="str">
        <f>IFERROR(VLOOKUP(C1746,T_Listado_Personal_KDE[],3,FALSE),"")</f>
        <v/>
      </c>
      <c r="F1746" s="18" t="str">
        <f>IFERROR(VLOOKUP(G1746,T_CÓDIGO[],2,FALSE),"")</f>
        <v/>
      </c>
      <c r="G1746" s="20"/>
      <c r="H1746" s="18" t="str">
        <f>IFERROR(VLOOKUP(G1746,T_CÓDIGO[],3,FALSE),"")</f>
        <v/>
      </c>
      <c r="I1746" s="19"/>
      <c r="J1746" s="18"/>
      <c r="K1746" s="18"/>
      <c r="L1746" s="18"/>
    </row>
    <row r="1747" spans="1:12" customFormat="1">
      <c r="A1747" s="28"/>
      <c r="B1747" s="18">
        <f t="shared" si="32"/>
        <v>1</v>
      </c>
      <c r="C1747" s="18"/>
      <c r="D1747" s="18" t="str">
        <f>IFERROR(VLOOKUP(C1747,T_Listado_Personal_KDE[],2,FALSE),"")</f>
        <v/>
      </c>
      <c r="E1747" s="19" t="str">
        <f>IFERROR(VLOOKUP(C1747,T_Listado_Personal_KDE[],3,FALSE),"")</f>
        <v/>
      </c>
      <c r="F1747" s="18" t="str">
        <f>IFERROR(VLOOKUP(G1747,T_CÓDIGO[],2,FALSE),"")</f>
        <v/>
      </c>
      <c r="G1747" s="20"/>
      <c r="H1747" s="18" t="str">
        <f>IFERROR(VLOOKUP(G1747,T_CÓDIGO[],3,FALSE),"")</f>
        <v/>
      </c>
      <c r="I1747" s="19"/>
      <c r="J1747" s="18"/>
      <c r="K1747" s="18"/>
      <c r="L1747" s="18"/>
    </row>
    <row r="1748" spans="1:12" customFormat="1">
      <c r="A1748" s="28"/>
      <c r="B1748" s="18">
        <f t="shared" si="32"/>
        <v>1</v>
      </c>
      <c r="C1748" s="18"/>
      <c r="D1748" s="18" t="str">
        <f>IFERROR(VLOOKUP(C1748,T_Listado_Personal_KDE[],2,FALSE),"")</f>
        <v/>
      </c>
      <c r="E1748" s="19" t="str">
        <f>IFERROR(VLOOKUP(C1748,T_Listado_Personal_KDE[],3,FALSE),"")</f>
        <v/>
      </c>
      <c r="F1748" s="18" t="str">
        <f>IFERROR(VLOOKUP(G1748,T_CÓDIGO[],2,FALSE),"")</f>
        <v/>
      </c>
      <c r="G1748" s="20"/>
      <c r="H1748" s="18" t="str">
        <f>IFERROR(VLOOKUP(G1748,T_CÓDIGO[],3,FALSE),"")</f>
        <v/>
      </c>
      <c r="I1748" s="19"/>
      <c r="J1748" s="18"/>
      <c r="K1748" s="18"/>
      <c r="L1748" s="18"/>
    </row>
    <row r="1749" spans="1:12" customFormat="1">
      <c r="A1749" s="28"/>
      <c r="B1749" s="18">
        <f t="shared" si="32"/>
        <v>1</v>
      </c>
      <c r="C1749" s="18"/>
      <c r="D1749" s="18" t="str">
        <f>IFERROR(VLOOKUP(C1749,T_Listado_Personal_KDE[],2,FALSE),"")</f>
        <v/>
      </c>
      <c r="E1749" s="19" t="str">
        <f>IFERROR(VLOOKUP(C1749,T_Listado_Personal_KDE[],3,FALSE),"")</f>
        <v/>
      </c>
      <c r="F1749" s="18" t="str">
        <f>IFERROR(VLOOKUP(G1749,T_CÓDIGO[],2,FALSE),"")</f>
        <v/>
      </c>
      <c r="G1749" s="20"/>
      <c r="H1749" s="18" t="str">
        <f>IFERROR(VLOOKUP(G1749,T_CÓDIGO[],3,FALSE),"")</f>
        <v/>
      </c>
      <c r="I1749" s="19"/>
      <c r="J1749" s="18"/>
      <c r="K1749" s="18"/>
      <c r="L1749" s="18"/>
    </row>
    <row r="1750" spans="1:12" customFormat="1">
      <c r="A1750" s="28"/>
      <c r="B1750" s="18">
        <f t="shared" si="32"/>
        <v>1</v>
      </c>
      <c r="C1750" s="18"/>
      <c r="D1750" s="18" t="str">
        <f>IFERROR(VLOOKUP(C1750,T_Listado_Personal_KDE[],2,FALSE),"")</f>
        <v/>
      </c>
      <c r="E1750" s="19" t="str">
        <f>IFERROR(VLOOKUP(C1750,T_Listado_Personal_KDE[],3,FALSE),"")</f>
        <v/>
      </c>
      <c r="F1750" s="18" t="str">
        <f>IFERROR(VLOOKUP(G1750,T_CÓDIGO[],2,FALSE),"")</f>
        <v/>
      </c>
      <c r="G1750" s="20"/>
      <c r="H1750" s="18" t="str">
        <f>IFERROR(VLOOKUP(G1750,T_CÓDIGO[],3,FALSE),"")</f>
        <v/>
      </c>
      <c r="I1750" s="19"/>
      <c r="J1750" s="18"/>
      <c r="K1750" s="18"/>
      <c r="L1750" s="18"/>
    </row>
    <row r="1751" spans="1:12" customFormat="1">
      <c r="A1751" s="28"/>
      <c r="B1751" s="18">
        <f t="shared" si="32"/>
        <v>1</v>
      </c>
      <c r="C1751" s="18"/>
      <c r="D1751" s="18" t="str">
        <f>IFERROR(VLOOKUP(C1751,T_Listado_Personal_KDE[],2,FALSE),"")</f>
        <v/>
      </c>
      <c r="E1751" s="19" t="str">
        <f>IFERROR(VLOOKUP(C1751,T_Listado_Personal_KDE[],3,FALSE),"")</f>
        <v/>
      </c>
      <c r="F1751" s="18" t="str">
        <f>IFERROR(VLOOKUP(G1751,T_CÓDIGO[],2,FALSE),"")</f>
        <v/>
      </c>
      <c r="G1751" s="20"/>
      <c r="H1751" s="18" t="str">
        <f>IFERROR(VLOOKUP(G1751,T_CÓDIGO[],3,FALSE),"")</f>
        <v/>
      </c>
      <c r="I1751" s="19"/>
      <c r="J1751" s="18"/>
      <c r="K1751" s="18"/>
      <c r="L1751" s="18"/>
    </row>
    <row r="1752" spans="1:12" customFormat="1">
      <c r="A1752" s="28"/>
      <c r="B1752" s="18">
        <f t="shared" si="32"/>
        <v>1</v>
      </c>
      <c r="C1752" s="18"/>
      <c r="D1752" s="18" t="str">
        <f>IFERROR(VLOOKUP(C1752,T_Listado_Personal_KDE[],2,FALSE),"")</f>
        <v/>
      </c>
      <c r="E1752" s="19" t="str">
        <f>IFERROR(VLOOKUP(C1752,T_Listado_Personal_KDE[],3,FALSE),"")</f>
        <v/>
      </c>
      <c r="F1752" s="18" t="str">
        <f>IFERROR(VLOOKUP(G1752,T_CÓDIGO[],2,FALSE),"")</f>
        <v/>
      </c>
      <c r="G1752" s="20"/>
      <c r="H1752" s="18" t="str">
        <f>IFERROR(VLOOKUP(G1752,T_CÓDIGO[],3,FALSE),"")</f>
        <v/>
      </c>
      <c r="I1752" s="19"/>
      <c r="J1752" s="18"/>
      <c r="K1752" s="18"/>
      <c r="L1752" s="18"/>
    </row>
    <row r="1753" spans="1:12" customFormat="1">
      <c r="A1753" s="28"/>
      <c r="B1753" s="18">
        <f t="shared" si="32"/>
        <v>1</v>
      </c>
      <c r="C1753" s="18"/>
      <c r="D1753" s="18" t="str">
        <f>IFERROR(VLOOKUP(C1753,T_Listado_Personal_KDE[],2,FALSE),"")</f>
        <v/>
      </c>
      <c r="E1753" s="19" t="str">
        <f>IFERROR(VLOOKUP(C1753,T_Listado_Personal_KDE[],3,FALSE),"")</f>
        <v/>
      </c>
      <c r="F1753" s="18" t="str">
        <f>IFERROR(VLOOKUP(G1753,T_CÓDIGO[],2,FALSE),"")</f>
        <v/>
      </c>
      <c r="G1753" s="20"/>
      <c r="H1753" s="18" t="str">
        <f>IFERROR(VLOOKUP(G1753,T_CÓDIGO[],3,FALSE),"")</f>
        <v/>
      </c>
      <c r="I1753" s="19"/>
      <c r="J1753" s="18"/>
      <c r="K1753" s="18"/>
      <c r="L1753" s="18"/>
    </row>
    <row r="1754" spans="1:12" customFormat="1">
      <c r="A1754" s="28"/>
      <c r="B1754" s="18">
        <f t="shared" si="32"/>
        <v>1</v>
      </c>
      <c r="C1754" s="18"/>
      <c r="D1754" s="18" t="str">
        <f>IFERROR(VLOOKUP(C1754,T_Listado_Personal_KDE[],2,FALSE),"")</f>
        <v/>
      </c>
      <c r="E1754" s="19" t="str">
        <f>IFERROR(VLOOKUP(C1754,T_Listado_Personal_KDE[],3,FALSE),"")</f>
        <v/>
      </c>
      <c r="F1754" s="18" t="str">
        <f>IFERROR(VLOOKUP(G1754,T_CÓDIGO[],2,FALSE),"")</f>
        <v/>
      </c>
      <c r="G1754" s="20"/>
      <c r="H1754" s="18" t="str">
        <f>IFERROR(VLOOKUP(G1754,T_CÓDIGO[],3,FALSE),"")</f>
        <v/>
      </c>
      <c r="I1754" s="19"/>
      <c r="J1754" s="18"/>
      <c r="K1754" s="18"/>
      <c r="L1754" s="18"/>
    </row>
    <row r="1755" spans="1:12" customFormat="1">
      <c r="A1755" s="28"/>
      <c r="B1755" s="18">
        <f t="shared" si="32"/>
        <v>1</v>
      </c>
      <c r="C1755" s="18"/>
      <c r="D1755" s="18" t="str">
        <f>IFERROR(VLOOKUP(C1755,T_Listado_Personal_KDE[],2,FALSE),"")</f>
        <v/>
      </c>
      <c r="E1755" s="19" t="str">
        <f>IFERROR(VLOOKUP(C1755,T_Listado_Personal_KDE[],3,FALSE),"")</f>
        <v/>
      </c>
      <c r="F1755" s="18" t="str">
        <f>IFERROR(VLOOKUP(G1755,T_CÓDIGO[],2,FALSE),"")</f>
        <v/>
      </c>
      <c r="G1755" s="20"/>
      <c r="H1755" s="18" t="str">
        <f>IFERROR(VLOOKUP(G1755,T_CÓDIGO[],3,FALSE),"")</f>
        <v/>
      </c>
      <c r="I1755" s="19"/>
      <c r="J1755" s="18"/>
      <c r="K1755" s="18"/>
      <c r="L1755" s="18"/>
    </row>
    <row r="1756" spans="1:12" customFormat="1">
      <c r="A1756" s="28"/>
      <c r="B1756" s="18">
        <f t="shared" si="32"/>
        <v>1</v>
      </c>
      <c r="C1756" s="18"/>
      <c r="D1756" s="18" t="str">
        <f>IFERROR(VLOOKUP(C1756,T_Listado_Personal_KDE[],2,FALSE),"")</f>
        <v/>
      </c>
      <c r="E1756" s="19" t="str">
        <f>IFERROR(VLOOKUP(C1756,T_Listado_Personal_KDE[],3,FALSE),"")</f>
        <v/>
      </c>
      <c r="F1756" s="18" t="str">
        <f>IFERROR(VLOOKUP(G1756,T_CÓDIGO[],2,FALSE),"")</f>
        <v/>
      </c>
      <c r="G1756" s="20"/>
      <c r="H1756" s="18" t="str">
        <f>IFERROR(VLOOKUP(G1756,T_CÓDIGO[],3,FALSE),"")</f>
        <v/>
      </c>
      <c r="I1756" s="19"/>
      <c r="J1756" s="18"/>
      <c r="K1756" s="18"/>
      <c r="L1756" s="18"/>
    </row>
    <row r="1757" spans="1:12" customFormat="1">
      <c r="A1757" s="28"/>
      <c r="B1757" s="18">
        <f t="shared" si="32"/>
        <v>1</v>
      </c>
      <c r="C1757" s="18"/>
      <c r="D1757" s="18" t="str">
        <f>IFERROR(VLOOKUP(C1757,T_Listado_Personal_KDE[],2,FALSE),"")</f>
        <v/>
      </c>
      <c r="E1757" s="19" t="str">
        <f>IFERROR(VLOOKUP(C1757,T_Listado_Personal_KDE[],3,FALSE),"")</f>
        <v/>
      </c>
      <c r="F1757" s="18" t="str">
        <f>IFERROR(VLOOKUP(G1757,T_CÓDIGO[],2,FALSE),"")</f>
        <v/>
      </c>
      <c r="G1757" s="20"/>
      <c r="H1757" s="18" t="str">
        <f>IFERROR(VLOOKUP(G1757,T_CÓDIGO[],3,FALSE),"")</f>
        <v/>
      </c>
      <c r="I1757" s="19"/>
      <c r="J1757" s="18"/>
      <c r="K1757" s="18"/>
      <c r="L1757" s="18"/>
    </row>
    <row r="1758" spans="1:12" customFormat="1">
      <c r="A1758" s="28"/>
      <c r="B1758" s="18">
        <f t="shared" si="32"/>
        <v>1</v>
      </c>
      <c r="C1758" s="18"/>
      <c r="D1758" s="18" t="str">
        <f>IFERROR(VLOOKUP(C1758,T_Listado_Personal_KDE[],2,FALSE),"")</f>
        <v/>
      </c>
      <c r="E1758" s="19" t="str">
        <f>IFERROR(VLOOKUP(C1758,T_Listado_Personal_KDE[],3,FALSE),"")</f>
        <v/>
      </c>
      <c r="F1758" s="18" t="str">
        <f>IFERROR(VLOOKUP(G1758,T_CÓDIGO[],2,FALSE),"")</f>
        <v/>
      </c>
      <c r="G1758" s="20"/>
      <c r="H1758" s="18" t="str">
        <f>IFERROR(VLOOKUP(G1758,T_CÓDIGO[],3,FALSE),"")</f>
        <v/>
      </c>
      <c r="I1758" s="19"/>
      <c r="J1758" s="18"/>
      <c r="K1758" s="18"/>
      <c r="L1758" s="18"/>
    </row>
    <row r="1759" spans="1:12" customFormat="1">
      <c r="A1759" s="28"/>
      <c r="B1759" s="18">
        <f t="shared" si="32"/>
        <v>1</v>
      </c>
      <c r="C1759" s="18"/>
      <c r="D1759" s="18" t="str">
        <f>IFERROR(VLOOKUP(C1759,T_Listado_Personal_KDE[],2,FALSE),"")</f>
        <v/>
      </c>
      <c r="E1759" s="19" t="str">
        <f>IFERROR(VLOOKUP(C1759,T_Listado_Personal_KDE[],3,FALSE),"")</f>
        <v/>
      </c>
      <c r="F1759" s="18" t="str">
        <f>IFERROR(VLOOKUP(G1759,T_CÓDIGO[],2,FALSE),"")</f>
        <v/>
      </c>
      <c r="G1759" s="20"/>
      <c r="H1759" s="18" t="str">
        <f>IFERROR(VLOOKUP(G1759,T_CÓDIGO[],3,FALSE),"")</f>
        <v/>
      </c>
      <c r="I1759" s="19"/>
      <c r="J1759" s="18"/>
      <c r="K1759" s="18"/>
      <c r="L1759" s="18"/>
    </row>
    <row r="1760" spans="1:12" customFormat="1">
      <c r="A1760" s="28"/>
      <c r="B1760" s="18">
        <f t="shared" si="32"/>
        <v>1</v>
      </c>
      <c r="C1760" s="18"/>
      <c r="D1760" s="18" t="str">
        <f>IFERROR(VLOOKUP(C1760,T_Listado_Personal_KDE[],2,FALSE),"")</f>
        <v/>
      </c>
      <c r="E1760" s="19" t="str">
        <f>IFERROR(VLOOKUP(C1760,T_Listado_Personal_KDE[],3,FALSE),"")</f>
        <v/>
      </c>
      <c r="F1760" s="18" t="str">
        <f>IFERROR(VLOOKUP(G1760,T_CÓDIGO[],2,FALSE),"")</f>
        <v/>
      </c>
      <c r="G1760" s="20"/>
      <c r="H1760" s="18" t="str">
        <f>IFERROR(VLOOKUP(G1760,T_CÓDIGO[],3,FALSE),"")</f>
        <v/>
      </c>
      <c r="I1760" s="19"/>
      <c r="J1760" s="18"/>
      <c r="K1760" s="18"/>
      <c r="L1760" s="18"/>
    </row>
    <row r="1761" spans="1:12" customFormat="1">
      <c r="A1761" s="28"/>
      <c r="B1761" s="18">
        <f t="shared" si="32"/>
        <v>1</v>
      </c>
      <c r="C1761" s="18"/>
      <c r="D1761" s="18" t="str">
        <f>IFERROR(VLOOKUP(C1761,T_Listado_Personal_KDE[],2,FALSE),"")</f>
        <v/>
      </c>
      <c r="E1761" s="19" t="str">
        <f>IFERROR(VLOOKUP(C1761,T_Listado_Personal_KDE[],3,FALSE),"")</f>
        <v/>
      </c>
      <c r="F1761" s="18" t="str">
        <f>IFERROR(VLOOKUP(G1761,T_CÓDIGO[],2,FALSE),"")</f>
        <v/>
      </c>
      <c r="G1761" s="20"/>
      <c r="H1761" s="18" t="str">
        <f>IFERROR(VLOOKUP(G1761,T_CÓDIGO[],3,FALSE),"")</f>
        <v/>
      </c>
      <c r="I1761" s="19"/>
      <c r="J1761" s="18"/>
      <c r="K1761" s="18"/>
      <c r="L1761" s="18"/>
    </row>
    <row r="1762" spans="1:12" customFormat="1">
      <c r="A1762" s="28"/>
      <c r="B1762" s="18">
        <f t="shared" si="32"/>
        <v>1</v>
      </c>
      <c r="C1762" s="18"/>
      <c r="D1762" s="18" t="str">
        <f>IFERROR(VLOOKUP(C1762,T_Listado_Personal_KDE[],2,FALSE),"")</f>
        <v/>
      </c>
      <c r="E1762" s="19" t="str">
        <f>IFERROR(VLOOKUP(C1762,T_Listado_Personal_KDE[],3,FALSE),"")</f>
        <v/>
      </c>
      <c r="F1762" s="18" t="str">
        <f>IFERROR(VLOOKUP(G1762,T_CÓDIGO[],2,FALSE),"")</f>
        <v/>
      </c>
      <c r="G1762" s="20"/>
      <c r="H1762" s="18" t="str">
        <f>IFERROR(VLOOKUP(G1762,T_CÓDIGO[],3,FALSE),"")</f>
        <v/>
      </c>
      <c r="I1762" s="19"/>
      <c r="J1762" s="18"/>
      <c r="K1762" s="18"/>
      <c r="L1762" s="18"/>
    </row>
    <row r="1763" spans="1:12" customFormat="1">
      <c r="A1763" s="28"/>
      <c r="B1763" s="18">
        <f t="shared" si="32"/>
        <v>1</v>
      </c>
      <c r="C1763" s="18"/>
      <c r="D1763" s="18" t="str">
        <f>IFERROR(VLOOKUP(C1763,T_Listado_Personal_KDE[],2,FALSE),"")</f>
        <v/>
      </c>
      <c r="E1763" s="19" t="str">
        <f>IFERROR(VLOOKUP(C1763,T_Listado_Personal_KDE[],3,FALSE),"")</f>
        <v/>
      </c>
      <c r="F1763" s="18" t="str">
        <f>IFERROR(VLOOKUP(G1763,T_CÓDIGO[],2,FALSE),"")</f>
        <v/>
      </c>
      <c r="G1763" s="20"/>
      <c r="H1763" s="18" t="str">
        <f>IFERROR(VLOOKUP(G1763,T_CÓDIGO[],3,FALSE),"")</f>
        <v/>
      </c>
      <c r="I1763" s="19"/>
      <c r="J1763" s="18"/>
      <c r="K1763" s="18"/>
      <c r="L1763" s="18"/>
    </row>
    <row r="1764" spans="1:12" customFormat="1">
      <c r="A1764" s="28"/>
      <c r="B1764" s="18">
        <f t="shared" si="32"/>
        <v>1</v>
      </c>
      <c r="C1764" s="18"/>
      <c r="D1764" s="18" t="str">
        <f>IFERROR(VLOOKUP(C1764,T_Listado_Personal_KDE[],2,FALSE),"")</f>
        <v/>
      </c>
      <c r="E1764" s="19" t="str">
        <f>IFERROR(VLOOKUP(C1764,T_Listado_Personal_KDE[],3,FALSE),"")</f>
        <v/>
      </c>
      <c r="F1764" s="18" t="str">
        <f>IFERROR(VLOOKUP(G1764,T_CÓDIGO[],2,FALSE),"")</f>
        <v/>
      </c>
      <c r="G1764" s="20"/>
      <c r="H1764" s="18" t="str">
        <f>IFERROR(VLOOKUP(G1764,T_CÓDIGO[],3,FALSE),"")</f>
        <v/>
      </c>
      <c r="I1764" s="19"/>
      <c r="J1764" s="18"/>
      <c r="K1764" s="18"/>
      <c r="L1764" s="18"/>
    </row>
    <row r="1765" spans="1:12" customFormat="1">
      <c r="A1765" s="28"/>
      <c r="B1765" s="18">
        <f t="shared" si="32"/>
        <v>1</v>
      </c>
      <c r="C1765" s="18"/>
      <c r="D1765" s="18" t="str">
        <f>IFERROR(VLOOKUP(C1765,T_Listado_Personal_KDE[],2,FALSE),"")</f>
        <v/>
      </c>
      <c r="E1765" s="19" t="str">
        <f>IFERROR(VLOOKUP(C1765,T_Listado_Personal_KDE[],3,FALSE),"")</f>
        <v/>
      </c>
      <c r="F1765" s="18" t="str">
        <f>IFERROR(VLOOKUP(G1765,T_CÓDIGO[],2,FALSE),"")</f>
        <v/>
      </c>
      <c r="G1765" s="20"/>
      <c r="H1765" s="18" t="str">
        <f>IFERROR(VLOOKUP(G1765,T_CÓDIGO[],3,FALSE),"")</f>
        <v/>
      </c>
      <c r="I1765" s="19"/>
      <c r="J1765" s="18"/>
      <c r="K1765" s="18"/>
      <c r="L1765" s="18"/>
    </row>
    <row r="1766" spans="1:12" customFormat="1">
      <c r="A1766" s="28"/>
      <c r="B1766" s="18">
        <f t="shared" si="32"/>
        <v>1</v>
      </c>
      <c r="C1766" s="18"/>
      <c r="D1766" s="18" t="str">
        <f>IFERROR(VLOOKUP(C1766,T_Listado_Personal_KDE[],2,FALSE),"")</f>
        <v/>
      </c>
      <c r="E1766" s="19" t="str">
        <f>IFERROR(VLOOKUP(C1766,T_Listado_Personal_KDE[],3,FALSE),"")</f>
        <v/>
      </c>
      <c r="F1766" s="18" t="str">
        <f>IFERROR(VLOOKUP(G1766,T_CÓDIGO[],2,FALSE),"")</f>
        <v/>
      </c>
      <c r="G1766" s="20"/>
      <c r="H1766" s="18" t="str">
        <f>IFERROR(VLOOKUP(G1766,T_CÓDIGO[],3,FALSE),"")</f>
        <v/>
      </c>
      <c r="I1766" s="19"/>
      <c r="J1766" s="18"/>
      <c r="K1766" s="18"/>
      <c r="L1766" s="18"/>
    </row>
    <row r="1767" spans="1:12" customFormat="1">
      <c r="A1767" s="28"/>
      <c r="B1767" s="18">
        <f t="shared" si="32"/>
        <v>1</v>
      </c>
      <c r="C1767" s="18"/>
      <c r="D1767" s="18" t="str">
        <f>IFERROR(VLOOKUP(C1767,T_Listado_Personal_KDE[],2,FALSE),"")</f>
        <v/>
      </c>
      <c r="E1767" s="19" t="str">
        <f>IFERROR(VLOOKUP(C1767,T_Listado_Personal_KDE[],3,FALSE),"")</f>
        <v/>
      </c>
      <c r="F1767" s="18" t="str">
        <f>IFERROR(VLOOKUP(G1767,T_CÓDIGO[],2,FALSE),"")</f>
        <v/>
      </c>
      <c r="G1767" s="20"/>
      <c r="H1767" s="18" t="str">
        <f>IFERROR(VLOOKUP(G1767,T_CÓDIGO[],3,FALSE),"")</f>
        <v/>
      </c>
      <c r="I1767" s="19"/>
      <c r="J1767" s="18"/>
      <c r="K1767" s="18"/>
      <c r="L1767" s="18"/>
    </row>
    <row r="1768" spans="1:12" customFormat="1">
      <c r="A1768" s="28"/>
      <c r="B1768" s="18">
        <f t="shared" si="32"/>
        <v>1</v>
      </c>
      <c r="C1768" s="18"/>
      <c r="D1768" s="18" t="str">
        <f>IFERROR(VLOOKUP(C1768,T_Listado_Personal_KDE[],2,FALSE),"")</f>
        <v/>
      </c>
      <c r="E1768" s="19" t="str">
        <f>IFERROR(VLOOKUP(C1768,T_Listado_Personal_KDE[],3,FALSE),"")</f>
        <v/>
      </c>
      <c r="F1768" s="18" t="str">
        <f>IFERROR(VLOOKUP(G1768,T_CÓDIGO[],2,FALSE),"")</f>
        <v/>
      </c>
      <c r="G1768" s="20"/>
      <c r="H1768" s="18" t="str">
        <f>IFERROR(VLOOKUP(G1768,T_CÓDIGO[],3,FALSE),"")</f>
        <v/>
      </c>
      <c r="I1768" s="19"/>
      <c r="J1768" s="18"/>
      <c r="K1768" s="18"/>
      <c r="L1768" s="18"/>
    </row>
    <row r="1769" spans="1:12" customFormat="1">
      <c r="A1769" s="28"/>
      <c r="B1769" s="18">
        <f t="shared" si="32"/>
        <v>1</v>
      </c>
      <c r="C1769" s="18"/>
      <c r="D1769" s="18" t="str">
        <f>IFERROR(VLOOKUP(C1769,T_Listado_Personal_KDE[],2,FALSE),"")</f>
        <v/>
      </c>
      <c r="E1769" s="19" t="str">
        <f>IFERROR(VLOOKUP(C1769,T_Listado_Personal_KDE[],3,FALSE),"")</f>
        <v/>
      </c>
      <c r="F1769" s="18" t="str">
        <f>IFERROR(VLOOKUP(G1769,T_CÓDIGO[],2,FALSE),"")</f>
        <v/>
      </c>
      <c r="G1769" s="20"/>
      <c r="H1769" s="18" t="str">
        <f>IFERROR(VLOOKUP(G1769,T_CÓDIGO[],3,FALSE),"")</f>
        <v/>
      </c>
      <c r="I1769" s="19"/>
      <c r="J1769" s="18"/>
      <c r="K1769" s="18"/>
      <c r="L1769" s="18"/>
    </row>
    <row r="1770" spans="1:12" customFormat="1">
      <c r="A1770" s="28"/>
      <c r="B1770" s="18">
        <f t="shared" si="32"/>
        <v>1</v>
      </c>
      <c r="C1770" s="18"/>
      <c r="D1770" s="18" t="str">
        <f>IFERROR(VLOOKUP(C1770,T_Listado_Personal_KDE[],2,FALSE),"")</f>
        <v/>
      </c>
      <c r="E1770" s="19" t="str">
        <f>IFERROR(VLOOKUP(C1770,T_Listado_Personal_KDE[],3,FALSE),"")</f>
        <v/>
      </c>
      <c r="F1770" s="18" t="str">
        <f>IFERROR(VLOOKUP(G1770,T_CÓDIGO[],2,FALSE),"")</f>
        <v/>
      </c>
      <c r="G1770" s="20"/>
      <c r="H1770" s="18" t="str">
        <f>IFERROR(VLOOKUP(G1770,T_CÓDIGO[],3,FALSE),"")</f>
        <v/>
      </c>
      <c r="I1770" s="19"/>
      <c r="J1770" s="18"/>
      <c r="K1770" s="18"/>
      <c r="L1770" s="18"/>
    </row>
    <row r="1771" spans="1:12" customFormat="1">
      <c r="A1771" s="28"/>
      <c r="B1771" s="18">
        <f t="shared" si="32"/>
        <v>1</v>
      </c>
      <c r="C1771" s="18"/>
      <c r="D1771" s="18" t="str">
        <f>IFERROR(VLOOKUP(C1771,T_Listado_Personal_KDE[],2,FALSE),"")</f>
        <v/>
      </c>
      <c r="E1771" s="19" t="str">
        <f>IFERROR(VLOOKUP(C1771,T_Listado_Personal_KDE[],3,FALSE),"")</f>
        <v/>
      </c>
      <c r="F1771" s="18" t="str">
        <f>IFERROR(VLOOKUP(G1771,T_CÓDIGO[],2,FALSE),"")</f>
        <v/>
      </c>
      <c r="G1771" s="20"/>
      <c r="H1771" s="18" t="str">
        <f>IFERROR(VLOOKUP(G1771,T_CÓDIGO[],3,FALSE),"")</f>
        <v/>
      </c>
      <c r="I1771" s="19"/>
      <c r="J1771" s="18"/>
      <c r="K1771" s="18"/>
      <c r="L1771" s="18"/>
    </row>
    <row r="1772" spans="1:12" customFormat="1">
      <c r="A1772" s="28"/>
      <c r="B1772" s="18">
        <f t="shared" si="32"/>
        <v>1</v>
      </c>
      <c r="C1772" s="18"/>
      <c r="D1772" s="18" t="str">
        <f>IFERROR(VLOOKUP(C1772,T_Listado_Personal_KDE[],2,FALSE),"")</f>
        <v/>
      </c>
      <c r="E1772" s="19" t="str">
        <f>IFERROR(VLOOKUP(C1772,T_Listado_Personal_KDE[],3,FALSE),"")</f>
        <v/>
      </c>
      <c r="F1772" s="18" t="str">
        <f>IFERROR(VLOOKUP(G1772,T_CÓDIGO[],2,FALSE),"")</f>
        <v/>
      </c>
      <c r="G1772" s="20"/>
      <c r="H1772" s="18" t="str">
        <f>IFERROR(VLOOKUP(G1772,T_CÓDIGO[],3,FALSE),"")</f>
        <v/>
      </c>
      <c r="I1772" s="19"/>
      <c r="J1772" s="18"/>
      <c r="K1772" s="18"/>
      <c r="L1772" s="18"/>
    </row>
    <row r="1773" spans="1:12" customFormat="1">
      <c r="A1773" s="28"/>
      <c r="B1773" s="18">
        <f t="shared" si="32"/>
        <v>1</v>
      </c>
      <c r="C1773" s="18"/>
      <c r="D1773" s="18" t="str">
        <f>IFERROR(VLOOKUP(C1773,T_Listado_Personal_KDE[],2,FALSE),"")</f>
        <v/>
      </c>
      <c r="E1773" s="19" t="str">
        <f>IFERROR(VLOOKUP(C1773,T_Listado_Personal_KDE[],3,FALSE),"")</f>
        <v/>
      </c>
      <c r="F1773" s="18" t="str">
        <f>IFERROR(VLOOKUP(G1773,T_CÓDIGO[],2,FALSE),"")</f>
        <v/>
      </c>
      <c r="G1773" s="20"/>
      <c r="H1773" s="18" t="str">
        <f>IFERROR(VLOOKUP(G1773,T_CÓDIGO[],3,FALSE),"")</f>
        <v/>
      </c>
      <c r="I1773" s="19"/>
      <c r="J1773" s="18"/>
      <c r="K1773" s="18"/>
      <c r="L1773" s="18"/>
    </row>
    <row r="1774" spans="1:12" customFormat="1">
      <c r="A1774" s="28"/>
      <c r="B1774" s="18">
        <f t="shared" si="32"/>
        <v>1</v>
      </c>
      <c r="C1774" s="18"/>
      <c r="D1774" s="18" t="str">
        <f>IFERROR(VLOOKUP(C1774,T_Listado_Personal_KDE[],2,FALSE),"")</f>
        <v/>
      </c>
      <c r="E1774" s="19" t="str">
        <f>IFERROR(VLOOKUP(C1774,T_Listado_Personal_KDE[],3,FALSE),"")</f>
        <v/>
      </c>
      <c r="F1774" s="18" t="str">
        <f>IFERROR(VLOOKUP(G1774,T_CÓDIGO[],2,FALSE),"")</f>
        <v/>
      </c>
      <c r="G1774" s="20"/>
      <c r="H1774" s="18" t="str">
        <f>IFERROR(VLOOKUP(G1774,T_CÓDIGO[],3,FALSE),"")</f>
        <v/>
      </c>
      <c r="I1774" s="19"/>
      <c r="J1774" s="18"/>
      <c r="K1774" s="18"/>
      <c r="L1774" s="18"/>
    </row>
    <row r="1775" spans="1:12" customFormat="1">
      <c r="A1775" s="28"/>
      <c r="B1775" s="18">
        <f t="shared" si="32"/>
        <v>1</v>
      </c>
      <c r="C1775" s="18"/>
      <c r="D1775" s="18" t="str">
        <f>IFERROR(VLOOKUP(C1775,T_Listado_Personal_KDE[],2,FALSE),"")</f>
        <v/>
      </c>
      <c r="E1775" s="19" t="str">
        <f>IFERROR(VLOOKUP(C1775,T_Listado_Personal_KDE[],3,FALSE),"")</f>
        <v/>
      </c>
      <c r="F1775" s="18" t="str">
        <f>IFERROR(VLOOKUP(G1775,T_CÓDIGO[],2,FALSE),"")</f>
        <v/>
      </c>
      <c r="G1775" s="20"/>
      <c r="H1775" s="18" t="str">
        <f>IFERROR(VLOOKUP(G1775,T_CÓDIGO[],3,FALSE),"")</f>
        <v/>
      </c>
      <c r="I1775" s="19"/>
      <c r="J1775" s="18"/>
      <c r="K1775" s="18"/>
      <c r="L1775" s="18"/>
    </row>
    <row r="1776" spans="1:12" customFormat="1">
      <c r="A1776" s="28"/>
      <c r="B1776" s="18">
        <f t="shared" si="32"/>
        <v>1</v>
      </c>
      <c r="C1776" s="18"/>
      <c r="D1776" s="18" t="str">
        <f>IFERROR(VLOOKUP(C1776,T_Listado_Personal_KDE[],2,FALSE),"")</f>
        <v/>
      </c>
      <c r="E1776" s="19" t="str">
        <f>IFERROR(VLOOKUP(C1776,T_Listado_Personal_KDE[],3,FALSE),"")</f>
        <v/>
      </c>
      <c r="F1776" s="18" t="str">
        <f>IFERROR(VLOOKUP(G1776,T_CÓDIGO[],2,FALSE),"")</f>
        <v/>
      </c>
      <c r="G1776" s="20"/>
      <c r="H1776" s="18" t="str">
        <f>IFERROR(VLOOKUP(G1776,T_CÓDIGO[],3,FALSE),"")</f>
        <v/>
      </c>
      <c r="I1776" s="19"/>
      <c r="J1776" s="18"/>
      <c r="K1776" s="18"/>
      <c r="L1776" s="18"/>
    </row>
    <row r="1777" spans="1:12" customFormat="1">
      <c r="A1777" s="28"/>
      <c r="B1777" s="18">
        <f t="shared" si="32"/>
        <v>1</v>
      </c>
      <c r="C1777" s="18"/>
      <c r="D1777" s="18" t="str">
        <f>IFERROR(VLOOKUP(C1777,T_Listado_Personal_KDE[],2,FALSE),"")</f>
        <v/>
      </c>
      <c r="E1777" s="19" t="str">
        <f>IFERROR(VLOOKUP(C1777,T_Listado_Personal_KDE[],3,FALSE),"")</f>
        <v/>
      </c>
      <c r="F1777" s="18" t="str">
        <f>IFERROR(VLOOKUP(G1777,T_CÓDIGO[],2,FALSE),"")</f>
        <v/>
      </c>
      <c r="G1777" s="20"/>
      <c r="H1777" s="18" t="str">
        <f>IFERROR(VLOOKUP(G1777,T_CÓDIGO[],3,FALSE),"")</f>
        <v/>
      </c>
      <c r="I1777" s="19"/>
      <c r="J1777" s="18"/>
      <c r="K1777" s="18"/>
      <c r="L1777" s="18"/>
    </row>
    <row r="1778" spans="1:12" customFormat="1">
      <c r="A1778" s="28"/>
      <c r="B1778" s="18">
        <f t="shared" si="32"/>
        <v>1</v>
      </c>
      <c r="C1778" s="18"/>
      <c r="D1778" s="18" t="str">
        <f>IFERROR(VLOOKUP(C1778,T_Listado_Personal_KDE[],2,FALSE),"")</f>
        <v/>
      </c>
      <c r="E1778" s="19" t="str">
        <f>IFERROR(VLOOKUP(C1778,T_Listado_Personal_KDE[],3,FALSE),"")</f>
        <v/>
      </c>
      <c r="F1778" s="18" t="str">
        <f>IFERROR(VLOOKUP(G1778,T_CÓDIGO[],2,FALSE),"")</f>
        <v/>
      </c>
      <c r="G1778" s="20"/>
      <c r="H1778" s="18" t="str">
        <f>IFERROR(VLOOKUP(G1778,T_CÓDIGO[],3,FALSE),"")</f>
        <v/>
      </c>
      <c r="I1778" s="19"/>
      <c r="J1778" s="18"/>
      <c r="K1778" s="18"/>
      <c r="L1778" s="18"/>
    </row>
    <row r="1779" spans="1:12" customFormat="1">
      <c r="A1779" s="28"/>
      <c r="B1779" s="18">
        <f t="shared" si="32"/>
        <v>1</v>
      </c>
      <c r="C1779" s="18"/>
      <c r="D1779" s="18" t="str">
        <f>IFERROR(VLOOKUP(C1779,T_Listado_Personal_KDE[],2,FALSE),"")</f>
        <v/>
      </c>
      <c r="E1779" s="19" t="str">
        <f>IFERROR(VLOOKUP(C1779,T_Listado_Personal_KDE[],3,FALSE),"")</f>
        <v/>
      </c>
      <c r="F1779" s="18" t="str">
        <f>IFERROR(VLOOKUP(G1779,T_CÓDIGO[],2,FALSE),"")</f>
        <v/>
      </c>
      <c r="G1779" s="20"/>
      <c r="H1779" s="18" t="str">
        <f>IFERROR(VLOOKUP(G1779,T_CÓDIGO[],3,FALSE),"")</f>
        <v/>
      </c>
      <c r="I1779" s="19"/>
      <c r="J1779" s="18"/>
      <c r="K1779" s="18"/>
      <c r="L1779" s="18"/>
    </row>
    <row r="1780" spans="1:12" customFormat="1">
      <c r="A1780" s="28"/>
      <c r="B1780" s="18">
        <f t="shared" si="32"/>
        <v>1</v>
      </c>
      <c r="C1780" s="18"/>
      <c r="D1780" s="18" t="str">
        <f>IFERROR(VLOOKUP(C1780,T_Listado_Personal_KDE[],2,FALSE),"")</f>
        <v/>
      </c>
      <c r="E1780" s="19" t="str">
        <f>IFERROR(VLOOKUP(C1780,T_Listado_Personal_KDE[],3,FALSE),"")</f>
        <v/>
      </c>
      <c r="F1780" s="18" t="str">
        <f>IFERROR(VLOOKUP(G1780,T_CÓDIGO[],2,FALSE),"")</f>
        <v/>
      </c>
      <c r="G1780" s="20"/>
      <c r="H1780" s="18" t="str">
        <f>IFERROR(VLOOKUP(G1780,T_CÓDIGO[],3,FALSE),"")</f>
        <v/>
      </c>
      <c r="I1780" s="19"/>
      <c r="J1780" s="18"/>
      <c r="K1780" s="18"/>
      <c r="L1780" s="18"/>
    </row>
    <row r="1781" spans="1:12" customFormat="1">
      <c r="A1781" s="28"/>
      <c r="B1781" s="18">
        <f t="shared" si="32"/>
        <v>1</v>
      </c>
      <c r="C1781" s="18"/>
      <c r="D1781" s="18" t="str">
        <f>IFERROR(VLOOKUP(C1781,T_Listado_Personal_KDE[],2,FALSE),"")</f>
        <v/>
      </c>
      <c r="E1781" s="19" t="str">
        <f>IFERROR(VLOOKUP(C1781,T_Listado_Personal_KDE[],3,FALSE),"")</f>
        <v/>
      </c>
      <c r="F1781" s="18" t="str">
        <f>IFERROR(VLOOKUP(G1781,T_CÓDIGO[],2,FALSE),"")</f>
        <v/>
      </c>
      <c r="G1781" s="20"/>
      <c r="H1781" s="18" t="str">
        <f>IFERROR(VLOOKUP(G1781,T_CÓDIGO[],3,FALSE),"")</f>
        <v/>
      </c>
      <c r="I1781" s="19"/>
      <c r="J1781" s="18"/>
      <c r="K1781" s="18"/>
      <c r="L1781" s="18"/>
    </row>
    <row r="1782" spans="1:12" customFormat="1">
      <c r="A1782" s="28"/>
      <c r="B1782" s="18">
        <f t="shared" si="32"/>
        <v>1</v>
      </c>
      <c r="C1782" s="18"/>
      <c r="D1782" s="18" t="str">
        <f>IFERROR(VLOOKUP(C1782,T_Listado_Personal_KDE[],2,FALSE),"")</f>
        <v/>
      </c>
      <c r="E1782" s="19" t="str">
        <f>IFERROR(VLOOKUP(C1782,T_Listado_Personal_KDE[],3,FALSE),"")</f>
        <v/>
      </c>
      <c r="F1782" s="18" t="str">
        <f>IFERROR(VLOOKUP(G1782,T_CÓDIGO[],2,FALSE),"")</f>
        <v/>
      </c>
      <c r="G1782" s="20"/>
      <c r="H1782" s="18" t="str">
        <f>IFERROR(VLOOKUP(G1782,T_CÓDIGO[],3,FALSE),"")</f>
        <v/>
      </c>
      <c r="I1782" s="19"/>
      <c r="J1782" s="18"/>
      <c r="K1782" s="18"/>
      <c r="L1782" s="18"/>
    </row>
    <row r="1783" spans="1:12" customFormat="1">
      <c r="A1783" s="28"/>
      <c r="B1783" s="18">
        <f t="shared" si="32"/>
        <v>1</v>
      </c>
      <c r="C1783" s="18"/>
      <c r="D1783" s="18" t="str">
        <f>IFERROR(VLOOKUP(C1783,T_Listado_Personal_KDE[],2,FALSE),"")</f>
        <v/>
      </c>
      <c r="E1783" s="19" t="str">
        <f>IFERROR(VLOOKUP(C1783,T_Listado_Personal_KDE[],3,FALSE),"")</f>
        <v/>
      </c>
      <c r="F1783" s="18" t="str">
        <f>IFERROR(VLOOKUP(G1783,T_CÓDIGO[],2,FALSE),"")</f>
        <v/>
      </c>
      <c r="G1783" s="20"/>
      <c r="H1783" s="18" t="str">
        <f>IFERROR(VLOOKUP(G1783,T_CÓDIGO[],3,FALSE),"")</f>
        <v/>
      </c>
      <c r="I1783" s="19"/>
      <c r="J1783" s="18"/>
      <c r="K1783" s="18"/>
      <c r="L1783" s="18"/>
    </row>
    <row r="1784" spans="1:12" customFormat="1">
      <c r="A1784" s="28"/>
      <c r="B1784" s="18">
        <f t="shared" si="32"/>
        <v>1</v>
      </c>
      <c r="C1784" s="18"/>
      <c r="D1784" s="18" t="str">
        <f>IFERROR(VLOOKUP(C1784,T_Listado_Personal_KDE[],2,FALSE),"")</f>
        <v/>
      </c>
      <c r="E1784" s="19" t="str">
        <f>IFERROR(VLOOKUP(C1784,T_Listado_Personal_KDE[],3,FALSE),"")</f>
        <v/>
      </c>
      <c r="F1784" s="18" t="str">
        <f>IFERROR(VLOOKUP(G1784,T_CÓDIGO[],2,FALSE),"")</f>
        <v/>
      </c>
      <c r="G1784" s="20"/>
      <c r="H1784" s="18" t="str">
        <f>IFERROR(VLOOKUP(G1784,T_CÓDIGO[],3,FALSE),"")</f>
        <v/>
      </c>
      <c r="I1784" s="19"/>
      <c r="J1784" s="18"/>
      <c r="K1784" s="18"/>
      <c r="L1784" s="18"/>
    </row>
    <row r="1785" spans="1:12" customFormat="1">
      <c r="A1785" s="28"/>
      <c r="B1785" s="18">
        <f t="shared" si="32"/>
        <v>1</v>
      </c>
      <c r="C1785" s="18"/>
      <c r="D1785" s="18" t="str">
        <f>IFERROR(VLOOKUP(C1785,T_Listado_Personal_KDE[],2,FALSE),"")</f>
        <v/>
      </c>
      <c r="E1785" s="19" t="str">
        <f>IFERROR(VLOOKUP(C1785,T_Listado_Personal_KDE[],3,FALSE),"")</f>
        <v/>
      </c>
      <c r="F1785" s="18" t="str">
        <f>IFERROR(VLOOKUP(G1785,T_CÓDIGO[],2,FALSE),"")</f>
        <v/>
      </c>
      <c r="G1785" s="20"/>
      <c r="H1785" s="18" t="str">
        <f>IFERROR(VLOOKUP(G1785,T_CÓDIGO[],3,FALSE),"")</f>
        <v/>
      </c>
      <c r="I1785" s="19"/>
      <c r="J1785" s="18"/>
      <c r="K1785" s="18"/>
      <c r="L1785" s="18"/>
    </row>
    <row r="1786" spans="1:12" customFormat="1">
      <c r="A1786" s="28"/>
      <c r="B1786" s="18">
        <f t="shared" si="32"/>
        <v>1</v>
      </c>
      <c r="C1786" s="18"/>
      <c r="D1786" s="18" t="str">
        <f>IFERROR(VLOOKUP(C1786,T_Listado_Personal_KDE[],2,FALSE),"")</f>
        <v/>
      </c>
      <c r="E1786" s="19" t="str">
        <f>IFERROR(VLOOKUP(C1786,T_Listado_Personal_KDE[],3,FALSE),"")</f>
        <v/>
      </c>
      <c r="F1786" s="18" t="str">
        <f>IFERROR(VLOOKUP(G1786,T_CÓDIGO[],2,FALSE),"")</f>
        <v/>
      </c>
      <c r="G1786" s="20"/>
      <c r="H1786" s="18" t="str">
        <f>IFERROR(VLOOKUP(G1786,T_CÓDIGO[],3,FALSE),"")</f>
        <v/>
      </c>
      <c r="I1786" s="19"/>
      <c r="J1786" s="18"/>
      <c r="K1786" s="18"/>
      <c r="L1786" s="18"/>
    </row>
    <row r="1787" spans="1:12" customFormat="1">
      <c r="A1787" s="28"/>
      <c r="B1787" s="18">
        <f t="shared" si="32"/>
        <v>1</v>
      </c>
      <c r="C1787" s="18"/>
      <c r="D1787" s="18" t="str">
        <f>IFERROR(VLOOKUP(C1787,T_Listado_Personal_KDE[],2,FALSE),"")</f>
        <v/>
      </c>
      <c r="E1787" s="19" t="str">
        <f>IFERROR(VLOOKUP(C1787,T_Listado_Personal_KDE[],3,FALSE),"")</f>
        <v/>
      </c>
      <c r="F1787" s="18" t="str">
        <f>IFERROR(VLOOKUP(G1787,T_CÓDIGO[],2,FALSE),"")</f>
        <v/>
      </c>
      <c r="G1787" s="20"/>
      <c r="H1787" s="18" t="str">
        <f>IFERROR(VLOOKUP(G1787,T_CÓDIGO[],3,FALSE),"")</f>
        <v/>
      </c>
      <c r="I1787" s="19"/>
      <c r="J1787" s="18"/>
      <c r="K1787" s="18"/>
      <c r="L1787" s="18"/>
    </row>
    <row r="1788" spans="1:12" customFormat="1">
      <c r="A1788" s="28"/>
      <c r="B1788" s="18">
        <f t="shared" si="32"/>
        <v>1</v>
      </c>
      <c r="C1788" s="18"/>
      <c r="D1788" s="18" t="str">
        <f>IFERROR(VLOOKUP(C1788,T_Listado_Personal_KDE[],2,FALSE),"")</f>
        <v/>
      </c>
      <c r="E1788" s="19" t="str">
        <f>IFERROR(VLOOKUP(C1788,T_Listado_Personal_KDE[],3,FALSE),"")</f>
        <v/>
      </c>
      <c r="F1788" s="18" t="str">
        <f>IFERROR(VLOOKUP(G1788,T_CÓDIGO[],2,FALSE),"")</f>
        <v/>
      </c>
      <c r="G1788" s="20"/>
      <c r="H1788" s="18" t="str">
        <f>IFERROR(VLOOKUP(G1788,T_CÓDIGO[],3,FALSE),"")</f>
        <v/>
      </c>
      <c r="I1788" s="19"/>
      <c r="J1788" s="18"/>
      <c r="K1788" s="18"/>
      <c r="L1788" s="18"/>
    </row>
    <row r="1789" spans="1:12" customFormat="1">
      <c r="A1789" s="28"/>
      <c r="B1789" s="18">
        <f t="shared" si="32"/>
        <v>1</v>
      </c>
      <c r="C1789" s="18"/>
      <c r="D1789" s="18" t="str">
        <f>IFERROR(VLOOKUP(C1789,T_Listado_Personal_KDE[],2,FALSE),"")</f>
        <v/>
      </c>
      <c r="E1789" s="19" t="str">
        <f>IFERROR(VLOOKUP(C1789,T_Listado_Personal_KDE[],3,FALSE),"")</f>
        <v/>
      </c>
      <c r="F1789" s="18" t="str">
        <f>IFERROR(VLOOKUP(G1789,T_CÓDIGO[],2,FALSE),"")</f>
        <v/>
      </c>
      <c r="G1789" s="20"/>
      <c r="H1789" s="18" t="str">
        <f>IFERROR(VLOOKUP(G1789,T_CÓDIGO[],3,FALSE),"")</f>
        <v/>
      </c>
      <c r="I1789" s="19"/>
      <c r="J1789" s="18"/>
      <c r="K1789" s="18"/>
      <c r="L1789" s="18"/>
    </row>
    <row r="1790" spans="1:12" customFormat="1">
      <c r="A1790" s="28"/>
      <c r="B1790" s="18">
        <f t="shared" si="32"/>
        <v>1</v>
      </c>
      <c r="C1790" s="18"/>
      <c r="D1790" s="18" t="str">
        <f>IFERROR(VLOOKUP(C1790,T_Listado_Personal_KDE[],2,FALSE),"")</f>
        <v/>
      </c>
      <c r="E1790" s="19" t="str">
        <f>IFERROR(VLOOKUP(C1790,T_Listado_Personal_KDE[],3,FALSE),"")</f>
        <v/>
      </c>
      <c r="F1790" s="18" t="str">
        <f>IFERROR(VLOOKUP(G1790,T_CÓDIGO[],2,FALSE),"")</f>
        <v/>
      </c>
      <c r="G1790" s="20"/>
      <c r="H1790" s="18" t="str">
        <f>IFERROR(VLOOKUP(G1790,T_CÓDIGO[],3,FALSE),"")</f>
        <v/>
      </c>
      <c r="I1790" s="19"/>
      <c r="J1790" s="18"/>
      <c r="K1790" s="18"/>
      <c r="L1790" s="18"/>
    </row>
    <row r="1791" spans="1:12" customFormat="1">
      <c r="A1791" s="28"/>
      <c r="B1791" s="18">
        <f t="shared" si="32"/>
        <v>1</v>
      </c>
      <c r="C1791" s="18"/>
      <c r="D1791" s="18" t="str">
        <f>IFERROR(VLOOKUP(C1791,T_Listado_Personal_KDE[],2,FALSE),"")</f>
        <v/>
      </c>
      <c r="E1791" s="19" t="str">
        <f>IFERROR(VLOOKUP(C1791,T_Listado_Personal_KDE[],3,FALSE),"")</f>
        <v/>
      </c>
      <c r="F1791" s="18" t="str">
        <f>IFERROR(VLOOKUP(G1791,T_CÓDIGO[],2,FALSE),"")</f>
        <v/>
      </c>
      <c r="G1791" s="20"/>
      <c r="H1791" s="18" t="str">
        <f>IFERROR(VLOOKUP(G1791,T_CÓDIGO[],3,FALSE),"")</f>
        <v/>
      </c>
      <c r="I1791" s="19"/>
      <c r="J1791" s="18"/>
      <c r="K1791" s="18"/>
      <c r="L1791" s="18"/>
    </row>
    <row r="1792" spans="1:12" customFormat="1">
      <c r="A1792" s="28"/>
      <c r="B1792" s="18">
        <f t="shared" si="32"/>
        <v>1</v>
      </c>
      <c r="C1792" s="18"/>
      <c r="D1792" s="18" t="str">
        <f>IFERROR(VLOOKUP(C1792,T_Listado_Personal_KDE[],2,FALSE),"")</f>
        <v/>
      </c>
      <c r="E1792" s="19" t="str">
        <f>IFERROR(VLOOKUP(C1792,T_Listado_Personal_KDE[],3,FALSE),"")</f>
        <v/>
      </c>
      <c r="F1792" s="18" t="str">
        <f>IFERROR(VLOOKUP(G1792,T_CÓDIGO[],2,FALSE),"")</f>
        <v/>
      </c>
      <c r="G1792" s="20"/>
      <c r="H1792" s="18" t="str">
        <f>IFERROR(VLOOKUP(G1792,T_CÓDIGO[],3,FALSE),"")</f>
        <v/>
      </c>
      <c r="I1792" s="19"/>
      <c r="J1792" s="18"/>
      <c r="K1792" s="18"/>
      <c r="L1792" s="18"/>
    </row>
    <row r="1793" spans="1:12" customFormat="1">
      <c r="A1793" s="28"/>
      <c r="B1793" s="18">
        <f t="shared" ref="B1793:B1856" si="33">MONTH(A1793)</f>
        <v>1</v>
      </c>
      <c r="C1793" s="18"/>
      <c r="D1793" s="18" t="str">
        <f>IFERROR(VLOOKUP(C1793,T_Listado_Personal_KDE[],2,FALSE),"")</f>
        <v/>
      </c>
      <c r="E1793" s="19" t="str">
        <f>IFERROR(VLOOKUP(C1793,T_Listado_Personal_KDE[],3,FALSE),"")</f>
        <v/>
      </c>
      <c r="F1793" s="18" t="str">
        <f>IFERROR(VLOOKUP(G1793,T_CÓDIGO[],2,FALSE),"")</f>
        <v/>
      </c>
      <c r="G1793" s="20"/>
      <c r="H1793" s="18" t="str">
        <f>IFERROR(VLOOKUP(G1793,T_CÓDIGO[],3,FALSE),"")</f>
        <v/>
      </c>
      <c r="I1793" s="19"/>
      <c r="J1793" s="18"/>
      <c r="K1793" s="18"/>
      <c r="L1793" s="18"/>
    </row>
    <row r="1794" spans="1:12" customFormat="1">
      <c r="A1794" s="28"/>
      <c r="B1794" s="18">
        <f t="shared" si="33"/>
        <v>1</v>
      </c>
      <c r="C1794" s="18"/>
      <c r="D1794" s="18" t="str">
        <f>IFERROR(VLOOKUP(C1794,T_Listado_Personal_KDE[],2,FALSE),"")</f>
        <v/>
      </c>
      <c r="E1794" s="19" t="str">
        <f>IFERROR(VLOOKUP(C1794,T_Listado_Personal_KDE[],3,FALSE),"")</f>
        <v/>
      </c>
      <c r="F1794" s="18" t="str">
        <f>IFERROR(VLOOKUP(G1794,T_CÓDIGO[],2,FALSE),"")</f>
        <v/>
      </c>
      <c r="G1794" s="20"/>
      <c r="H1794" s="18" t="str">
        <f>IFERROR(VLOOKUP(G1794,T_CÓDIGO[],3,FALSE),"")</f>
        <v/>
      </c>
      <c r="I1794" s="19"/>
      <c r="J1794" s="18"/>
      <c r="K1794" s="18"/>
      <c r="L1794" s="18"/>
    </row>
    <row r="1795" spans="1:12" customFormat="1">
      <c r="A1795" s="28"/>
      <c r="B1795" s="18">
        <f t="shared" si="33"/>
        <v>1</v>
      </c>
      <c r="C1795" s="18"/>
      <c r="D1795" s="18" t="str">
        <f>IFERROR(VLOOKUP(C1795,T_Listado_Personal_KDE[],2,FALSE),"")</f>
        <v/>
      </c>
      <c r="E1795" s="19" t="str">
        <f>IFERROR(VLOOKUP(C1795,T_Listado_Personal_KDE[],3,FALSE),"")</f>
        <v/>
      </c>
      <c r="F1795" s="18" t="str">
        <f>IFERROR(VLOOKUP(G1795,T_CÓDIGO[],2,FALSE),"")</f>
        <v/>
      </c>
      <c r="G1795" s="20"/>
      <c r="H1795" s="18" t="str">
        <f>IFERROR(VLOOKUP(G1795,T_CÓDIGO[],3,FALSE),"")</f>
        <v/>
      </c>
      <c r="I1795" s="19"/>
      <c r="J1795" s="18"/>
      <c r="K1795" s="18"/>
      <c r="L1795" s="18"/>
    </row>
    <row r="1796" spans="1:12" customFormat="1">
      <c r="A1796" s="28"/>
      <c r="B1796" s="18">
        <f t="shared" si="33"/>
        <v>1</v>
      </c>
      <c r="C1796" s="18"/>
      <c r="D1796" s="18" t="str">
        <f>IFERROR(VLOOKUP(C1796,T_Listado_Personal_KDE[],2,FALSE),"")</f>
        <v/>
      </c>
      <c r="E1796" s="19" t="str">
        <f>IFERROR(VLOOKUP(C1796,T_Listado_Personal_KDE[],3,FALSE),"")</f>
        <v/>
      </c>
      <c r="F1796" s="18" t="str">
        <f>IFERROR(VLOOKUP(G1796,T_CÓDIGO[],2,FALSE),"")</f>
        <v/>
      </c>
      <c r="G1796" s="20"/>
      <c r="H1796" s="18" t="str">
        <f>IFERROR(VLOOKUP(G1796,T_CÓDIGO[],3,FALSE),"")</f>
        <v/>
      </c>
      <c r="I1796" s="19"/>
      <c r="J1796" s="18"/>
      <c r="K1796" s="18"/>
      <c r="L1796" s="18"/>
    </row>
    <row r="1797" spans="1:12" customFormat="1">
      <c r="A1797" s="28"/>
      <c r="B1797" s="18">
        <f t="shared" si="33"/>
        <v>1</v>
      </c>
      <c r="C1797" s="18"/>
      <c r="D1797" s="18" t="str">
        <f>IFERROR(VLOOKUP(C1797,T_Listado_Personal_KDE[],2,FALSE),"")</f>
        <v/>
      </c>
      <c r="E1797" s="19" t="str">
        <f>IFERROR(VLOOKUP(C1797,T_Listado_Personal_KDE[],3,FALSE),"")</f>
        <v/>
      </c>
      <c r="F1797" s="18" t="str">
        <f>IFERROR(VLOOKUP(G1797,T_CÓDIGO[],2,FALSE),"")</f>
        <v/>
      </c>
      <c r="G1797" s="20"/>
      <c r="H1797" s="18" t="str">
        <f>IFERROR(VLOOKUP(G1797,T_CÓDIGO[],3,FALSE),"")</f>
        <v/>
      </c>
      <c r="I1797" s="19"/>
      <c r="J1797" s="18"/>
      <c r="K1797" s="18"/>
      <c r="L1797" s="18"/>
    </row>
    <row r="1798" spans="1:12" customFormat="1">
      <c r="A1798" s="28"/>
      <c r="B1798" s="18">
        <f t="shared" si="33"/>
        <v>1</v>
      </c>
      <c r="C1798" s="18"/>
      <c r="D1798" s="18" t="str">
        <f>IFERROR(VLOOKUP(C1798,T_Listado_Personal_KDE[],2,FALSE),"")</f>
        <v/>
      </c>
      <c r="E1798" s="19" t="str">
        <f>IFERROR(VLOOKUP(C1798,T_Listado_Personal_KDE[],3,FALSE),"")</f>
        <v/>
      </c>
      <c r="F1798" s="18" t="str">
        <f>IFERROR(VLOOKUP(G1798,T_CÓDIGO[],2,FALSE),"")</f>
        <v/>
      </c>
      <c r="G1798" s="20"/>
      <c r="H1798" s="18" t="str">
        <f>IFERROR(VLOOKUP(G1798,T_CÓDIGO[],3,FALSE),"")</f>
        <v/>
      </c>
      <c r="I1798" s="19"/>
      <c r="J1798" s="18"/>
      <c r="K1798" s="18"/>
      <c r="L1798" s="18"/>
    </row>
    <row r="1799" spans="1:12" customFormat="1">
      <c r="A1799" s="28"/>
      <c r="B1799" s="18">
        <f t="shared" si="33"/>
        <v>1</v>
      </c>
      <c r="C1799" s="18"/>
      <c r="D1799" s="18" t="str">
        <f>IFERROR(VLOOKUP(C1799,T_Listado_Personal_KDE[],2,FALSE),"")</f>
        <v/>
      </c>
      <c r="E1799" s="19" t="str">
        <f>IFERROR(VLOOKUP(C1799,T_Listado_Personal_KDE[],3,FALSE),"")</f>
        <v/>
      </c>
      <c r="F1799" s="18" t="str">
        <f>IFERROR(VLOOKUP(G1799,T_CÓDIGO[],2,FALSE),"")</f>
        <v/>
      </c>
      <c r="G1799" s="20"/>
      <c r="H1799" s="18" t="str">
        <f>IFERROR(VLOOKUP(G1799,T_CÓDIGO[],3,FALSE),"")</f>
        <v/>
      </c>
      <c r="I1799" s="19"/>
      <c r="J1799" s="18"/>
      <c r="K1799" s="18"/>
      <c r="L1799" s="18"/>
    </row>
    <row r="1800" spans="1:12" customFormat="1">
      <c r="A1800" s="28"/>
      <c r="B1800" s="18">
        <f t="shared" si="33"/>
        <v>1</v>
      </c>
      <c r="C1800" s="18"/>
      <c r="D1800" s="18" t="str">
        <f>IFERROR(VLOOKUP(C1800,T_Listado_Personal_KDE[],2,FALSE),"")</f>
        <v/>
      </c>
      <c r="E1800" s="19" t="str">
        <f>IFERROR(VLOOKUP(C1800,T_Listado_Personal_KDE[],3,FALSE),"")</f>
        <v/>
      </c>
      <c r="F1800" s="18" t="str">
        <f>IFERROR(VLOOKUP(G1800,T_CÓDIGO[],2,FALSE),"")</f>
        <v/>
      </c>
      <c r="G1800" s="20"/>
      <c r="H1800" s="18" t="str">
        <f>IFERROR(VLOOKUP(G1800,T_CÓDIGO[],3,FALSE),"")</f>
        <v/>
      </c>
      <c r="I1800" s="19"/>
      <c r="J1800" s="18"/>
      <c r="K1800" s="18"/>
      <c r="L1800" s="18"/>
    </row>
    <row r="1801" spans="1:12" customFormat="1">
      <c r="A1801" s="28"/>
      <c r="B1801" s="18">
        <f t="shared" si="33"/>
        <v>1</v>
      </c>
      <c r="C1801" s="18"/>
      <c r="D1801" s="18" t="str">
        <f>IFERROR(VLOOKUP(C1801,T_Listado_Personal_KDE[],2,FALSE),"")</f>
        <v/>
      </c>
      <c r="E1801" s="19" t="str">
        <f>IFERROR(VLOOKUP(C1801,T_Listado_Personal_KDE[],3,FALSE),"")</f>
        <v/>
      </c>
      <c r="F1801" s="18" t="str">
        <f>IFERROR(VLOOKUP(G1801,T_CÓDIGO[],2,FALSE),"")</f>
        <v/>
      </c>
      <c r="G1801" s="20"/>
      <c r="H1801" s="18" t="str">
        <f>IFERROR(VLOOKUP(G1801,T_CÓDIGO[],3,FALSE),"")</f>
        <v/>
      </c>
      <c r="I1801" s="19"/>
      <c r="J1801" s="18"/>
      <c r="K1801" s="18"/>
      <c r="L1801" s="18"/>
    </row>
    <row r="1802" spans="1:12" customFormat="1">
      <c r="A1802" s="28"/>
      <c r="B1802" s="18">
        <f t="shared" si="33"/>
        <v>1</v>
      </c>
      <c r="C1802" s="18"/>
      <c r="D1802" s="18" t="str">
        <f>IFERROR(VLOOKUP(C1802,T_Listado_Personal_KDE[],2,FALSE),"")</f>
        <v/>
      </c>
      <c r="E1802" s="19" t="str">
        <f>IFERROR(VLOOKUP(C1802,T_Listado_Personal_KDE[],3,FALSE),"")</f>
        <v/>
      </c>
      <c r="F1802" s="18" t="str">
        <f>IFERROR(VLOOKUP(G1802,T_CÓDIGO[],2,FALSE),"")</f>
        <v/>
      </c>
      <c r="G1802" s="20"/>
      <c r="H1802" s="18" t="str">
        <f>IFERROR(VLOOKUP(G1802,T_CÓDIGO[],3,FALSE),"")</f>
        <v/>
      </c>
      <c r="I1802" s="19"/>
      <c r="J1802" s="18"/>
      <c r="K1802" s="18"/>
      <c r="L1802" s="18"/>
    </row>
    <row r="1803" spans="1:12" customFormat="1">
      <c r="A1803" s="28"/>
      <c r="B1803" s="18">
        <f t="shared" si="33"/>
        <v>1</v>
      </c>
      <c r="C1803" s="18"/>
      <c r="D1803" s="18" t="str">
        <f>IFERROR(VLOOKUP(C1803,T_Listado_Personal_KDE[],2,FALSE),"")</f>
        <v/>
      </c>
      <c r="E1803" s="19" t="str">
        <f>IFERROR(VLOOKUP(C1803,T_Listado_Personal_KDE[],3,FALSE),"")</f>
        <v/>
      </c>
      <c r="F1803" s="18" t="str">
        <f>IFERROR(VLOOKUP(G1803,T_CÓDIGO[],2,FALSE),"")</f>
        <v/>
      </c>
      <c r="G1803" s="20"/>
      <c r="H1803" s="18" t="str">
        <f>IFERROR(VLOOKUP(G1803,T_CÓDIGO[],3,FALSE),"")</f>
        <v/>
      </c>
      <c r="I1803" s="19"/>
      <c r="J1803" s="18"/>
      <c r="K1803" s="18"/>
      <c r="L1803" s="18"/>
    </row>
    <row r="1804" spans="1:12" customFormat="1">
      <c r="A1804" s="28"/>
      <c r="B1804" s="18">
        <f t="shared" si="33"/>
        <v>1</v>
      </c>
      <c r="C1804" s="18"/>
      <c r="D1804" s="18" t="str">
        <f>IFERROR(VLOOKUP(C1804,T_Listado_Personal_KDE[],2,FALSE),"")</f>
        <v/>
      </c>
      <c r="E1804" s="19" t="str">
        <f>IFERROR(VLOOKUP(C1804,T_Listado_Personal_KDE[],3,FALSE),"")</f>
        <v/>
      </c>
      <c r="F1804" s="18" t="str">
        <f>IFERROR(VLOOKUP(G1804,T_CÓDIGO[],2,FALSE),"")</f>
        <v/>
      </c>
      <c r="G1804" s="20"/>
      <c r="H1804" s="18" t="str">
        <f>IFERROR(VLOOKUP(G1804,T_CÓDIGO[],3,FALSE),"")</f>
        <v/>
      </c>
      <c r="I1804" s="19"/>
      <c r="J1804" s="18"/>
      <c r="K1804" s="18"/>
      <c r="L1804" s="18"/>
    </row>
    <row r="1805" spans="1:12" customFormat="1">
      <c r="A1805" s="28"/>
      <c r="B1805" s="18">
        <f t="shared" si="33"/>
        <v>1</v>
      </c>
      <c r="C1805" s="18"/>
      <c r="D1805" s="18" t="str">
        <f>IFERROR(VLOOKUP(C1805,T_Listado_Personal_KDE[],2,FALSE),"")</f>
        <v/>
      </c>
      <c r="E1805" s="19" t="str">
        <f>IFERROR(VLOOKUP(C1805,T_Listado_Personal_KDE[],3,FALSE),"")</f>
        <v/>
      </c>
      <c r="F1805" s="18" t="str">
        <f>IFERROR(VLOOKUP(G1805,T_CÓDIGO[],2,FALSE),"")</f>
        <v/>
      </c>
      <c r="G1805" s="20"/>
      <c r="H1805" s="18" t="str">
        <f>IFERROR(VLOOKUP(G1805,T_CÓDIGO[],3,FALSE),"")</f>
        <v/>
      </c>
      <c r="I1805" s="19"/>
      <c r="J1805" s="18"/>
      <c r="K1805" s="18"/>
      <c r="L1805" s="18"/>
    </row>
    <row r="1806" spans="1:12" customFormat="1">
      <c r="A1806" s="28"/>
      <c r="B1806" s="18">
        <f t="shared" si="33"/>
        <v>1</v>
      </c>
      <c r="C1806" s="18"/>
      <c r="D1806" s="18" t="str">
        <f>IFERROR(VLOOKUP(C1806,T_Listado_Personal_KDE[],2,FALSE),"")</f>
        <v/>
      </c>
      <c r="E1806" s="19" t="str">
        <f>IFERROR(VLOOKUP(C1806,T_Listado_Personal_KDE[],3,FALSE),"")</f>
        <v/>
      </c>
      <c r="F1806" s="18" t="str">
        <f>IFERROR(VLOOKUP(G1806,T_CÓDIGO[],2,FALSE),"")</f>
        <v/>
      </c>
      <c r="G1806" s="20"/>
      <c r="H1806" s="18" t="str">
        <f>IFERROR(VLOOKUP(G1806,T_CÓDIGO[],3,FALSE),"")</f>
        <v/>
      </c>
      <c r="I1806" s="19"/>
      <c r="J1806" s="18"/>
      <c r="K1806" s="18"/>
      <c r="L1806" s="18"/>
    </row>
    <row r="1807" spans="1:12" customFormat="1">
      <c r="A1807" s="28"/>
      <c r="B1807" s="18">
        <f t="shared" si="33"/>
        <v>1</v>
      </c>
      <c r="C1807" s="18"/>
      <c r="D1807" s="18" t="str">
        <f>IFERROR(VLOOKUP(C1807,T_Listado_Personal_KDE[],2,FALSE),"")</f>
        <v/>
      </c>
      <c r="E1807" s="19" t="str">
        <f>IFERROR(VLOOKUP(C1807,T_Listado_Personal_KDE[],3,FALSE),"")</f>
        <v/>
      </c>
      <c r="F1807" s="18" t="str">
        <f>IFERROR(VLOOKUP(G1807,T_CÓDIGO[],2,FALSE),"")</f>
        <v/>
      </c>
      <c r="G1807" s="20"/>
      <c r="H1807" s="18" t="str">
        <f>IFERROR(VLOOKUP(G1807,T_CÓDIGO[],3,FALSE),"")</f>
        <v/>
      </c>
      <c r="I1807" s="19"/>
      <c r="J1807" s="18"/>
      <c r="K1807" s="18"/>
      <c r="L1807" s="18"/>
    </row>
    <row r="1808" spans="1:12" customFormat="1">
      <c r="A1808" s="28"/>
      <c r="B1808" s="18">
        <f t="shared" si="33"/>
        <v>1</v>
      </c>
      <c r="C1808" s="18"/>
      <c r="D1808" s="18" t="str">
        <f>IFERROR(VLOOKUP(C1808,T_Listado_Personal_KDE[],2,FALSE),"")</f>
        <v/>
      </c>
      <c r="E1808" s="19" t="str">
        <f>IFERROR(VLOOKUP(C1808,T_Listado_Personal_KDE[],3,FALSE),"")</f>
        <v/>
      </c>
      <c r="F1808" s="18" t="str">
        <f>IFERROR(VLOOKUP(G1808,T_CÓDIGO[],2,FALSE),"")</f>
        <v/>
      </c>
      <c r="G1808" s="20"/>
      <c r="H1808" s="18" t="str">
        <f>IFERROR(VLOOKUP(G1808,T_CÓDIGO[],3,FALSE),"")</f>
        <v/>
      </c>
      <c r="I1808" s="19"/>
      <c r="J1808" s="18"/>
      <c r="K1808" s="18"/>
      <c r="L1808" s="18"/>
    </row>
    <row r="1809" spans="1:12" customFormat="1">
      <c r="A1809" s="28"/>
      <c r="B1809" s="18">
        <f t="shared" si="33"/>
        <v>1</v>
      </c>
      <c r="C1809" s="18"/>
      <c r="D1809" s="18" t="str">
        <f>IFERROR(VLOOKUP(C1809,T_Listado_Personal_KDE[],2,FALSE),"")</f>
        <v/>
      </c>
      <c r="E1809" s="19" t="str">
        <f>IFERROR(VLOOKUP(C1809,T_Listado_Personal_KDE[],3,FALSE),"")</f>
        <v/>
      </c>
      <c r="F1809" s="18" t="str">
        <f>IFERROR(VLOOKUP(G1809,T_CÓDIGO[],2,FALSE),"")</f>
        <v/>
      </c>
      <c r="G1809" s="20"/>
      <c r="H1809" s="18" t="str">
        <f>IFERROR(VLOOKUP(G1809,T_CÓDIGO[],3,FALSE),"")</f>
        <v/>
      </c>
      <c r="I1809" s="19"/>
      <c r="J1809" s="18"/>
      <c r="K1809" s="18"/>
      <c r="L1809" s="18"/>
    </row>
    <row r="1810" spans="1:12" customFormat="1">
      <c r="A1810" s="28"/>
      <c r="B1810" s="18">
        <f t="shared" si="33"/>
        <v>1</v>
      </c>
      <c r="C1810" s="18"/>
      <c r="D1810" s="18" t="str">
        <f>IFERROR(VLOOKUP(C1810,T_Listado_Personal_KDE[],2,FALSE),"")</f>
        <v/>
      </c>
      <c r="E1810" s="19" t="str">
        <f>IFERROR(VLOOKUP(C1810,T_Listado_Personal_KDE[],3,FALSE),"")</f>
        <v/>
      </c>
      <c r="F1810" s="18" t="str">
        <f>IFERROR(VLOOKUP(G1810,T_CÓDIGO[],2,FALSE),"")</f>
        <v/>
      </c>
      <c r="G1810" s="20"/>
      <c r="H1810" s="18" t="str">
        <f>IFERROR(VLOOKUP(G1810,T_CÓDIGO[],3,FALSE),"")</f>
        <v/>
      </c>
      <c r="I1810" s="19"/>
      <c r="J1810" s="18"/>
      <c r="K1810" s="18"/>
      <c r="L1810" s="18"/>
    </row>
    <row r="1811" spans="1:12" customFormat="1">
      <c r="A1811" s="28"/>
      <c r="B1811" s="18">
        <f t="shared" si="33"/>
        <v>1</v>
      </c>
      <c r="C1811" s="18"/>
      <c r="D1811" s="18" t="str">
        <f>IFERROR(VLOOKUP(C1811,T_Listado_Personal_KDE[],2,FALSE),"")</f>
        <v/>
      </c>
      <c r="E1811" s="19" t="str">
        <f>IFERROR(VLOOKUP(C1811,T_Listado_Personal_KDE[],3,FALSE),"")</f>
        <v/>
      </c>
      <c r="F1811" s="18" t="str">
        <f>IFERROR(VLOOKUP(G1811,T_CÓDIGO[],2,FALSE),"")</f>
        <v/>
      </c>
      <c r="G1811" s="20"/>
      <c r="H1811" s="18" t="str">
        <f>IFERROR(VLOOKUP(G1811,T_CÓDIGO[],3,FALSE),"")</f>
        <v/>
      </c>
      <c r="I1811" s="19"/>
      <c r="J1811" s="18"/>
      <c r="K1811" s="18"/>
      <c r="L1811" s="18"/>
    </row>
    <row r="1812" spans="1:12" customFormat="1">
      <c r="A1812" s="28"/>
      <c r="B1812" s="18">
        <f t="shared" si="33"/>
        <v>1</v>
      </c>
      <c r="C1812" s="18"/>
      <c r="D1812" s="18" t="str">
        <f>IFERROR(VLOOKUP(C1812,T_Listado_Personal_KDE[],2,FALSE),"")</f>
        <v/>
      </c>
      <c r="E1812" s="19" t="str">
        <f>IFERROR(VLOOKUP(C1812,T_Listado_Personal_KDE[],3,FALSE),"")</f>
        <v/>
      </c>
      <c r="F1812" s="18" t="str">
        <f>IFERROR(VLOOKUP(G1812,T_CÓDIGO[],2,FALSE),"")</f>
        <v/>
      </c>
      <c r="G1812" s="20"/>
      <c r="H1812" s="18" t="str">
        <f>IFERROR(VLOOKUP(G1812,T_CÓDIGO[],3,FALSE),"")</f>
        <v/>
      </c>
      <c r="I1812" s="19"/>
      <c r="J1812" s="18"/>
      <c r="K1812" s="18"/>
      <c r="L1812" s="18"/>
    </row>
    <row r="1813" spans="1:12" customFormat="1">
      <c r="A1813" s="28"/>
      <c r="B1813" s="18">
        <f t="shared" si="33"/>
        <v>1</v>
      </c>
      <c r="C1813" s="18"/>
      <c r="D1813" s="18" t="str">
        <f>IFERROR(VLOOKUP(C1813,T_Listado_Personal_KDE[],2,FALSE),"")</f>
        <v/>
      </c>
      <c r="E1813" s="19" t="str">
        <f>IFERROR(VLOOKUP(C1813,T_Listado_Personal_KDE[],3,FALSE),"")</f>
        <v/>
      </c>
      <c r="F1813" s="18" t="str">
        <f>IFERROR(VLOOKUP(G1813,T_CÓDIGO[],2,FALSE),"")</f>
        <v/>
      </c>
      <c r="G1813" s="20"/>
      <c r="H1813" s="18" t="str">
        <f>IFERROR(VLOOKUP(G1813,T_CÓDIGO[],3,FALSE),"")</f>
        <v/>
      </c>
      <c r="I1813" s="19"/>
      <c r="J1813" s="18"/>
      <c r="K1813" s="18"/>
      <c r="L1813" s="18"/>
    </row>
    <row r="1814" spans="1:12" customFormat="1">
      <c r="A1814" s="28"/>
      <c r="B1814" s="18">
        <f t="shared" si="33"/>
        <v>1</v>
      </c>
      <c r="C1814" s="18"/>
      <c r="D1814" s="18" t="str">
        <f>IFERROR(VLOOKUP(C1814,T_Listado_Personal_KDE[],2,FALSE),"")</f>
        <v/>
      </c>
      <c r="E1814" s="19" t="str">
        <f>IFERROR(VLOOKUP(C1814,T_Listado_Personal_KDE[],3,FALSE),"")</f>
        <v/>
      </c>
      <c r="F1814" s="18" t="str">
        <f>IFERROR(VLOOKUP(G1814,T_CÓDIGO[],2,FALSE),"")</f>
        <v/>
      </c>
      <c r="G1814" s="20"/>
      <c r="H1814" s="18" t="str">
        <f>IFERROR(VLOOKUP(G1814,T_CÓDIGO[],3,FALSE),"")</f>
        <v/>
      </c>
      <c r="I1814" s="19"/>
      <c r="J1814" s="18"/>
      <c r="K1814" s="18"/>
      <c r="L1814" s="18"/>
    </row>
    <row r="1815" spans="1:12" customFormat="1">
      <c r="A1815" s="28"/>
      <c r="B1815" s="18">
        <f t="shared" si="33"/>
        <v>1</v>
      </c>
      <c r="C1815" s="18"/>
      <c r="D1815" s="18" t="str">
        <f>IFERROR(VLOOKUP(C1815,T_Listado_Personal_KDE[],2,FALSE),"")</f>
        <v/>
      </c>
      <c r="E1815" s="19" t="str">
        <f>IFERROR(VLOOKUP(C1815,T_Listado_Personal_KDE[],3,FALSE),"")</f>
        <v/>
      </c>
      <c r="F1815" s="18" t="str">
        <f>IFERROR(VLOOKUP(G1815,T_CÓDIGO[],2,FALSE),"")</f>
        <v/>
      </c>
      <c r="G1815" s="20"/>
      <c r="H1815" s="18" t="str">
        <f>IFERROR(VLOOKUP(G1815,T_CÓDIGO[],3,FALSE),"")</f>
        <v/>
      </c>
      <c r="I1815" s="19"/>
      <c r="J1815" s="18"/>
      <c r="K1815" s="18"/>
      <c r="L1815" s="18"/>
    </row>
    <row r="1816" spans="1:12" customFormat="1">
      <c r="A1816" s="28"/>
      <c r="B1816" s="18">
        <f t="shared" si="33"/>
        <v>1</v>
      </c>
      <c r="C1816" s="18"/>
      <c r="D1816" s="18" t="str">
        <f>IFERROR(VLOOKUP(C1816,T_Listado_Personal_KDE[],2,FALSE),"")</f>
        <v/>
      </c>
      <c r="E1816" s="19" t="str">
        <f>IFERROR(VLOOKUP(C1816,T_Listado_Personal_KDE[],3,FALSE),"")</f>
        <v/>
      </c>
      <c r="F1816" s="18" t="str">
        <f>IFERROR(VLOOKUP(G1816,T_CÓDIGO[],2,FALSE),"")</f>
        <v/>
      </c>
      <c r="G1816" s="20"/>
      <c r="H1816" s="18" t="str">
        <f>IFERROR(VLOOKUP(G1816,T_CÓDIGO[],3,FALSE),"")</f>
        <v/>
      </c>
      <c r="I1816" s="19"/>
      <c r="J1816" s="18"/>
      <c r="K1816" s="18"/>
      <c r="L1816" s="18"/>
    </row>
    <row r="1817" spans="1:12" customFormat="1">
      <c r="A1817" s="28"/>
      <c r="B1817" s="18">
        <f t="shared" si="33"/>
        <v>1</v>
      </c>
      <c r="C1817" s="18"/>
      <c r="D1817" s="18" t="str">
        <f>IFERROR(VLOOKUP(C1817,T_Listado_Personal_KDE[],2,FALSE),"")</f>
        <v/>
      </c>
      <c r="E1817" s="19" t="str">
        <f>IFERROR(VLOOKUP(C1817,T_Listado_Personal_KDE[],3,FALSE),"")</f>
        <v/>
      </c>
      <c r="F1817" s="18" t="str">
        <f>IFERROR(VLOOKUP(G1817,T_CÓDIGO[],2,FALSE),"")</f>
        <v/>
      </c>
      <c r="G1817" s="20"/>
      <c r="H1817" s="18" t="str">
        <f>IFERROR(VLOOKUP(G1817,T_CÓDIGO[],3,FALSE),"")</f>
        <v/>
      </c>
      <c r="I1817" s="19"/>
      <c r="J1817" s="18"/>
      <c r="K1817" s="18"/>
      <c r="L1817" s="18"/>
    </row>
    <row r="1818" spans="1:12" customFormat="1">
      <c r="A1818" s="28"/>
      <c r="B1818" s="18">
        <f t="shared" si="33"/>
        <v>1</v>
      </c>
      <c r="C1818" s="18"/>
      <c r="D1818" s="18" t="str">
        <f>IFERROR(VLOOKUP(C1818,T_Listado_Personal_KDE[],2,FALSE),"")</f>
        <v/>
      </c>
      <c r="E1818" s="19" t="str">
        <f>IFERROR(VLOOKUP(C1818,T_Listado_Personal_KDE[],3,FALSE),"")</f>
        <v/>
      </c>
      <c r="F1818" s="18" t="str">
        <f>IFERROR(VLOOKUP(G1818,T_CÓDIGO[],2,FALSE),"")</f>
        <v/>
      </c>
      <c r="G1818" s="20"/>
      <c r="H1818" s="18" t="str">
        <f>IFERROR(VLOOKUP(G1818,T_CÓDIGO[],3,FALSE),"")</f>
        <v/>
      </c>
      <c r="I1818" s="19"/>
      <c r="J1818" s="18"/>
      <c r="K1818" s="18"/>
      <c r="L1818" s="18"/>
    </row>
    <row r="1819" spans="1:12" customFormat="1">
      <c r="A1819" s="28"/>
      <c r="B1819" s="18">
        <f t="shared" si="33"/>
        <v>1</v>
      </c>
      <c r="C1819" s="18"/>
      <c r="D1819" s="18" t="str">
        <f>IFERROR(VLOOKUP(C1819,T_Listado_Personal_KDE[],2,FALSE),"")</f>
        <v/>
      </c>
      <c r="E1819" s="19" t="str">
        <f>IFERROR(VLOOKUP(C1819,T_Listado_Personal_KDE[],3,FALSE),"")</f>
        <v/>
      </c>
      <c r="F1819" s="18" t="str">
        <f>IFERROR(VLOOKUP(G1819,T_CÓDIGO[],2,FALSE),"")</f>
        <v/>
      </c>
      <c r="G1819" s="20"/>
      <c r="H1819" s="18" t="str">
        <f>IFERROR(VLOOKUP(G1819,T_CÓDIGO[],3,FALSE),"")</f>
        <v/>
      </c>
      <c r="I1819" s="19"/>
      <c r="J1819" s="18"/>
      <c r="K1819" s="18"/>
      <c r="L1819" s="18"/>
    </row>
    <row r="1820" spans="1:12" customFormat="1">
      <c r="A1820" s="28"/>
      <c r="B1820" s="18">
        <f t="shared" si="33"/>
        <v>1</v>
      </c>
      <c r="C1820" s="18"/>
      <c r="D1820" s="18" t="str">
        <f>IFERROR(VLOOKUP(C1820,T_Listado_Personal_KDE[],2,FALSE),"")</f>
        <v/>
      </c>
      <c r="E1820" s="19" t="str">
        <f>IFERROR(VLOOKUP(C1820,T_Listado_Personal_KDE[],3,FALSE),"")</f>
        <v/>
      </c>
      <c r="F1820" s="18" t="str">
        <f>IFERROR(VLOOKUP(G1820,T_CÓDIGO[],2,FALSE),"")</f>
        <v/>
      </c>
      <c r="G1820" s="20"/>
      <c r="H1820" s="18" t="str">
        <f>IFERROR(VLOOKUP(G1820,T_CÓDIGO[],3,FALSE),"")</f>
        <v/>
      </c>
      <c r="I1820" s="19"/>
      <c r="J1820" s="18"/>
      <c r="K1820" s="18"/>
      <c r="L1820" s="18"/>
    </row>
    <row r="1821" spans="1:12" customFormat="1">
      <c r="A1821" s="28"/>
      <c r="B1821" s="18">
        <f t="shared" si="33"/>
        <v>1</v>
      </c>
      <c r="C1821" s="18"/>
      <c r="D1821" s="18" t="str">
        <f>IFERROR(VLOOKUP(C1821,T_Listado_Personal_KDE[],2,FALSE),"")</f>
        <v/>
      </c>
      <c r="E1821" s="19" t="str">
        <f>IFERROR(VLOOKUP(C1821,T_Listado_Personal_KDE[],3,FALSE),"")</f>
        <v/>
      </c>
      <c r="F1821" s="18" t="str">
        <f>IFERROR(VLOOKUP(G1821,T_CÓDIGO[],2,FALSE),"")</f>
        <v/>
      </c>
      <c r="G1821" s="20"/>
      <c r="H1821" s="18" t="str">
        <f>IFERROR(VLOOKUP(G1821,T_CÓDIGO[],3,FALSE),"")</f>
        <v/>
      </c>
      <c r="I1821" s="19"/>
      <c r="J1821" s="18"/>
      <c r="K1821" s="18"/>
      <c r="L1821" s="18"/>
    </row>
    <row r="1822" spans="1:12" customFormat="1">
      <c r="A1822" s="28"/>
      <c r="B1822" s="18">
        <f t="shared" si="33"/>
        <v>1</v>
      </c>
      <c r="C1822" s="18"/>
      <c r="D1822" s="18" t="str">
        <f>IFERROR(VLOOKUP(C1822,T_Listado_Personal_KDE[],2,FALSE),"")</f>
        <v/>
      </c>
      <c r="E1822" s="19" t="str">
        <f>IFERROR(VLOOKUP(C1822,T_Listado_Personal_KDE[],3,FALSE),"")</f>
        <v/>
      </c>
      <c r="F1822" s="18" t="str">
        <f>IFERROR(VLOOKUP(G1822,T_CÓDIGO[],2,FALSE),"")</f>
        <v/>
      </c>
      <c r="G1822" s="20"/>
      <c r="H1822" s="18" t="str">
        <f>IFERROR(VLOOKUP(G1822,T_CÓDIGO[],3,FALSE),"")</f>
        <v/>
      </c>
      <c r="I1822" s="19"/>
      <c r="J1822" s="18"/>
      <c r="K1822" s="18"/>
      <c r="L1822" s="18"/>
    </row>
    <row r="1823" spans="1:12" customFormat="1">
      <c r="A1823" s="28"/>
      <c r="B1823" s="18">
        <f t="shared" si="33"/>
        <v>1</v>
      </c>
      <c r="C1823" s="18"/>
      <c r="D1823" s="18" t="str">
        <f>IFERROR(VLOOKUP(C1823,T_Listado_Personal_KDE[],2,FALSE),"")</f>
        <v/>
      </c>
      <c r="E1823" s="19" t="str">
        <f>IFERROR(VLOOKUP(C1823,T_Listado_Personal_KDE[],3,FALSE),"")</f>
        <v/>
      </c>
      <c r="F1823" s="18" t="str">
        <f>IFERROR(VLOOKUP(G1823,T_CÓDIGO[],2,FALSE),"")</f>
        <v/>
      </c>
      <c r="G1823" s="20"/>
      <c r="H1823" s="18" t="str">
        <f>IFERROR(VLOOKUP(G1823,T_CÓDIGO[],3,FALSE),"")</f>
        <v/>
      </c>
      <c r="I1823" s="19"/>
      <c r="J1823" s="18"/>
      <c r="K1823" s="18"/>
      <c r="L1823" s="18"/>
    </row>
    <row r="1824" spans="1:12" customFormat="1">
      <c r="A1824" s="28"/>
      <c r="B1824" s="18">
        <f t="shared" si="33"/>
        <v>1</v>
      </c>
      <c r="C1824" s="18"/>
      <c r="D1824" s="18" t="str">
        <f>IFERROR(VLOOKUP(C1824,T_Listado_Personal_KDE[],2,FALSE),"")</f>
        <v/>
      </c>
      <c r="E1824" s="19" t="str">
        <f>IFERROR(VLOOKUP(C1824,T_Listado_Personal_KDE[],3,FALSE),"")</f>
        <v/>
      </c>
      <c r="F1824" s="18" t="str">
        <f>IFERROR(VLOOKUP(G1824,T_CÓDIGO[],2,FALSE),"")</f>
        <v/>
      </c>
      <c r="G1824" s="20"/>
      <c r="H1824" s="18" t="str">
        <f>IFERROR(VLOOKUP(G1824,T_CÓDIGO[],3,FALSE),"")</f>
        <v/>
      </c>
      <c r="I1824" s="19"/>
      <c r="J1824" s="18"/>
      <c r="K1824" s="18"/>
      <c r="L1824" s="18"/>
    </row>
    <row r="1825" spans="1:12" customFormat="1">
      <c r="A1825" s="28"/>
      <c r="B1825" s="18">
        <f t="shared" si="33"/>
        <v>1</v>
      </c>
      <c r="C1825" s="18"/>
      <c r="D1825" s="18" t="str">
        <f>IFERROR(VLOOKUP(C1825,T_Listado_Personal_KDE[],2,FALSE),"")</f>
        <v/>
      </c>
      <c r="E1825" s="19" t="str">
        <f>IFERROR(VLOOKUP(C1825,T_Listado_Personal_KDE[],3,FALSE),"")</f>
        <v/>
      </c>
      <c r="F1825" s="18" t="str">
        <f>IFERROR(VLOOKUP(G1825,T_CÓDIGO[],2,FALSE),"")</f>
        <v/>
      </c>
      <c r="G1825" s="20"/>
      <c r="H1825" s="18" t="str">
        <f>IFERROR(VLOOKUP(G1825,T_CÓDIGO[],3,FALSE),"")</f>
        <v/>
      </c>
      <c r="I1825" s="19"/>
      <c r="J1825" s="18"/>
      <c r="K1825" s="18"/>
      <c r="L1825" s="18"/>
    </row>
    <row r="1826" spans="1:12" customFormat="1">
      <c r="A1826" s="28"/>
      <c r="B1826" s="18">
        <f t="shared" si="33"/>
        <v>1</v>
      </c>
      <c r="C1826" s="18"/>
      <c r="D1826" s="18" t="str">
        <f>IFERROR(VLOOKUP(C1826,T_Listado_Personal_KDE[],2,FALSE),"")</f>
        <v/>
      </c>
      <c r="E1826" s="19" t="str">
        <f>IFERROR(VLOOKUP(C1826,T_Listado_Personal_KDE[],3,FALSE),"")</f>
        <v/>
      </c>
      <c r="F1826" s="18" t="str">
        <f>IFERROR(VLOOKUP(G1826,T_CÓDIGO[],2,FALSE),"")</f>
        <v/>
      </c>
      <c r="G1826" s="20"/>
      <c r="H1826" s="18" t="str">
        <f>IFERROR(VLOOKUP(G1826,T_CÓDIGO[],3,FALSE),"")</f>
        <v/>
      </c>
      <c r="I1826" s="19"/>
      <c r="J1826" s="18"/>
      <c r="K1826" s="18"/>
      <c r="L1826" s="18"/>
    </row>
    <row r="1827" spans="1:12" customFormat="1">
      <c r="A1827" s="28"/>
      <c r="B1827" s="18">
        <f t="shared" si="33"/>
        <v>1</v>
      </c>
      <c r="C1827" s="18"/>
      <c r="D1827" s="18" t="str">
        <f>IFERROR(VLOOKUP(C1827,T_Listado_Personal_KDE[],2,FALSE),"")</f>
        <v/>
      </c>
      <c r="E1827" s="19" t="str">
        <f>IFERROR(VLOOKUP(C1827,T_Listado_Personal_KDE[],3,FALSE),"")</f>
        <v/>
      </c>
      <c r="F1827" s="18" t="str">
        <f>IFERROR(VLOOKUP(G1827,T_CÓDIGO[],2,FALSE),"")</f>
        <v/>
      </c>
      <c r="G1827" s="20"/>
      <c r="H1827" s="18" t="str">
        <f>IFERROR(VLOOKUP(G1827,T_CÓDIGO[],3,FALSE),"")</f>
        <v/>
      </c>
      <c r="I1827" s="19"/>
      <c r="J1827" s="18"/>
      <c r="K1827" s="18"/>
      <c r="L1827" s="18"/>
    </row>
    <row r="1828" spans="1:12" customFormat="1">
      <c r="A1828" s="28"/>
      <c r="B1828" s="18">
        <f t="shared" si="33"/>
        <v>1</v>
      </c>
      <c r="C1828" s="18"/>
      <c r="D1828" s="18" t="str">
        <f>IFERROR(VLOOKUP(C1828,T_Listado_Personal_KDE[],2,FALSE),"")</f>
        <v/>
      </c>
      <c r="E1828" s="19" t="str">
        <f>IFERROR(VLOOKUP(C1828,T_Listado_Personal_KDE[],3,FALSE),"")</f>
        <v/>
      </c>
      <c r="F1828" s="18" t="str">
        <f>IFERROR(VLOOKUP(G1828,T_CÓDIGO[],2,FALSE),"")</f>
        <v/>
      </c>
      <c r="G1828" s="20"/>
      <c r="H1828" s="18" t="str">
        <f>IFERROR(VLOOKUP(G1828,T_CÓDIGO[],3,FALSE),"")</f>
        <v/>
      </c>
      <c r="I1828" s="19"/>
      <c r="J1828" s="18"/>
      <c r="K1828" s="18"/>
      <c r="L1828" s="18"/>
    </row>
    <row r="1829" spans="1:12" customFormat="1">
      <c r="A1829" s="28"/>
      <c r="B1829" s="18">
        <f t="shared" si="33"/>
        <v>1</v>
      </c>
      <c r="C1829" s="18"/>
      <c r="D1829" s="18" t="str">
        <f>IFERROR(VLOOKUP(C1829,T_Listado_Personal_KDE[],2,FALSE),"")</f>
        <v/>
      </c>
      <c r="E1829" s="19" t="str">
        <f>IFERROR(VLOOKUP(C1829,T_Listado_Personal_KDE[],3,FALSE),"")</f>
        <v/>
      </c>
      <c r="F1829" s="18" t="str">
        <f>IFERROR(VLOOKUP(G1829,T_CÓDIGO[],2,FALSE),"")</f>
        <v/>
      </c>
      <c r="G1829" s="20"/>
      <c r="H1829" s="18" t="str">
        <f>IFERROR(VLOOKUP(G1829,T_CÓDIGO[],3,FALSE),"")</f>
        <v/>
      </c>
      <c r="I1829" s="19"/>
      <c r="J1829" s="18"/>
      <c r="K1829" s="18"/>
      <c r="L1829" s="18"/>
    </row>
    <row r="1830" spans="1:12" customFormat="1">
      <c r="A1830" s="28"/>
      <c r="B1830" s="18">
        <f t="shared" si="33"/>
        <v>1</v>
      </c>
      <c r="C1830" s="18"/>
      <c r="D1830" s="18" t="str">
        <f>IFERROR(VLOOKUP(C1830,T_Listado_Personal_KDE[],2,FALSE),"")</f>
        <v/>
      </c>
      <c r="E1830" s="19" t="str">
        <f>IFERROR(VLOOKUP(C1830,T_Listado_Personal_KDE[],3,FALSE),"")</f>
        <v/>
      </c>
      <c r="F1830" s="18" t="str">
        <f>IFERROR(VLOOKUP(G1830,T_CÓDIGO[],2,FALSE),"")</f>
        <v/>
      </c>
      <c r="G1830" s="20"/>
      <c r="H1830" s="18" t="str">
        <f>IFERROR(VLOOKUP(G1830,T_CÓDIGO[],3,FALSE),"")</f>
        <v/>
      </c>
      <c r="I1830" s="19"/>
      <c r="J1830" s="18"/>
      <c r="K1830" s="18"/>
      <c r="L1830" s="18"/>
    </row>
    <row r="1831" spans="1:12" customFormat="1">
      <c r="A1831" s="28"/>
      <c r="B1831" s="18">
        <f t="shared" si="33"/>
        <v>1</v>
      </c>
      <c r="C1831" s="18"/>
      <c r="D1831" s="18" t="str">
        <f>IFERROR(VLOOKUP(C1831,T_Listado_Personal_KDE[],2,FALSE),"")</f>
        <v/>
      </c>
      <c r="E1831" s="19" t="str">
        <f>IFERROR(VLOOKUP(C1831,T_Listado_Personal_KDE[],3,FALSE),"")</f>
        <v/>
      </c>
      <c r="F1831" s="18" t="str">
        <f>IFERROR(VLOOKUP(G1831,T_CÓDIGO[],2,FALSE),"")</f>
        <v/>
      </c>
      <c r="G1831" s="20"/>
      <c r="H1831" s="18" t="str">
        <f>IFERROR(VLOOKUP(G1831,T_CÓDIGO[],3,FALSE),"")</f>
        <v/>
      </c>
      <c r="I1831" s="19"/>
      <c r="J1831" s="18"/>
      <c r="K1831" s="18"/>
      <c r="L1831" s="18"/>
    </row>
    <row r="1832" spans="1:12" customFormat="1">
      <c r="A1832" s="28"/>
      <c r="B1832" s="18">
        <f t="shared" si="33"/>
        <v>1</v>
      </c>
      <c r="C1832" s="18"/>
      <c r="D1832" s="18" t="str">
        <f>IFERROR(VLOOKUP(C1832,T_Listado_Personal_KDE[],2,FALSE),"")</f>
        <v/>
      </c>
      <c r="E1832" s="19" t="str">
        <f>IFERROR(VLOOKUP(C1832,T_Listado_Personal_KDE[],3,FALSE),"")</f>
        <v/>
      </c>
      <c r="F1832" s="18" t="str">
        <f>IFERROR(VLOOKUP(G1832,T_CÓDIGO[],2,FALSE),"")</f>
        <v/>
      </c>
      <c r="G1832" s="20"/>
      <c r="H1832" s="18" t="str">
        <f>IFERROR(VLOOKUP(G1832,T_CÓDIGO[],3,FALSE),"")</f>
        <v/>
      </c>
      <c r="I1832" s="19"/>
      <c r="J1832" s="18"/>
      <c r="K1832" s="18"/>
      <c r="L1832" s="18"/>
    </row>
    <row r="1833" spans="1:12" customFormat="1">
      <c r="A1833" s="28"/>
      <c r="B1833" s="18">
        <f t="shared" si="33"/>
        <v>1</v>
      </c>
      <c r="C1833" s="18"/>
      <c r="D1833" s="18" t="str">
        <f>IFERROR(VLOOKUP(C1833,T_Listado_Personal_KDE[],2,FALSE),"")</f>
        <v/>
      </c>
      <c r="E1833" s="19" t="str">
        <f>IFERROR(VLOOKUP(C1833,T_Listado_Personal_KDE[],3,FALSE),"")</f>
        <v/>
      </c>
      <c r="F1833" s="18" t="str">
        <f>IFERROR(VLOOKUP(G1833,T_CÓDIGO[],2,FALSE),"")</f>
        <v/>
      </c>
      <c r="G1833" s="20"/>
      <c r="H1833" s="18" t="str">
        <f>IFERROR(VLOOKUP(G1833,T_CÓDIGO[],3,FALSE),"")</f>
        <v/>
      </c>
      <c r="I1833" s="19"/>
      <c r="J1833" s="18"/>
      <c r="K1833" s="18"/>
      <c r="L1833" s="18"/>
    </row>
    <row r="1834" spans="1:12" customFormat="1">
      <c r="A1834" s="28"/>
      <c r="B1834" s="18">
        <f t="shared" si="33"/>
        <v>1</v>
      </c>
      <c r="C1834" s="18"/>
      <c r="D1834" s="18" t="str">
        <f>IFERROR(VLOOKUP(C1834,T_Listado_Personal_KDE[],2,FALSE),"")</f>
        <v/>
      </c>
      <c r="E1834" s="19" t="str">
        <f>IFERROR(VLOOKUP(C1834,T_Listado_Personal_KDE[],3,FALSE),"")</f>
        <v/>
      </c>
      <c r="F1834" s="18" t="str">
        <f>IFERROR(VLOOKUP(G1834,T_CÓDIGO[],2,FALSE),"")</f>
        <v/>
      </c>
      <c r="G1834" s="20"/>
      <c r="H1834" s="18" t="str">
        <f>IFERROR(VLOOKUP(G1834,T_CÓDIGO[],3,FALSE),"")</f>
        <v/>
      </c>
      <c r="I1834" s="19"/>
      <c r="J1834" s="18"/>
      <c r="K1834" s="18"/>
      <c r="L1834" s="18"/>
    </row>
    <row r="1835" spans="1:12" customFormat="1">
      <c r="A1835" s="28"/>
      <c r="B1835" s="18">
        <f t="shared" si="33"/>
        <v>1</v>
      </c>
      <c r="C1835" s="18"/>
      <c r="D1835" s="18" t="str">
        <f>IFERROR(VLOOKUP(C1835,T_Listado_Personal_KDE[],2,FALSE),"")</f>
        <v/>
      </c>
      <c r="E1835" s="19" t="str">
        <f>IFERROR(VLOOKUP(C1835,T_Listado_Personal_KDE[],3,FALSE),"")</f>
        <v/>
      </c>
      <c r="F1835" s="18" t="str">
        <f>IFERROR(VLOOKUP(G1835,T_CÓDIGO[],2,FALSE),"")</f>
        <v/>
      </c>
      <c r="G1835" s="20"/>
      <c r="H1835" s="18" t="str">
        <f>IFERROR(VLOOKUP(G1835,T_CÓDIGO[],3,FALSE),"")</f>
        <v/>
      </c>
      <c r="I1835" s="19"/>
      <c r="J1835" s="18"/>
      <c r="K1835" s="18"/>
      <c r="L1835" s="18"/>
    </row>
    <row r="1836" spans="1:12" customFormat="1">
      <c r="A1836" s="28"/>
      <c r="B1836" s="18">
        <f t="shared" si="33"/>
        <v>1</v>
      </c>
      <c r="C1836" s="18"/>
      <c r="D1836" s="18" t="str">
        <f>IFERROR(VLOOKUP(C1836,T_Listado_Personal_KDE[],2,FALSE),"")</f>
        <v/>
      </c>
      <c r="E1836" s="19" t="str">
        <f>IFERROR(VLOOKUP(C1836,T_Listado_Personal_KDE[],3,FALSE),"")</f>
        <v/>
      </c>
      <c r="F1836" s="18" t="str">
        <f>IFERROR(VLOOKUP(G1836,T_CÓDIGO[],2,FALSE),"")</f>
        <v/>
      </c>
      <c r="G1836" s="20"/>
      <c r="H1836" s="18" t="str">
        <f>IFERROR(VLOOKUP(G1836,T_CÓDIGO[],3,FALSE),"")</f>
        <v/>
      </c>
      <c r="I1836" s="19"/>
      <c r="J1836" s="18"/>
      <c r="K1836" s="18"/>
      <c r="L1836" s="18"/>
    </row>
    <row r="1837" spans="1:12" customFormat="1">
      <c r="A1837" s="28"/>
      <c r="B1837" s="18">
        <f t="shared" si="33"/>
        <v>1</v>
      </c>
      <c r="C1837" s="18"/>
      <c r="D1837" s="18" t="str">
        <f>IFERROR(VLOOKUP(C1837,T_Listado_Personal_KDE[],2,FALSE),"")</f>
        <v/>
      </c>
      <c r="E1837" s="19" t="str">
        <f>IFERROR(VLOOKUP(C1837,T_Listado_Personal_KDE[],3,FALSE),"")</f>
        <v/>
      </c>
      <c r="F1837" s="18" t="str">
        <f>IFERROR(VLOOKUP(G1837,T_CÓDIGO[],2,FALSE),"")</f>
        <v/>
      </c>
      <c r="G1837" s="20"/>
      <c r="H1837" s="18" t="str">
        <f>IFERROR(VLOOKUP(G1837,T_CÓDIGO[],3,FALSE),"")</f>
        <v/>
      </c>
      <c r="I1837" s="19"/>
      <c r="J1837" s="18"/>
      <c r="K1837" s="18"/>
      <c r="L1837" s="18"/>
    </row>
    <row r="1838" spans="1:12" customFormat="1">
      <c r="A1838" s="28"/>
      <c r="B1838" s="18">
        <f t="shared" si="33"/>
        <v>1</v>
      </c>
      <c r="C1838" s="18"/>
      <c r="D1838" s="18" t="str">
        <f>IFERROR(VLOOKUP(C1838,T_Listado_Personal_KDE[],2,FALSE),"")</f>
        <v/>
      </c>
      <c r="E1838" s="19" t="str">
        <f>IFERROR(VLOOKUP(C1838,T_Listado_Personal_KDE[],3,FALSE),"")</f>
        <v/>
      </c>
      <c r="F1838" s="18" t="str">
        <f>IFERROR(VLOOKUP(G1838,T_CÓDIGO[],2,FALSE),"")</f>
        <v/>
      </c>
      <c r="G1838" s="20"/>
      <c r="H1838" s="18" t="str">
        <f>IFERROR(VLOOKUP(G1838,T_CÓDIGO[],3,FALSE),"")</f>
        <v/>
      </c>
      <c r="I1838" s="19"/>
      <c r="J1838" s="18"/>
      <c r="K1838" s="18"/>
      <c r="L1838" s="18"/>
    </row>
    <row r="1839" spans="1:12" customFormat="1">
      <c r="A1839" s="28"/>
      <c r="B1839" s="18">
        <f t="shared" si="33"/>
        <v>1</v>
      </c>
      <c r="C1839" s="18"/>
      <c r="D1839" s="18" t="str">
        <f>IFERROR(VLOOKUP(C1839,T_Listado_Personal_KDE[],2,FALSE),"")</f>
        <v/>
      </c>
      <c r="E1839" s="19" t="str">
        <f>IFERROR(VLOOKUP(C1839,T_Listado_Personal_KDE[],3,FALSE),"")</f>
        <v/>
      </c>
      <c r="F1839" s="18" t="str">
        <f>IFERROR(VLOOKUP(G1839,T_CÓDIGO[],2,FALSE),"")</f>
        <v/>
      </c>
      <c r="G1839" s="20"/>
      <c r="H1839" s="18" t="str">
        <f>IFERROR(VLOOKUP(G1839,T_CÓDIGO[],3,FALSE),"")</f>
        <v/>
      </c>
      <c r="I1839" s="19"/>
      <c r="J1839" s="18"/>
      <c r="K1839" s="18"/>
      <c r="L1839" s="18"/>
    </row>
    <row r="1840" spans="1:12" customFormat="1">
      <c r="A1840" s="28"/>
      <c r="B1840" s="18">
        <f t="shared" si="33"/>
        <v>1</v>
      </c>
      <c r="C1840" s="18"/>
      <c r="D1840" s="18" t="str">
        <f>IFERROR(VLOOKUP(C1840,T_Listado_Personal_KDE[],2,FALSE),"")</f>
        <v/>
      </c>
      <c r="E1840" s="19" t="str">
        <f>IFERROR(VLOOKUP(C1840,T_Listado_Personal_KDE[],3,FALSE),"")</f>
        <v/>
      </c>
      <c r="F1840" s="18" t="str">
        <f>IFERROR(VLOOKUP(G1840,T_CÓDIGO[],2,FALSE),"")</f>
        <v/>
      </c>
      <c r="G1840" s="20"/>
      <c r="H1840" s="18" t="str">
        <f>IFERROR(VLOOKUP(G1840,T_CÓDIGO[],3,FALSE),"")</f>
        <v/>
      </c>
      <c r="I1840" s="19"/>
      <c r="J1840" s="18"/>
      <c r="K1840" s="18"/>
      <c r="L1840" s="18"/>
    </row>
    <row r="1841" spans="1:12" customFormat="1">
      <c r="A1841" s="28"/>
      <c r="B1841" s="18">
        <f t="shared" si="33"/>
        <v>1</v>
      </c>
      <c r="C1841" s="18"/>
      <c r="D1841" s="18" t="str">
        <f>IFERROR(VLOOKUP(C1841,T_Listado_Personal_KDE[],2,FALSE),"")</f>
        <v/>
      </c>
      <c r="E1841" s="19" t="str">
        <f>IFERROR(VLOOKUP(C1841,T_Listado_Personal_KDE[],3,FALSE),"")</f>
        <v/>
      </c>
      <c r="F1841" s="18" t="str">
        <f>IFERROR(VLOOKUP(G1841,T_CÓDIGO[],2,FALSE),"")</f>
        <v/>
      </c>
      <c r="G1841" s="20"/>
      <c r="H1841" s="18" t="str">
        <f>IFERROR(VLOOKUP(G1841,T_CÓDIGO[],3,FALSE),"")</f>
        <v/>
      </c>
      <c r="I1841" s="19"/>
      <c r="J1841" s="18"/>
      <c r="K1841" s="18"/>
      <c r="L1841" s="18"/>
    </row>
    <row r="1842" spans="1:12" customFormat="1">
      <c r="A1842" s="28"/>
      <c r="B1842" s="18">
        <f t="shared" si="33"/>
        <v>1</v>
      </c>
      <c r="C1842" s="18"/>
      <c r="D1842" s="18" t="str">
        <f>IFERROR(VLOOKUP(C1842,T_Listado_Personal_KDE[],2,FALSE),"")</f>
        <v/>
      </c>
      <c r="E1842" s="19" t="str">
        <f>IFERROR(VLOOKUP(C1842,T_Listado_Personal_KDE[],3,FALSE),"")</f>
        <v/>
      </c>
      <c r="F1842" s="18" t="str">
        <f>IFERROR(VLOOKUP(G1842,T_CÓDIGO[],2,FALSE),"")</f>
        <v/>
      </c>
      <c r="G1842" s="20"/>
      <c r="H1842" s="18" t="str">
        <f>IFERROR(VLOOKUP(G1842,T_CÓDIGO[],3,FALSE),"")</f>
        <v/>
      </c>
      <c r="I1842" s="19"/>
      <c r="J1842" s="18"/>
      <c r="K1842" s="18"/>
      <c r="L1842" s="18"/>
    </row>
    <row r="1843" spans="1:12" customFormat="1">
      <c r="A1843" s="28"/>
      <c r="B1843" s="18">
        <f t="shared" si="33"/>
        <v>1</v>
      </c>
      <c r="C1843" s="18"/>
      <c r="D1843" s="18" t="str">
        <f>IFERROR(VLOOKUP(C1843,T_Listado_Personal_KDE[],2,FALSE),"")</f>
        <v/>
      </c>
      <c r="E1843" s="19" t="str">
        <f>IFERROR(VLOOKUP(C1843,T_Listado_Personal_KDE[],3,FALSE),"")</f>
        <v/>
      </c>
      <c r="F1843" s="18" t="str">
        <f>IFERROR(VLOOKUP(G1843,T_CÓDIGO[],2,FALSE),"")</f>
        <v/>
      </c>
      <c r="G1843" s="20"/>
      <c r="H1843" s="18" t="str">
        <f>IFERROR(VLOOKUP(G1843,T_CÓDIGO[],3,FALSE),"")</f>
        <v/>
      </c>
      <c r="I1843" s="19"/>
      <c r="J1843" s="18"/>
      <c r="K1843" s="18"/>
      <c r="L1843" s="18"/>
    </row>
    <row r="1844" spans="1:12" customFormat="1">
      <c r="A1844" s="28"/>
      <c r="B1844" s="18">
        <f t="shared" si="33"/>
        <v>1</v>
      </c>
      <c r="C1844" s="18"/>
      <c r="D1844" s="18" t="str">
        <f>IFERROR(VLOOKUP(C1844,T_Listado_Personal_KDE[],2,FALSE),"")</f>
        <v/>
      </c>
      <c r="E1844" s="19" t="str">
        <f>IFERROR(VLOOKUP(C1844,T_Listado_Personal_KDE[],3,FALSE),"")</f>
        <v/>
      </c>
      <c r="F1844" s="18" t="str">
        <f>IFERROR(VLOOKUP(G1844,T_CÓDIGO[],2,FALSE),"")</f>
        <v/>
      </c>
      <c r="G1844" s="20"/>
      <c r="H1844" s="18" t="str">
        <f>IFERROR(VLOOKUP(G1844,T_CÓDIGO[],3,FALSE),"")</f>
        <v/>
      </c>
      <c r="I1844" s="19"/>
      <c r="J1844" s="18"/>
      <c r="K1844" s="18"/>
      <c r="L1844" s="18"/>
    </row>
    <row r="1845" spans="1:12" customFormat="1">
      <c r="A1845" s="28"/>
      <c r="B1845" s="18">
        <f t="shared" si="33"/>
        <v>1</v>
      </c>
      <c r="C1845" s="18"/>
      <c r="D1845" s="18" t="str">
        <f>IFERROR(VLOOKUP(C1845,T_Listado_Personal_KDE[],2,FALSE),"")</f>
        <v/>
      </c>
      <c r="E1845" s="19" t="str">
        <f>IFERROR(VLOOKUP(C1845,T_Listado_Personal_KDE[],3,FALSE),"")</f>
        <v/>
      </c>
      <c r="F1845" s="18" t="str">
        <f>IFERROR(VLOOKUP(G1845,T_CÓDIGO[],2,FALSE),"")</f>
        <v/>
      </c>
      <c r="G1845" s="20"/>
      <c r="H1845" s="18" t="str">
        <f>IFERROR(VLOOKUP(G1845,T_CÓDIGO[],3,FALSE),"")</f>
        <v/>
      </c>
      <c r="I1845" s="19"/>
      <c r="J1845" s="18"/>
      <c r="K1845" s="18"/>
      <c r="L1845" s="18"/>
    </row>
    <row r="1846" spans="1:12" customFormat="1">
      <c r="A1846" s="28"/>
      <c r="B1846" s="18">
        <f t="shared" si="33"/>
        <v>1</v>
      </c>
      <c r="C1846" s="18"/>
      <c r="D1846" s="18" t="str">
        <f>IFERROR(VLOOKUP(C1846,T_Listado_Personal_KDE[],2,FALSE),"")</f>
        <v/>
      </c>
      <c r="E1846" s="19" t="str">
        <f>IFERROR(VLOOKUP(C1846,T_Listado_Personal_KDE[],3,FALSE),"")</f>
        <v/>
      </c>
      <c r="F1846" s="18" t="str">
        <f>IFERROR(VLOOKUP(G1846,T_CÓDIGO[],2,FALSE),"")</f>
        <v/>
      </c>
      <c r="G1846" s="20"/>
      <c r="H1846" s="18" t="str">
        <f>IFERROR(VLOOKUP(G1846,T_CÓDIGO[],3,FALSE),"")</f>
        <v/>
      </c>
      <c r="I1846" s="19"/>
      <c r="J1846" s="18"/>
      <c r="K1846" s="18"/>
      <c r="L1846" s="18"/>
    </row>
    <row r="1847" spans="1:12" customFormat="1">
      <c r="A1847" s="28"/>
      <c r="B1847" s="18">
        <f t="shared" si="33"/>
        <v>1</v>
      </c>
      <c r="C1847" s="18"/>
      <c r="D1847" s="18" t="str">
        <f>IFERROR(VLOOKUP(C1847,T_Listado_Personal_KDE[],2,FALSE),"")</f>
        <v/>
      </c>
      <c r="E1847" s="19" t="str">
        <f>IFERROR(VLOOKUP(C1847,T_Listado_Personal_KDE[],3,FALSE),"")</f>
        <v/>
      </c>
      <c r="F1847" s="18" t="str">
        <f>IFERROR(VLOOKUP(G1847,T_CÓDIGO[],2,FALSE),"")</f>
        <v/>
      </c>
      <c r="G1847" s="20"/>
      <c r="H1847" s="18" t="str">
        <f>IFERROR(VLOOKUP(G1847,T_CÓDIGO[],3,FALSE),"")</f>
        <v/>
      </c>
      <c r="I1847" s="19"/>
      <c r="J1847" s="18"/>
      <c r="K1847" s="18"/>
      <c r="L1847" s="18"/>
    </row>
    <row r="1848" spans="1:12" customFormat="1">
      <c r="A1848" s="28"/>
      <c r="B1848" s="18">
        <f t="shared" si="33"/>
        <v>1</v>
      </c>
      <c r="C1848" s="18"/>
      <c r="D1848" s="18" t="str">
        <f>IFERROR(VLOOKUP(C1848,T_Listado_Personal_KDE[],2,FALSE),"")</f>
        <v/>
      </c>
      <c r="E1848" s="19" t="str">
        <f>IFERROR(VLOOKUP(C1848,T_Listado_Personal_KDE[],3,FALSE),"")</f>
        <v/>
      </c>
      <c r="F1848" s="18" t="str">
        <f>IFERROR(VLOOKUP(G1848,T_CÓDIGO[],2,FALSE),"")</f>
        <v/>
      </c>
      <c r="G1848" s="20"/>
      <c r="H1848" s="18" t="str">
        <f>IFERROR(VLOOKUP(G1848,T_CÓDIGO[],3,FALSE),"")</f>
        <v/>
      </c>
      <c r="I1848" s="19"/>
      <c r="J1848" s="18"/>
      <c r="K1848" s="18"/>
      <c r="L1848" s="18"/>
    </row>
    <row r="1849" spans="1:12" customFormat="1">
      <c r="A1849" s="28"/>
      <c r="B1849" s="18">
        <f t="shared" si="33"/>
        <v>1</v>
      </c>
      <c r="C1849" s="18"/>
      <c r="D1849" s="18" t="str">
        <f>IFERROR(VLOOKUP(C1849,T_Listado_Personal_KDE[],2,FALSE),"")</f>
        <v/>
      </c>
      <c r="E1849" s="19" t="str">
        <f>IFERROR(VLOOKUP(C1849,T_Listado_Personal_KDE[],3,FALSE),"")</f>
        <v/>
      </c>
      <c r="F1849" s="18" t="str">
        <f>IFERROR(VLOOKUP(G1849,T_CÓDIGO[],2,FALSE),"")</f>
        <v/>
      </c>
      <c r="G1849" s="20"/>
      <c r="H1849" s="18" t="str">
        <f>IFERROR(VLOOKUP(G1849,T_CÓDIGO[],3,FALSE),"")</f>
        <v/>
      </c>
      <c r="I1849" s="19"/>
      <c r="J1849" s="18"/>
      <c r="K1849" s="18"/>
      <c r="L1849" s="18"/>
    </row>
    <row r="1850" spans="1:12" customFormat="1">
      <c r="A1850" s="28"/>
      <c r="B1850" s="18">
        <f t="shared" si="33"/>
        <v>1</v>
      </c>
      <c r="C1850" s="18"/>
      <c r="D1850" s="18" t="str">
        <f>IFERROR(VLOOKUP(C1850,T_Listado_Personal_KDE[],2,FALSE),"")</f>
        <v/>
      </c>
      <c r="E1850" s="19" t="str">
        <f>IFERROR(VLOOKUP(C1850,T_Listado_Personal_KDE[],3,FALSE),"")</f>
        <v/>
      </c>
      <c r="F1850" s="18" t="str">
        <f>IFERROR(VLOOKUP(G1850,T_CÓDIGO[],2,FALSE),"")</f>
        <v/>
      </c>
      <c r="G1850" s="20"/>
      <c r="H1850" s="18" t="str">
        <f>IFERROR(VLOOKUP(G1850,T_CÓDIGO[],3,FALSE),"")</f>
        <v/>
      </c>
      <c r="I1850" s="19"/>
      <c r="J1850" s="18"/>
      <c r="K1850" s="18"/>
      <c r="L1850" s="18"/>
    </row>
    <row r="1851" spans="1:12" customFormat="1">
      <c r="A1851" s="28"/>
      <c r="B1851" s="18">
        <f t="shared" si="33"/>
        <v>1</v>
      </c>
      <c r="C1851" s="18"/>
      <c r="D1851" s="18" t="str">
        <f>IFERROR(VLOOKUP(C1851,T_Listado_Personal_KDE[],2,FALSE),"")</f>
        <v/>
      </c>
      <c r="E1851" s="19" t="str">
        <f>IFERROR(VLOOKUP(C1851,T_Listado_Personal_KDE[],3,FALSE),"")</f>
        <v/>
      </c>
      <c r="F1851" s="18" t="str">
        <f>IFERROR(VLOOKUP(G1851,T_CÓDIGO[],2,FALSE),"")</f>
        <v/>
      </c>
      <c r="G1851" s="20"/>
      <c r="H1851" s="18" t="str">
        <f>IFERROR(VLOOKUP(G1851,T_CÓDIGO[],3,FALSE),"")</f>
        <v/>
      </c>
      <c r="I1851" s="19"/>
      <c r="J1851" s="18"/>
      <c r="K1851" s="18"/>
      <c r="L1851" s="18"/>
    </row>
    <row r="1852" spans="1:12" customFormat="1">
      <c r="A1852" s="28"/>
      <c r="B1852" s="18">
        <f t="shared" si="33"/>
        <v>1</v>
      </c>
      <c r="C1852" s="18"/>
      <c r="D1852" s="18" t="str">
        <f>IFERROR(VLOOKUP(C1852,T_Listado_Personal_KDE[],2,FALSE),"")</f>
        <v/>
      </c>
      <c r="E1852" s="19" t="str">
        <f>IFERROR(VLOOKUP(C1852,T_Listado_Personal_KDE[],3,FALSE),"")</f>
        <v/>
      </c>
      <c r="F1852" s="18" t="str">
        <f>IFERROR(VLOOKUP(G1852,T_CÓDIGO[],2,FALSE),"")</f>
        <v/>
      </c>
      <c r="G1852" s="20"/>
      <c r="H1852" s="18" t="str">
        <f>IFERROR(VLOOKUP(G1852,T_CÓDIGO[],3,FALSE),"")</f>
        <v/>
      </c>
      <c r="I1852" s="19"/>
      <c r="J1852" s="18"/>
      <c r="K1852" s="18"/>
      <c r="L1852" s="18"/>
    </row>
    <row r="1853" spans="1:12" customFormat="1">
      <c r="A1853" s="28"/>
      <c r="B1853" s="18">
        <f t="shared" si="33"/>
        <v>1</v>
      </c>
      <c r="C1853" s="18"/>
      <c r="D1853" s="18" t="str">
        <f>IFERROR(VLOOKUP(C1853,T_Listado_Personal_KDE[],2,FALSE),"")</f>
        <v/>
      </c>
      <c r="E1853" s="19" t="str">
        <f>IFERROR(VLOOKUP(C1853,T_Listado_Personal_KDE[],3,FALSE),"")</f>
        <v/>
      </c>
      <c r="F1853" s="18" t="str">
        <f>IFERROR(VLOOKUP(G1853,T_CÓDIGO[],2,FALSE),"")</f>
        <v/>
      </c>
      <c r="G1853" s="20"/>
      <c r="H1853" s="18" t="str">
        <f>IFERROR(VLOOKUP(G1853,T_CÓDIGO[],3,FALSE),"")</f>
        <v/>
      </c>
      <c r="I1853" s="19"/>
      <c r="J1853" s="18"/>
      <c r="K1853" s="18"/>
      <c r="L1853" s="18"/>
    </row>
    <row r="1854" spans="1:12" customFormat="1">
      <c r="A1854" s="28"/>
      <c r="B1854" s="18">
        <f t="shared" si="33"/>
        <v>1</v>
      </c>
      <c r="C1854" s="18"/>
      <c r="D1854" s="18" t="str">
        <f>IFERROR(VLOOKUP(C1854,T_Listado_Personal_KDE[],2,FALSE),"")</f>
        <v/>
      </c>
      <c r="E1854" s="19" t="str">
        <f>IFERROR(VLOOKUP(C1854,T_Listado_Personal_KDE[],3,FALSE),"")</f>
        <v/>
      </c>
      <c r="F1854" s="18" t="str">
        <f>IFERROR(VLOOKUP(G1854,T_CÓDIGO[],2,FALSE),"")</f>
        <v/>
      </c>
      <c r="G1854" s="20"/>
      <c r="H1854" s="18" t="str">
        <f>IFERROR(VLOOKUP(G1854,T_CÓDIGO[],3,FALSE),"")</f>
        <v/>
      </c>
      <c r="I1854" s="19"/>
      <c r="J1854" s="18"/>
      <c r="K1854" s="18"/>
      <c r="L1854" s="18"/>
    </row>
    <row r="1855" spans="1:12" customFormat="1">
      <c r="A1855" s="28"/>
      <c r="B1855" s="18">
        <f t="shared" si="33"/>
        <v>1</v>
      </c>
      <c r="C1855" s="18"/>
      <c r="D1855" s="18" t="str">
        <f>IFERROR(VLOOKUP(C1855,T_Listado_Personal_KDE[],2,FALSE),"")</f>
        <v/>
      </c>
      <c r="E1855" s="19" t="str">
        <f>IFERROR(VLOOKUP(C1855,T_Listado_Personal_KDE[],3,FALSE),"")</f>
        <v/>
      </c>
      <c r="F1855" s="18" t="str">
        <f>IFERROR(VLOOKUP(G1855,T_CÓDIGO[],2,FALSE),"")</f>
        <v/>
      </c>
      <c r="G1855" s="20"/>
      <c r="H1855" s="18" t="str">
        <f>IFERROR(VLOOKUP(G1855,T_CÓDIGO[],3,FALSE),"")</f>
        <v/>
      </c>
      <c r="I1855" s="19"/>
      <c r="J1855" s="18"/>
      <c r="K1855" s="18"/>
      <c r="L1855" s="18"/>
    </row>
    <row r="1856" spans="1:12" customFormat="1">
      <c r="A1856" s="28"/>
      <c r="B1856" s="18">
        <f t="shared" si="33"/>
        <v>1</v>
      </c>
      <c r="C1856" s="18"/>
      <c r="D1856" s="18" t="str">
        <f>IFERROR(VLOOKUP(C1856,T_Listado_Personal_KDE[],2,FALSE),"")</f>
        <v/>
      </c>
      <c r="E1856" s="19" t="str">
        <f>IFERROR(VLOOKUP(C1856,T_Listado_Personal_KDE[],3,FALSE),"")</f>
        <v/>
      </c>
      <c r="F1856" s="18" t="str">
        <f>IFERROR(VLOOKUP(G1856,T_CÓDIGO[],2,FALSE),"")</f>
        <v/>
      </c>
      <c r="G1856" s="20"/>
      <c r="H1856" s="18" t="str">
        <f>IFERROR(VLOOKUP(G1856,T_CÓDIGO[],3,FALSE),"")</f>
        <v/>
      </c>
      <c r="I1856" s="19"/>
      <c r="J1856" s="18"/>
      <c r="K1856" s="18"/>
      <c r="L1856" s="18"/>
    </row>
    <row r="1857" spans="1:12" customFormat="1">
      <c r="A1857" s="28"/>
      <c r="B1857" s="18">
        <f t="shared" ref="B1857:B1920" si="34">MONTH(A1857)</f>
        <v>1</v>
      </c>
      <c r="C1857" s="18"/>
      <c r="D1857" s="18" t="str">
        <f>IFERROR(VLOOKUP(C1857,T_Listado_Personal_KDE[],2,FALSE),"")</f>
        <v/>
      </c>
      <c r="E1857" s="19" t="str">
        <f>IFERROR(VLOOKUP(C1857,T_Listado_Personal_KDE[],3,FALSE),"")</f>
        <v/>
      </c>
      <c r="F1857" s="18" t="str">
        <f>IFERROR(VLOOKUP(G1857,T_CÓDIGO[],2,FALSE),"")</f>
        <v/>
      </c>
      <c r="G1857" s="20"/>
      <c r="H1857" s="18" t="str">
        <f>IFERROR(VLOOKUP(G1857,T_CÓDIGO[],3,FALSE),"")</f>
        <v/>
      </c>
      <c r="I1857" s="19"/>
      <c r="J1857" s="18"/>
      <c r="K1857" s="18"/>
      <c r="L1857" s="18"/>
    </row>
    <row r="1858" spans="1:12" customFormat="1">
      <c r="A1858" s="28"/>
      <c r="B1858" s="18">
        <f t="shared" si="34"/>
        <v>1</v>
      </c>
      <c r="C1858" s="18"/>
      <c r="D1858" s="18" t="str">
        <f>IFERROR(VLOOKUP(C1858,T_Listado_Personal_KDE[],2,FALSE),"")</f>
        <v/>
      </c>
      <c r="E1858" s="19" t="str">
        <f>IFERROR(VLOOKUP(C1858,T_Listado_Personal_KDE[],3,FALSE),"")</f>
        <v/>
      </c>
      <c r="F1858" s="18" t="str">
        <f>IFERROR(VLOOKUP(G1858,T_CÓDIGO[],2,FALSE),"")</f>
        <v/>
      </c>
      <c r="G1858" s="20"/>
      <c r="H1858" s="18" t="str">
        <f>IFERROR(VLOOKUP(G1858,T_CÓDIGO[],3,FALSE),"")</f>
        <v/>
      </c>
      <c r="I1858" s="19"/>
      <c r="J1858" s="18"/>
      <c r="K1858" s="18"/>
      <c r="L1858" s="18"/>
    </row>
    <row r="1859" spans="1:12" customFormat="1">
      <c r="A1859" s="28"/>
      <c r="B1859" s="18">
        <f t="shared" si="34"/>
        <v>1</v>
      </c>
      <c r="C1859" s="18"/>
      <c r="D1859" s="18" t="str">
        <f>IFERROR(VLOOKUP(C1859,T_Listado_Personal_KDE[],2,FALSE),"")</f>
        <v/>
      </c>
      <c r="E1859" s="19" t="str">
        <f>IFERROR(VLOOKUP(C1859,T_Listado_Personal_KDE[],3,FALSE),"")</f>
        <v/>
      </c>
      <c r="F1859" s="18" t="str">
        <f>IFERROR(VLOOKUP(G1859,T_CÓDIGO[],2,FALSE),"")</f>
        <v/>
      </c>
      <c r="G1859" s="20"/>
      <c r="H1859" s="18" t="str">
        <f>IFERROR(VLOOKUP(G1859,T_CÓDIGO[],3,FALSE),"")</f>
        <v/>
      </c>
      <c r="I1859" s="19"/>
      <c r="J1859" s="18"/>
      <c r="K1859" s="18"/>
      <c r="L1859" s="18"/>
    </row>
    <row r="1860" spans="1:12" customFormat="1">
      <c r="A1860" s="28"/>
      <c r="B1860" s="18">
        <f t="shared" si="34"/>
        <v>1</v>
      </c>
      <c r="C1860" s="18"/>
      <c r="D1860" s="18" t="str">
        <f>IFERROR(VLOOKUP(C1860,T_Listado_Personal_KDE[],2,FALSE),"")</f>
        <v/>
      </c>
      <c r="E1860" s="19" t="str">
        <f>IFERROR(VLOOKUP(C1860,T_Listado_Personal_KDE[],3,FALSE),"")</f>
        <v/>
      </c>
      <c r="F1860" s="18" t="str">
        <f>IFERROR(VLOOKUP(G1860,T_CÓDIGO[],2,FALSE),"")</f>
        <v/>
      </c>
      <c r="G1860" s="20"/>
      <c r="H1860" s="18" t="str">
        <f>IFERROR(VLOOKUP(G1860,T_CÓDIGO[],3,FALSE),"")</f>
        <v/>
      </c>
      <c r="I1860" s="19"/>
      <c r="J1860" s="18"/>
      <c r="K1860" s="18"/>
      <c r="L1860" s="18"/>
    </row>
    <row r="1861" spans="1:12" customFormat="1">
      <c r="A1861" s="28"/>
      <c r="B1861" s="18">
        <f t="shared" si="34"/>
        <v>1</v>
      </c>
      <c r="C1861" s="18"/>
      <c r="D1861" s="18" t="str">
        <f>IFERROR(VLOOKUP(C1861,T_Listado_Personal_KDE[],2,FALSE),"")</f>
        <v/>
      </c>
      <c r="E1861" s="19" t="str">
        <f>IFERROR(VLOOKUP(C1861,T_Listado_Personal_KDE[],3,FALSE),"")</f>
        <v/>
      </c>
      <c r="F1861" s="18" t="str">
        <f>IFERROR(VLOOKUP(G1861,T_CÓDIGO[],2,FALSE),"")</f>
        <v/>
      </c>
      <c r="G1861" s="20"/>
      <c r="H1861" s="18" t="str">
        <f>IFERROR(VLOOKUP(G1861,T_CÓDIGO[],3,FALSE),"")</f>
        <v/>
      </c>
      <c r="I1861" s="19"/>
      <c r="J1861" s="18"/>
      <c r="K1861" s="18"/>
      <c r="L1861" s="18"/>
    </row>
    <row r="1862" spans="1:12" customFormat="1">
      <c r="A1862" s="28"/>
      <c r="B1862" s="18">
        <f t="shared" si="34"/>
        <v>1</v>
      </c>
      <c r="C1862" s="18"/>
      <c r="D1862" s="18" t="str">
        <f>IFERROR(VLOOKUP(C1862,T_Listado_Personal_KDE[],2,FALSE),"")</f>
        <v/>
      </c>
      <c r="E1862" s="19" t="str">
        <f>IFERROR(VLOOKUP(C1862,T_Listado_Personal_KDE[],3,FALSE),"")</f>
        <v/>
      </c>
      <c r="F1862" s="18" t="str">
        <f>IFERROR(VLOOKUP(G1862,T_CÓDIGO[],2,FALSE),"")</f>
        <v/>
      </c>
      <c r="G1862" s="20"/>
      <c r="H1862" s="18" t="str">
        <f>IFERROR(VLOOKUP(G1862,T_CÓDIGO[],3,FALSE),"")</f>
        <v/>
      </c>
      <c r="I1862" s="19"/>
      <c r="J1862" s="18"/>
      <c r="K1862" s="18"/>
      <c r="L1862" s="18"/>
    </row>
    <row r="1863" spans="1:12" customFormat="1">
      <c r="A1863" s="28"/>
      <c r="B1863" s="18">
        <f t="shared" si="34"/>
        <v>1</v>
      </c>
      <c r="C1863" s="18"/>
      <c r="D1863" s="18" t="str">
        <f>IFERROR(VLOOKUP(C1863,T_Listado_Personal_KDE[],2,FALSE),"")</f>
        <v/>
      </c>
      <c r="E1863" s="19" t="str">
        <f>IFERROR(VLOOKUP(C1863,T_Listado_Personal_KDE[],3,FALSE),"")</f>
        <v/>
      </c>
      <c r="F1863" s="18" t="str">
        <f>IFERROR(VLOOKUP(G1863,T_CÓDIGO[],2,FALSE),"")</f>
        <v/>
      </c>
      <c r="G1863" s="20"/>
      <c r="H1863" s="18" t="str">
        <f>IFERROR(VLOOKUP(G1863,T_CÓDIGO[],3,FALSE),"")</f>
        <v/>
      </c>
      <c r="I1863" s="19"/>
      <c r="J1863" s="18"/>
      <c r="K1863" s="18"/>
      <c r="L1863" s="18"/>
    </row>
    <row r="1864" spans="1:12" customFormat="1">
      <c r="A1864" s="28"/>
      <c r="B1864" s="18">
        <f t="shared" si="34"/>
        <v>1</v>
      </c>
      <c r="C1864" s="18"/>
      <c r="D1864" s="18" t="str">
        <f>IFERROR(VLOOKUP(C1864,T_Listado_Personal_KDE[],2,FALSE),"")</f>
        <v/>
      </c>
      <c r="E1864" s="19" t="str">
        <f>IFERROR(VLOOKUP(C1864,T_Listado_Personal_KDE[],3,FALSE),"")</f>
        <v/>
      </c>
      <c r="F1864" s="18" t="str">
        <f>IFERROR(VLOOKUP(G1864,T_CÓDIGO[],2,FALSE),"")</f>
        <v/>
      </c>
      <c r="G1864" s="20"/>
      <c r="H1864" s="18" t="str">
        <f>IFERROR(VLOOKUP(G1864,T_CÓDIGO[],3,FALSE),"")</f>
        <v/>
      </c>
      <c r="I1864" s="19"/>
      <c r="J1864" s="18"/>
      <c r="K1864" s="18"/>
      <c r="L1864" s="18"/>
    </row>
    <row r="1865" spans="1:12" customFormat="1">
      <c r="A1865" s="28"/>
      <c r="B1865" s="18">
        <f t="shared" si="34"/>
        <v>1</v>
      </c>
      <c r="C1865" s="18"/>
      <c r="D1865" s="18" t="str">
        <f>IFERROR(VLOOKUP(C1865,T_Listado_Personal_KDE[],2,FALSE),"")</f>
        <v/>
      </c>
      <c r="E1865" s="19" t="str">
        <f>IFERROR(VLOOKUP(C1865,T_Listado_Personal_KDE[],3,FALSE),"")</f>
        <v/>
      </c>
      <c r="F1865" s="18" t="str">
        <f>IFERROR(VLOOKUP(G1865,T_CÓDIGO[],2,FALSE),"")</f>
        <v/>
      </c>
      <c r="G1865" s="20"/>
      <c r="H1865" s="18" t="str">
        <f>IFERROR(VLOOKUP(G1865,T_CÓDIGO[],3,FALSE),"")</f>
        <v/>
      </c>
      <c r="I1865" s="19"/>
      <c r="J1865" s="18"/>
      <c r="K1865" s="18"/>
      <c r="L1865" s="18"/>
    </row>
    <row r="1866" spans="1:12" customFormat="1">
      <c r="A1866" s="28"/>
      <c r="B1866" s="18">
        <f t="shared" si="34"/>
        <v>1</v>
      </c>
      <c r="C1866" s="18"/>
      <c r="D1866" s="18" t="str">
        <f>IFERROR(VLOOKUP(C1866,T_Listado_Personal_KDE[],2,FALSE),"")</f>
        <v/>
      </c>
      <c r="E1866" s="19" t="str">
        <f>IFERROR(VLOOKUP(C1866,T_Listado_Personal_KDE[],3,FALSE),"")</f>
        <v/>
      </c>
      <c r="F1866" s="18" t="str">
        <f>IFERROR(VLOOKUP(G1866,T_CÓDIGO[],2,FALSE),"")</f>
        <v/>
      </c>
      <c r="G1866" s="20"/>
      <c r="H1866" s="18" t="str">
        <f>IFERROR(VLOOKUP(G1866,T_CÓDIGO[],3,FALSE),"")</f>
        <v/>
      </c>
      <c r="I1866" s="19"/>
      <c r="J1866" s="18"/>
      <c r="K1866" s="18"/>
      <c r="L1866" s="18"/>
    </row>
    <row r="1867" spans="1:12" customFormat="1">
      <c r="A1867" s="28"/>
      <c r="B1867" s="18">
        <f t="shared" si="34"/>
        <v>1</v>
      </c>
      <c r="C1867" s="18"/>
      <c r="D1867" s="18" t="str">
        <f>IFERROR(VLOOKUP(C1867,T_Listado_Personal_KDE[],2,FALSE),"")</f>
        <v/>
      </c>
      <c r="E1867" s="19" t="str">
        <f>IFERROR(VLOOKUP(C1867,T_Listado_Personal_KDE[],3,FALSE),"")</f>
        <v/>
      </c>
      <c r="F1867" s="18" t="str">
        <f>IFERROR(VLOOKUP(G1867,T_CÓDIGO[],2,FALSE),"")</f>
        <v/>
      </c>
      <c r="G1867" s="20"/>
      <c r="H1867" s="18" t="str">
        <f>IFERROR(VLOOKUP(G1867,T_CÓDIGO[],3,FALSE),"")</f>
        <v/>
      </c>
      <c r="I1867" s="19"/>
      <c r="J1867" s="18"/>
      <c r="K1867" s="18"/>
      <c r="L1867" s="18"/>
    </row>
    <row r="1868" spans="1:12" customFormat="1">
      <c r="A1868" s="28"/>
      <c r="B1868" s="18">
        <f t="shared" si="34"/>
        <v>1</v>
      </c>
      <c r="C1868" s="18"/>
      <c r="D1868" s="18" t="str">
        <f>IFERROR(VLOOKUP(C1868,T_Listado_Personal_KDE[],2,FALSE),"")</f>
        <v/>
      </c>
      <c r="E1868" s="19" t="str">
        <f>IFERROR(VLOOKUP(C1868,T_Listado_Personal_KDE[],3,FALSE),"")</f>
        <v/>
      </c>
      <c r="F1868" s="18" t="str">
        <f>IFERROR(VLOOKUP(G1868,T_CÓDIGO[],2,FALSE),"")</f>
        <v/>
      </c>
      <c r="G1868" s="20"/>
      <c r="H1868" s="18" t="str">
        <f>IFERROR(VLOOKUP(G1868,T_CÓDIGO[],3,FALSE),"")</f>
        <v/>
      </c>
      <c r="I1868" s="19"/>
      <c r="J1868" s="18"/>
      <c r="K1868" s="18"/>
      <c r="L1868" s="18"/>
    </row>
    <row r="1869" spans="1:12" customFormat="1">
      <c r="A1869" s="28"/>
      <c r="B1869" s="18">
        <f t="shared" si="34"/>
        <v>1</v>
      </c>
      <c r="C1869" s="18"/>
      <c r="D1869" s="18" t="str">
        <f>IFERROR(VLOOKUP(C1869,T_Listado_Personal_KDE[],2,FALSE),"")</f>
        <v/>
      </c>
      <c r="E1869" s="19" t="str">
        <f>IFERROR(VLOOKUP(C1869,T_Listado_Personal_KDE[],3,FALSE),"")</f>
        <v/>
      </c>
      <c r="F1869" s="18" t="str">
        <f>IFERROR(VLOOKUP(G1869,T_CÓDIGO[],2,FALSE),"")</f>
        <v/>
      </c>
      <c r="G1869" s="20"/>
      <c r="H1869" s="18" t="str">
        <f>IFERROR(VLOOKUP(G1869,T_CÓDIGO[],3,FALSE),"")</f>
        <v/>
      </c>
      <c r="I1869" s="19"/>
      <c r="J1869" s="18"/>
      <c r="K1869" s="18"/>
      <c r="L1869" s="18"/>
    </row>
    <row r="1870" spans="1:12" customFormat="1">
      <c r="A1870" s="28"/>
      <c r="B1870" s="18">
        <f t="shared" si="34"/>
        <v>1</v>
      </c>
      <c r="C1870" s="18"/>
      <c r="D1870" s="18" t="str">
        <f>IFERROR(VLOOKUP(C1870,T_Listado_Personal_KDE[],2,FALSE),"")</f>
        <v/>
      </c>
      <c r="E1870" s="19" t="str">
        <f>IFERROR(VLOOKUP(C1870,T_Listado_Personal_KDE[],3,FALSE),"")</f>
        <v/>
      </c>
      <c r="F1870" s="18" t="str">
        <f>IFERROR(VLOOKUP(G1870,T_CÓDIGO[],2,FALSE),"")</f>
        <v/>
      </c>
      <c r="G1870" s="20"/>
      <c r="H1870" s="18" t="str">
        <f>IFERROR(VLOOKUP(G1870,T_CÓDIGO[],3,FALSE),"")</f>
        <v/>
      </c>
      <c r="I1870" s="19"/>
      <c r="J1870" s="18"/>
      <c r="K1870" s="18"/>
      <c r="L1870" s="18"/>
    </row>
    <row r="1871" spans="1:12" customFormat="1">
      <c r="A1871" s="28"/>
      <c r="B1871" s="18">
        <f t="shared" si="34"/>
        <v>1</v>
      </c>
      <c r="C1871" s="18"/>
      <c r="D1871" s="18" t="str">
        <f>IFERROR(VLOOKUP(C1871,T_Listado_Personal_KDE[],2,FALSE),"")</f>
        <v/>
      </c>
      <c r="E1871" s="19" t="str">
        <f>IFERROR(VLOOKUP(C1871,T_Listado_Personal_KDE[],3,FALSE),"")</f>
        <v/>
      </c>
      <c r="F1871" s="18" t="str">
        <f>IFERROR(VLOOKUP(G1871,T_CÓDIGO[],2,FALSE),"")</f>
        <v/>
      </c>
      <c r="G1871" s="20"/>
      <c r="H1871" s="18" t="str">
        <f>IFERROR(VLOOKUP(G1871,T_CÓDIGO[],3,FALSE),"")</f>
        <v/>
      </c>
      <c r="I1871" s="19"/>
      <c r="J1871" s="18"/>
      <c r="K1871" s="18"/>
      <c r="L1871" s="18"/>
    </row>
    <row r="1872" spans="1:12" customFormat="1">
      <c r="A1872" s="28"/>
      <c r="B1872" s="18">
        <f t="shared" si="34"/>
        <v>1</v>
      </c>
      <c r="C1872" s="18"/>
      <c r="D1872" s="18" t="str">
        <f>IFERROR(VLOOKUP(C1872,T_Listado_Personal_KDE[],2,FALSE),"")</f>
        <v/>
      </c>
      <c r="E1872" s="19" t="str">
        <f>IFERROR(VLOOKUP(C1872,T_Listado_Personal_KDE[],3,FALSE),"")</f>
        <v/>
      </c>
      <c r="F1872" s="18" t="str">
        <f>IFERROR(VLOOKUP(G1872,T_CÓDIGO[],2,FALSE),"")</f>
        <v/>
      </c>
      <c r="G1872" s="20"/>
      <c r="H1872" s="18" t="str">
        <f>IFERROR(VLOOKUP(G1872,T_CÓDIGO[],3,FALSE),"")</f>
        <v/>
      </c>
      <c r="I1872" s="19"/>
      <c r="J1872" s="18"/>
      <c r="K1872" s="18"/>
      <c r="L1872" s="18"/>
    </row>
    <row r="1873" spans="1:12" customFormat="1">
      <c r="A1873" s="28"/>
      <c r="B1873" s="18">
        <f t="shared" si="34"/>
        <v>1</v>
      </c>
      <c r="C1873" s="18"/>
      <c r="D1873" s="18" t="str">
        <f>IFERROR(VLOOKUP(C1873,T_Listado_Personal_KDE[],2,FALSE),"")</f>
        <v/>
      </c>
      <c r="E1873" s="19" t="str">
        <f>IFERROR(VLOOKUP(C1873,T_Listado_Personal_KDE[],3,FALSE),"")</f>
        <v/>
      </c>
      <c r="F1873" s="18" t="str">
        <f>IFERROR(VLOOKUP(G1873,T_CÓDIGO[],2,FALSE),"")</f>
        <v/>
      </c>
      <c r="G1873" s="20"/>
      <c r="H1873" s="18" t="str">
        <f>IFERROR(VLOOKUP(G1873,T_CÓDIGO[],3,FALSE),"")</f>
        <v/>
      </c>
      <c r="I1873" s="19"/>
      <c r="J1873" s="18"/>
      <c r="K1873" s="18"/>
      <c r="L1873" s="18"/>
    </row>
    <row r="1874" spans="1:12" customFormat="1">
      <c r="A1874" s="28"/>
      <c r="B1874" s="18">
        <f t="shared" si="34"/>
        <v>1</v>
      </c>
      <c r="C1874" s="18"/>
      <c r="D1874" s="18" t="str">
        <f>IFERROR(VLOOKUP(C1874,T_Listado_Personal_KDE[],2,FALSE),"")</f>
        <v/>
      </c>
      <c r="E1874" s="19" t="str">
        <f>IFERROR(VLOOKUP(C1874,T_Listado_Personal_KDE[],3,FALSE),"")</f>
        <v/>
      </c>
      <c r="F1874" s="18" t="str">
        <f>IFERROR(VLOOKUP(G1874,T_CÓDIGO[],2,FALSE),"")</f>
        <v/>
      </c>
      <c r="G1874" s="20"/>
      <c r="H1874" s="18" t="str">
        <f>IFERROR(VLOOKUP(G1874,T_CÓDIGO[],3,FALSE),"")</f>
        <v/>
      </c>
      <c r="I1874" s="19"/>
      <c r="J1874" s="18"/>
      <c r="K1874" s="18"/>
      <c r="L1874" s="18"/>
    </row>
    <row r="1875" spans="1:12" customFormat="1">
      <c r="A1875" s="28"/>
      <c r="B1875" s="18">
        <f t="shared" si="34"/>
        <v>1</v>
      </c>
      <c r="C1875" s="18"/>
      <c r="D1875" s="18" t="str">
        <f>IFERROR(VLOOKUP(C1875,T_Listado_Personal_KDE[],2,FALSE),"")</f>
        <v/>
      </c>
      <c r="E1875" s="19" t="str">
        <f>IFERROR(VLOOKUP(C1875,T_Listado_Personal_KDE[],3,FALSE),"")</f>
        <v/>
      </c>
      <c r="F1875" s="18" t="str">
        <f>IFERROR(VLOOKUP(G1875,T_CÓDIGO[],2,FALSE),"")</f>
        <v/>
      </c>
      <c r="G1875" s="20"/>
      <c r="H1875" s="18" t="str">
        <f>IFERROR(VLOOKUP(G1875,T_CÓDIGO[],3,FALSE),"")</f>
        <v/>
      </c>
      <c r="I1875" s="19"/>
      <c r="J1875" s="18"/>
      <c r="K1875" s="18"/>
      <c r="L1875" s="18"/>
    </row>
    <row r="1876" spans="1:12" customFormat="1">
      <c r="A1876" s="28"/>
      <c r="B1876" s="18">
        <f t="shared" si="34"/>
        <v>1</v>
      </c>
      <c r="C1876" s="18"/>
      <c r="D1876" s="18" t="str">
        <f>IFERROR(VLOOKUP(C1876,T_Listado_Personal_KDE[],2,FALSE),"")</f>
        <v/>
      </c>
      <c r="E1876" s="19" t="str">
        <f>IFERROR(VLOOKUP(C1876,T_Listado_Personal_KDE[],3,FALSE),"")</f>
        <v/>
      </c>
      <c r="F1876" s="18" t="str">
        <f>IFERROR(VLOOKUP(G1876,T_CÓDIGO[],2,FALSE),"")</f>
        <v/>
      </c>
      <c r="G1876" s="20"/>
      <c r="H1876" s="18" t="str">
        <f>IFERROR(VLOOKUP(G1876,T_CÓDIGO[],3,FALSE),"")</f>
        <v/>
      </c>
      <c r="I1876" s="19"/>
      <c r="J1876" s="18"/>
      <c r="K1876" s="18"/>
      <c r="L1876" s="18"/>
    </row>
    <row r="1877" spans="1:12" customFormat="1">
      <c r="A1877" s="28"/>
      <c r="B1877" s="18">
        <f t="shared" si="34"/>
        <v>1</v>
      </c>
      <c r="C1877" s="18"/>
      <c r="D1877" s="18" t="str">
        <f>IFERROR(VLOOKUP(C1877,T_Listado_Personal_KDE[],2,FALSE),"")</f>
        <v/>
      </c>
      <c r="E1877" s="19" t="str">
        <f>IFERROR(VLOOKUP(C1877,T_Listado_Personal_KDE[],3,FALSE),"")</f>
        <v/>
      </c>
      <c r="F1877" s="18" t="str">
        <f>IFERROR(VLOOKUP(G1877,T_CÓDIGO[],2,FALSE),"")</f>
        <v/>
      </c>
      <c r="G1877" s="20"/>
      <c r="H1877" s="18" t="str">
        <f>IFERROR(VLOOKUP(G1877,T_CÓDIGO[],3,FALSE),"")</f>
        <v/>
      </c>
      <c r="I1877" s="19"/>
      <c r="J1877" s="18"/>
      <c r="K1877" s="18"/>
      <c r="L1877" s="18"/>
    </row>
    <row r="1878" spans="1:12" customFormat="1">
      <c r="A1878" s="28"/>
      <c r="B1878" s="18">
        <f t="shared" si="34"/>
        <v>1</v>
      </c>
      <c r="C1878" s="18"/>
      <c r="D1878" s="18" t="str">
        <f>IFERROR(VLOOKUP(C1878,T_Listado_Personal_KDE[],2,FALSE),"")</f>
        <v/>
      </c>
      <c r="E1878" s="19" t="str">
        <f>IFERROR(VLOOKUP(C1878,T_Listado_Personal_KDE[],3,FALSE),"")</f>
        <v/>
      </c>
      <c r="F1878" s="18" t="str">
        <f>IFERROR(VLOOKUP(G1878,T_CÓDIGO[],2,FALSE),"")</f>
        <v/>
      </c>
      <c r="G1878" s="20"/>
      <c r="H1878" s="18" t="str">
        <f>IFERROR(VLOOKUP(G1878,T_CÓDIGO[],3,FALSE),"")</f>
        <v/>
      </c>
      <c r="I1878" s="19"/>
      <c r="J1878" s="18"/>
      <c r="K1878" s="18"/>
      <c r="L1878" s="18"/>
    </row>
    <row r="1879" spans="1:12" customFormat="1">
      <c r="A1879" s="28"/>
      <c r="B1879" s="18">
        <f t="shared" si="34"/>
        <v>1</v>
      </c>
      <c r="C1879" s="18"/>
      <c r="D1879" s="18" t="str">
        <f>IFERROR(VLOOKUP(C1879,T_Listado_Personal_KDE[],2,FALSE),"")</f>
        <v/>
      </c>
      <c r="E1879" s="19" t="str">
        <f>IFERROR(VLOOKUP(C1879,T_Listado_Personal_KDE[],3,FALSE),"")</f>
        <v/>
      </c>
      <c r="F1879" s="18" t="str">
        <f>IFERROR(VLOOKUP(G1879,T_CÓDIGO[],2,FALSE),"")</f>
        <v/>
      </c>
      <c r="G1879" s="20"/>
      <c r="H1879" s="18" t="str">
        <f>IFERROR(VLOOKUP(G1879,T_CÓDIGO[],3,FALSE),"")</f>
        <v/>
      </c>
      <c r="I1879" s="19"/>
      <c r="J1879" s="18"/>
      <c r="K1879" s="18"/>
      <c r="L1879" s="18"/>
    </row>
    <row r="1880" spans="1:12" customFormat="1">
      <c r="A1880" s="28"/>
      <c r="B1880" s="18">
        <f t="shared" si="34"/>
        <v>1</v>
      </c>
      <c r="C1880" s="18"/>
      <c r="D1880" s="18" t="str">
        <f>IFERROR(VLOOKUP(C1880,T_Listado_Personal_KDE[],2,FALSE),"")</f>
        <v/>
      </c>
      <c r="E1880" s="19" t="str">
        <f>IFERROR(VLOOKUP(C1880,T_Listado_Personal_KDE[],3,FALSE),"")</f>
        <v/>
      </c>
      <c r="F1880" s="18" t="str">
        <f>IFERROR(VLOOKUP(G1880,T_CÓDIGO[],2,FALSE),"")</f>
        <v/>
      </c>
      <c r="G1880" s="20"/>
      <c r="H1880" s="18" t="str">
        <f>IFERROR(VLOOKUP(G1880,T_CÓDIGO[],3,FALSE),"")</f>
        <v/>
      </c>
      <c r="I1880" s="19"/>
      <c r="J1880" s="18"/>
      <c r="K1880" s="18"/>
      <c r="L1880" s="18"/>
    </row>
    <row r="1881" spans="1:12" customFormat="1">
      <c r="A1881" s="28"/>
      <c r="B1881" s="18">
        <f t="shared" si="34"/>
        <v>1</v>
      </c>
      <c r="C1881" s="18"/>
      <c r="D1881" s="18" t="str">
        <f>IFERROR(VLOOKUP(C1881,T_Listado_Personal_KDE[],2,FALSE),"")</f>
        <v/>
      </c>
      <c r="E1881" s="19" t="str">
        <f>IFERROR(VLOOKUP(C1881,T_Listado_Personal_KDE[],3,FALSE),"")</f>
        <v/>
      </c>
      <c r="F1881" s="18" t="str">
        <f>IFERROR(VLOOKUP(G1881,T_CÓDIGO[],2,FALSE),"")</f>
        <v/>
      </c>
      <c r="G1881" s="20"/>
      <c r="H1881" s="18" t="str">
        <f>IFERROR(VLOOKUP(G1881,T_CÓDIGO[],3,FALSE),"")</f>
        <v/>
      </c>
      <c r="I1881" s="19"/>
      <c r="J1881" s="18"/>
      <c r="K1881" s="18"/>
      <c r="L1881" s="18"/>
    </row>
    <row r="1882" spans="1:12" customFormat="1">
      <c r="A1882" s="28"/>
      <c r="B1882" s="18">
        <f t="shared" si="34"/>
        <v>1</v>
      </c>
      <c r="C1882" s="18"/>
      <c r="D1882" s="18" t="str">
        <f>IFERROR(VLOOKUP(C1882,T_Listado_Personal_KDE[],2,FALSE),"")</f>
        <v/>
      </c>
      <c r="E1882" s="19" t="str">
        <f>IFERROR(VLOOKUP(C1882,T_Listado_Personal_KDE[],3,FALSE),"")</f>
        <v/>
      </c>
      <c r="F1882" s="18" t="str">
        <f>IFERROR(VLOOKUP(G1882,T_CÓDIGO[],2,FALSE),"")</f>
        <v/>
      </c>
      <c r="G1882" s="20"/>
      <c r="H1882" s="18" t="str">
        <f>IFERROR(VLOOKUP(G1882,T_CÓDIGO[],3,FALSE),"")</f>
        <v/>
      </c>
      <c r="I1882" s="19"/>
      <c r="J1882" s="18"/>
      <c r="K1882" s="18"/>
      <c r="L1882" s="18"/>
    </row>
    <row r="1883" spans="1:12" customFormat="1">
      <c r="A1883" s="28"/>
      <c r="B1883" s="18">
        <f t="shared" si="34"/>
        <v>1</v>
      </c>
      <c r="C1883" s="18"/>
      <c r="D1883" s="18" t="str">
        <f>IFERROR(VLOOKUP(C1883,T_Listado_Personal_KDE[],2,FALSE),"")</f>
        <v/>
      </c>
      <c r="E1883" s="19" t="str">
        <f>IFERROR(VLOOKUP(C1883,T_Listado_Personal_KDE[],3,FALSE),"")</f>
        <v/>
      </c>
      <c r="F1883" s="18" t="str">
        <f>IFERROR(VLOOKUP(G1883,T_CÓDIGO[],2,FALSE),"")</f>
        <v/>
      </c>
      <c r="G1883" s="20"/>
      <c r="H1883" s="18" t="str">
        <f>IFERROR(VLOOKUP(G1883,T_CÓDIGO[],3,FALSE),"")</f>
        <v/>
      </c>
      <c r="I1883" s="19"/>
      <c r="J1883" s="18"/>
      <c r="K1883" s="18"/>
      <c r="L1883" s="18"/>
    </row>
    <row r="1884" spans="1:12" customFormat="1">
      <c r="A1884" s="28"/>
      <c r="B1884" s="18">
        <f t="shared" si="34"/>
        <v>1</v>
      </c>
      <c r="C1884" s="18"/>
      <c r="D1884" s="18" t="str">
        <f>IFERROR(VLOOKUP(C1884,T_Listado_Personal_KDE[],2,FALSE),"")</f>
        <v/>
      </c>
      <c r="E1884" s="19" t="str">
        <f>IFERROR(VLOOKUP(C1884,T_Listado_Personal_KDE[],3,FALSE),"")</f>
        <v/>
      </c>
      <c r="F1884" s="18" t="str">
        <f>IFERROR(VLOOKUP(G1884,T_CÓDIGO[],2,FALSE),"")</f>
        <v/>
      </c>
      <c r="G1884" s="20"/>
      <c r="H1884" s="18" t="str">
        <f>IFERROR(VLOOKUP(G1884,T_CÓDIGO[],3,FALSE),"")</f>
        <v/>
      </c>
      <c r="I1884" s="19"/>
      <c r="J1884" s="18"/>
      <c r="K1884" s="18"/>
      <c r="L1884" s="18"/>
    </row>
    <row r="1885" spans="1:12" customFormat="1">
      <c r="A1885" s="28"/>
      <c r="B1885" s="18">
        <f t="shared" si="34"/>
        <v>1</v>
      </c>
      <c r="C1885" s="18"/>
      <c r="D1885" s="18" t="str">
        <f>IFERROR(VLOOKUP(C1885,T_Listado_Personal_KDE[],2,FALSE),"")</f>
        <v/>
      </c>
      <c r="E1885" s="19" t="str">
        <f>IFERROR(VLOOKUP(C1885,T_Listado_Personal_KDE[],3,FALSE),"")</f>
        <v/>
      </c>
      <c r="F1885" s="18" t="str">
        <f>IFERROR(VLOOKUP(G1885,T_CÓDIGO[],2,FALSE),"")</f>
        <v/>
      </c>
      <c r="G1885" s="20"/>
      <c r="H1885" s="18" t="str">
        <f>IFERROR(VLOOKUP(G1885,T_CÓDIGO[],3,FALSE),"")</f>
        <v/>
      </c>
      <c r="I1885" s="19"/>
      <c r="J1885" s="18"/>
      <c r="K1885" s="18"/>
      <c r="L1885" s="18"/>
    </row>
    <row r="1886" spans="1:12" customFormat="1">
      <c r="A1886" s="28"/>
      <c r="B1886" s="18">
        <f t="shared" si="34"/>
        <v>1</v>
      </c>
      <c r="C1886" s="18"/>
      <c r="D1886" s="18" t="str">
        <f>IFERROR(VLOOKUP(C1886,T_Listado_Personal_KDE[],2,FALSE),"")</f>
        <v/>
      </c>
      <c r="E1886" s="19" t="str">
        <f>IFERROR(VLOOKUP(C1886,T_Listado_Personal_KDE[],3,FALSE),"")</f>
        <v/>
      </c>
      <c r="F1886" s="18" t="str">
        <f>IFERROR(VLOOKUP(G1886,T_CÓDIGO[],2,FALSE),"")</f>
        <v/>
      </c>
      <c r="G1886" s="20"/>
      <c r="H1886" s="18" t="str">
        <f>IFERROR(VLOOKUP(G1886,T_CÓDIGO[],3,FALSE),"")</f>
        <v/>
      </c>
      <c r="I1886" s="19"/>
      <c r="J1886" s="18"/>
      <c r="K1886" s="18"/>
      <c r="L1886" s="18"/>
    </row>
    <row r="1887" spans="1:12" customFormat="1">
      <c r="A1887" s="28"/>
      <c r="B1887" s="18">
        <f t="shared" si="34"/>
        <v>1</v>
      </c>
      <c r="C1887" s="18"/>
      <c r="D1887" s="18" t="str">
        <f>IFERROR(VLOOKUP(C1887,T_Listado_Personal_KDE[],2,FALSE),"")</f>
        <v/>
      </c>
      <c r="E1887" s="19" t="str">
        <f>IFERROR(VLOOKUP(C1887,T_Listado_Personal_KDE[],3,FALSE),"")</f>
        <v/>
      </c>
      <c r="F1887" s="18" t="str">
        <f>IFERROR(VLOOKUP(G1887,T_CÓDIGO[],2,FALSE),"")</f>
        <v/>
      </c>
      <c r="G1887" s="20"/>
      <c r="H1887" s="18" t="str">
        <f>IFERROR(VLOOKUP(G1887,T_CÓDIGO[],3,FALSE),"")</f>
        <v/>
      </c>
      <c r="I1887" s="19"/>
      <c r="J1887" s="18"/>
      <c r="K1887" s="18"/>
      <c r="L1887" s="18"/>
    </row>
    <row r="1888" spans="1:12" customFormat="1">
      <c r="A1888" s="28"/>
      <c r="B1888" s="18">
        <f t="shared" si="34"/>
        <v>1</v>
      </c>
      <c r="C1888" s="18"/>
      <c r="D1888" s="18" t="str">
        <f>IFERROR(VLOOKUP(C1888,T_Listado_Personal_KDE[],2,FALSE),"")</f>
        <v/>
      </c>
      <c r="E1888" s="19" t="str">
        <f>IFERROR(VLOOKUP(C1888,T_Listado_Personal_KDE[],3,FALSE),"")</f>
        <v/>
      </c>
      <c r="F1888" s="18" t="str">
        <f>IFERROR(VLOOKUP(G1888,T_CÓDIGO[],2,FALSE),"")</f>
        <v/>
      </c>
      <c r="G1888" s="20"/>
      <c r="H1888" s="18" t="str">
        <f>IFERROR(VLOOKUP(G1888,T_CÓDIGO[],3,FALSE),"")</f>
        <v/>
      </c>
      <c r="I1888" s="19"/>
      <c r="J1888" s="18"/>
      <c r="K1888" s="18"/>
      <c r="L1888" s="18"/>
    </row>
    <row r="1889" spans="1:12" customFormat="1">
      <c r="A1889" s="28"/>
      <c r="B1889" s="18">
        <f t="shared" si="34"/>
        <v>1</v>
      </c>
      <c r="C1889" s="18"/>
      <c r="D1889" s="18" t="str">
        <f>IFERROR(VLOOKUP(C1889,T_Listado_Personal_KDE[],2,FALSE),"")</f>
        <v/>
      </c>
      <c r="E1889" s="19" t="str">
        <f>IFERROR(VLOOKUP(C1889,T_Listado_Personal_KDE[],3,FALSE),"")</f>
        <v/>
      </c>
      <c r="F1889" s="18" t="str">
        <f>IFERROR(VLOOKUP(G1889,T_CÓDIGO[],2,FALSE),"")</f>
        <v/>
      </c>
      <c r="G1889" s="20"/>
      <c r="H1889" s="18" t="str">
        <f>IFERROR(VLOOKUP(G1889,T_CÓDIGO[],3,FALSE),"")</f>
        <v/>
      </c>
      <c r="I1889" s="19"/>
      <c r="J1889" s="18"/>
      <c r="K1889" s="18"/>
      <c r="L1889" s="18"/>
    </row>
    <row r="1890" spans="1:12" customFormat="1">
      <c r="A1890" s="28"/>
      <c r="B1890" s="18">
        <f t="shared" si="34"/>
        <v>1</v>
      </c>
      <c r="C1890" s="18"/>
      <c r="D1890" s="18" t="str">
        <f>IFERROR(VLOOKUP(C1890,T_Listado_Personal_KDE[],2,FALSE),"")</f>
        <v/>
      </c>
      <c r="E1890" s="19" t="str">
        <f>IFERROR(VLOOKUP(C1890,T_Listado_Personal_KDE[],3,FALSE),"")</f>
        <v/>
      </c>
      <c r="F1890" s="18" t="str">
        <f>IFERROR(VLOOKUP(G1890,T_CÓDIGO[],2,FALSE),"")</f>
        <v/>
      </c>
      <c r="G1890" s="20"/>
      <c r="H1890" s="18" t="str">
        <f>IFERROR(VLOOKUP(G1890,T_CÓDIGO[],3,FALSE),"")</f>
        <v/>
      </c>
      <c r="I1890" s="19"/>
      <c r="J1890" s="18"/>
      <c r="K1890" s="18"/>
      <c r="L1890" s="18"/>
    </row>
    <row r="1891" spans="1:12" customFormat="1">
      <c r="A1891" s="28"/>
      <c r="B1891" s="18">
        <f t="shared" si="34"/>
        <v>1</v>
      </c>
      <c r="C1891" s="18"/>
      <c r="D1891" s="18" t="str">
        <f>IFERROR(VLOOKUP(C1891,T_Listado_Personal_KDE[],2,FALSE),"")</f>
        <v/>
      </c>
      <c r="E1891" s="19" t="str">
        <f>IFERROR(VLOOKUP(C1891,T_Listado_Personal_KDE[],3,FALSE),"")</f>
        <v/>
      </c>
      <c r="F1891" s="18" t="str">
        <f>IFERROR(VLOOKUP(G1891,T_CÓDIGO[],2,FALSE),"")</f>
        <v/>
      </c>
      <c r="G1891" s="20"/>
      <c r="H1891" s="18" t="str">
        <f>IFERROR(VLOOKUP(G1891,T_CÓDIGO[],3,FALSE),"")</f>
        <v/>
      </c>
      <c r="I1891" s="19"/>
      <c r="J1891" s="18"/>
      <c r="K1891" s="18"/>
      <c r="L1891" s="18"/>
    </row>
    <row r="1892" spans="1:12" customFormat="1">
      <c r="A1892" s="28"/>
      <c r="B1892" s="18">
        <f t="shared" si="34"/>
        <v>1</v>
      </c>
      <c r="C1892" s="18"/>
      <c r="D1892" s="18" t="str">
        <f>IFERROR(VLOOKUP(C1892,T_Listado_Personal_KDE[],2,FALSE),"")</f>
        <v/>
      </c>
      <c r="E1892" s="19" t="str">
        <f>IFERROR(VLOOKUP(C1892,T_Listado_Personal_KDE[],3,FALSE),"")</f>
        <v/>
      </c>
      <c r="F1892" s="18" t="str">
        <f>IFERROR(VLOOKUP(G1892,T_CÓDIGO[],2,FALSE),"")</f>
        <v/>
      </c>
      <c r="G1892" s="20"/>
      <c r="H1892" s="18" t="str">
        <f>IFERROR(VLOOKUP(G1892,T_CÓDIGO[],3,FALSE),"")</f>
        <v/>
      </c>
      <c r="I1892" s="19"/>
      <c r="J1892" s="18"/>
      <c r="K1892" s="18"/>
      <c r="L1892" s="18"/>
    </row>
    <row r="1893" spans="1:12" customFormat="1">
      <c r="A1893" s="28"/>
      <c r="B1893" s="18">
        <f t="shared" si="34"/>
        <v>1</v>
      </c>
      <c r="C1893" s="18"/>
      <c r="D1893" s="18" t="str">
        <f>IFERROR(VLOOKUP(C1893,T_Listado_Personal_KDE[],2,FALSE),"")</f>
        <v/>
      </c>
      <c r="E1893" s="19" t="str">
        <f>IFERROR(VLOOKUP(C1893,T_Listado_Personal_KDE[],3,FALSE),"")</f>
        <v/>
      </c>
      <c r="F1893" s="18" t="str">
        <f>IFERROR(VLOOKUP(G1893,T_CÓDIGO[],2,FALSE),"")</f>
        <v/>
      </c>
      <c r="G1893" s="20"/>
      <c r="H1893" s="18" t="str">
        <f>IFERROR(VLOOKUP(G1893,T_CÓDIGO[],3,FALSE),"")</f>
        <v/>
      </c>
      <c r="I1893" s="19"/>
      <c r="J1893" s="18"/>
      <c r="K1893" s="18"/>
      <c r="L1893" s="18"/>
    </row>
    <row r="1894" spans="1:12" customFormat="1">
      <c r="A1894" s="28"/>
      <c r="B1894" s="18">
        <f t="shared" si="34"/>
        <v>1</v>
      </c>
      <c r="C1894" s="18"/>
      <c r="D1894" s="18" t="str">
        <f>IFERROR(VLOOKUP(C1894,T_Listado_Personal_KDE[],2,FALSE),"")</f>
        <v/>
      </c>
      <c r="E1894" s="19" t="str">
        <f>IFERROR(VLOOKUP(C1894,T_Listado_Personal_KDE[],3,FALSE),"")</f>
        <v/>
      </c>
      <c r="F1894" s="18" t="str">
        <f>IFERROR(VLOOKUP(G1894,T_CÓDIGO[],2,FALSE),"")</f>
        <v/>
      </c>
      <c r="G1894" s="20"/>
      <c r="H1894" s="18" t="str">
        <f>IFERROR(VLOOKUP(G1894,T_CÓDIGO[],3,FALSE),"")</f>
        <v/>
      </c>
      <c r="I1894" s="19"/>
      <c r="J1894" s="18"/>
      <c r="K1894" s="18"/>
      <c r="L1894" s="18"/>
    </row>
    <row r="1895" spans="1:12" customFormat="1">
      <c r="A1895" s="28"/>
      <c r="B1895" s="18">
        <f t="shared" si="34"/>
        <v>1</v>
      </c>
      <c r="C1895" s="18"/>
      <c r="D1895" s="18" t="str">
        <f>IFERROR(VLOOKUP(C1895,T_Listado_Personal_KDE[],2,FALSE),"")</f>
        <v/>
      </c>
      <c r="E1895" s="19" t="str">
        <f>IFERROR(VLOOKUP(C1895,T_Listado_Personal_KDE[],3,FALSE),"")</f>
        <v/>
      </c>
      <c r="F1895" s="18" t="str">
        <f>IFERROR(VLOOKUP(G1895,T_CÓDIGO[],2,FALSE),"")</f>
        <v/>
      </c>
      <c r="G1895" s="20"/>
      <c r="H1895" s="18" t="str">
        <f>IFERROR(VLOOKUP(G1895,T_CÓDIGO[],3,FALSE),"")</f>
        <v/>
      </c>
      <c r="I1895" s="19"/>
      <c r="J1895" s="18"/>
      <c r="K1895" s="18"/>
      <c r="L1895" s="18"/>
    </row>
    <row r="1896" spans="1:12" customFormat="1">
      <c r="A1896" s="28"/>
      <c r="B1896" s="18">
        <f t="shared" si="34"/>
        <v>1</v>
      </c>
      <c r="C1896" s="18"/>
      <c r="D1896" s="18" t="str">
        <f>IFERROR(VLOOKUP(C1896,T_Listado_Personal_KDE[],2,FALSE),"")</f>
        <v/>
      </c>
      <c r="E1896" s="19" t="str">
        <f>IFERROR(VLOOKUP(C1896,T_Listado_Personal_KDE[],3,FALSE),"")</f>
        <v/>
      </c>
      <c r="F1896" s="18" t="str">
        <f>IFERROR(VLOOKUP(G1896,T_CÓDIGO[],2,FALSE),"")</f>
        <v/>
      </c>
      <c r="G1896" s="20"/>
      <c r="H1896" s="18" t="str">
        <f>IFERROR(VLOOKUP(G1896,T_CÓDIGO[],3,FALSE),"")</f>
        <v/>
      </c>
      <c r="I1896" s="19"/>
      <c r="J1896" s="18"/>
      <c r="K1896" s="18"/>
      <c r="L1896" s="18"/>
    </row>
    <row r="1897" spans="1:12" customFormat="1">
      <c r="A1897" s="28"/>
      <c r="B1897" s="18">
        <f t="shared" si="34"/>
        <v>1</v>
      </c>
      <c r="C1897" s="18"/>
      <c r="D1897" s="18" t="str">
        <f>IFERROR(VLOOKUP(C1897,T_Listado_Personal_KDE[],2,FALSE),"")</f>
        <v/>
      </c>
      <c r="E1897" s="19" t="str">
        <f>IFERROR(VLOOKUP(C1897,T_Listado_Personal_KDE[],3,FALSE),"")</f>
        <v/>
      </c>
      <c r="F1897" s="18" t="str">
        <f>IFERROR(VLOOKUP(G1897,T_CÓDIGO[],2,FALSE),"")</f>
        <v/>
      </c>
      <c r="G1897" s="20"/>
      <c r="H1897" s="18" t="str">
        <f>IFERROR(VLOOKUP(G1897,T_CÓDIGO[],3,FALSE),"")</f>
        <v/>
      </c>
      <c r="I1897" s="19"/>
      <c r="J1897" s="18"/>
      <c r="K1897" s="18"/>
      <c r="L1897" s="18"/>
    </row>
    <row r="1898" spans="1:12" customFormat="1">
      <c r="A1898" s="28"/>
      <c r="B1898" s="18">
        <f t="shared" si="34"/>
        <v>1</v>
      </c>
      <c r="C1898" s="18"/>
      <c r="D1898" s="18" t="str">
        <f>IFERROR(VLOOKUP(C1898,T_Listado_Personal_KDE[],2,FALSE),"")</f>
        <v/>
      </c>
      <c r="E1898" s="19" t="str">
        <f>IFERROR(VLOOKUP(C1898,T_Listado_Personal_KDE[],3,FALSE),"")</f>
        <v/>
      </c>
      <c r="F1898" s="18" t="str">
        <f>IFERROR(VLOOKUP(G1898,T_CÓDIGO[],2,FALSE),"")</f>
        <v/>
      </c>
      <c r="G1898" s="20"/>
      <c r="H1898" s="18" t="str">
        <f>IFERROR(VLOOKUP(G1898,T_CÓDIGO[],3,FALSE),"")</f>
        <v/>
      </c>
      <c r="I1898" s="19"/>
      <c r="J1898" s="18"/>
      <c r="K1898" s="18"/>
      <c r="L1898" s="18"/>
    </row>
    <row r="1899" spans="1:12" customFormat="1">
      <c r="A1899" s="28"/>
      <c r="B1899" s="18">
        <f t="shared" si="34"/>
        <v>1</v>
      </c>
      <c r="C1899" s="18"/>
      <c r="D1899" s="18" t="str">
        <f>IFERROR(VLOOKUP(C1899,T_Listado_Personal_KDE[],2,FALSE),"")</f>
        <v/>
      </c>
      <c r="E1899" s="19" t="str">
        <f>IFERROR(VLOOKUP(C1899,T_Listado_Personal_KDE[],3,FALSE),"")</f>
        <v/>
      </c>
      <c r="F1899" s="18" t="str">
        <f>IFERROR(VLOOKUP(G1899,T_CÓDIGO[],2,FALSE),"")</f>
        <v/>
      </c>
      <c r="G1899" s="20"/>
      <c r="H1899" s="18" t="str">
        <f>IFERROR(VLOOKUP(G1899,T_CÓDIGO[],3,FALSE),"")</f>
        <v/>
      </c>
      <c r="I1899" s="19"/>
      <c r="J1899" s="18"/>
      <c r="K1899" s="18"/>
      <c r="L1899" s="18"/>
    </row>
    <row r="1900" spans="1:12" customFormat="1">
      <c r="A1900" s="28"/>
      <c r="B1900" s="18">
        <f t="shared" si="34"/>
        <v>1</v>
      </c>
      <c r="C1900" s="18"/>
      <c r="D1900" s="18" t="str">
        <f>IFERROR(VLOOKUP(C1900,T_Listado_Personal_KDE[],2,FALSE),"")</f>
        <v/>
      </c>
      <c r="E1900" s="19" t="str">
        <f>IFERROR(VLOOKUP(C1900,T_Listado_Personal_KDE[],3,FALSE),"")</f>
        <v/>
      </c>
      <c r="F1900" s="18" t="str">
        <f>IFERROR(VLOOKUP(G1900,T_CÓDIGO[],2,FALSE),"")</f>
        <v/>
      </c>
      <c r="G1900" s="20"/>
      <c r="H1900" s="18" t="str">
        <f>IFERROR(VLOOKUP(G1900,T_CÓDIGO[],3,FALSE),"")</f>
        <v/>
      </c>
      <c r="I1900" s="19"/>
      <c r="J1900" s="18"/>
      <c r="K1900" s="18"/>
      <c r="L1900" s="18"/>
    </row>
    <row r="1901" spans="1:12" customFormat="1">
      <c r="A1901" s="28"/>
      <c r="B1901" s="18">
        <f t="shared" si="34"/>
        <v>1</v>
      </c>
      <c r="C1901" s="18"/>
      <c r="D1901" s="18" t="str">
        <f>IFERROR(VLOOKUP(C1901,T_Listado_Personal_KDE[],2,FALSE),"")</f>
        <v/>
      </c>
      <c r="E1901" s="19" t="str">
        <f>IFERROR(VLOOKUP(C1901,T_Listado_Personal_KDE[],3,FALSE),"")</f>
        <v/>
      </c>
      <c r="F1901" s="18" t="str">
        <f>IFERROR(VLOOKUP(G1901,T_CÓDIGO[],2,FALSE),"")</f>
        <v/>
      </c>
      <c r="G1901" s="20"/>
      <c r="H1901" s="18" t="str">
        <f>IFERROR(VLOOKUP(G1901,T_CÓDIGO[],3,FALSE),"")</f>
        <v/>
      </c>
      <c r="I1901" s="19"/>
      <c r="J1901" s="18"/>
      <c r="K1901" s="18"/>
      <c r="L1901" s="18"/>
    </row>
    <row r="1902" spans="1:12" customFormat="1">
      <c r="A1902" s="28"/>
      <c r="B1902" s="18">
        <f t="shared" si="34"/>
        <v>1</v>
      </c>
      <c r="C1902" s="18"/>
      <c r="D1902" s="18" t="str">
        <f>IFERROR(VLOOKUP(C1902,T_Listado_Personal_KDE[],2,FALSE),"")</f>
        <v/>
      </c>
      <c r="E1902" s="19" t="str">
        <f>IFERROR(VLOOKUP(C1902,T_Listado_Personal_KDE[],3,FALSE),"")</f>
        <v/>
      </c>
      <c r="F1902" s="18" t="str">
        <f>IFERROR(VLOOKUP(G1902,T_CÓDIGO[],2,FALSE),"")</f>
        <v/>
      </c>
      <c r="G1902" s="20"/>
      <c r="H1902" s="18" t="str">
        <f>IFERROR(VLOOKUP(G1902,T_CÓDIGO[],3,FALSE),"")</f>
        <v/>
      </c>
      <c r="I1902" s="19"/>
      <c r="J1902" s="18"/>
      <c r="K1902" s="18"/>
      <c r="L1902" s="18"/>
    </row>
    <row r="1903" spans="1:12" customFormat="1">
      <c r="A1903" s="28"/>
      <c r="B1903" s="18">
        <f t="shared" si="34"/>
        <v>1</v>
      </c>
      <c r="C1903" s="18"/>
      <c r="D1903" s="18" t="str">
        <f>IFERROR(VLOOKUP(C1903,T_Listado_Personal_KDE[],2,FALSE),"")</f>
        <v/>
      </c>
      <c r="E1903" s="19" t="str">
        <f>IFERROR(VLOOKUP(C1903,T_Listado_Personal_KDE[],3,FALSE),"")</f>
        <v/>
      </c>
      <c r="F1903" s="18" t="str">
        <f>IFERROR(VLOOKUP(G1903,T_CÓDIGO[],2,FALSE),"")</f>
        <v/>
      </c>
      <c r="G1903" s="20"/>
      <c r="H1903" s="18" t="str">
        <f>IFERROR(VLOOKUP(G1903,T_CÓDIGO[],3,FALSE),"")</f>
        <v/>
      </c>
      <c r="I1903" s="19"/>
      <c r="J1903" s="18"/>
      <c r="K1903" s="18"/>
      <c r="L1903" s="18"/>
    </row>
    <row r="1904" spans="1:12" customFormat="1">
      <c r="A1904" s="28"/>
      <c r="B1904" s="18">
        <f t="shared" si="34"/>
        <v>1</v>
      </c>
      <c r="C1904" s="18"/>
      <c r="D1904" s="18" t="str">
        <f>IFERROR(VLOOKUP(C1904,T_Listado_Personal_KDE[],2,FALSE),"")</f>
        <v/>
      </c>
      <c r="E1904" s="19" t="str">
        <f>IFERROR(VLOOKUP(C1904,T_Listado_Personal_KDE[],3,FALSE),"")</f>
        <v/>
      </c>
      <c r="F1904" s="18" t="str">
        <f>IFERROR(VLOOKUP(G1904,T_CÓDIGO[],2,FALSE),"")</f>
        <v/>
      </c>
      <c r="G1904" s="20"/>
      <c r="H1904" s="18" t="str">
        <f>IFERROR(VLOOKUP(G1904,T_CÓDIGO[],3,FALSE),"")</f>
        <v/>
      </c>
      <c r="I1904" s="19"/>
      <c r="J1904" s="18"/>
      <c r="K1904" s="18"/>
      <c r="L1904" s="18"/>
    </row>
    <row r="1905" spans="1:12" customFormat="1">
      <c r="A1905" s="28"/>
      <c r="B1905" s="18">
        <f t="shared" si="34"/>
        <v>1</v>
      </c>
      <c r="C1905" s="18"/>
      <c r="D1905" s="18" t="str">
        <f>IFERROR(VLOOKUP(C1905,T_Listado_Personal_KDE[],2,FALSE),"")</f>
        <v/>
      </c>
      <c r="E1905" s="19" t="str">
        <f>IFERROR(VLOOKUP(C1905,T_Listado_Personal_KDE[],3,FALSE),"")</f>
        <v/>
      </c>
      <c r="F1905" s="18" t="str">
        <f>IFERROR(VLOOKUP(G1905,T_CÓDIGO[],2,FALSE),"")</f>
        <v/>
      </c>
      <c r="G1905" s="20"/>
      <c r="H1905" s="18" t="str">
        <f>IFERROR(VLOOKUP(G1905,T_CÓDIGO[],3,FALSE),"")</f>
        <v/>
      </c>
      <c r="I1905" s="19"/>
      <c r="J1905" s="18"/>
      <c r="K1905" s="18"/>
      <c r="L1905" s="18"/>
    </row>
    <row r="1906" spans="1:12" customFormat="1">
      <c r="A1906" s="28"/>
      <c r="B1906" s="18">
        <f t="shared" si="34"/>
        <v>1</v>
      </c>
      <c r="C1906" s="18"/>
      <c r="D1906" s="18" t="str">
        <f>IFERROR(VLOOKUP(C1906,T_Listado_Personal_KDE[],2,FALSE),"")</f>
        <v/>
      </c>
      <c r="E1906" s="19" t="str">
        <f>IFERROR(VLOOKUP(C1906,T_Listado_Personal_KDE[],3,FALSE),"")</f>
        <v/>
      </c>
      <c r="F1906" s="18" t="str">
        <f>IFERROR(VLOOKUP(G1906,T_CÓDIGO[],2,FALSE),"")</f>
        <v/>
      </c>
      <c r="G1906" s="20"/>
      <c r="H1906" s="18" t="str">
        <f>IFERROR(VLOOKUP(G1906,T_CÓDIGO[],3,FALSE),"")</f>
        <v/>
      </c>
      <c r="I1906" s="19"/>
      <c r="J1906" s="18"/>
      <c r="K1906" s="18"/>
      <c r="L1906" s="18"/>
    </row>
    <row r="1907" spans="1:12" customFormat="1">
      <c r="A1907" s="28"/>
      <c r="B1907" s="18">
        <f t="shared" si="34"/>
        <v>1</v>
      </c>
      <c r="C1907" s="18"/>
      <c r="D1907" s="18" t="str">
        <f>IFERROR(VLOOKUP(C1907,T_Listado_Personal_KDE[],2,FALSE),"")</f>
        <v/>
      </c>
      <c r="E1907" s="19" t="str">
        <f>IFERROR(VLOOKUP(C1907,T_Listado_Personal_KDE[],3,FALSE),"")</f>
        <v/>
      </c>
      <c r="F1907" s="18" t="str">
        <f>IFERROR(VLOOKUP(G1907,T_CÓDIGO[],2,FALSE),"")</f>
        <v/>
      </c>
      <c r="G1907" s="20"/>
      <c r="H1907" s="18" t="str">
        <f>IFERROR(VLOOKUP(G1907,T_CÓDIGO[],3,FALSE),"")</f>
        <v/>
      </c>
      <c r="I1907" s="19"/>
      <c r="J1907" s="18"/>
      <c r="K1907" s="18"/>
      <c r="L1907" s="18"/>
    </row>
    <row r="1908" spans="1:12" customFormat="1">
      <c r="A1908" s="28"/>
      <c r="B1908" s="18">
        <f t="shared" si="34"/>
        <v>1</v>
      </c>
      <c r="C1908" s="18"/>
      <c r="D1908" s="18" t="str">
        <f>IFERROR(VLOOKUP(C1908,T_Listado_Personal_KDE[],2,FALSE),"")</f>
        <v/>
      </c>
      <c r="E1908" s="19" t="str">
        <f>IFERROR(VLOOKUP(C1908,T_Listado_Personal_KDE[],3,FALSE),"")</f>
        <v/>
      </c>
      <c r="F1908" s="18" t="str">
        <f>IFERROR(VLOOKUP(G1908,T_CÓDIGO[],2,FALSE),"")</f>
        <v/>
      </c>
      <c r="G1908" s="20"/>
      <c r="H1908" s="18" t="str">
        <f>IFERROR(VLOOKUP(G1908,T_CÓDIGO[],3,FALSE),"")</f>
        <v/>
      </c>
      <c r="I1908" s="19"/>
      <c r="J1908" s="18"/>
      <c r="K1908" s="18"/>
      <c r="L1908" s="18"/>
    </row>
    <row r="1909" spans="1:12" customFormat="1">
      <c r="A1909" s="28"/>
      <c r="B1909" s="18">
        <f t="shared" si="34"/>
        <v>1</v>
      </c>
      <c r="C1909" s="18"/>
      <c r="D1909" s="18" t="str">
        <f>IFERROR(VLOOKUP(C1909,T_Listado_Personal_KDE[],2,FALSE),"")</f>
        <v/>
      </c>
      <c r="E1909" s="19" t="str">
        <f>IFERROR(VLOOKUP(C1909,T_Listado_Personal_KDE[],3,FALSE),"")</f>
        <v/>
      </c>
      <c r="F1909" s="18" t="str">
        <f>IFERROR(VLOOKUP(G1909,T_CÓDIGO[],2,FALSE),"")</f>
        <v/>
      </c>
      <c r="G1909" s="20"/>
      <c r="H1909" s="18" t="str">
        <f>IFERROR(VLOOKUP(G1909,T_CÓDIGO[],3,FALSE),"")</f>
        <v/>
      </c>
      <c r="I1909" s="19"/>
      <c r="J1909" s="18"/>
      <c r="K1909" s="18"/>
      <c r="L1909" s="18"/>
    </row>
    <row r="1910" spans="1:12" customFormat="1">
      <c r="A1910" s="28"/>
      <c r="B1910" s="18">
        <f t="shared" si="34"/>
        <v>1</v>
      </c>
      <c r="C1910" s="18"/>
      <c r="D1910" s="18" t="str">
        <f>IFERROR(VLOOKUP(C1910,T_Listado_Personal_KDE[],2,FALSE),"")</f>
        <v/>
      </c>
      <c r="E1910" s="19" t="str">
        <f>IFERROR(VLOOKUP(C1910,T_Listado_Personal_KDE[],3,FALSE),"")</f>
        <v/>
      </c>
      <c r="F1910" s="18" t="str">
        <f>IFERROR(VLOOKUP(G1910,T_CÓDIGO[],2,FALSE),"")</f>
        <v/>
      </c>
      <c r="G1910" s="20"/>
      <c r="H1910" s="18" t="str">
        <f>IFERROR(VLOOKUP(G1910,T_CÓDIGO[],3,FALSE),"")</f>
        <v/>
      </c>
      <c r="I1910" s="19"/>
      <c r="J1910" s="18"/>
      <c r="K1910" s="18"/>
      <c r="L1910" s="18"/>
    </row>
    <row r="1911" spans="1:12" customFormat="1">
      <c r="A1911" s="28"/>
      <c r="B1911" s="18">
        <f t="shared" si="34"/>
        <v>1</v>
      </c>
      <c r="C1911" s="18"/>
      <c r="D1911" s="18" t="str">
        <f>IFERROR(VLOOKUP(C1911,T_Listado_Personal_KDE[],2,FALSE),"")</f>
        <v/>
      </c>
      <c r="E1911" s="19" t="str">
        <f>IFERROR(VLOOKUP(C1911,T_Listado_Personal_KDE[],3,FALSE),"")</f>
        <v/>
      </c>
      <c r="F1911" s="18" t="str">
        <f>IFERROR(VLOOKUP(G1911,T_CÓDIGO[],2,FALSE),"")</f>
        <v/>
      </c>
      <c r="G1911" s="20"/>
      <c r="H1911" s="18" t="str">
        <f>IFERROR(VLOOKUP(G1911,T_CÓDIGO[],3,FALSE),"")</f>
        <v/>
      </c>
      <c r="I1911" s="19"/>
      <c r="J1911" s="18"/>
      <c r="K1911" s="18"/>
      <c r="L1911" s="18"/>
    </row>
    <row r="1912" spans="1:12" customFormat="1">
      <c r="A1912" s="28"/>
      <c r="B1912" s="18">
        <f t="shared" si="34"/>
        <v>1</v>
      </c>
      <c r="C1912" s="18"/>
      <c r="D1912" s="18" t="str">
        <f>IFERROR(VLOOKUP(C1912,T_Listado_Personal_KDE[],2,FALSE),"")</f>
        <v/>
      </c>
      <c r="E1912" s="19" t="str">
        <f>IFERROR(VLOOKUP(C1912,T_Listado_Personal_KDE[],3,FALSE),"")</f>
        <v/>
      </c>
      <c r="F1912" s="18" t="str">
        <f>IFERROR(VLOOKUP(G1912,T_CÓDIGO[],2,FALSE),"")</f>
        <v/>
      </c>
      <c r="G1912" s="20"/>
      <c r="H1912" s="18" t="str">
        <f>IFERROR(VLOOKUP(G1912,T_CÓDIGO[],3,FALSE),"")</f>
        <v/>
      </c>
      <c r="I1912" s="19"/>
      <c r="J1912" s="18"/>
      <c r="K1912" s="18"/>
      <c r="L1912" s="18"/>
    </row>
    <row r="1913" spans="1:12" customFormat="1">
      <c r="A1913" s="28"/>
      <c r="B1913" s="18">
        <f t="shared" si="34"/>
        <v>1</v>
      </c>
      <c r="C1913" s="18"/>
      <c r="D1913" s="18" t="str">
        <f>IFERROR(VLOOKUP(C1913,T_Listado_Personal_KDE[],2,FALSE),"")</f>
        <v/>
      </c>
      <c r="E1913" s="19" t="str">
        <f>IFERROR(VLOOKUP(C1913,T_Listado_Personal_KDE[],3,FALSE),"")</f>
        <v/>
      </c>
      <c r="F1913" s="18" t="str">
        <f>IFERROR(VLOOKUP(G1913,T_CÓDIGO[],2,FALSE),"")</f>
        <v/>
      </c>
      <c r="G1913" s="20"/>
      <c r="H1913" s="18" t="str">
        <f>IFERROR(VLOOKUP(G1913,T_CÓDIGO[],3,FALSE),"")</f>
        <v/>
      </c>
      <c r="I1913" s="19"/>
      <c r="J1913" s="18"/>
      <c r="K1913" s="18"/>
      <c r="L1913" s="18"/>
    </row>
    <row r="1914" spans="1:12" customFormat="1">
      <c r="A1914" s="28"/>
      <c r="B1914" s="18">
        <f t="shared" si="34"/>
        <v>1</v>
      </c>
      <c r="C1914" s="18"/>
      <c r="D1914" s="18" t="str">
        <f>IFERROR(VLOOKUP(C1914,T_Listado_Personal_KDE[],2,FALSE),"")</f>
        <v/>
      </c>
      <c r="E1914" s="19" t="str">
        <f>IFERROR(VLOOKUP(C1914,T_Listado_Personal_KDE[],3,FALSE),"")</f>
        <v/>
      </c>
      <c r="F1914" s="18" t="str">
        <f>IFERROR(VLOOKUP(G1914,T_CÓDIGO[],2,FALSE),"")</f>
        <v/>
      </c>
      <c r="G1914" s="20"/>
      <c r="H1914" s="18" t="str">
        <f>IFERROR(VLOOKUP(G1914,T_CÓDIGO[],3,FALSE),"")</f>
        <v/>
      </c>
      <c r="I1914" s="19"/>
      <c r="J1914" s="18"/>
      <c r="K1914" s="18"/>
      <c r="L1914" s="18"/>
    </row>
    <row r="1915" spans="1:12" customFormat="1">
      <c r="A1915" s="28"/>
      <c r="B1915" s="18">
        <f t="shared" si="34"/>
        <v>1</v>
      </c>
      <c r="C1915" s="18"/>
      <c r="D1915" s="18" t="str">
        <f>IFERROR(VLOOKUP(C1915,T_Listado_Personal_KDE[],2,FALSE),"")</f>
        <v/>
      </c>
      <c r="E1915" s="19" t="str">
        <f>IFERROR(VLOOKUP(C1915,T_Listado_Personal_KDE[],3,FALSE),"")</f>
        <v/>
      </c>
      <c r="F1915" s="18" t="str">
        <f>IFERROR(VLOOKUP(G1915,T_CÓDIGO[],2,FALSE),"")</f>
        <v/>
      </c>
      <c r="G1915" s="20"/>
      <c r="H1915" s="18" t="str">
        <f>IFERROR(VLOOKUP(G1915,T_CÓDIGO[],3,FALSE),"")</f>
        <v/>
      </c>
      <c r="I1915" s="19"/>
      <c r="J1915" s="18"/>
      <c r="K1915" s="18"/>
      <c r="L1915" s="18"/>
    </row>
    <row r="1916" spans="1:12" customFormat="1">
      <c r="A1916" s="28"/>
      <c r="B1916" s="18">
        <f t="shared" si="34"/>
        <v>1</v>
      </c>
      <c r="C1916" s="18"/>
      <c r="D1916" s="18" t="str">
        <f>IFERROR(VLOOKUP(C1916,T_Listado_Personal_KDE[],2,FALSE),"")</f>
        <v/>
      </c>
      <c r="E1916" s="19" t="str">
        <f>IFERROR(VLOOKUP(C1916,T_Listado_Personal_KDE[],3,FALSE),"")</f>
        <v/>
      </c>
      <c r="F1916" s="18" t="str">
        <f>IFERROR(VLOOKUP(G1916,T_CÓDIGO[],2,FALSE),"")</f>
        <v/>
      </c>
      <c r="G1916" s="20"/>
      <c r="H1916" s="18" t="str">
        <f>IFERROR(VLOOKUP(G1916,T_CÓDIGO[],3,FALSE),"")</f>
        <v/>
      </c>
      <c r="I1916" s="19"/>
      <c r="J1916" s="18"/>
      <c r="K1916" s="18"/>
      <c r="L1916" s="18"/>
    </row>
    <row r="1917" spans="1:12" customFormat="1">
      <c r="A1917" s="28"/>
      <c r="B1917" s="18">
        <f t="shared" si="34"/>
        <v>1</v>
      </c>
      <c r="C1917" s="18"/>
      <c r="D1917" s="18" t="str">
        <f>IFERROR(VLOOKUP(C1917,T_Listado_Personal_KDE[],2,FALSE),"")</f>
        <v/>
      </c>
      <c r="E1917" s="19" t="str">
        <f>IFERROR(VLOOKUP(C1917,T_Listado_Personal_KDE[],3,FALSE),"")</f>
        <v/>
      </c>
      <c r="F1917" s="18" t="str">
        <f>IFERROR(VLOOKUP(G1917,T_CÓDIGO[],2,FALSE),"")</f>
        <v/>
      </c>
      <c r="G1917" s="20"/>
      <c r="H1917" s="18" t="str">
        <f>IFERROR(VLOOKUP(G1917,T_CÓDIGO[],3,FALSE),"")</f>
        <v/>
      </c>
      <c r="I1917" s="19"/>
      <c r="J1917" s="18"/>
      <c r="K1917" s="18"/>
      <c r="L1917" s="18"/>
    </row>
    <row r="1918" spans="1:12" customFormat="1">
      <c r="A1918" s="28"/>
      <c r="B1918" s="18">
        <f t="shared" si="34"/>
        <v>1</v>
      </c>
      <c r="C1918" s="18"/>
      <c r="D1918" s="18" t="str">
        <f>IFERROR(VLOOKUP(C1918,T_Listado_Personal_KDE[],2,FALSE),"")</f>
        <v/>
      </c>
      <c r="E1918" s="19" t="str">
        <f>IFERROR(VLOOKUP(C1918,T_Listado_Personal_KDE[],3,FALSE),"")</f>
        <v/>
      </c>
      <c r="F1918" s="18" t="str">
        <f>IFERROR(VLOOKUP(G1918,T_CÓDIGO[],2,FALSE),"")</f>
        <v/>
      </c>
      <c r="G1918" s="20"/>
      <c r="H1918" s="18" t="str">
        <f>IFERROR(VLOOKUP(G1918,T_CÓDIGO[],3,FALSE),"")</f>
        <v/>
      </c>
      <c r="I1918" s="19"/>
      <c r="J1918" s="18"/>
      <c r="K1918" s="18"/>
      <c r="L1918" s="18"/>
    </row>
    <row r="1919" spans="1:12" customFormat="1">
      <c r="A1919" s="28"/>
      <c r="B1919" s="18">
        <f t="shared" si="34"/>
        <v>1</v>
      </c>
      <c r="C1919" s="18"/>
      <c r="D1919" s="18" t="str">
        <f>IFERROR(VLOOKUP(C1919,T_Listado_Personal_KDE[],2,FALSE),"")</f>
        <v/>
      </c>
      <c r="E1919" s="19" t="str">
        <f>IFERROR(VLOOKUP(C1919,T_Listado_Personal_KDE[],3,FALSE),"")</f>
        <v/>
      </c>
      <c r="F1919" s="18" t="str">
        <f>IFERROR(VLOOKUP(G1919,T_CÓDIGO[],2,FALSE),"")</f>
        <v/>
      </c>
      <c r="G1919" s="20"/>
      <c r="H1919" s="18" t="str">
        <f>IFERROR(VLOOKUP(G1919,T_CÓDIGO[],3,FALSE),"")</f>
        <v/>
      </c>
      <c r="I1919" s="19"/>
      <c r="J1919" s="18"/>
      <c r="K1919" s="18"/>
      <c r="L1919" s="18"/>
    </row>
    <row r="1920" spans="1:12" customFormat="1">
      <c r="A1920" s="28"/>
      <c r="B1920" s="18">
        <f t="shared" si="34"/>
        <v>1</v>
      </c>
      <c r="C1920" s="18"/>
      <c r="D1920" s="18" t="str">
        <f>IFERROR(VLOOKUP(C1920,T_Listado_Personal_KDE[],2,FALSE),"")</f>
        <v/>
      </c>
      <c r="E1920" s="19" t="str">
        <f>IFERROR(VLOOKUP(C1920,T_Listado_Personal_KDE[],3,FALSE),"")</f>
        <v/>
      </c>
      <c r="F1920" s="18" t="str">
        <f>IFERROR(VLOOKUP(G1920,T_CÓDIGO[],2,FALSE),"")</f>
        <v/>
      </c>
      <c r="G1920" s="20"/>
      <c r="H1920" s="18" t="str">
        <f>IFERROR(VLOOKUP(G1920,T_CÓDIGO[],3,FALSE),"")</f>
        <v/>
      </c>
      <c r="I1920" s="19"/>
      <c r="J1920" s="18"/>
      <c r="K1920" s="18"/>
      <c r="L1920" s="18"/>
    </row>
    <row r="1921" spans="1:12" customFormat="1">
      <c r="A1921" s="28"/>
      <c r="B1921" s="18">
        <f t="shared" ref="B1921:B1984" si="35">MONTH(A1921)</f>
        <v>1</v>
      </c>
      <c r="C1921" s="18"/>
      <c r="D1921" s="18" t="str">
        <f>IFERROR(VLOOKUP(C1921,T_Listado_Personal_KDE[],2,FALSE),"")</f>
        <v/>
      </c>
      <c r="E1921" s="19" t="str">
        <f>IFERROR(VLOOKUP(C1921,T_Listado_Personal_KDE[],3,FALSE),"")</f>
        <v/>
      </c>
      <c r="F1921" s="18" t="str">
        <f>IFERROR(VLOOKUP(G1921,T_CÓDIGO[],2,FALSE),"")</f>
        <v/>
      </c>
      <c r="G1921" s="20"/>
      <c r="H1921" s="18" t="str">
        <f>IFERROR(VLOOKUP(G1921,T_CÓDIGO[],3,FALSE),"")</f>
        <v/>
      </c>
      <c r="I1921" s="19"/>
      <c r="J1921" s="18"/>
      <c r="K1921" s="18"/>
      <c r="L1921" s="18"/>
    </row>
    <row r="1922" spans="1:12" customFormat="1">
      <c r="A1922" s="28"/>
      <c r="B1922" s="18">
        <f t="shared" si="35"/>
        <v>1</v>
      </c>
      <c r="C1922" s="18"/>
      <c r="D1922" s="18" t="str">
        <f>IFERROR(VLOOKUP(C1922,T_Listado_Personal_KDE[],2,FALSE),"")</f>
        <v/>
      </c>
      <c r="E1922" s="19" t="str">
        <f>IFERROR(VLOOKUP(C1922,T_Listado_Personal_KDE[],3,FALSE),"")</f>
        <v/>
      </c>
      <c r="F1922" s="18" t="str">
        <f>IFERROR(VLOOKUP(G1922,T_CÓDIGO[],2,FALSE),"")</f>
        <v/>
      </c>
      <c r="G1922" s="20"/>
      <c r="H1922" s="18" t="str">
        <f>IFERROR(VLOOKUP(G1922,T_CÓDIGO[],3,FALSE),"")</f>
        <v/>
      </c>
      <c r="I1922" s="19"/>
      <c r="J1922" s="18"/>
      <c r="K1922" s="18"/>
      <c r="L1922" s="18"/>
    </row>
    <row r="1923" spans="1:12" customFormat="1">
      <c r="A1923" s="28"/>
      <c r="B1923" s="18">
        <f t="shared" si="35"/>
        <v>1</v>
      </c>
      <c r="C1923" s="18"/>
      <c r="D1923" s="18" t="str">
        <f>IFERROR(VLOOKUP(C1923,T_Listado_Personal_KDE[],2,FALSE),"")</f>
        <v/>
      </c>
      <c r="E1923" s="19" t="str">
        <f>IFERROR(VLOOKUP(C1923,T_Listado_Personal_KDE[],3,FALSE),"")</f>
        <v/>
      </c>
      <c r="F1923" s="18" t="str">
        <f>IFERROR(VLOOKUP(G1923,T_CÓDIGO[],2,FALSE),"")</f>
        <v/>
      </c>
      <c r="G1923" s="20"/>
      <c r="H1923" s="18" t="str">
        <f>IFERROR(VLOOKUP(G1923,T_CÓDIGO[],3,FALSE),"")</f>
        <v/>
      </c>
      <c r="I1923" s="19"/>
      <c r="J1923" s="18"/>
      <c r="K1923" s="18"/>
      <c r="L1923" s="18"/>
    </row>
    <row r="1924" spans="1:12" customFormat="1">
      <c r="A1924" s="28"/>
      <c r="B1924" s="18">
        <f t="shared" si="35"/>
        <v>1</v>
      </c>
      <c r="C1924" s="18"/>
      <c r="D1924" s="18" t="str">
        <f>IFERROR(VLOOKUP(C1924,T_Listado_Personal_KDE[],2,FALSE),"")</f>
        <v/>
      </c>
      <c r="E1924" s="19" t="str">
        <f>IFERROR(VLOOKUP(C1924,T_Listado_Personal_KDE[],3,FALSE),"")</f>
        <v/>
      </c>
      <c r="F1924" s="18" t="str">
        <f>IFERROR(VLOOKUP(G1924,T_CÓDIGO[],2,FALSE),"")</f>
        <v/>
      </c>
      <c r="G1924" s="20"/>
      <c r="H1924" s="18" t="str">
        <f>IFERROR(VLOOKUP(G1924,T_CÓDIGO[],3,FALSE),"")</f>
        <v/>
      </c>
      <c r="I1924" s="19"/>
      <c r="J1924" s="18"/>
      <c r="K1924" s="18"/>
      <c r="L1924" s="18"/>
    </row>
    <row r="1925" spans="1:12" customFormat="1">
      <c r="A1925" s="28"/>
      <c r="B1925" s="18">
        <f t="shared" si="35"/>
        <v>1</v>
      </c>
      <c r="C1925" s="18"/>
      <c r="D1925" s="18" t="str">
        <f>IFERROR(VLOOKUP(C1925,T_Listado_Personal_KDE[],2,FALSE),"")</f>
        <v/>
      </c>
      <c r="E1925" s="19" t="str">
        <f>IFERROR(VLOOKUP(C1925,T_Listado_Personal_KDE[],3,FALSE),"")</f>
        <v/>
      </c>
      <c r="F1925" s="18" t="str">
        <f>IFERROR(VLOOKUP(G1925,T_CÓDIGO[],2,FALSE),"")</f>
        <v/>
      </c>
      <c r="G1925" s="20"/>
      <c r="H1925" s="18" t="str">
        <f>IFERROR(VLOOKUP(G1925,T_CÓDIGO[],3,FALSE),"")</f>
        <v/>
      </c>
      <c r="I1925" s="19"/>
      <c r="J1925" s="18"/>
      <c r="K1925" s="18"/>
      <c r="L1925" s="18"/>
    </row>
    <row r="1926" spans="1:12" customFormat="1">
      <c r="A1926" s="28"/>
      <c r="B1926" s="18">
        <f t="shared" si="35"/>
        <v>1</v>
      </c>
      <c r="C1926" s="18"/>
      <c r="D1926" s="18" t="str">
        <f>IFERROR(VLOOKUP(C1926,T_Listado_Personal_KDE[],2,FALSE),"")</f>
        <v/>
      </c>
      <c r="E1926" s="19" t="str">
        <f>IFERROR(VLOOKUP(C1926,T_Listado_Personal_KDE[],3,FALSE),"")</f>
        <v/>
      </c>
      <c r="F1926" s="18" t="str">
        <f>IFERROR(VLOOKUP(G1926,T_CÓDIGO[],2,FALSE),"")</f>
        <v/>
      </c>
      <c r="G1926" s="20"/>
      <c r="H1926" s="18" t="str">
        <f>IFERROR(VLOOKUP(G1926,T_CÓDIGO[],3,FALSE),"")</f>
        <v/>
      </c>
      <c r="I1926" s="19"/>
      <c r="J1926" s="18"/>
      <c r="K1926" s="18"/>
      <c r="L1926" s="18"/>
    </row>
    <row r="1927" spans="1:12" customFormat="1">
      <c r="A1927" s="28"/>
      <c r="B1927" s="18">
        <f t="shared" si="35"/>
        <v>1</v>
      </c>
      <c r="C1927" s="18"/>
      <c r="D1927" s="18" t="str">
        <f>IFERROR(VLOOKUP(C1927,T_Listado_Personal_KDE[],2,FALSE),"")</f>
        <v/>
      </c>
      <c r="E1927" s="19" t="str">
        <f>IFERROR(VLOOKUP(C1927,T_Listado_Personal_KDE[],3,FALSE),"")</f>
        <v/>
      </c>
      <c r="F1927" s="18" t="str">
        <f>IFERROR(VLOOKUP(G1927,T_CÓDIGO[],2,FALSE),"")</f>
        <v/>
      </c>
      <c r="G1927" s="20"/>
      <c r="H1927" s="18" t="str">
        <f>IFERROR(VLOOKUP(G1927,T_CÓDIGO[],3,FALSE),"")</f>
        <v/>
      </c>
      <c r="I1927" s="19"/>
      <c r="J1927" s="18"/>
      <c r="K1927" s="18"/>
      <c r="L1927" s="18"/>
    </row>
    <row r="1928" spans="1:12" customFormat="1">
      <c r="A1928" s="28"/>
      <c r="B1928" s="18">
        <f t="shared" si="35"/>
        <v>1</v>
      </c>
      <c r="C1928" s="18"/>
      <c r="D1928" s="18" t="str">
        <f>IFERROR(VLOOKUP(C1928,T_Listado_Personal_KDE[],2,FALSE),"")</f>
        <v/>
      </c>
      <c r="E1928" s="19" t="str">
        <f>IFERROR(VLOOKUP(C1928,T_Listado_Personal_KDE[],3,FALSE),"")</f>
        <v/>
      </c>
      <c r="F1928" s="18" t="str">
        <f>IFERROR(VLOOKUP(G1928,T_CÓDIGO[],2,FALSE),"")</f>
        <v/>
      </c>
      <c r="G1928" s="20"/>
      <c r="H1928" s="18" t="str">
        <f>IFERROR(VLOOKUP(G1928,T_CÓDIGO[],3,FALSE),"")</f>
        <v/>
      </c>
      <c r="I1928" s="19"/>
      <c r="J1928" s="18"/>
      <c r="K1928" s="18"/>
      <c r="L1928" s="18"/>
    </row>
    <row r="1929" spans="1:12" customFormat="1">
      <c r="A1929" s="28"/>
      <c r="B1929" s="18">
        <f t="shared" si="35"/>
        <v>1</v>
      </c>
      <c r="C1929" s="18"/>
      <c r="D1929" s="18" t="str">
        <f>IFERROR(VLOOKUP(C1929,T_Listado_Personal_KDE[],2,FALSE),"")</f>
        <v/>
      </c>
      <c r="E1929" s="19" t="str">
        <f>IFERROR(VLOOKUP(C1929,T_Listado_Personal_KDE[],3,FALSE),"")</f>
        <v/>
      </c>
      <c r="F1929" s="18" t="str">
        <f>IFERROR(VLOOKUP(G1929,T_CÓDIGO[],2,FALSE),"")</f>
        <v/>
      </c>
      <c r="G1929" s="20"/>
      <c r="H1929" s="18" t="str">
        <f>IFERROR(VLOOKUP(G1929,T_CÓDIGO[],3,FALSE),"")</f>
        <v/>
      </c>
      <c r="I1929" s="19"/>
      <c r="J1929" s="18"/>
      <c r="K1929" s="18"/>
      <c r="L1929" s="18"/>
    </row>
    <row r="1930" spans="1:12" customFormat="1">
      <c r="A1930" s="28"/>
      <c r="B1930" s="18">
        <f t="shared" si="35"/>
        <v>1</v>
      </c>
      <c r="C1930" s="18"/>
      <c r="D1930" s="18" t="str">
        <f>IFERROR(VLOOKUP(C1930,T_Listado_Personal_KDE[],2,FALSE),"")</f>
        <v/>
      </c>
      <c r="E1930" s="19" t="str">
        <f>IFERROR(VLOOKUP(C1930,T_Listado_Personal_KDE[],3,FALSE),"")</f>
        <v/>
      </c>
      <c r="F1930" s="18" t="str">
        <f>IFERROR(VLOOKUP(G1930,T_CÓDIGO[],2,FALSE),"")</f>
        <v/>
      </c>
      <c r="G1930" s="20"/>
      <c r="H1930" s="18" t="str">
        <f>IFERROR(VLOOKUP(G1930,T_CÓDIGO[],3,FALSE),"")</f>
        <v/>
      </c>
      <c r="I1930" s="19"/>
      <c r="J1930" s="18"/>
      <c r="K1930" s="18"/>
      <c r="L1930" s="18"/>
    </row>
    <row r="1931" spans="1:12" customFormat="1">
      <c r="A1931" s="28"/>
      <c r="B1931" s="18">
        <f t="shared" si="35"/>
        <v>1</v>
      </c>
      <c r="C1931" s="18"/>
      <c r="D1931" s="18" t="str">
        <f>IFERROR(VLOOKUP(C1931,T_Listado_Personal_KDE[],2,FALSE),"")</f>
        <v/>
      </c>
      <c r="E1931" s="19" t="str">
        <f>IFERROR(VLOOKUP(C1931,T_Listado_Personal_KDE[],3,FALSE),"")</f>
        <v/>
      </c>
      <c r="F1931" s="18" t="str">
        <f>IFERROR(VLOOKUP(G1931,T_CÓDIGO[],2,FALSE),"")</f>
        <v/>
      </c>
      <c r="G1931" s="20"/>
      <c r="H1931" s="18" t="str">
        <f>IFERROR(VLOOKUP(G1931,T_CÓDIGO[],3,FALSE),"")</f>
        <v/>
      </c>
      <c r="I1931" s="19"/>
      <c r="J1931" s="18"/>
      <c r="K1931" s="18"/>
      <c r="L1931" s="18"/>
    </row>
    <row r="1932" spans="1:12" customFormat="1">
      <c r="A1932" s="28"/>
      <c r="B1932" s="18">
        <f t="shared" si="35"/>
        <v>1</v>
      </c>
      <c r="C1932" s="18"/>
      <c r="D1932" s="18" t="str">
        <f>IFERROR(VLOOKUP(C1932,T_Listado_Personal_KDE[],2,FALSE),"")</f>
        <v/>
      </c>
      <c r="E1932" s="19" t="str">
        <f>IFERROR(VLOOKUP(C1932,T_Listado_Personal_KDE[],3,FALSE),"")</f>
        <v/>
      </c>
      <c r="F1932" s="18" t="str">
        <f>IFERROR(VLOOKUP(G1932,T_CÓDIGO[],2,FALSE),"")</f>
        <v/>
      </c>
      <c r="G1932" s="20"/>
      <c r="H1932" s="18" t="str">
        <f>IFERROR(VLOOKUP(G1932,T_CÓDIGO[],3,FALSE),"")</f>
        <v/>
      </c>
      <c r="I1932" s="19"/>
      <c r="J1932" s="18"/>
      <c r="K1932" s="18"/>
      <c r="L1932" s="18"/>
    </row>
    <row r="1933" spans="1:12" customFormat="1">
      <c r="A1933" s="28"/>
      <c r="B1933" s="18">
        <f t="shared" si="35"/>
        <v>1</v>
      </c>
      <c r="C1933" s="18"/>
      <c r="D1933" s="18" t="str">
        <f>IFERROR(VLOOKUP(C1933,T_Listado_Personal_KDE[],2,FALSE),"")</f>
        <v/>
      </c>
      <c r="E1933" s="19" t="str">
        <f>IFERROR(VLOOKUP(C1933,T_Listado_Personal_KDE[],3,FALSE),"")</f>
        <v/>
      </c>
      <c r="F1933" s="18" t="str">
        <f>IFERROR(VLOOKUP(G1933,T_CÓDIGO[],2,FALSE),"")</f>
        <v/>
      </c>
      <c r="G1933" s="20"/>
      <c r="H1933" s="18" t="str">
        <f>IFERROR(VLOOKUP(G1933,T_CÓDIGO[],3,FALSE),"")</f>
        <v/>
      </c>
      <c r="I1933" s="19"/>
      <c r="J1933" s="18"/>
      <c r="K1933" s="18"/>
      <c r="L1933" s="18"/>
    </row>
    <row r="1934" spans="1:12" customFormat="1">
      <c r="A1934" s="28"/>
      <c r="B1934" s="18">
        <f t="shared" si="35"/>
        <v>1</v>
      </c>
      <c r="C1934" s="18"/>
      <c r="D1934" s="18" t="str">
        <f>IFERROR(VLOOKUP(C1934,T_Listado_Personal_KDE[],2,FALSE),"")</f>
        <v/>
      </c>
      <c r="E1934" s="19" t="str">
        <f>IFERROR(VLOOKUP(C1934,T_Listado_Personal_KDE[],3,FALSE),"")</f>
        <v/>
      </c>
      <c r="F1934" s="18" t="str">
        <f>IFERROR(VLOOKUP(G1934,T_CÓDIGO[],2,FALSE),"")</f>
        <v/>
      </c>
      <c r="G1934" s="20"/>
      <c r="H1934" s="18" t="str">
        <f>IFERROR(VLOOKUP(G1934,T_CÓDIGO[],3,FALSE),"")</f>
        <v/>
      </c>
      <c r="I1934" s="19"/>
      <c r="J1934" s="18"/>
      <c r="K1934" s="18"/>
      <c r="L1934" s="18"/>
    </row>
    <row r="1935" spans="1:12" customFormat="1">
      <c r="A1935" s="28"/>
      <c r="B1935" s="18">
        <f t="shared" si="35"/>
        <v>1</v>
      </c>
      <c r="C1935" s="18"/>
      <c r="D1935" s="18" t="str">
        <f>IFERROR(VLOOKUP(C1935,T_Listado_Personal_KDE[],2,FALSE),"")</f>
        <v/>
      </c>
      <c r="E1935" s="19" t="str">
        <f>IFERROR(VLOOKUP(C1935,T_Listado_Personal_KDE[],3,FALSE),"")</f>
        <v/>
      </c>
      <c r="F1935" s="18" t="str">
        <f>IFERROR(VLOOKUP(G1935,T_CÓDIGO[],2,FALSE),"")</f>
        <v/>
      </c>
      <c r="G1935" s="20"/>
      <c r="H1935" s="18" t="str">
        <f>IFERROR(VLOOKUP(G1935,T_CÓDIGO[],3,FALSE),"")</f>
        <v/>
      </c>
      <c r="I1935" s="19"/>
      <c r="J1935" s="18"/>
      <c r="K1935" s="18"/>
      <c r="L1935" s="18"/>
    </row>
    <row r="1936" spans="1:12" customFormat="1">
      <c r="A1936" s="28"/>
      <c r="B1936" s="18">
        <f t="shared" si="35"/>
        <v>1</v>
      </c>
      <c r="C1936" s="18"/>
      <c r="D1936" s="18" t="str">
        <f>IFERROR(VLOOKUP(C1936,T_Listado_Personal_KDE[],2,FALSE),"")</f>
        <v/>
      </c>
      <c r="E1936" s="19" t="str">
        <f>IFERROR(VLOOKUP(C1936,T_Listado_Personal_KDE[],3,FALSE),"")</f>
        <v/>
      </c>
      <c r="F1936" s="18" t="str">
        <f>IFERROR(VLOOKUP(G1936,T_CÓDIGO[],2,FALSE),"")</f>
        <v/>
      </c>
      <c r="G1936" s="20"/>
      <c r="H1936" s="18" t="str">
        <f>IFERROR(VLOOKUP(G1936,T_CÓDIGO[],3,FALSE),"")</f>
        <v/>
      </c>
      <c r="I1936" s="19"/>
      <c r="J1936" s="18"/>
      <c r="K1936" s="18"/>
      <c r="L1936" s="18"/>
    </row>
    <row r="1937" spans="1:12" customFormat="1">
      <c r="A1937" s="28"/>
      <c r="B1937" s="18">
        <f t="shared" si="35"/>
        <v>1</v>
      </c>
      <c r="C1937" s="18"/>
      <c r="D1937" s="18" t="str">
        <f>IFERROR(VLOOKUP(C1937,T_Listado_Personal_KDE[],2,FALSE),"")</f>
        <v/>
      </c>
      <c r="E1937" s="19" t="str">
        <f>IFERROR(VLOOKUP(C1937,T_Listado_Personal_KDE[],3,FALSE),"")</f>
        <v/>
      </c>
      <c r="F1937" s="18" t="str">
        <f>IFERROR(VLOOKUP(G1937,T_CÓDIGO[],2,FALSE),"")</f>
        <v/>
      </c>
      <c r="G1937" s="20"/>
      <c r="H1937" s="18" t="str">
        <f>IFERROR(VLOOKUP(G1937,T_CÓDIGO[],3,FALSE),"")</f>
        <v/>
      </c>
      <c r="I1937" s="19"/>
      <c r="J1937" s="18"/>
      <c r="K1937" s="18"/>
      <c r="L1937" s="18"/>
    </row>
    <row r="1938" spans="1:12" customFormat="1">
      <c r="A1938" s="28"/>
      <c r="B1938" s="18">
        <f t="shared" si="35"/>
        <v>1</v>
      </c>
      <c r="C1938" s="18"/>
      <c r="D1938" s="18" t="str">
        <f>IFERROR(VLOOKUP(C1938,T_Listado_Personal_KDE[],2,FALSE),"")</f>
        <v/>
      </c>
      <c r="E1938" s="19" t="str">
        <f>IFERROR(VLOOKUP(C1938,T_Listado_Personal_KDE[],3,FALSE),"")</f>
        <v/>
      </c>
      <c r="F1938" s="18" t="str">
        <f>IFERROR(VLOOKUP(G1938,T_CÓDIGO[],2,FALSE),"")</f>
        <v/>
      </c>
      <c r="G1938" s="20"/>
      <c r="H1938" s="18" t="str">
        <f>IFERROR(VLOOKUP(G1938,T_CÓDIGO[],3,FALSE),"")</f>
        <v/>
      </c>
      <c r="I1938" s="19"/>
      <c r="J1938" s="18"/>
      <c r="K1938" s="18"/>
      <c r="L1938" s="18"/>
    </row>
    <row r="1939" spans="1:12" customFormat="1">
      <c r="A1939" s="28"/>
      <c r="B1939" s="18">
        <f t="shared" si="35"/>
        <v>1</v>
      </c>
      <c r="C1939" s="18"/>
      <c r="D1939" s="18" t="str">
        <f>IFERROR(VLOOKUP(C1939,T_Listado_Personal_KDE[],2,FALSE),"")</f>
        <v/>
      </c>
      <c r="E1939" s="19" t="str">
        <f>IFERROR(VLOOKUP(C1939,T_Listado_Personal_KDE[],3,FALSE),"")</f>
        <v/>
      </c>
      <c r="F1939" s="18" t="str">
        <f>IFERROR(VLOOKUP(G1939,T_CÓDIGO[],2,FALSE),"")</f>
        <v/>
      </c>
      <c r="G1939" s="20"/>
      <c r="H1939" s="18" t="str">
        <f>IFERROR(VLOOKUP(G1939,T_CÓDIGO[],3,FALSE),"")</f>
        <v/>
      </c>
      <c r="I1939" s="19"/>
      <c r="J1939" s="18"/>
      <c r="K1939" s="18"/>
      <c r="L1939" s="18"/>
    </row>
    <row r="1940" spans="1:12" customFormat="1">
      <c r="A1940" s="28"/>
      <c r="B1940" s="18">
        <f t="shared" si="35"/>
        <v>1</v>
      </c>
      <c r="C1940" s="18"/>
      <c r="D1940" s="18" t="str">
        <f>IFERROR(VLOOKUP(C1940,T_Listado_Personal_KDE[],2,FALSE),"")</f>
        <v/>
      </c>
      <c r="E1940" s="19" t="str">
        <f>IFERROR(VLOOKUP(C1940,T_Listado_Personal_KDE[],3,FALSE),"")</f>
        <v/>
      </c>
      <c r="F1940" s="18" t="str">
        <f>IFERROR(VLOOKUP(G1940,T_CÓDIGO[],2,FALSE),"")</f>
        <v/>
      </c>
      <c r="G1940" s="20"/>
      <c r="H1940" s="18" t="str">
        <f>IFERROR(VLOOKUP(G1940,T_CÓDIGO[],3,FALSE),"")</f>
        <v/>
      </c>
      <c r="I1940" s="19"/>
      <c r="J1940" s="18"/>
      <c r="K1940" s="18"/>
      <c r="L1940" s="18"/>
    </row>
    <row r="1941" spans="1:12" customFormat="1">
      <c r="A1941" s="28"/>
      <c r="B1941" s="18">
        <f t="shared" si="35"/>
        <v>1</v>
      </c>
      <c r="C1941" s="18"/>
      <c r="D1941" s="18" t="str">
        <f>IFERROR(VLOOKUP(C1941,T_Listado_Personal_KDE[],2,FALSE),"")</f>
        <v/>
      </c>
      <c r="E1941" s="19" t="str">
        <f>IFERROR(VLOOKUP(C1941,T_Listado_Personal_KDE[],3,FALSE),"")</f>
        <v/>
      </c>
      <c r="F1941" s="18" t="str">
        <f>IFERROR(VLOOKUP(G1941,T_CÓDIGO[],2,FALSE),"")</f>
        <v/>
      </c>
      <c r="G1941" s="20"/>
      <c r="H1941" s="18" t="str">
        <f>IFERROR(VLOOKUP(G1941,T_CÓDIGO[],3,FALSE),"")</f>
        <v/>
      </c>
      <c r="I1941" s="19"/>
      <c r="J1941" s="18"/>
      <c r="K1941" s="18"/>
      <c r="L1941" s="18"/>
    </row>
    <row r="1942" spans="1:12" customFormat="1">
      <c r="A1942" s="28"/>
      <c r="B1942" s="18">
        <f t="shared" si="35"/>
        <v>1</v>
      </c>
      <c r="C1942" s="18"/>
      <c r="D1942" s="18" t="str">
        <f>IFERROR(VLOOKUP(C1942,T_Listado_Personal_KDE[],2,FALSE),"")</f>
        <v/>
      </c>
      <c r="E1942" s="19" t="str">
        <f>IFERROR(VLOOKUP(C1942,T_Listado_Personal_KDE[],3,FALSE),"")</f>
        <v/>
      </c>
      <c r="F1942" s="18" t="str">
        <f>IFERROR(VLOOKUP(G1942,T_CÓDIGO[],2,FALSE),"")</f>
        <v/>
      </c>
      <c r="G1942" s="20"/>
      <c r="H1942" s="18" t="str">
        <f>IFERROR(VLOOKUP(G1942,T_CÓDIGO[],3,FALSE),"")</f>
        <v/>
      </c>
      <c r="I1942" s="19"/>
      <c r="J1942" s="18"/>
      <c r="K1942" s="18"/>
      <c r="L1942" s="18"/>
    </row>
    <row r="1943" spans="1:12" customFormat="1">
      <c r="A1943" s="28"/>
      <c r="B1943" s="18">
        <f t="shared" si="35"/>
        <v>1</v>
      </c>
      <c r="C1943" s="18"/>
      <c r="D1943" s="18" t="str">
        <f>IFERROR(VLOOKUP(C1943,T_Listado_Personal_KDE[],2,FALSE),"")</f>
        <v/>
      </c>
      <c r="E1943" s="19" t="str">
        <f>IFERROR(VLOOKUP(C1943,T_Listado_Personal_KDE[],3,FALSE),"")</f>
        <v/>
      </c>
      <c r="F1943" s="18" t="str">
        <f>IFERROR(VLOOKUP(G1943,T_CÓDIGO[],2,FALSE),"")</f>
        <v/>
      </c>
      <c r="G1943" s="20"/>
      <c r="H1943" s="18" t="str">
        <f>IFERROR(VLOOKUP(G1943,T_CÓDIGO[],3,FALSE),"")</f>
        <v/>
      </c>
      <c r="I1943" s="19"/>
      <c r="J1943" s="18"/>
      <c r="K1943" s="18"/>
      <c r="L1943" s="18"/>
    </row>
    <row r="1944" spans="1:12" customFormat="1">
      <c r="A1944" s="28"/>
      <c r="B1944" s="18">
        <f t="shared" si="35"/>
        <v>1</v>
      </c>
      <c r="C1944" s="18"/>
      <c r="D1944" s="18" t="str">
        <f>IFERROR(VLOOKUP(C1944,T_Listado_Personal_KDE[],2,FALSE),"")</f>
        <v/>
      </c>
      <c r="E1944" s="19" t="str">
        <f>IFERROR(VLOOKUP(C1944,T_Listado_Personal_KDE[],3,FALSE),"")</f>
        <v/>
      </c>
      <c r="F1944" s="18" t="str">
        <f>IFERROR(VLOOKUP(G1944,T_CÓDIGO[],2,FALSE),"")</f>
        <v/>
      </c>
      <c r="G1944" s="20"/>
      <c r="H1944" s="18" t="str">
        <f>IFERROR(VLOOKUP(G1944,T_CÓDIGO[],3,FALSE),"")</f>
        <v/>
      </c>
      <c r="I1944" s="19"/>
      <c r="J1944" s="18"/>
      <c r="K1944" s="18"/>
      <c r="L1944" s="18"/>
    </row>
    <row r="1945" spans="1:12" customFormat="1">
      <c r="A1945" s="28"/>
      <c r="B1945" s="18">
        <f t="shared" si="35"/>
        <v>1</v>
      </c>
      <c r="C1945" s="18"/>
      <c r="D1945" s="18" t="str">
        <f>IFERROR(VLOOKUP(C1945,T_Listado_Personal_KDE[],2,FALSE),"")</f>
        <v/>
      </c>
      <c r="E1945" s="19" t="str">
        <f>IFERROR(VLOOKUP(C1945,T_Listado_Personal_KDE[],3,FALSE),"")</f>
        <v/>
      </c>
      <c r="F1945" s="18" t="str">
        <f>IFERROR(VLOOKUP(G1945,T_CÓDIGO[],2,FALSE),"")</f>
        <v/>
      </c>
      <c r="G1945" s="20"/>
      <c r="H1945" s="18" t="str">
        <f>IFERROR(VLOOKUP(G1945,T_CÓDIGO[],3,FALSE),"")</f>
        <v/>
      </c>
      <c r="I1945" s="19"/>
      <c r="J1945" s="18"/>
      <c r="K1945" s="18"/>
      <c r="L1945" s="18"/>
    </row>
    <row r="1946" spans="1:12" customFormat="1">
      <c r="A1946" s="28"/>
      <c r="B1946" s="18">
        <f t="shared" si="35"/>
        <v>1</v>
      </c>
      <c r="C1946" s="18"/>
      <c r="D1946" s="18" t="str">
        <f>IFERROR(VLOOKUP(C1946,T_Listado_Personal_KDE[],2,FALSE),"")</f>
        <v/>
      </c>
      <c r="E1946" s="19" t="str">
        <f>IFERROR(VLOOKUP(C1946,T_Listado_Personal_KDE[],3,FALSE),"")</f>
        <v/>
      </c>
      <c r="F1946" s="18" t="str">
        <f>IFERROR(VLOOKUP(G1946,T_CÓDIGO[],2,FALSE),"")</f>
        <v/>
      </c>
      <c r="G1946" s="20"/>
      <c r="H1946" s="18" t="str">
        <f>IFERROR(VLOOKUP(G1946,T_CÓDIGO[],3,FALSE),"")</f>
        <v/>
      </c>
      <c r="I1946" s="19"/>
      <c r="J1946" s="18"/>
      <c r="K1946" s="18"/>
      <c r="L1946" s="18"/>
    </row>
    <row r="1947" spans="1:12" customFormat="1">
      <c r="A1947" s="28"/>
      <c r="B1947" s="18">
        <f t="shared" si="35"/>
        <v>1</v>
      </c>
      <c r="C1947" s="18"/>
      <c r="D1947" s="18" t="str">
        <f>IFERROR(VLOOKUP(C1947,T_Listado_Personal_KDE[],2,FALSE),"")</f>
        <v/>
      </c>
      <c r="E1947" s="19" t="str">
        <f>IFERROR(VLOOKUP(C1947,T_Listado_Personal_KDE[],3,FALSE),"")</f>
        <v/>
      </c>
      <c r="F1947" s="18" t="str">
        <f>IFERROR(VLOOKUP(G1947,T_CÓDIGO[],2,FALSE),"")</f>
        <v/>
      </c>
      <c r="G1947" s="20"/>
      <c r="H1947" s="18" t="str">
        <f>IFERROR(VLOOKUP(G1947,T_CÓDIGO[],3,FALSE),"")</f>
        <v/>
      </c>
      <c r="I1947" s="19"/>
      <c r="J1947" s="18"/>
      <c r="K1947" s="18"/>
      <c r="L1947" s="18"/>
    </row>
    <row r="1948" spans="1:12" customFormat="1">
      <c r="A1948" s="28"/>
      <c r="B1948" s="18">
        <f t="shared" si="35"/>
        <v>1</v>
      </c>
      <c r="C1948" s="18"/>
      <c r="D1948" s="18" t="str">
        <f>IFERROR(VLOOKUP(C1948,T_Listado_Personal_KDE[],2,FALSE),"")</f>
        <v/>
      </c>
      <c r="E1948" s="19" t="str">
        <f>IFERROR(VLOOKUP(C1948,T_Listado_Personal_KDE[],3,FALSE),"")</f>
        <v/>
      </c>
      <c r="F1948" s="18" t="str">
        <f>IFERROR(VLOOKUP(G1948,T_CÓDIGO[],2,FALSE),"")</f>
        <v/>
      </c>
      <c r="G1948" s="20"/>
      <c r="H1948" s="18" t="str">
        <f>IFERROR(VLOOKUP(G1948,T_CÓDIGO[],3,FALSE),"")</f>
        <v/>
      </c>
      <c r="I1948" s="19"/>
      <c r="J1948" s="18"/>
      <c r="K1948" s="18"/>
      <c r="L1948" s="18"/>
    </row>
    <row r="1949" spans="1:12" customFormat="1">
      <c r="A1949" s="28"/>
      <c r="B1949" s="18">
        <f t="shared" si="35"/>
        <v>1</v>
      </c>
      <c r="C1949" s="18"/>
      <c r="D1949" s="18" t="str">
        <f>IFERROR(VLOOKUP(C1949,T_Listado_Personal_KDE[],2,FALSE),"")</f>
        <v/>
      </c>
      <c r="E1949" s="19" t="str">
        <f>IFERROR(VLOOKUP(C1949,T_Listado_Personal_KDE[],3,FALSE),"")</f>
        <v/>
      </c>
      <c r="F1949" s="18" t="str">
        <f>IFERROR(VLOOKUP(G1949,T_CÓDIGO[],2,FALSE),"")</f>
        <v/>
      </c>
      <c r="G1949" s="20"/>
      <c r="H1949" s="18" t="str">
        <f>IFERROR(VLOOKUP(G1949,T_CÓDIGO[],3,FALSE),"")</f>
        <v/>
      </c>
      <c r="I1949" s="19"/>
      <c r="J1949" s="18"/>
      <c r="K1949" s="18"/>
      <c r="L1949" s="18"/>
    </row>
    <row r="1950" spans="1:12" customFormat="1">
      <c r="A1950" s="28"/>
      <c r="B1950" s="18">
        <f t="shared" si="35"/>
        <v>1</v>
      </c>
      <c r="C1950" s="18"/>
      <c r="D1950" s="18" t="str">
        <f>IFERROR(VLOOKUP(C1950,T_Listado_Personal_KDE[],2,FALSE),"")</f>
        <v/>
      </c>
      <c r="E1950" s="19" t="str">
        <f>IFERROR(VLOOKUP(C1950,T_Listado_Personal_KDE[],3,FALSE),"")</f>
        <v/>
      </c>
      <c r="F1950" s="18" t="str">
        <f>IFERROR(VLOOKUP(G1950,T_CÓDIGO[],2,FALSE),"")</f>
        <v/>
      </c>
      <c r="G1950" s="20"/>
      <c r="H1950" s="18" t="str">
        <f>IFERROR(VLOOKUP(G1950,T_CÓDIGO[],3,FALSE),"")</f>
        <v/>
      </c>
      <c r="I1950" s="19"/>
      <c r="J1950" s="18"/>
      <c r="K1950" s="18"/>
      <c r="L1950" s="18"/>
    </row>
    <row r="1951" spans="1:12" customFormat="1">
      <c r="A1951" s="28"/>
      <c r="B1951" s="18">
        <f t="shared" si="35"/>
        <v>1</v>
      </c>
      <c r="C1951" s="18"/>
      <c r="D1951" s="18" t="str">
        <f>IFERROR(VLOOKUP(C1951,T_Listado_Personal_KDE[],2,FALSE),"")</f>
        <v/>
      </c>
      <c r="E1951" s="19" t="str">
        <f>IFERROR(VLOOKUP(C1951,T_Listado_Personal_KDE[],3,FALSE),"")</f>
        <v/>
      </c>
      <c r="F1951" s="18" t="str">
        <f>IFERROR(VLOOKUP(G1951,T_CÓDIGO[],2,FALSE),"")</f>
        <v/>
      </c>
      <c r="G1951" s="20"/>
      <c r="H1951" s="18" t="str">
        <f>IFERROR(VLOOKUP(G1951,T_CÓDIGO[],3,FALSE),"")</f>
        <v/>
      </c>
      <c r="I1951" s="19"/>
      <c r="J1951" s="18"/>
      <c r="K1951" s="18"/>
      <c r="L1951" s="18"/>
    </row>
    <row r="1952" spans="1:12" customFormat="1">
      <c r="A1952" s="28"/>
      <c r="B1952" s="18">
        <f t="shared" si="35"/>
        <v>1</v>
      </c>
      <c r="C1952" s="18"/>
      <c r="D1952" s="18" t="str">
        <f>IFERROR(VLOOKUP(C1952,T_Listado_Personal_KDE[],2,FALSE),"")</f>
        <v/>
      </c>
      <c r="E1952" s="19" t="str">
        <f>IFERROR(VLOOKUP(C1952,T_Listado_Personal_KDE[],3,FALSE),"")</f>
        <v/>
      </c>
      <c r="F1952" s="18" t="str">
        <f>IFERROR(VLOOKUP(G1952,T_CÓDIGO[],2,FALSE),"")</f>
        <v/>
      </c>
      <c r="G1952" s="20"/>
      <c r="H1952" s="18" t="str">
        <f>IFERROR(VLOOKUP(G1952,T_CÓDIGO[],3,FALSE),"")</f>
        <v/>
      </c>
      <c r="I1952" s="19"/>
      <c r="J1952" s="18"/>
      <c r="K1952" s="18"/>
      <c r="L1952" s="18"/>
    </row>
    <row r="1953" spans="1:12" customFormat="1">
      <c r="A1953" s="28"/>
      <c r="B1953" s="18">
        <f t="shared" si="35"/>
        <v>1</v>
      </c>
      <c r="C1953" s="18"/>
      <c r="D1953" s="18" t="str">
        <f>IFERROR(VLOOKUP(C1953,T_Listado_Personal_KDE[],2,FALSE),"")</f>
        <v/>
      </c>
      <c r="E1953" s="19" t="str">
        <f>IFERROR(VLOOKUP(C1953,T_Listado_Personal_KDE[],3,FALSE),"")</f>
        <v/>
      </c>
      <c r="F1953" s="18" t="str">
        <f>IFERROR(VLOOKUP(G1953,T_CÓDIGO[],2,FALSE),"")</f>
        <v/>
      </c>
      <c r="G1953" s="20"/>
      <c r="H1953" s="18" t="str">
        <f>IFERROR(VLOOKUP(G1953,T_CÓDIGO[],3,FALSE),"")</f>
        <v/>
      </c>
      <c r="I1953" s="19"/>
      <c r="J1953" s="18"/>
      <c r="K1953" s="18"/>
      <c r="L1953" s="18"/>
    </row>
    <row r="1954" spans="1:12" customFormat="1">
      <c r="A1954" s="28"/>
      <c r="B1954" s="18">
        <f t="shared" si="35"/>
        <v>1</v>
      </c>
      <c r="C1954" s="18"/>
      <c r="D1954" s="18" t="str">
        <f>IFERROR(VLOOKUP(C1954,T_Listado_Personal_KDE[],2,FALSE),"")</f>
        <v/>
      </c>
      <c r="E1954" s="19" t="str">
        <f>IFERROR(VLOOKUP(C1954,T_Listado_Personal_KDE[],3,FALSE),"")</f>
        <v/>
      </c>
      <c r="F1954" s="18" t="str">
        <f>IFERROR(VLOOKUP(G1954,T_CÓDIGO[],2,FALSE),"")</f>
        <v/>
      </c>
      <c r="G1954" s="20"/>
      <c r="H1954" s="18" t="str">
        <f>IFERROR(VLOOKUP(G1954,T_CÓDIGO[],3,FALSE),"")</f>
        <v/>
      </c>
      <c r="I1954" s="19"/>
      <c r="J1954" s="18"/>
      <c r="K1954" s="18"/>
      <c r="L1954" s="18"/>
    </row>
    <row r="1955" spans="1:12" customFormat="1">
      <c r="A1955" s="28"/>
      <c r="B1955" s="18">
        <f t="shared" si="35"/>
        <v>1</v>
      </c>
      <c r="C1955" s="18"/>
      <c r="D1955" s="18" t="str">
        <f>IFERROR(VLOOKUP(C1955,T_Listado_Personal_KDE[],2,FALSE),"")</f>
        <v/>
      </c>
      <c r="E1955" s="19" t="str">
        <f>IFERROR(VLOOKUP(C1955,T_Listado_Personal_KDE[],3,FALSE),"")</f>
        <v/>
      </c>
      <c r="F1955" s="18" t="str">
        <f>IFERROR(VLOOKUP(G1955,T_CÓDIGO[],2,FALSE),"")</f>
        <v/>
      </c>
      <c r="G1955" s="20"/>
      <c r="H1955" s="18" t="str">
        <f>IFERROR(VLOOKUP(G1955,T_CÓDIGO[],3,FALSE),"")</f>
        <v/>
      </c>
      <c r="I1955" s="19"/>
      <c r="J1955" s="18"/>
      <c r="K1955" s="18"/>
      <c r="L1955" s="18"/>
    </row>
    <row r="1956" spans="1:12" customFormat="1">
      <c r="A1956" s="28"/>
      <c r="B1956" s="18">
        <f t="shared" si="35"/>
        <v>1</v>
      </c>
      <c r="C1956" s="18"/>
      <c r="D1956" s="18" t="str">
        <f>IFERROR(VLOOKUP(C1956,T_Listado_Personal_KDE[],2,FALSE),"")</f>
        <v/>
      </c>
      <c r="E1956" s="19" t="str">
        <f>IFERROR(VLOOKUP(C1956,T_Listado_Personal_KDE[],3,FALSE),"")</f>
        <v/>
      </c>
      <c r="F1956" s="18" t="str">
        <f>IFERROR(VLOOKUP(G1956,T_CÓDIGO[],2,FALSE),"")</f>
        <v/>
      </c>
      <c r="G1956" s="20"/>
      <c r="H1956" s="18" t="str">
        <f>IFERROR(VLOOKUP(G1956,T_CÓDIGO[],3,FALSE),"")</f>
        <v/>
      </c>
      <c r="I1956" s="19"/>
      <c r="J1956" s="18"/>
      <c r="K1956" s="18"/>
      <c r="L1956" s="18"/>
    </row>
    <row r="1957" spans="1:12" customFormat="1">
      <c r="A1957" s="28"/>
      <c r="B1957" s="18">
        <f t="shared" si="35"/>
        <v>1</v>
      </c>
      <c r="C1957" s="18"/>
      <c r="D1957" s="18" t="str">
        <f>IFERROR(VLOOKUP(C1957,T_Listado_Personal_KDE[],2,FALSE),"")</f>
        <v/>
      </c>
      <c r="E1957" s="19" t="str">
        <f>IFERROR(VLOOKUP(C1957,T_Listado_Personal_KDE[],3,FALSE),"")</f>
        <v/>
      </c>
      <c r="F1957" s="18" t="str">
        <f>IFERROR(VLOOKUP(G1957,T_CÓDIGO[],2,FALSE),"")</f>
        <v/>
      </c>
      <c r="G1957" s="20"/>
      <c r="H1957" s="18" t="str">
        <f>IFERROR(VLOOKUP(G1957,T_CÓDIGO[],3,FALSE),"")</f>
        <v/>
      </c>
      <c r="I1957" s="19"/>
      <c r="J1957" s="18"/>
      <c r="K1957" s="18"/>
      <c r="L1957" s="18"/>
    </row>
    <row r="1958" spans="1:12" customFormat="1">
      <c r="A1958" s="28"/>
      <c r="B1958" s="18">
        <f t="shared" si="35"/>
        <v>1</v>
      </c>
      <c r="C1958" s="18"/>
      <c r="D1958" s="18" t="str">
        <f>IFERROR(VLOOKUP(C1958,T_Listado_Personal_KDE[],2,FALSE),"")</f>
        <v/>
      </c>
      <c r="E1958" s="19" t="str">
        <f>IFERROR(VLOOKUP(C1958,T_Listado_Personal_KDE[],3,FALSE),"")</f>
        <v/>
      </c>
      <c r="F1958" s="18" t="str">
        <f>IFERROR(VLOOKUP(G1958,T_CÓDIGO[],2,FALSE),"")</f>
        <v/>
      </c>
      <c r="G1958" s="20"/>
      <c r="H1958" s="18" t="str">
        <f>IFERROR(VLOOKUP(G1958,T_CÓDIGO[],3,FALSE),"")</f>
        <v/>
      </c>
      <c r="I1958" s="19"/>
      <c r="J1958" s="18"/>
      <c r="K1958" s="18"/>
      <c r="L1958" s="18"/>
    </row>
    <row r="1959" spans="1:12" customFormat="1">
      <c r="A1959" s="28"/>
      <c r="B1959" s="18">
        <f t="shared" si="35"/>
        <v>1</v>
      </c>
      <c r="C1959" s="18"/>
      <c r="D1959" s="18" t="str">
        <f>IFERROR(VLOOKUP(C1959,T_Listado_Personal_KDE[],2,FALSE),"")</f>
        <v/>
      </c>
      <c r="E1959" s="19" t="str">
        <f>IFERROR(VLOOKUP(C1959,T_Listado_Personal_KDE[],3,FALSE),"")</f>
        <v/>
      </c>
      <c r="F1959" s="18" t="str">
        <f>IFERROR(VLOOKUP(G1959,T_CÓDIGO[],2,FALSE),"")</f>
        <v/>
      </c>
      <c r="G1959" s="20"/>
      <c r="H1959" s="18" t="str">
        <f>IFERROR(VLOOKUP(G1959,T_CÓDIGO[],3,FALSE),"")</f>
        <v/>
      </c>
      <c r="I1959" s="19"/>
      <c r="J1959" s="18"/>
      <c r="K1959" s="18"/>
      <c r="L1959" s="18"/>
    </row>
    <row r="1960" spans="1:12" customFormat="1">
      <c r="A1960" s="28"/>
      <c r="B1960" s="18">
        <f t="shared" si="35"/>
        <v>1</v>
      </c>
      <c r="C1960" s="18"/>
      <c r="D1960" s="18" t="str">
        <f>IFERROR(VLOOKUP(C1960,T_Listado_Personal_KDE[],2,FALSE),"")</f>
        <v/>
      </c>
      <c r="E1960" s="19" t="str">
        <f>IFERROR(VLOOKUP(C1960,T_Listado_Personal_KDE[],3,FALSE),"")</f>
        <v/>
      </c>
      <c r="F1960" s="18" t="str">
        <f>IFERROR(VLOOKUP(G1960,T_CÓDIGO[],2,FALSE),"")</f>
        <v/>
      </c>
      <c r="G1960" s="20"/>
      <c r="H1960" s="18" t="str">
        <f>IFERROR(VLOOKUP(G1960,T_CÓDIGO[],3,FALSE),"")</f>
        <v/>
      </c>
      <c r="I1960" s="19"/>
      <c r="J1960" s="18"/>
      <c r="K1960" s="18"/>
      <c r="L1960" s="18"/>
    </row>
    <row r="1961" spans="1:12" customFormat="1">
      <c r="A1961" s="28"/>
      <c r="B1961" s="18">
        <f t="shared" si="35"/>
        <v>1</v>
      </c>
      <c r="C1961" s="18"/>
      <c r="D1961" s="18" t="str">
        <f>IFERROR(VLOOKUP(C1961,T_Listado_Personal_KDE[],2,FALSE),"")</f>
        <v/>
      </c>
      <c r="E1961" s="19" t="str">
        <f>IFERROR(VLOOKUP(C1961,T_Listado_Personal_KDE[],3,FALSE),"")</f>
        <v/>
      </c>
      <c r="F1961" s="18" t="str">
        <f>IFERROR(VLOOKUP(G1961,T_CÓDIGO[],2,FALSE),"")</f>
        <v/>
      </c>
      <c r="G1961" s="20"/>
      <c r="H1961" s="18" t="str">
        <f>IFERROR(VLOOKUP(G1961,T_CÓDIGO[],3,FALSE),"")</f>
        <v/>
      </c>
      <c r="I1961" s="19"/>
      <c r="J1961" s="18"/>
      <c r="K1961" s="18"/>
      <c r="L1961" s="18"/>
    </row>
    <row r="1962" spans="1:12" customFormat="1">
      <c r="A1962" s="28"/>
      <c r="B1962" s="18">
        <f t="shared" si="35"/>
        <v>1</v>
      </c>
      <c r="C1962" s="18"/>
      <c r="D1962" s="18" t="str">
        <f>IFERROR(VLOOKUP(C1962,T_Listado_Personal_KDE[],2,FALSE),"")</f>
        <v/>
      </c>
      <c r="E1962" s="19" t="str">
        <f>IFERROR(VLOOKUP(C1962,T_Listado_Personal_KDE[],3,FALSE),"")</f>
        <v/>
      </c>
      <c r="F1962" s="18" t="str">
        <f>IFERROR(VLOOKUP(G1962,T_CÓDIGO[],2,FALSE),"")</f>
        <v/>
      </c>
      <c r="G1962" s="20"/>
      <c r="H1962" s="18" t="str">
        <f>IFERROR(VLOOKUP(G1962,T_CÓDIGO[],3,FALSE),"")</f>
        <v/>
      </c>
      <c r="I1962" s="19"/>
      <c r="J1962" s="18"/>
      <c r="K1962" s="18"/>
      <c r="L1962" s="18"/>
    </row>
    <row r="1963" spans="1:12" customFormat="1">
      <c r="A1963" s="28"/>
      <c r="B1963" s="18">
        <f t="shared" si="35"/>
        <v>1</v>
      </c>
      <c r="C1963" s="18"/>
      <c r="D1963" s="18" t="str">
        <f>IFERROR(VLOOKUP(C1963,T_Listado_Personal_KDE[],2,FALSE),"")</f>
        <v/>
      </c>
      <c r="E1963" s="19" t="str">
        <f>IFERROR(VLOOKUP(C1963,T_Listado_Personal_KDE[],3,FALSE),"")</f>
        <v/>
      </c>
      <c r="F1963" s="18" t="str">
        <f>IFERROR(VLOOKUP(G1963,T_CÓDIGO[],2,FALSE),"")</f>
        <v/>
      </c>
      <c r="G1963" s="20"/>
      <c r="H1963" s="18" t="str">
        <f>IFERROR(VLOOKUP(G1963,T_CÓDIGO[],3,FALSE),"")</f>
        <v/>
      </c>
      <c r="I1963" s="19"/>
      <c r="J1963" s="18"/>
      <c r="K1963" s="18"/>
      <c r="L1963" s="18"/>
    </row>
    <row r="1964" spans="1:12" customFormat="1">
      <c r="A1964" s="28"/>
      <c r="B1964" s="18">
        <f t="shared" si="35"/>
        <v>1</v>
      </c>
      <c r="C1964" s="18"/>
      <c r="D1964" s="18" t="str">
        <f>IFERROR(VLOOKUP(C1964,T_Listado_Personal_KDE[],2,FALSE),"")</f>
        <v/>
      </c>
      <c r="E1964" s="19" t="str">
        <f>IFERROR(VLOOKUP(C1964,T_Listado_Personal_KDE[],3,FALSE),"")</f>
        <v/>
      </c>
      <c r="F1964" s="18" t="str">
        <f>IFERROR(VLOOKUP(G1964,T_CÓDIGO[],2,FALSE),"")</f>
        <v/>
      </c>
      <c r="G1964" s="20"/>
      <c r="H1964" s="18" t="str">
        <f>IFERROR(VLOOKUP(G1964,T_CÓDIGO[],3,FALSE),"")</f>
        <v/>
      </c>
      <c r="I1964" s="19"/>
      <c r="J1964" s="18"/>
      <c r="K1964" s="18"/>
      <c r="L1964" s="18"/>
    </row>
    <row r="1965" spans="1:12" customFormat="1">
      <c r="A1965" s="28"/>
      <c r="B1965" s="18">
        <f t="shared" si="35"/>
        <v>1</v>
      </c>
      <c r="C1965" s="18"/>
      <c r="D1965" s="18" t="str">
        <f>IFERROR(VLOOKUP(C1965,T_Listado_Personal_KDE[],2,FALSE),"")</f>
        <v/>
      </c>
      <c r="E1965" s="19" t="str">
        <f>IFERROR(VLOOKUP(C1965,T_Listado_Personal_KDE[],3,FALSE),"")</f>
        <v/>
      </c>
      <c r="F1965" s="18" t="str">
        <f>IFERROR(VLOOKUP(G1965,T_CÓDIGO[],2,FALSE),"")</f>
        <v/>
      </c>
      <c r="G1965" s="20"/>
      <c r="H1965" s="18" t="str">
        <f>IFERROR(VLOOKUP(G1965,T_CÓDIGO[],3,FALSE),"")</f>
        <v/>
      </c>
      <c r="I1965" s="19"/>
      <c r="J1965" s="18"/>
      <c r="K1965" s="18"/>
      <c r="L1965" s="18"/>
    </row>
    <row r="1966" spans="1:12" customFormat="1">
      <c r="A1966" s="28"/>
      <c r="B1966" s="18">
        <f t="shared" si="35"/>
        <v>1</v>
      </c>
      <c r="C1966" s="18"/>
      <c r="D1966" s="18" t="str">
        <f>IFERROR(VLOOKUP(C1966,T_Listado_Personal_KDE[],2,FALSE),"")</f>
        <v/>
      </c>
      <c r="E1966" s="19" t="str">
        <f>IFERROR(VLOOKUP(C1966,T_Listado_Personal_KDE[],3,FALSE),"")</f>
        <v/>
      </c>
      <c r="F1966" s="18" t="str">
        <f>IFERROR(VLOOKUP(G1966,T_CÓDIGO[],2,FALSE),"")</f>
        <v/>
      </c>
      <c r="G1966" s="20"/>
      <c r="H1966" s="18" t="str">
        <f>IFERROR(VLOOKUP(G1966,T_CÓDIGO[],3,FALSE),"")</f>
        <v/>
      </c>
      <c r="I1966" s="19"/>
      <c r="J1966" s="18"/>
      <c r="K1966" s="18"/>
      <c r="L1966" s="18"/>
    </row>
    <row r="1967" spans="1:12" customFormat="1">
      <c r="A1967" s="28"/>
      <c r="B1967" s="18">
        <f t="shared" si="35"/>
        <v>1</v>
      </c>
      <c r="C1967" s="18"/>
      <c r="D1967" s="18" t="str">
        <f>IFERROR(VLOOKUP(C1967,T_Listado_Personal_KDE[],2,FALSE),"")</f>
        <v/>
      </c>
      <c r="E1967" s="19" t="str">
        <f>IFERROR(VLOOKUP(C1967,T_Listado_Personal_KDE[],3,FALSE),"")</f>
        <v/>
      </c>
      <c r="F1967" s="18" t="str">
        <f>IFERROR(VLOOKUP(G1967,T_CÓDIGO[],2,FALSE),"")</f>
        <v/>
      </c>
      <c r="G1967" s="20"/>
      <c r="H1967" s="18" t="str">
        <f>IFERROR(VLOOKUP(G1967,T_CÓDIGO[],3,FALSE),"")</f>
        <v/>
      </c>
      <c r="I1967" s="19"/>
      <c r="J1967" s="18"/>
      <c r="K1967" s="18"/>
      <c r="L1967" s="18"/>
    </row>
    <row r="1968" spans="1:12" customFormat="1">
      <c r="A1968" s="28"/>
      <c r="B1968" s="18">
        <f t="shared" si="35"/>
        <v>1</v>
      </c>
      <c r="C1968" s="18"/>
      <c r="D1968" s="18" t="str">
        <f>IFERROR(VLOOKUP(C1968,T_Listado_Personal_KDE[],2,FALSE),"")</f>
        <v/>
      </c>
      <c r="E1968" s="19" t="str">
        <f>IFERROR(VLOOKUP(C1968,T_Listado_Personal_KDE[],3,FALSE),"")</f>
        <v/>
      </c>
      <c r="F1968" s="18" t="str">
        <f>IFERROR(VLOOKUP(G1968,T_CÓDIGO[],2,FALSE),"")</f>
        <v/>
      </c>
      <c r="G1968" s="20"/>
      <c r="H1968" s="18" t="str">
        <f>IFERROR(VLOOKUP(G1968,T_CÓDIGO[],3,FALSE),"")</f>
        <v/>
      </c>
      <c r="I1968" s="19"/>
      <c r="J1968" s="18"/>
      <c r="K1968" s="18"/>
      <c r="L1968" s="18"/>
    </row>
    <row r="1969" spans="1:12" customFormat="1">
      <c r="A1969" s="28"/>
      <c r="B1969" s="18">
        <f t="shared" si="35"/>
        <v>1</v>
      </c>
      <c r="C1969" s="18"/>
      <c r="D1969" s="18" t="str">
        <f>IFERROR(VLOOKUP(C1969,T_Listado_Personal_KDE[],2,FALSE),"")</f>
        <v/>
      </c>
      <c r="E1969" s="19" t="str">
        <f>IFERROR(VLOOKUP(C1969,T_Listado_Personal_KDE[],3,FALSE),"")</f>
        <v/>
      </c>
      <c r="F1969" s="18" t="str">
        <f>IFERROR(VLOOKUP(G1969,T_CÓDIGO[],2,FALSE),"")</f>
        <v/>
      </c>
      <c r="G1969" s="20"/>
      <c r="H1969" s="18" t="str">
        <f>IFERROR(VLOOKUP(G1969,T_CÓDIGO[],3,FALSE),"")</f>
        <v/>
      </c>
      <c r="I1969" s="19"/>
      <c r="J1969" s="18"/>
      <c r="K1969" s="18"/>
      <c r="L1969" s="18"/>
    </row>
    <row r="1970" spans="1:12" customFormat="1">
      <c r="A1970" s="28"/>
      <c r="B1970" s="18">
        <f t="shared" si="35"/>
        <v>1</v>
      </c>
      <c r="C1970" s="18"/>
      <c r="D1970" s="18" t="str">
        <f>IFERROR(VLOOKUP(C1970,T_Listado_Personal_KDE[],2,FALSE),"")</f>
        <v/>
      </c>
      <c r="E1970" s="19" t="str">
        <f>IFERROR(VLOOKUP(C1970,T_Listado_Personal_KDE[],3,FALSE),"")</f>
        <v/>
      </c>
      <c r="F1970" s="18" t="str">
        <f>IFERROR(VLOOKUP(G1970,T_CÓDIGO[],2,FALSE),"")</f>
        <v/>
      </c>
      <c r="G1970" s="20"/>
      <c r="H1970" s="18" t="str">
        <f>IFERROR(VLOOKUP(G1970,T_CÓDIGO[],3,FALSE),"")</f>
        <v/>
      </c>
      <c r="I1970" s="19"/>
      <c r="J1970" s="18"/>
      <c r="K1970" s="18"/>
      <c r="L1970" s="18"/>
    </row>
    <row r="1971" spans="1:12" customFormat="1">
      <c r="A1971" s="28"/>
      <c r="B1971" s="18">
        <f t="shared" si="35"/>
        <v>1</v>
      </c>
      <c r="C1971" s="18"/>
      <c r="D1971" s="18" t="str">
        <f>IFERROR(VLOOKUP(C1971,T_Listado_Personal_KDE[],2,FALSE),"")</f>
        <v/>
      </c>
      <c r="E1971" s="19" t="str">
        <f>IFERROR(VLOOKUP(C1971,T_Listado_Personal_KDE[],3,FALSE),"")</f>
        <v/>
      </c>
      <c r="F1971" s="18" t="str">
        <f>IFERROR(VLOOKUP(G1971,T_CÓDIGO[],2,FALSE),"")</f>
        <v/>
      </c>
      <c r="G1971" s="20"/>
      <c r="H1971" s="18" t="str">
        <f>IFERROR(VLOOKUP(G1971,T_CÓDIGO[],3,FALSE),"")</f>
        <v/>
      </c>
      <c r="I1971" s="19"/>
      <c r="J1971" s="18"/>
      <c r="K1971" s="18"/>
      <c r="L1971" s="18"/>
    </row>
    <row r="1972" spans="1:12" customFormat="1">
      <c r="A1972" s="28"/>
      <c r="B1972" s="18">
        <f t="shared" si="35"/>
        <v>1</v>
      </c>
      <c r="C1972" s="18"/>
      <c r="D1972" s="18" t="str">
        <f>IFERROR(VLOOKUP(C1972,T_Listado_Personal_KDE[],2,FALSE),"")</f>
        <v/>
      </c>
      <c r="E1972" s="19" t="str">
        <f>IFERROR(VLOOKUP(C1972,T_Listado_Personal_KDE[],3,FALSE),"")</f>
        <v/>
      </c>
      <c r="F1972" s="18" t="str">
        <f>IFERROR(VLOOKUP(G1972,T_CÓDIGO[],2,FALSE),"")</f>
        <v/>
      </c>
      <c r="G1972" s="20"/>
      <c r="H1972" s="18" t="str">
        <f>IFERROR(VLOOKUP(G1972,T_CÓDIGO[],3,FALSE),"")</f>
        <v/>
      </c>
      <c r="I1972" s="19"/>
      <c r="J1972" s="18"/>
      <c r="K1972" s="18"/>
      <c r="L1972" s="18"/>
    </row>
    <row r="1973" spans="1:12" customFormat="1">
      <c r="A1973" s="28"/>
      <c r="B1973" s="18">
        <f t="shared" si="35"/>
        <v>1</v>
      </c>
      <c r="C1973" s="18"/>
      <c r="D1973" s="18" t="str">
        <f>IFERROR(VLOOKUP(C1973,T_Listado_Personal_KDE[],2,FALSE),"")</f>
        <v/>
      </c>
      <c r="E1973" s="19" t="str">
        <f>IFERROR(VLOOKUP(C1973,T_Listado_Personal_KDE[],3,FALSE),"")</f>
        <v/>
      </c>
      <c r="F1973" s="18" t="str">
        <f>IFERROR(VLOOKUP(G1973,T_CÓDIGO[],2,FALSE),"")</f>
        <v/>
      </c>
      <c r="G1973" s="20"/>
      <c r="H1973" s="18" t="str">
        <f>IFERROR(VLOOKUP(G1973,T_CÓDIGO[],3,FALSE),"")</f>
        <v/>
      </c>
      <c r="I1973" s="19"/>
      <c r="J1973" s="18"/>
      <c r="K1973" s="18"/>
      <c r="L1973" s="18"/>
    </row>
    <row r="1974" spans="1:12" customFormat="1">
      <c r="A1974" s="28"/>
      <c r="B1974" s="18">
        <f t="shared" si="35"/>
        <v>1</v>
      </c>
      <c r="C1974" s="18"/>
      <c r="D1974" s="18" t="str">
        <f>IFERROR(VLOOKUP(C1974,T_Listado_Personal_KDE[],2,FALSE),"")</f>
        <v/>
      </c>
      <c r="E1974" s="19" t="str">
        <f>IFERROR(VLOOKUP(C1974,T_Listado_Personal_KDE[],3,FALSE),"")</f>
        <v/>
      </c>
      <c r="F1974" s="18" t="str">
        <f>IFERROR(VLOOKUP(G1974,T_CÓDIGO[],2,FALSE),"")</f>
        <v/>
      </c>
      <c r="G1974" s="20"/>
      <c r="H1974" s="18" t="str">
        <f>IFERROR(VLOOKUP(G1974,T_CÓDIGO[],3,FALSE),"")</f>
        <v/>
      </c>
      <c r="I1974" s="19"/>
      <c r="J1974" s="18"/>
      <c r="K1974" s="18"/>
      <c r="L1974" s="18"/>
    </row>
    <row r="1975" spans="1:12" customFormat="1">
      <c r="A1975" s="28"/>
      <c r="B1975" s="18">
        <f t="shared" si="35"/>
        <v>1</v>
      </c>
      <c r="C1975" s="18"/>
      <c r="D1975" s="18" t="str">
        <f>IFERROR(VLOOKUP(C1975,T_Listado_Personal_KDE[],2,FALSE),"")</f>
        <v/>
      </c>
      <c r="E1975" s="19" t="str">
        <f>IFERROR(VLOOKUP(C1975,T_Listado_Personal_KDE[],3,FALSE),"")</f>
        <v/>
      </c>
      <c r="F1975" s="18" t="str">
        <f>IFERROR(VLOOKUP(G1975,T_CÓDIGO[],2,FALSE),"")</f>
        <v/>
      </c>
      <c r="G1975" s="20"/>
      <c r="H1975" s="18" t="str">
        <f>IFERROR(VLOOKUP(G1975,T_CÓDIGO[],3,FALSE),"")</f>
        <v/>
      </c>
      <c r="I1975" s="19"/>
      <c r="J1975" s="18"/>
      <c r="K1975" s="18"/>
      <c r="L1975" s="18"/>
    </row>
    <row r="1976" spans="1:12" customFormat="1">
      <c r="A1976" s="28"/>
      <c r="B1976" s="18">
        <f t="shared" si="35"/>
        <v>1</v>
      </c>
      <c r="C1976" s="18"/>
      <c r="D1976" s="18" t="str">
        <f>IFERROR(VLOOKUP(C1976,T_Listado_Personal_KDE[],2,FALSE),"")</f>
        <v/>
      </c>
      <c r="E1976" s="19" t="str">
        <f>IFERROR(VLOOKUP(C1976,T_Listado_Personal_KDE[],3,FALSE),"")</f>
        <v/>
      </c>
      <c r="F1976" s="18" t="str">
        <f>IFERROR(VLOOKUP(G1976,T_CÓDIGO[],2,FALSE),"")</f>
        <v/>
      </c>
      <c r="G1976" s="20"/>
      <c r="H1976" s="18" t="str">
        <f>IFERROR(VLOOKUP(G1976,T_CÓDIGO[],3,FALSE),"")</f>
        <v/>
      </c>
      <c r="I1976" s="19"/>
      <c r="J1976" s="18"/>
      <c r="K1976" s="18"/>
      <c r="L1976" s="18"/>
    </row>
    <row r="1977" spans="1:12" customFormat="1">
      <c r="A1977" s="28"/>
      <c r="B1977" s="18">
        <f t="shared" si="35"/>
        <v>1</v>
      </c>
      <c r="C1977" s="18"/>
      <c r="D1977" s="18" t="str">
        <f>IFERROR(VLOOKUP(C1977,T_Listado_Personal_KDE[],2,FALSE),"")</f>
        <v/>
      </c>
      <c r="E1977" s="19" t="str">
        <f>IFERROR(VLOOKUP(C1977,T_Listado_Personal_KDE[],3,FALSE),"")</f>
        <v/>
      </c>
      <c r="F1977" s="18" t="str">
        <f>IFERROR(VLOOKUP(G1977,T_CÓDIGO[],2,FALSE),"")</f>
        <v/>
      </c>
      <c r="G1977" s="20"/>
      <c r="H1977" s="18" t="str">
        <f>IFERROR(VLOOKUP(G1977,T_CÓDIGO[],3,FALSE),"")</f>
        <v/>
      </c>
      <c r="I1977" s="19"/>
      <c r="J1977" s="18"/>
      <c r="K1977" s="18"/>
      <c r="L1977" s="18"/>
    </row>
    <row r="1978" spans="1:12" customFormat="1">
      <c r="A1978" s="28"/>
      <c r="B1978" s="18">
        <f t="shared" si="35"/>
        <v>1</v>
      </c>
      <c r="C1978" s="18"/>
      <c r="D1978" s="18" t="str">
        <f>IFERROR(VLOOKUP(C1978,T_Listado_Personal_KDE[],2,FALSE),"")</f>
        <v/>
      </c>
      <c r="E1978" s="19" t="str">
        <f>IFERROR(VLOOKUP(C1978,T_Listado_Personal_KDE[],3,FALSE),"")</f>
        <v/>
      </c>
      <c r="F1978" s="18" t="str">
        <f>IFERROR(VLOOKUP(G1978,T_CÓDIGO[],2,FALSE),"")</f>
        <v/>
      </c>
      <c r="G1978" s="20"/>
      <c r="H1978" s="18" t="str">
        <f>IFERROR(VLOOKUP(G1978,T_CÓDIGO[],3,FALSE),"")</f>
        <v/>
      </c>
      <c r="I1978" s="19"/>
      <c r="J1978" s="18"/>
      <c r="K1978" s="18"/>
      <c r="L1978" s="18"/>
    </row>
    <row r="1979" spans="1:12" customFormat="1">
      <c r="A1979" s="28"/>
      <c r="B1979" s="18">
        <f t="shared" si="35"/>
        <v>1</v>
      </c>
      <c r="C1979" s="18"/>
      <c r="D1979" s="18" t="str">
        <f>IFERROR(VLOOKUP(C1979,T_Listado_Personal_KDE[],2,FALSE),"")</f>
        <v/>
      </c>
      <c r="E1979" s="19" t="str">
        <f>IFERROR(VLOOKUP(C1979,T_Listado_Personal_KDE[],3,FALSE),"")</f>
        <v/>
      </c>
      <c r="F1979" s="18" t="str">
        <f>IFERROR(VLOOKUP(G1979,T_CÓDIGO[],2,FALSE),"")</f>
        <v/>
      </c>
      <c r="G1979" s="20"/>
      <c r="H1979" s="18" t="str">
        <f>IFERROR(VLOOKUP(G1979,T_CÓDIGO[],3,FALSE),"")</f>
        <v/>
      </c>
      <c r="I1979" s="19"/>
      <c r="J1979" s="18"/>
      <c r="K1979" s="18"/>
      <c r="L1979" s="18"/>
    </row>
    <row r="1980" spans="1:12" customFormat="1">
      <c r="A1980" s="28"/>
      <c r="B1980" s="18">
        <f t="shared" si="35"/>
        <v>1</v>
      </c>
      <c r="C1980" s="18"/>
      <c r="D1980" s="18" t="str">
        <f>IFERROR(VLOOKUP(C1980,T_Listado_Personal_KDE[],2,FALSE),"")</f>
        <v/>
      </c>
      <c r="E1980" s="19" t="str">
        <f>IFERROR(VLOOKUP(C1980,T_Listado_Personal_KDE[],3,FALSE),"")</f>
        <v/>
      </c>
      <c r="F1980" s="18" t="str">
        <f>IFERROR(VLOOKUP(G1980,T_CÓDIGO[],2,FALSE),"")</f>
        <v/>
      </c>
      <c r="G1980" s="20"/>
      <c r="H1980" s="18" t="str">
        <f>IFERROR(VLOOKUP(G1980,T_CÓDIGO[],3,FALSE),"")</f>
        <v/>
      </c>
      <c r="I1980" s="19"/>
      <c r="J1980" s="18"/>
      <c r="K1980" s="18"/>
      <c r="L1980" s="18"/>
    </row>
    <row r="1981" spans="1:12" customFormat="1">
      <c r="A1981" s="28"/>
      <c r="B1981" s="18">
        <f t="shared" si="35"/>
        <v>1</v>
      </c>
      <c r="C1981" s="18"/>
      <c r="D1981" s="18" t="str">
        <f>IFERROR(VLOOKUP(C1981,T_Listado_Personal_KDE[],2,FALSE),"")</f>
        <v/>
      </c>
      <c r="E1981" s="19" t="str">
        <f>IFERROR(VLOOKUP(C1981,T_Listado_Personal_KDE[],3,FALSE),"")</f>
        <v/>
      </c>
      <c r="F1981" s="18" t="str">
        <f>IFERROR(VLOOKUP(G1981,T_CÓDIGO[],2,FALSE),"")</f>
        <v/>
      </c>
      <c r="G1981" s="20"/>
      <c r="H1981" s="18" t="str">
        <f>IFERROR(VLOOKUP(G1981,T_CÓDIGO[],3,FALSE),"")</f>
        <v/>
      </c>
      <c r="I1981" s="19"/>
      <c r="J1981" s="18"/>
      <c r="K1981" s="18"/>
      <c r="L1981" s="18"/>
    </row>
    <row r="1982" spans="1:12" customFormat="1">
      <c r="A1982" s="28"/>
      <c r="B1982" s="18">
        <f t="shared" si="35"/>
        <v>1</v>
      </c>
      <c r="C1982" s="18"/>
      <c r="D1982" s="18" t="str">
        <f>IFERROR(VLOOKUP(C1982,T_Listado_Personal_KDE[],2,FALSE),"")</f>
        <v/>
      </c>
      <c r="E1982" s="19" t="str">
        <f>IFERROR(VLOOKUP(C1982,T_Listado_Personal_KDE[],3,FALSE),"")</f>
        <v/>
      </c>
      <c r="F1982" s="18" t="str">
        <f>IFERROR(VLOOKUP(G1982,T_CÓDIGO[],2,FALSE),"")</f>
        <v/>
      </c>
      <c r="G1982" s="20"/>
      <c r="H1982" s="18" t="str">
        <f>IFERROR(VLOOKUP(G1982,T_CÓDIGO[],3,FALSE),"")</f>
        <v/>
      </c>
      <c r="I1982" s="19"/>
      <c r="J1982" s="18"/>
      <c r="K1982" s="18"/>
      <c r="L1982" s="18"/>
    </row>
    <row r="1983" spans="1:12" customFormat="1">
      <c r="A1983" s="28"/>
      <c r="B1983" s="18">
        <f t="shared" si="35"/>
        <v>1</v>
      </c>
      <c r="C1983" s="18"/>
      <c r="D1983" s="18" t="str">
        <f>IFERROR(VLOOKUP(C1983,T_Listado_Personal_KDE[],2,FALSE),"")</f>
        <v/>
      </c>
      <c r="E1983" s="19" t="str">
        <f>IFERROR(VLOOKUP(C1983,T_Listado_Personal_KDE[],3,FALSE),"")</f>
        <v/>
      </c>
      <c r="F1983" s="18" t="str">
        <f>IFERROR(VLOOKUP(G1983,T_CÓDIGO[],2,FALSE),"")</f>
        <v/>
      </c>
      <c r="G1983" s="20"/>
      <c r="H1983" s="18" t="str">
        <f>IFERROR(VLOOKUP(G1983,T_CÓDIGO[],3,FALSE),"")</f>
        <v/>
      </c>
      <c r="I1983" s="19"/>
      <c r="J1983" s="18"/>
      <c r="K1983" s="18"/>
      <c r="L1983" s="18"/>
    </row>
    <row r="1984" spans="1:12" customFormat="1">
      <c r="A1984" s="28"/>
      <c r="B1984" s="18">
        <f t="shared" si="35"/>
        <v>1</v>
      </c>
      <c r="C1984" s="18"/>
      <c r="D1984" s="18" t="str">
        <f>IFERROR(VLOOKUP(C1984,T_Listado_Personal_KDE[],2,FALSE),"")</f>
        <v/>
      </c>
      <c r="E1984" s="19" t="str">
        <f>IFERROR(VLOOKUP(C1984,T_Listado_Personal_KDE[],3,FALSE),"")</f>
        <v/>
      </c>
      <c r="F1984" s="18" t="str">
        <f>IFERROR(VLOOKUP(G1984,T_CÓDIGO[],2,FALSE),"")</f>
        <v/>
      </c>
      <c r="G1984" s="20"/>
      <c r="H1984" s="18" t="str">
        <f>IFERROR(VLOOKUP(G1984,T_CÓDIGO[],3,FALSE),"")</f>
        <v/>
      </c>
      <c r="I1984" s="19"/>
      <c r="J1984" s="18"/>
      <c r="K1984" s="18"/>
      <c r="L1984" s="18"/>
    </row>
    <row r="1985" spans="1:12" customFormat="1">
      <c r="A1985" s="28"/>
      <c r="B1985" s="18">
        <f t="shared" ref="B1985:B2048" si="36">MONTH(A1985)</f>
        <v>1</v>
      </c>
      <c r="C1985" s="18"/>
      <c r="D1985" s="18" t="str">
        <f>IFERROR(VLOOKUP(C1985,T_Listado_Personal_KDE[],2,FALSE),"")</f>
        <v/>
      </c>
      <c r="E1985" s="19" t="str">
        <f>IFERROR(VLOOKUP(C1985,T_Listado_Personal_KDE[],3,FALSE),"")</f>
        <v/>
      </c>
      <c r="F1985" s="18" t="str">
        <f>IFERROR(VLOOKUP(G1985,T_CÓDIGO[],2,FALSE),"")</f>
        <v/>
      </c>
      <c r="G1985" s="20"/>
      <c r="H1985" s="18" t="str">
        <f>IFERROR(VLOOKUP(G1985,T_CÓDIGO[],3,FALSE),"")</f>
        <v/>
      </c>
      <c r="I1985" s="19"/>
      <c r="J1985" s="18"/>
      <c r="K1985" s="18"/>
      <c r="L1985" s="18"/>
    </row>
    <row r="1986" spans="1:12" customFormat="1">
      <c r="A1986" s="28"/>
      <c r="B1986" s="18">
        <f t="shared" si="36"/>
        <v>1</v>
      </c>
      <c r="C1986" s="18"/>
      <c r="D1986" s="18" t="str">
        <f>IFERROR(VLOOKUP(C1986,T_Listado_Personal_KDE[],2,FALSE),"")</f>
        <v/>
      </c>
      <c r="E1986" s="19" t="str">
        <f>IFERROR(VLOOKUP(C1986,T_Listado_Personal_KDE[],3,FALSE),"")</f>
        <v/>
      </c>
      <c r="F1986" s="18" t="str">
        <f>IFERROR(VLOOKUP(G1986,T_CÓDIGO[],2,FALSE),"")</f>
        <v/>
      </c>
      <c r="G1986" s="20"/>
      <c r="H1986" s="18" t="str">
        <f>IFERROR(VLOOKUP(G1986,T_CÓDIGO[],3,FALSE),"")</f>
        <v/>
      </c>
      <c r="I1986" s="19"/>
      <c r="J1986" s="18"/>
      <c r="K1986" s="18"/>
      <c r="L1986" s="18"/>
    </row>
    <row r="1987" spans="1:12" customFormat="1">
      <c r="A1987" s="28"/>
      <c r="B1987" s="18">
        <f t="shared" si="36"/>
        <v>1</v>
      </c>
      <c r="C1987" s="18"/>
      <c r="D1987" s="18" t="str">
        <f>IFERROR(VLOOKUP(C1987,T_Listado_Personal_KDE[],2,FALSE),"")</f>
        <v/>
      </c>
      <c r="E1987" s="19" t="str">
        <f>IFERROR(VLOOKUP(C1987,T_Listado_Personal_KDE[],3,FALSE),"")</f>
        <v/>
      </c>
      <c r="F1987" s="18" t="str">
        <f>IFERROR(VLOOKUP(G1987,T_CÓDIGO[],2,FALSE),"")</f>
        <v/>
      </c>
      <c r="G1987" s="20"/>
      <c r="H1987" s="18" t="str">
        <f>IFERROR(VLOOKUP(G1987,T_CÓDIGO[],3,FALSE),"")</f>
        <v/>
      </c>
      <c r="I1987" s="19"/>
      <c r="J1987" s="18"/>
      <c r="K1987" s="18"/>
      <c r="L1987" s="18"/>
    </row>
    <row r="1988" spans="1:12" customFormat="1">
      <c r="A1988" s="28"/>
      <c r="B1988" s="18">
        <f t="shared" si="36"/>
        <v>1</v>
      </c>
      <c r="C1988" s="18"/>
      <c r="D1988" s="18" t="str">
        <f>IFERROR(VLOOKUP(C1988,T_Listado_Personal_KDE[],2,FALSE),"")</f>
        <v/>
      </c>
      <c r="E1988" s="19" t="str">
        <f>IFERROR(VLOOKUP(C1988,T_Listado_Personal_KDE[],3,FALSE),"")</f>
        <v/>
      </c>
      <c r="F1988" s="18" t="str">
        <f>IFERROR(VLOOKUP(G1988,T_CÓDIGO[],2,FALSE),"")</f>
        <v/>
      </c>
      <c r="G1988" s="20"/>
      <c r="H1988" s="18" t="str">
        <f>IFERROR(VLOOKUP(G1988,T_CÓDIGO[],3,FALSE),"")</f>
        <v/>
      </c>
      <c r="I1988" s="19"/>
      <c r="J1988" s="18"/>
      <c r="K1988" s="18"/>
      <c r="L1988" s="18"/>
    </row>
    <row r="1989" spans="1:12" customFormat="1">
      <c r="A1989" s="28"/>
      <c r="B1989" s="18">
        <f t="shared" si="36"/>
        <v>1</v>
      </c>
      <c r="C1989" s="18"/>
      <c r="D1989" s="18" t="str">
        <f>IFERROR(VLOOKUP(C1989,T_Listado_Personal_KDE[],2,FALSE),"")</f>
        <v/>
      </c>
      <c r="E1989" s="19" t="str">
        <f>IFERROR(VLOOKUP(C1989,T_Listado_Personal_KDE[],3,FALSE),"")</f>
        <v/>
      </c>
      <c r="F1989" s="18" t="str">
        <f>IFERROR(VLOOKUP(G1989,T_CÓDIGO[],2,FALSE),"")</f>
        <v/>
      </c>
      <c r="G1989" s="20"/>
      <c r="H1989" s="18" t="str">
        <f>IFERROR(VLOOKUP(G1989,T_CÓDIGO[],3,FALSE),"")</f>
        <v/>
      </c>
      <c r="I1989" s="19"/>
      <c r="J1989" s="18"/>
      <c r="K1989" s="18"/>
      <c r="L1989" s="18"/>
    </row>
    <row r="1990" spans="1:12" customFormat="1">
      <c r="A1990" s="28"/>
      <c r="B1990" s="18">
        <f t="shared" si="36"/>
        <v>1</v>
      </c>
      <c r="C1990" s="18"/>
      <c r="D1990" s="18" t="str">
        <f>IFERROR(VLOOKUP(C1990,T_Listado_Personal_KDE[],2,FALSE),"")</f>
        <v/>
      </c>
      <c r="E1990" s="19" t="str">
        <f>IFERROR(VLOOKUP(C1990,T_Listado_Personal_KDE[],3,FALSE),"")</f>
        <v/>
      </c>
      <c r="F1990" s="18" t="str">
        <f>IFERROR(VLOOKUP(G1990,T_CÓDIGO[],2,FALSE),"")</f>
        <v/>
      </c>
      <c r="G1990" s="20"/>
      <c r="H1990" s="18" t="str">
        <f>IFERROR(VLOOKUP(G1990,T_CÓDIGO[],3,FALSE),"")</f>
        <v/>
      </c>
      <c r="I1990" s="19"/>
      <c r="J1990" s="18"/>
      <c r="K1990" s="18"/>
      <c r="L1990" s="18"/>
    </row>
    <row r="1991" spans="1:12" customFormat="1">
      <c r="A1991" s="28"/>
      <c r="B1991" s="18">
        <f t="shared" si="36"/>
        <v>1</v>
      </c>
      <c r="C1991" s="18"/>
      <c r="D1991" s="18" t="str">
        <f>IFERROR(VLOOKUP(C1991,T_Listado_Personal_KDE[],2,FALSE),"")</f>
        <v/>
      </c>
      <c r="E1991" s="19" t="str">
        <f>IFERROR(VLOOKUP(C1991,T_Listado_Personal_KDE[],3,FALSE),"")</f>
        <v/>
      </c>
      <c r="F1991" s="18" t="str">
        <f>IFERROR(VLOOKUP(G1991,T_CÓDIGO[],2,FALSE),"")</f>
        <v/>
      </c>
      <c r="G1991" s="20"/>
      <c r="H1991" s="18" t="str">
        <f>IFERROR(VLOOKUP(G1991,T_CÓDIGO[],3,FALSE),"")</f>
        <v/>
      </c>
      <c r="I1991" s="19"/>
      <c r="J1991" s="18"/>
      <c r="K1991" s="18"/>
      <c r="L1991" s="18"/>
    </row>
    <row r="1992" spans="1:12" customFormat="1">
      <c r="A1992" s="28"/>
      <c r="B1992" s="18">
        <f t="shared" si="36"/>
        <v>1</v>
      </c>
      <c r="C1992" s="18"/>
      <c r="D1992" s="18" t="str">
        <f>IFERROR(VLOOKUP(C1992,T_Listado_Personal_KDE[],2,FALSE),"")</f>
        <v/>
      </c>
      <c r="E1992" s="19" t="str">
        <f>IFERROR(VLOOKUP(C1992,T_Listado_Personal_KDE[],3,FALSE),"")</f>
        <v/>
      </c>
      <c r="F1992" s="18" t="str">
        <f>IFERROR(VLOOKUP(G1992,T_CÓDIGO[],2,FALSE),"")</f>
        <v/>
      </c>
      <c r="G1992" s="20"/>
      <c r="H1992" s="18" t="str">
        <f>IFERROR(VLOOKUP(G1992,T_CÓDIGO[],3,FALSE),"")</f>
        <v/>
      </c>
      <c r="I1992" s="19"/>
      <c r="J1992" s="18"/>
      <c r="K1992" s="18"/>
      <c r="L1992" s="18"/>
    </row>
    <row r="1993" spans="1:12" customFormat="1">
      <c r="A1993" s="28"/>
      <c r="B1993" s="18">
        <f t="shared" si="36"/>
        <v>1</v>
      </c>
      <c r="C1993" s="18"/>
      <c r="D1993" s="18" t="str">
        <f>IFERROR(VLOOKUP(C1993,T_Listado_Personal_KDE[],2,FALSE),"")</f>
        <v/>
      </c>
      <c r="E1993" s="19" t="str">
        <f>IFERROR(VLOOKUP(C1993,T_Listado_Personal_KDE[],3,FALSE),"")</f>
        <v/>
      </c>
      <c r="F1993" s="18" t="str">
        <f>IFERROR(VLOOKUP(G1993,T_CÓDIGO[],2,FALSE),"")</f>
        <v/>
      </c>
      <c r="G1993" s="20"/>
      <c r="H1993" s="18" t="str">
        <f>IFERROR(VLOOKUP(G1993,T_CÓDIGO[],3,FALSE),"")</f>
        <v/>
      </c>
      <c r="I1993" s="19"/>
      <c r="J1993" s="18"/>
      <c r="K1993" s="18"/>
      <c r="L1993" s="18"/>
    </row>
    <row r="1994" spans="1:12" customFormat="1">
      <c r="A1994" s="28"/>
      <c r="B1994" s="18">
        <f t="shared" si="36"/>
        <v>1</v>
      </c>
      <c r="C1994" s="18"/>
      <c r="D1994" s="18" t="str">
        <f>IFERROR(VLOOKUP(C1994,T_Listado_Personal_KDE[],2,FALSE),"")</f>
        <v/>
      </c>
      <c r="E1994" s="19" t="str">
        <f>IFERROR(VLOOKUP(C1994,T_Listado_Personal_KDE[],3,FALSE),"")</f>
        <v/>
      </c>
      <c r="F1994" s="18" t="str">
        <f>IFERROR(VLOOKUP(G1994,T_CÓDIGO[],2,FALSE),"")</f>
        <v/>
      </c>
      <c r="G1994" s="20"/>
      <c r="H1994" s="18" t="str">
        <f>IFERROR(VLOOKUP(G1994,T_CÓDIGO[],3,FALSE),"")</f>
        <v/>
      </c>
      <c r="I1994" s="19"/>
      <c r="J1994" s="18"/>
      <c r="K1994" s="18"/>
      <c r="L1994" s="18"/>
    </row>
    <row r="1995" spans="1:12" customFormat="1">
      <c r="A1995" s="28"/>
      <c r="B1995" s="18">
        <f t="shared" si="36"/>
        <v>1</v>
      </c>
      <c r="C1995" s="18"/>
      <c r="D1995" s="18" t="str">
        <f>IFERROR(VLOOKUP(C1995,T_Listado_Personal_KDE[],2,FALSE),"")</f>
        <v/>
      </c>
      <c r="E1995" s="19" t="str">
        <f>IFERROR(VLOOKUP(C1995,T_Listado_Personal_KDE[],3,FALSE),"")</f>
        <v/>
      </c>
      <c r="F1995" s="18" t="str">
        <f>IFERROR(VLOOKUP(G1995,T_CÓDIGO[],2,FALSE),"")</f>
        <v/>
      </c>
      <c r="G1995" s="20"/>
      <c r="H1995" s="18" t="str">
        <f>IFERROR(VLOOKUP(G1995,T_CÓDIGO[],3,FALSE),"")</f>
        <v/>
      </c>
      <c r="I1995" s="19"/>
      <c r="J1995" s="18"/>
      <c r="K1995" s="18"/>
      <c r="L1995" s="18"/>
    </row>
    <row r="1996" spans="1:12" customFormat="1">
      <c r="A1996" s="28"/>
      <c r="B1996" s="18">
        <f t="shared" si="36"/>
        <v>1</v>
      </c>
      <c r="C1996" s="18"/>
      <c r="D1996" s="18" t="str">
        <f>IFERROR(VLOOKUP(C1996,T_Listado_Personal_KDE[],2,FALSE),"")</f>
        <v/>
      </c>
      <c r="E1996" s="19" t="str">
        <f>IFERROR(VLOOKUP(C1996,T_Listado_Personal_KDE[],3,FALSE),"")</f>
        <v/>
      </c>
      <c r="F1996" s="18" t="str">
        <f>IFERROR(VLOOKUP(G1996,T_CÓDIGO[],2,FALSE),"")</f>
        <v/>
      </c>
      <c r="G1996" s="20"/>
      <c r="H1996" s="18" t="str">
        <f>IFERROR(VLOOKUP(G1996,T_CÓDIGO[],3,FALSE),"")</f>
        <v/>
      </c>
      <c r="I1996" s="19"/>
      <c r="J1996" s="18"/>
      <c r="K1996" s="18"/>
      <c r="L1996" s="18"/>
    </row>
    <row r="1997" spans="1:12" customFormat="1">
      <c r="A1997" s="28"/>
      <c r="B1997" s="18">
        <f t="shared" si="36"/>
        <v>1</v>
      </c>
      <c r="C1997" s="18"/>
      <c r="D1997" s="18" t="str">
        <f>IFERROR(VLOOKUP(C1997,T_Listado_Personal_KDE[],2,FALSE),"")</f>
        <v/>
      </c>
      <c r="E1997" s="19" t="str">
        <f>IFERROR(VLOOKUP(C1997,T_Listado_Personal_KDE[],3,FALSE),"")</f>
        <v/>
      </c>
      <c r="F1997" s="18" t="str">
        <f>IFERROR(VLOOKUP(G1997,T_CÓDIGO[],2,FALSE),"")</f>
        <v/>
      </c>
      <c r="G1997" s="20"/>
      <c r="H1997" s="18" t="str">
        <f>IFERROR(VLOOKUP(G1997,T_CÓDIGO[],3,FALSE),"")</f>
        <v/>
      </c>
      <c r="I1997" s="19"/>
      <c r="J1997" s="18"/>
      <c r="K1997" s="18"/>
      <c r="L1997" s="18"/>
    </row>
    <row r="1998" spans="1:12" customFormat="1">
      <c r="A1998" s="28"/>
      <c r="B1998" s="18">
        <f t="shared" si="36"/>
        <v>1</v>
      </c>
      <c r="C1998" s="18"/>
      <c r="D1998" s="18" t="str">
        <f>IFERROR(VLOOKUP(C1998,T_Listado_Personal_KDE[],2,FALSE),"")</f>
        <v/>
      </c>
      <c r="E1998" s="19" t="str">
        <f>IFERROR(VLOOKUP(C1998,T_Listado_Personal_KDE[],3,FALSE),"")</f>
        <v/>
      </c>
      <c r="F1998" s="18" t="str">
        <f>IFERROR(VLOOKUP(G1998,T_CÓDIGO[],2,FALSE),"")</f>
        <v/>
      </c>
      <c r="G1998" s="20"/>
      <c r="H1998" s="18" t="str">
        <f>IFERROR(VLOOKUP(G1998,T_CÓDIGO[],3,FALSE),"")</f>
        <v/>
      </c>
      <c r="I1998" s="19"/>
      <c r="J1998" s="18"/>
      <c r="K1998" s="18"/>
      <c r="L1998" s="18"/>
    </row>
    <row r="1999" spans="1:12" customFormat="1">
      <c r="A1999" s="28"/>
      <c r="B1999" s="18">
        <f t="shared" si="36"/>
        <v>1</v>
      </c>
      <c r="C1999" s="18"/>
      <c r="D1999" s="18" t="str">
        <f>IFERROR(VLOOKUP(C1999,T_Listado_Personal_KDE[],2,FALSE),"")</f>
        <v/>
      </c>
      <c r="E1999" s="19" t="str">
        <f>IFERROR(VLOOKUP(C1999,T_Listado_Personal_KDE[],3,FALSE),"")</f>
        <v/>
      </c>
      <c r="F1999" s="18" t="str">
        <f>IFERROR(VLOOKUP(G1999,T_CÓDIGO[],2,FALSE),"")</f>
        <v/>
      </c>
      <c r="G1999" s="20"/>
      <c r="H1999" s="18" t="str">
        <f>IFERROR(VLOOKUP(G1999,T_CÓDIGO[],3,FALSE),"")</f>
        <v/>
      </c>
      <c r="I1999" s="19"/>
      <c r="J1999" s="18"/>
      <c r="K1999" s="18"/>
      <c r="L1999" s="18"/>
    </row>
    <row r="2000" spans="1:12" customFormat="1">
      <c r="A2000" s="28"/>
      <c r="B2000" s="18">
        <f t="shared" si="36"/>
        <v>1</v>
      </c>
      <c r="C2000" s="18"/>
      <c r="D2000" s="18" t="str">
        <f>IFERROR(VLOOKUP(C2000,T_Listado_Personal_KDE[],2,FALSE),"")</f>
        <v/>
      </c>
      <c r="E2000" s="19" t="str">
        <f>IFERROR(VLOOKUP(C2000,T_Listado_Personal_KDE[],3,FALSE),"")</f>
        <v/>
      </c>
      <c r="F2000" s="18" t="str">
        <f>IFERROR(VLOOKUP(G2000,T_CÓDIGO[],2,FALSE),"")</f>
        <v/>
      </c>
      <c r="G2000" s="20"/>
      <c r="H2000" s="18" t="str">
        <f>IFERROR(VLOOKUP(G2000,T_CÓDIGO[],3,FALSE),"")</f>
        <v/>
      </c>
      <c r="I2000" s="19"/>
      <c r="J2000" s="18"/>
      <c r="K2000" s="18"/>
      <c r="L2000" s="18"/>
    </row>
    <row r="2001" spans="1:12" customFormat="1">
      <c r="A2001" s="28"/>
      <c r="B2001" s="18">
        <f t="shared" si="36"/>
        <v>1</v>
      </c>
      <c r="C2001" s="18"/>
      <c r="D2001" s="18" t="str">
        <f>IFERROR(VLOOKUP(C2001,T_Listado_Personal_KDE[],2,FALSE),"")</f>
        <v/>
      </c>
      <c r="E2001" s="19" t="str">
        <f>IFERROR(VLOOKUP(C2001,T_Listado_Personal_KDE[],3,FALSE),"")</f>
        <v/>
      </c>
      <c r="F2001" s="18" t="str">
        <f>IFERROR(VLOOKUP(G2001,T_CÓDIGO[],2,FALSE),"")</f>
        <v/>
      </c>
      <c r="G2001" s="20"/>
      <c r="H2001" s="18" t="str">
        <f>IFERROR(VLOOKUP(G2001,T_CÓDIGO[],3,FALSE),"")</f>
        <v/>
      </c>
      <c r="I2001" s="19"/>
      <c r="J2001" s="18"/>
      <c r="K2001" s="18"/>
      <c r="L2001" s="18"/>
    </row>
    <row r="2002" spans="1:12" customFormat="1">
      <c r="A2002" s="28"/>
      <c r="B2002" s="18">
        <f t="shared" si="36"/>
        <v>1</v>
      </c>
      <c r="C2002" s="18"/>
      <c r="D2002" s="18" t="str">
        <f>IFERROR(VLOOKUP(C2002,T_Listado_Personal_KDE[],2,FALSE),"")</f>
        <v/>
      </c>
      <c r="E2002" s="19" t="str">
        <f>IFERROR(VLOOKUP(C2002,T_Listado_Personal_KDE[],3,FALSE),"")</f>
        <v/>
      </c>
      <c r="F2002" s="18" t="str">
        <f>IFERROR(VLOOKUP(G2002,T_CÓDIGO[],2,FALSE),"")</f>
        <v/>
      </c>
      <c r="G2002" s="20"/>
      <c r="H2002" s="18" t="str">
        <f>IFERROR(VLOOKUP(G2002,T_CÓDIGO[],3,FALSE),"")</f>
        <v/>
      </c>
      <c r="I2002" s="19"/>
      <c r="J2002" s="18"/>
      <c r="K2002" s="18"/>
      <c r="L2002" s="18"/>
    </row>
    <row r="2003" spans="1:12" customFormat="1">
      <c r="A2003" s="28"/>
      <c r="B2003" s="18">
        <f t="shared" si="36"/>
        <v>1</v>
      </c>
      <c r="C2003" s="18"/>
      <c r="D2003" s="18" t="str">
        <f>IFERROR(VLOOKUP(C2003,T_Listado_Personal_KDE[],2,FALSE),"")</f>
        <v/>
      </c>
      <c r="E2003" s="19" t="str">
        <f>IFERROR(VLOOKUP(C2003,T_Listado_Personal_KDE[],3,FALSE),"")</f>
        <v/>
      </c>
      <c r="F2003" s="18" t="str">
        <f>IFERROR(VLOOKUP(G2003,T_CÓDIGO[],2,FALSE),"")</f>
        <v/>
      </c>
      <c r="G2003" s="20"/>
      <c r="H2003" s="18" t="str">
        <f>IFERROR(VLOOKUP(G2003,T_CÓDIGO[],3,FALSE),"")</f>
        <v/>
      </c>
      <c r="I2003" s="19"/>
      <c r="J2003" s="18"/>
      <c r="K2003" s="18"/>
      <c r="L2003" s="18"/>
    </row>
    <row r="2004" spans="1:12" customFormat="1">
      <c r="A2004" s="28"/>
      <c r="B2004" s="18">
        <f t="shared" si="36"/>
        <v>1</v>
      </c>
      <c r="C2004" s="18"/>
      <c r="D2004" s="18" t="str">
        <f>IFERROR(VLOOKUP(C2004,T_Listado_Personal_KDE[],2,FALSE),"")</f>
        <v/>
      </c>
      <c r="E2004" s="19" t="str">
        <f>IFERROR(VLOOKUP(C2004,T_Listado_Personal_KDE[],3,FALSE),"")</f>
        <v/>
      </c>
      <c r="F2004" s="18" t="str">
        <f>IFERROR(VLOOKUP(G2004,T_CÓDIGO[],2,FALSE),"")</f>
        <v/>
      </c>
      <c r="G2004" s="20"/>
      <c r="H2004" s="18" t="str">
        <f>IFERROR(VLOOKUP(G2004,T_CÓDIGO[],3,FALSE),"")</f>
        <v/>
      </c>
      <c r="I2004" s="19"/>
      <c r="J2004" s="18"/>
      <c r="K2004" s="18"/>
      <c r="L2004" s="18"/>
    </row>
    <row r="2005" spans="1:12" customFormat="1">
      <c r="A2005" s="28"/>
      <c r="B2005" s="18">
        <f t="shared" si="36"/>
        <v>1</v>
      </c>
      <c r="C2005" s="18"/>
      <c r="D2005" s="18" t="str">
        <f>IFERROR(VLOOKUP(C2005,T_Listado_Personal_KDE[],2,FALSE),"")</f>
        <v/>
      </c>
      <c r="E2005" s="19" t="str">
        <f>IFERROR(VLOOKUP(C2005,T_Listado_Personal_KDE[],3,FALSE),"")</f>
        <v/>
      </c>
      <c r="F2005" s="18" t="str">
        <f>IFERROR(VLOOKUP(G2005,T_CÓDIGO[],2,FALSE),"")</f>
        <v/>
      </c>
      <c r="G2005" s="20"/>
      <c r="H2005" s="18" t="str">
        <f>IFERROR(VLOOKUP(G2005,T_CÓDIGO[],3,FALSE),"")</f>
        <v/>
      </c>
      <c r="I2005" s="19"/>
      <c r="J2005" s="18"/>
      <c r="K2005" s="18"/>
      <c r="L2005" s="18"/>
    </row>
    <row r="2006" spans="1:12" customFormat="1">
      <c r="A2006" s="28"/>
      <c r="B2006" s="18">
        <f t="shared" si="36"/>
        <v>1</v>
      </c>
      <c r="C2006" s="18"/>
      <c r="D2006" s="18" t="str">
        <f>IFERROR(VLOOKUP(C2006,T_Listado_Personal_KDE[],2,FALSE),"")</f>
        <v/>
      </c>
      <c r="E2006" s="19" t="str">
        <f>IFERROR(VLOOKUP(C2006,T_Listado_Personal_KDE[],3,FALSE),"")</f>
        <v/>
      </c>
      <c r="F2006" s="18" t="str">
        <f>IFERROR(VLOOKUP(G2006,T_CÓDIGO[],2,FALSE),"")</f>
        <v/>
      </c>
      <c r="G2006" s="20"/>
      <c r="H2006" s="18" t="str">
        <f>IFERROR(VLOOKUP(G2006,T_CÓDIGO[],3,FALSE),"")</f>
        <v/>
      </c>
      <c r="I2006" s="19"/>
      <c r="J2006" s="18"/>
      <c r="K2006" s="18"/>
      <c r="L2006" s="18"/>
    </row>
    <row r="2007" spans="1:12" customFormat="1">
      <c r="A2007" s="28"/>
      <c r="B2007" s="18">
        <f t="shared" si="36"/>
        <v>1</v>
      </c>
      <c r="C2007" s="18"/>
      <c r="D2007" s="18" t="str">
        <f>IFERROR(VLOOKUP(C2007,T_Listado_Personal_KDE[],2,FALSE),"")</f>
        <v/>
      </c>
      <c r="E2007" s="19" t="str">
        <f>IFERROR(VLOOKUP(C2007,T_Listado_Personal_KDE[],3,FALSE),"")</f>
        <v/>
      </c>
      <c r="F2007" s="18" t="str">
        <f>IFERROR(VLOOKUP(G2007,T_CÓDIGO[],2,FALSE),"")</f>
        <v/>
      </c>
      <c r="G2007" s="20"/>
      <c r="H2007" s="18" t="str">
        <f>IFERROR(VLOOKUP(G2007,T_CÓDIGO[],3,FALSE),"")</f>
        <v/>
      </c>
      <c r="I2007" s="19"/>
      <c r="J2007" s="18"/>
      <c r="K2007" s="18"/>
      <c r="L2007" s="18"/>
    </row>
    <row r="2008" spans="1:12" customFormat="1">
      <c r="A2008" s="28"/>
      <c r="B2008" s="18">
        <f t="shared" si="36"/>
        <v>1</v>
      </c>
      <c r="C2008" s="18"/>
      <c r="D2008" s="18" t="str">
        <f>IFERROR(VLOOKUP(C2008,T_Listado_Personal_KDE[],2,FALSE),"")</f>
        <v/>
      </c>
      <c r="E2008" s="19" t="str">
        <f>IFERROR(VLOOKUP(C2008,T_Listado_Personal_KDE[],3,FALSE),"")</f>
        <v/>
      </c>
      <c r="F2008" s="18" t="str">
        <f>IFERROR(VLOOKUP(G2008,T_CÓDIGO[],2,FALSE),"")</f>
        <v/>
      </c>
      <c r="G2008" s="20"/>
      <c r="H2008" s="18" t="str">
        <f>IFERROR(VLOOKUP(G2008,T_CÓDIGO[],3,FALSE),"")</f>
        <v/>
      </c>
      <c r="I2008" s="19"/>
      <c r="J2008" s="18"/>
      <c r="K2008" s="18"/>
      <c r="L2008" s="18"/>
    </row>
    <row r="2009" spans="1:12" customFormat="1">
      <c r="A2009" s="28"/>
      <c r="B2009" s="18">
        <f t="shared" si="36"/>
        <v>1</v>
      </c>
      <c r="C2009" s="18"/>
      <c r="D2009" s="18" t="str">
        <f>IFERROR(VLOOKUP(C2009,T_Listado_Personal_KDE[],2,FALSE),"")</f>
        <v/>
      </c>
      <c r="E2009" s="19" t="str">
        <f>IFERROR(VLOOKUP(C2009,T_Listado_Personal_KDE[],3,FALSE),"")</f>
        <v/>
      </c>
      <c r="F2009" s="18" t="str">
        <f>IFERROR(VLOOKUP(G2009,T_CÓDIGO[],2,FALSE),"")</f>
        <v/>
      </c>
      <c r="G2009" s="20"/>
      <c r="H2009" s="18" t="str">
        <f>IFERROR(VLOOKUP(G2009,T_CÓDIGO[],3,FALSE),"")</f>
        <v/>
      </c>
      <c r="I2009" s="19"/>
      <c r="J2009" s="18"/>
      <c r="K2009" s="18"/>
      <c r="L2009" s="18"/>
    </row>
    <row r="2010" spans="1:12" customFormat="1">
      <c r="A2010" s="28"/>
      <c r="B2010" s="18">
        <f t="shared" si="36"/>
        <v>1</v>
      </c>
      <c r="C2010" s="18"/>
      <c r="D2010" s="18" t="str">
        <f>IFERROR(VLOOKUP(C2010,T_Listado_Personal_KDE[],2,FALSE),"")</f>
        <v/>
      </c>
      <c r="E2010" s="19" t="str">
        <f>IFERROR(VLOOKUP(C2010,T_Listado_Personal_KDE[],3,FALSE),"")</f>
        <v/>
      </c>
      <c r="F2010" s="18" t="str">
        <f>IFERROR(VLOOKUP(G2010,T_CÓDIGO[],2,FALSE),"")</f>
        <v/>
      </c>
      <c r="G2010" s="20"/>
      <c r="H2010" s="18" t="str">
        <f>IFERROR(VLOOKUP(G2010,T_CÓDIGO[],3,FALSE),"")</f>
        <v/>
      </c>
      <c r="I2010" s="19"/>
      <c r="J2010" s="18"/>
      <c r="K2010" s="18"/>
      <c r="L2010" s="18"/>
    </row>
    <row r="2011" spans="1:12" customFormat="1">
      <c r="A2011" s="28"/>
      <c r="B2011" s="18">
        <f t="shared" si="36"/>
        <v>1</v>
      </c>
      <c r="C2011" s="18"/>
      <c r="D2011" s="18" t="str">
        <f>IFERROR(VLOOKUP(C2011,T_Listado_Personal_KDE[],2,FALSE),"")</f>
        <v/>
      </c>
      <c r="E2011" s="19" t="str">
        <f>IFERROR(VLOOKUP(C2011,T_Listado_Personal_KDE[],3,FALSE),"")</f>
        <v/>
      </c>
      <c r="F2011" s="18" t="str">
        <f>IFERROR(VLOOKUP(G2011,T_CÓDIGO[],2,FALSE),"")</f>
        <v/>
      </c>
      <c r="G2011" s="20"/>
      <c r="H2011" s="18" t="str">
        <f>IFERROR(VLOOKUP(G2011,T_CÓDIGO[],3,FALSE),"")</f>
        <v/>
      </c>
      <c r="I2011" s="19"/>
      <c r="J2011" s="18"/>
      <c r="K2011" s="18"/>
      <c r="L2011" s="18"/>
    </row>
    <row r="2012" spans="1:12" customFormat="1">
      <c r="A2012" s="28"/>
      <c r="B2012" s="18">
        <f t="shared" si="36"/>
        <v>1</v>
      </c>
      <c r="C2012" s="18"/>
      <c r="D2012" s="18" t="str">
        <f>IFERROR(VLOOKUP(C2012,T_Listado_Personal_KDE[],2,FALSE),"")</f>
        <v/>
      </c>
      <c r="E2012" s="19" t="str">
        <f>IFERROR(VLOOKUP(C2012,T_Listado_Personal_KDE[],3,FALSE),"")</f>
        <v/>
      </c>
      <c r="F2012" s="18" t="str">
        <f>IFERROR(VLOOKUP(G2012,T_CÓDIGO[],2,FALSE),"")</f>
        <v/>
      </c>
      <c r="G2012" s="20"/>
      <c r="H2012" s="18" t="str">
        <f>IFERROR(VLOOKUP(G2012,T_CÓDIGO[],3,FALSE),"")</f>
        <v/>
      </c>
      <c r="I2012" s="19"/>
      <c r="J2012" s="18"/>
      <c r="K2012" s="18"/>
      <c r="L2012" s="18"/>
    </row>
    <row r="2013" spans="1:12" customFormat="1">
      <c r="A2013" s="28"/>
      <c r="B2013" s="18">
        <f t="shared" si="36"/>
        <v>1</v>
      </c>
      <c r="C2013" s="18"/>
      <c r="D2013" s="18" t="str">
        <f>IFERROR(VLOOKUP(C2013,T_Listado_Personal_KDE[],2,FALSE),"")</f>
        <v/>
      </c>
      <c r="E2013" s="19" t="str">
        <f>IFERROR(VLOOKUP(C2013,T_Listado_Personal_KDE[],3,FALSE),"")</f>
        <v/>
      </c>
      <c r="F2013" s="18" t="str">
        <f>IFERROR(VLOOKUP(G2013,T_CÓDIGO[],2,FALSE),"")</f>
        <v/>
      </c>
      <c r="G2013" s="20"/>
      <c r="H2013" s="18" t="str">
        <f>IFERROR(VLOOKUP(G2013,T_CÓDIGO[],3,FALSE),"")</f>
        <v/>
      </c>
      <c r="I2013" s="19"/>
      <c r="J2013" s="18"/>
      <c r="K2013" s="18"/>
      <c r="L2013" s="18"/>
    </row>
    <row r="2014" spans="1:12" customFormat="1">
      <c r="A2014" s="28"/>
      <c r="B2014" s="18">
        <f t="shared" si="36"/>
        <v>1</v>
      </c>
      <c r="C2014" s="18"/>
      <c r="D2014" s="18" t="str">
        <f>IFERROR(VLOOKUP(C2014,T_Listado_Personal_KDE[],2,FALSE),"")</f>
        <v/>
      </c>
      <c r="E2014" s="19" t="str">
        <f>IFERROR(VLOOKUP(C2014,T_Listado_Personal_KDE[],3,FALSE),"")</f>
        <v/>
      </c>
      <c r="F2014" s="18" t="str">
        <f>IFERROR(VLOOKUP(G2014,T_CÓDIGO[],2,FALSE),"")</f>
        <v/>
      </c>
      <c r="G2014" s="20"/>
      <c r="H2014" s="18" t="str">
        <f>IFERROR(VLOOKUP(G2014,T_CÓDIGO[],3,FALSE),"")</f>
        <v/>
      </c>
      <c r="I2014" s="19"/>
      <c r="J2014" s="18"/>
      <c r="K2014" s="18"/>
      <c r="L2014" s="18"/>
    </row>
    <row r="2015" spans="1:12" customFormat="1">
      <c r="A2015" s="28"/>
      <c r="B2015" s="18">
        <f t="shared" si="36"/>
        <v>1</v>
      </c>
      <c r="C2015" s="18"/>
      <c r="D2015" s="18" t="str">
        <f>IFERROR(VLOOKUP(C2015,T_Listado_Personal_KDE[],2,FALSE),"")</f>
        <v/>
      </c>
      <c r="E2015" s="19" t="str">
        <f>IFERROR(VLOOKUP(C2015,T_Listado_Personal_KDE[],3,FALSE),"")</f>
        <v/>
      </c>
      <c r="F2015" s="18" t="str">
        <f>IFERROR(VLOOKUP(G2015,T_CÓDIGO[],2,FALSE),"")</f>
        <v/>
      </c>
      <c r="G2015" s="20"/>
      <c r="H2015" s="18" t="str">
        <f>IFERROR(VLOOKUP(G2015,T_CÓDIGO[],3,FALSE),"")</f>
        <v/>
      </c>
      <c r="I2015" s="19"/>
      <c r="J2015" s="18"/>
      <c r="K2015" s="18"/>
      <c r="L2015" s="18"/>
    </row>
    <row r="2016" spans="1:12" customFormat="1">
      <c r="A2016" s="28"/>
      <c r="B2016" s="18">
        <f t="shared" si="36"/>
        <v>1</v>
      </c>
      <c r="C2016" s="18"/>
      <c r="D2016" s="18" t="str">
        <f>IFERROR(VLOOKUP(C2016,T_Listado_Personal_KDE[],2,FALSE),"")</f>
        <v/>
      </c>
      <c r="E2016" s="19" t="str">
        <f>IFERROR(VLOOKUP(C2016,T_Listado_Personal_KDE[],3,FALSE),"")</f>
        <v/>
      </c>
      <c r="F2016" s="18" t="str">
        <f>IFERROR(VLOOKUP(G2016,T_CÓDIGO[],2,FALSE),"")</f>
        <v/>
      </c>
      <c r="G2016" s="20"/>
      <c r="H2016" s="18" t="str">
        <f>IFERROR(VLOOKUP(G2016,T_CÓDIGO[],3,FALSE),"")</f>
        <v/>
      </c>
      <c r="I2016" s="19"/>
      <c r="J2016" s="18"/>
      <c r="K2016" s="18"/>
      <c r="L2016" s="18"/>
    </row>
    <row r="2017" spans="1:12" customFormat="1">
      <c r="A2017" s="28"/>
      <c r="B2017" s="18">
        <f t="shared" si="36"/>
        <v>1</v>
      </c>
      <c r="C2017" s="18"/>
      <c r="D2017" s="18" t="str">
        <f>IFERROR(VLOOKUP(C2017,T_Listado_Personal_KDE[],2,FALSE),"")</f>
        <v/>
      </c>
      <c r="E2017" s="19" t="str">
        <f>IFERROR(VLOOKUP(C2017,T_Listado_Personal_KDE[],3,FALSE),"")</f>
        <v/>
      </c>
      <c r="F2017" s="18" t="str">
        <f>IFERROR(VLOOKUP(G2017,T_CÓDIGO[],2,FALSE),"")</f>
        <v/>
      </c>
      <c r="G2017" s="20"/>
      <c r="H2017" s="18" t="str">
        <f>IFERROR(VLOOKUP(G2017,T_CÓDIGO[],3,FALSE),"")</f>
        <v/>
      </c>
      <c r="I2017" s="19"/>
      <c r="J2017" s="18"/>
      <c r="K2017" s="18"/>
      <c r="L2017" s="18"/>
    </row>
    <row r="2018" spans="1:12" customFormat="1">
      <c r="A2018" s="28"/>
      <c r="B2018" s="18">
        <f t="shared" si="36"/>
        <v>1</v>
      </c>
      <c r="C2018" s="18"/>
      <c r="D2018" s="18" t="str">
        <f>IFERROR(VLOOKUP(C2018,T_Listado_Personal_KDE[],2,FALSE),"")</f>
        <v/>
      </c>
      <c r="E2018" s="19" t="str">
        <f>IFERROR(VLOOKUP(C2018,T_Listado_Personal_KDE[],3,FALSE),"")</f>
        <v/>
      </c>
      <c r="F2018" s="18" t="str">
        <f>IFERROR(VLOOKUP(G2018,T_CÓDIGO[],2,FALSE),"")</f>
        <v/>
      </c>
      <c r="G2018" s="20"/>
      <c r="H2018" s="18" t="str">
        <f>IFERROR(VLOOKUP(G2018,T_CÓDIGO[],3,FALSE),"")</f>
        <v/>
      </c>
      <c r="I2018" s="19"/>
      <c r="J2018" s="18"/>
      <c r="K2018" s="18"/>
      <c r="L2018" s="18"/>
    </row>
    <row r="2019" spans="1:12" customFormat="1">
      <c r="A2019" s="28"/>
      <c r="B2019" s="18">
        <f t="shared" si="36"/>
        <v>1</v>
      </c>
      <c r="C2019" s="18"/>
      <c r="D2019" s="18" t="str">
        <f>IFERROR(VLOOKUP(C2019,T_Listado_Personal_KDE[],2,FALSE),"")</f>
        <v/>
      </c>
      <c r="E2019" s="19" t="str">
        <f>IFERROR(VLOOKUP(C2019,T_Listado_Personal_KDE[],3,FALSE),"")</f>
        <v/>
      </c>
      <c r="F2019" s="18" t="str">
        <f>IFERROR(VLOOKUP(G2019,T_CÓDIGO[],2,FALSE),"")</f>
        <v/>
      </c>
      <c r="G2019" s="20"/>
      <c r="H2019" s="18" t="str">
        <f>IFERROR(VLOOKUP(G2019,T_CÓDIGO[],3,FALSE),"")</f>
        <v/>
      </c>
      <c r="I2019" s="19"/>
      <c r="J2019" s="18"/>
      <c r="K2019" s="18"/>
      <c r="L2019" s="18"/>
    </row>
    <row r="2020" spans="1:12" customFormat="1">
      <c r="A2020" s="28"/>
      <c r="B2020" s="18">
        <f t="shared" si="36"/>
        <v>1</v>
      </c>
      <c r="C2020" s="18"/>
      <c r="D2020" s="18" t="str">
        <f>IFERROR(VLOOKUP(C2020,T_Listado_Personal_KDE[],2,FALSE),"")</f>
        <v/>
      </c>
      <c r="E2020" s="19" t="str">
        <f>IFERROR(VLOOKUP(C2020,T_Listado_Personal_KDE[],3,FALSE),"")</f>
        <v/>
      </c>
      <c r="F2020" s="18" t="str">
        <f>IFERROR(VLOOKUP(G2020,T_CÓDIGO[],2,FALSE),"")</f>
        <v/>
      </c>
      <c r="G2020" s="20"/>
      <c r="H2020" s="18" t="str">
        <f>IFERROR(VLOOKUP(G2020,T_CÓDIGO[],3,FALSE),"")</f>
        <v/>
      </c>
      <c r="I2020" s="19"/>
      <c r="J2020" s="18"/>
      <c r="K2020" s="18"/>
      <c r="L2020" s="18"/>
    </row>
    <row r="2021" spans="1:12" customFormat="1">
      <c r="A2021" s="28"/>
      <c r="B2021" s="18">
        <f t="shared" si="36"/>
        <v>1</v>
      </c>
      <c r="C2021" s="18"/>
      <c r="D2021" s="18" t="str">
        <f>IFERROR(VLOOKUP(C2021,T_Listado_Personal_KDE[],2,FALSE),"")</f>
        <v/>
      </c>
      <c r="E2021" s="19" t="str">
        <f>IFERROR(VLOOKUP(C2021,T_Listado_Personal_KDE[],3,FALSE),"")</f>
        <v/>
      </c>
      <c r="F2021" s="18" t="str">
        <f>IFERROR(VLOOKUP(G2021,T_CÓDIGO[],2,FALSE),"")</f>
        <v/>
      </c>
      <c r="G2021" s="20"/>
      <c r="H2021" s="18" t="str">
        <f>IFERROR(VLOOKUP(G2021,T_CÓDIGO[],3,FALSE),"")</f>
        <v/>
      </c>
      <c r="I2021" s="19"/>
      <c r="J2021" s="18"/>
      <c r="K2021" s="18"/>
      <c r="L2021" s="18"/>
    </row>
    <row r="2022" spans="1:12" customFormat="1">
      <c r="A2022" s="28"/>
      <c r="B2022" s="18">
        <f t="shared" si="36"/>
        <v>1</v>
      </c>
      <c r="C2022" s="18"/>
      <c r="D2022" s="18" t="str">
        <f>IFERROR(VLOOKUP(C2022,T_Listado_Personal_KDE[],2,FALSE),"")</f>
        <v/>
      </c>
      <c r="E2022" s="19" t="str">
        <f>IFERROR(VLOOKUP(C2022,T_Listado_Personal_KDE[],3,FALSE),"")</f>
        <v/>
      </c>
      <c r="F2022" s="18" t="str">
        <f>IFERROR(VLOOKUP(G2022,T_CÓDIGO[],2,FALSE),"")</f>
        <v/>
      </c>
      <c r="G2022" s="20"/>
      <c r="H2022" s="18" t="str">
        <f>IFERROR(VLOOKUP(G2022,T_CÓDIGO[],3,FALSE),"")</f>
        <v/>
      </c>
      <c r="I2022" s="19"/>
      <c r="J2022" s="18"/>
      <c r="K2022" s="18"/>
      <c r="L2022" s="18"/>
    </row>
    <row r="2023" spans="1:12" customFormat="1">
      <c r="A2023" s="28"/>
      <c r="B2023" s="18">
        <f t="shared" si="36"/>
        <v>1</v>
      </c>
      <c r="C2023" s="18"/>
      <c r="D2023" s="18" t="str">
        <f>IFERROR(VLOOKUP(C2023,T_Listado_Personal_KDE[],2,FALSE),"")</f>
        <v/>
      </c>
      <c r="E2023" s="19" t="str">
        <f>IFERROR(VLOOKUP(C2023,T_Listado_Personal_KDE[],3,FALSE),"")</f>
        <v/>
      </c>
      <c r="F2023" s="18" t="str">
        <f>IFERROR(VLOOKUP(G2023,T_CÓDIGO[],2,FALSE),"")</f>
        <v/>
      </c>
      <c r="G2023" s="20"/>
      <c r="H2023" s="18" t="str">
        <f>IFERROR(VLOOKUP(G2023,T_CÓDIGO[],3,FALSE),"")</f>
        <v/>
      </c>
      <c r="I2023" s="19"/>
      <c r="J2023" s="18"/>
      <c r="K2023" s="18"/>
      <c r="L2023" s="18"/>
    </row>
    <row r="2024" spans="1:12" customFormat="1">
      <c r="A2024" s="28"/>
      <c r="B2024" s="18">
        <f t="shared" si="36"/>
        <v>1</v>
      </c>
      <c r="C2024" s="18"/>
      <c r="D2024" s="18" t="str">
        <f>IFERROR(VLOOKUP(C2024,T_Listado_Personal_KDE[],2,FALSE),"")</f>
        <v/>
      </c>
      <c r="E2024" s="19" t="str">
        <f>IFERROR(VLOOKUP(C2024,T_Listado_Personal_KDE[],3,FALSE),"")</f>
        <v/>
      </c>
      <c r="F2024" s="18" t="str">
        <f>IFERROR(VLOOKUP(G2024,T_CÓDIGO[],2,FALSE),"")</f>
        <v/>
      </c>
      <c r="G2024" s="20"/>
      <c r="H2024" s="18" t="str">
        <f>IFERROR(VLOOKUP(G2024,T_CÓDIGO[],3,FALSE),"")</f>
        <v/>
      </c>
      <c r="I2024" s="19"/>
      <c r="J2024" s="18"/>
      <c r="K2024" s="18"/>
      <c r="L2024" s="18"/>
    </row>
    <row r="2025" spans="1:12" customFormat="1">
      <c r="A2025" s="28"/>
      <c r="B2025" s="18">
        <f t="shared" si="36"/>
        <v>1</v>
      </c>
      <c r="C2025" s="18"/>
      <c r="D2025" s="18" t="str">
        <f>IFERROR(VLOOKUP(C2025,T_Listado_Personal_KDE[],2,FALSE),"")</f>
        <v/>
      </c>
      <c r="E2025" s="19" t="str">
        <f>IFERROR(VLOOKUP(C2025,T_Listado_Personal_KDE[],3,FALSE),"")</f>
        <v/>
      </c>
      <c r="F2025" s="18" t="str">
        <f>IFERROR(VLOOKUP(G2025,T_CÓDIGO[],2,FALSE),"")</f>
        <v/>
      </c>
      <c r="G2025" s="20"/>
      <c r="H2025" s="18" t="str">
        <f>IFERROR(VLOOKUP(G2025,T_CÓDIGO[],3,FALSE),"")</f>
        <v/>
      </c>
      <c r="I2025" s="19"/>
      <c r="J2025" s="18"/>
      <c r="K2025" s="18"/>
      <c r="L2025" s="18"/>
    </row>
    <row r="2026" spans="1:12" customFormat="1">
      <c r="A2026" s="28"/>
      <c r="B2026" s="18">
        <f t="shared" si="36"/>
        <v>1</v>
      </c>
      <c r="C2026" s="18"/>
      <c r="D2026" s="18" t="str">
        <f>IFERROR(VLOOKUP(C2026,T_Listado_Personal_KDE[],2,FALSE),"")</f>
        <v/>
      </c>
      <c r="E2026" s="19" t="str">
        <f>IFERROR(VLOOKUP(C2026,T_Listado_Personal_KDE[],3,FALSE),"")</f>
        <v/>
      </c>
      <c r="F2026" s="18" t="str">
        <f>IFERROR(VLOOKUP(G2026,T_CÓDIGO[],2,FALSE),"")</f>
        <v/>
      </c>
      <c r="G2026" s="20"/>
      <c r="H2026" s="18" t="str">
        <f>IFERROR(VLOOKUP(G2026,T_CÓDIGO[],3,FALSE),"")</f>
        <v/>
      </c>
      <c r="I2026" s="19"/>
      <c r="J2026" s="18"/>
      <c r="K2026" s="18"/>
      <c r="L2026" s="18"/>
    </row>
    <row r="2027" spans="1:12" customFormat="1">
      <c r="A2027" s="28"/>
      <c r="B2027" s="18">
        <f t="shared" si="36"/>
        <v>1</v>
      </c>
      <c r="C2027" s="18"/>
      <c r="D2027" s="18" t="str">
        <f>IFERROR(VLOOKUP(C2027,T_Listado_Personal_KDE[],2,FALSE),"")</f>
        <v/>
      </c>
      <c r="E2027" s="19" t="str">
        <f>IFERROR(VLOOKUP(C2027,T_Listado_Personal_KDE[],3,FALSE),"")</f>
        <v/>
      </c>
      <c r="F2027" s="18" t="str">
        <f>IFERROR(VLOOKUP(G2027,T_CÓDIGO[],2,FALSE),"")</f>
        <v/>
      </c>
      <c r="G2027" s="20"/>
      <c r="H2027" s="18" t="str">
        <f>IFERROR(VLOOKUP(G2027,T_CÓDIGO[],3,FALSE),"")</f>
        <v/>
      </c>
      <c r="I2027" s="19"/>
      <c r="J2027" s="18"/>
      <c r="K2027" s="18"/>
      <c r="L2027" s="18"/>
    </row>
    <row r="2028" spans="1:12" customFormat="1">
      <c r="A2028" s="28"/>
      <c r="B2028" s="18">
        <f t="shared" si="36"/>
        <v>1</v>
      </c>
      <c r="C2028" s="18"/>
      <c r="D2028" s="18" t="str">
        <f>IFERROR(VLOOKUP(C2028,T_Listado_Personal_KDE[],2,FALSE),"")</f>
        <v/>
      </c>
      <c r="E2028" s="19" t="str">
        <f>IFERROR(VLOOKUP(C2028,T_Listado_Personal_KDE[],3,FALSE),"")</f>
        <v/>
      </c>
      <c r="F2028" s="18" t="str">
        <f>IFERROR(VLOOKUP(G2028,T_CÓDIGO[],2,FALSE),"")</f>
        <v/>
      </c>
      <c r="G2028" s="20"/>
      <c r="H2028" s="18" t="str">
        <f>IFERROR(VLOOKUP(G2028,T_CÓDIGO[],3,FALSE),"")</f>
        <v/>
      </c>
      <c r="I2028" s="19"/>
      <c r="J2028" s="18"/>
      <c r="K2028" s="18"/>
      <c r="L2028" s="18"/>
    </row>
    <row r="2029" spans="1:12" customFormat="1">
      <c r="A2029" s="28"/>
      <c r="B2029" s="18">
        <f t="shared" si="36"/>
        <v>1</v>
      </c>
      <c r="C2029" s="18"/>
      <c r="D2029" s="18" t="str">
        <f>IFERROR(VLOOKUP(C2029,T_Listado_Personal_KDE[],2,FALSE),"")</f>
        <v/>
      </c>
      <c r="E2029" s="19" t="str">
        <f>IFERROR(VLOOKUP(C2029,T_Listado_Personal_KDE[],3,FALSE),"")</f>
        <v/>
      </c>
      <c r="F2029" s="18" t="str">
        <f>IFERROR(VLOOKUP(G2029,T_CÓDIGO[],2,FALSE),"")</f>
        <v/>
      </c>
      <c r="G2029" s="20"/>
      <c r="H2029" s="18" t="str">
        <f>IFERROR(VLOOKUP(G2029,T_CÓDIGO[],3,FALSE),"")</f>
        <v/>
      </c>
      <c r="I2029" s="19"/>
      <c r="J2029" s="18"/>
      <c r="K2029" s="18"/>
      <c r="L2029" s="18"/>
    </row>
    <row r="2030" spans="1:12" customFormat="1">
      <c r="A2030" s="28"/>
      <c r="B2030" s="18">
        <f t="shared" si="36"/>
        <v>1</v>
      </c>
      <c r="C2030" s="18"/>
      <c r="D2030" s="18" t="str">
        <f>IFERROR(VLOOKUP(C2030,T_Listado_Personal_KDE[],2,FALSE),"")</f>
        <v/>
      </c>
      <c r="E2030" s="19" t="str">
        <f>IFERROR(VLOOKUP(C2030,T_Listado_Personal_KDE[],3,FALSE),"")</f>
        <v/>
      </c>
      <c r="F2030" s="18" t="str">
        <f>IFERROR(VLOOKUP(G2030,T_CÓDIGO[],2,FALSE),"")</f>
        <v/>
      </c>
      <c r="G2030" s="20"/>
      <c r="H2030" s="18" t="str">
        <f>IFERROR(VLOOKUP(G2030,T_CÓDIGO[],3,FALSE),"")</f>
        <v/>
      </c>
      <c r="I2030" s="19"/>
      <c r="J2030" s="18"/>
      <c r="K2030" s="18"/>
      <c r="L2030" s="18"/>
    </row>
    <row r="2031" spans="1:12" customFormat="1">
      <c r="A2031" s="28"/>
      <c r="B2031" s="18">
        <f t="shared" si="36"/>
        <v>1</v>
      </c>
      <c r="C2031" s="18"/>
      <c r="D2031" s="18" t="str">
        <f>IFERROR(VLOOKUP(C2031,T_Listado_Personal_KDE[],2,FALSE),"")</f>
        <v/>
      </c>
      <c r="E2031" s="19" t="str">
        <f>IFERROR(VLOOKUP(C2031,T_Listado_Personal_KDE[],3,FALSE),"")</f>
        <v/>
      </c>
      <c r="F2031" s="18" t="str">
        <f>IFERROR(VLOOKUP(G2031,T_CÓDIGO[],2,FALSE),"")</f>
        <v/>
      </c>
      <c r="G2031" s="20"/>
      <c r="H2031" s="18" t="str">
        <f>IFERROR(VLOOKUP(G2031,T_CÓDIGO[],3,FALSE),"")</f>
        <v/>
      </c>
      <c r="I2031" s="19"/>
      <c r="J2031" s="18"/>
      <c r="K2031" s="18"/>
      <c r="L2031" s="18"/>
    </row>
    <row r="2032" spans="1:12" customFormat="1">
      <c r="A2032" s="28"/>
      <c r="B2032" s="18">
        <f t="shared" si="36"/>
        <v>1</v>
      </c>
      <c r="C2032" s="18"/>
      <c r="D2032" s="18" t="str">
        <f>IFERROR(VLOOKUP(C2032,T_Listado_Personal_KDE[],2,FALSE),"")</f>
        <v/>
      </c>
      <c r="E2032" s="19" t="str">
        <f>IFERROR(VLOOKUP(C2032,T_Listado_Personal_KDE[],3,FALSE),"")</f>
        <v/>
      </c>
      <c r="F2032" s="18" t="str">
        <f>IFERROR(VLOOKUP(G2032,T_CÓDIGO[],2,FALSE),"")</f>
        <v/>
      </c>
      <c r="G2032" s="20"/>
      <c r="H2032" s="18" t="str">
        <f>IFERROR(VLOOKUP(G2032,T_CÓDIGO[],3,FALSE),"")</f>
        <v/>
      </c>
      <c r="I2032" s="19"/>
      <c r="J2032" s="18"/>
      <c r="K2032" s="18"/>
      <c r="L2032" s="18"/>
    </row>
    <row r="2033" spans="1:12" customFormat="1">
      <c r="A2033" s="28"/>
      <c r="B2033" s="18">
        <f t="shared" si="36"/>
        <v>1</v>
      </c>
      <c r="C2033" s="18"/>
      <c r="D2033" s="18" t="str">
        <f>IFERROR(VLOOKUP(C2033,T_Listado_Personal_KDE[],2,FALSE),"")</f>
        <v/>
      </c>
      <c r="E2033" s="19" t="str">
        <f>IFERROR(VLOOKUP(C2033,T_Listado_Personal_KDE[],3,FALSE),"")</f>
        <v/>
      </c>
      <c r="F2033" s="18" t="str">
        <f>IFERROR(VLOOKUP(G2033,T_CÓDIGO[],2,FALSE),"")</f>
        <v/>
      </c>
      <c r="G2033" s="20"/>
      <c r="H2033" s="18" t="str">
        <f>IFERROR(VLOOKUP(G2033,T_CÓDIGO[],3,FALSE),"")</f>
        <v/>
      </c>
      <c r="I2033" s="19"/>
      <c r="J2033" s="18"/>
      <c r="K2033" s="18"/>
      <c r="L2033" s="18"/>
    </row>
    <row r="2034" spans="1:12" customFormat="1">
      <c r="A2034" s="28"/>
      <c r="B2034" s="18">
        <f t="shared" si="36"/>
        <v>1</v>
      </c>
      <c r="C2034" s="18"/>
      <c r="D2034" s="18" t="str">
        <f>IFERROR(VLOOKUP(C2034,T_Listado_Personal_KDE[],2,FALSE),"")</f>
        <v/>
      </c>
      <c r="E2034" s="19" t="str">
        <f>IFERROR(VLOOKUP(C2034,T_Listado_Personal_KDE[],3,FALSE),"")</f>
        <v/>
      </c>
      <c r="F2034" s="18" t="str">
        <f>IFERROR(VLOOKUP(G2034,T_CÓDIGO[],2,FALSE),"")</f>
        <v/>
      </c>
      <c r="G2034" s="20"/>
      <c r="H2034" s="18" t="str">
        <f>IFERROR(VLOOKUP(G2034,T_CÓDIGO[],3,FALSE),"")</f>
        <v/>
      </c>
      <c r="I2034" s="19"/>
      <c r="J2034" s="18"/>
      <c r="K2034" s="18"/>
      <c r="L2034" s="18"/>
    </row>
    <row r="2035" spans="1:12" customFormat="1">
      <c r="A2035" s="28"/>
      <c r="B2035" s="18">
        <f t="shared" si="36"/>
        <v>1</v>
      </c>
      <c r="C2035" s="18"/>
      <c r="D2035" s="18" t="str">
        <f>IFERROR(VLOOKUP(C2035,T_Listado_Personal_KDE[],2,FALSE),"")</f>
        <v/>
      </c>
      <c r="E2035" s="19" t="str">
        <f>IFERROR(VLOOKUP(C2035,T_Listado_Personal_KDE[],3,FALSE),"")</f>
        <v/>
      </c>
      <c r="F2035" s="18" t="str">
        <f>IFERROR(VLOOKUP(G2035,T_CÓDIGO[],2,FALSE),"")</f>
        <v/>
      </c>
      <c r="G2035" s="20"/>
      <c r="H2035" s="18" t="str">
        <f>IFERROR(VLOOKUP(G2035,T_CÓDIGO[],3,FALSE),"")</f>
        <v/>
      </c>
      <c r="I2035" s="19"/>
      <c r="J2035" s="18"/>
      <c r="K2035" s="18"/>
      <c r="L2035" s="18"/>
    </row>
    <row r="2036" spans="1:12" customFormat="1">
      <c r="A2036" s="28"/>
      <c r="B2036" s="18">
        <f t="shared" si="36"/>
        <v>1</v>
      </c>
      <c r="C2036" s="18"/>
      <c r="D2036" s="18" t="str">
        <f>IFERROR(VLOOKUP(C2036,T_Listado_Personal_KDE[],2,FALSE),"")</f>
        <v/>
      </c>
      <c r="E2036" s="19" t="str">
        <f>IFERROR(VLOOKUP(C2036,T_Listado_Personal_KDE[],3,FALSE),"")</f>
        <v/>
      </c>
      <c r="F2036" s="18" t="str">
        <f>IFERROR(VLOOKUP(G2036,T_CÓDIGO[],2,FALSE),"")</f>
        <v/>
      </c>
      <c r="G2036" s="20"/>
      <c r="H2036" s="18" t="str">
        <f>IFERROR(VLOOKUP(G2036,T_CÓDIGO[],3,FALSE),"")</f>
        <v/>
      </c>
      <c r="I2036" s="19"/>
      <c r="J2036" s="18"/>
      <c r="K2036" s="18"/>
      <c r="L2036" s="18"/>
    </row>
    <row r="2037" spans="1:12" customFormat="1">
      <c r="A2037" s="28"/>
      <c r="B2037" s="18">
        <f t="shared" si="36"/>
        <v>1</v>
      </c>
      <c r="C2037" s="18"/>
      <c r="D2037" s="18" t="str">
        <f>IFERROR(VLOOKUP(C2037,T_Listado_Personal_KDE[],2,FALSE),"")</f>
        <v/>
      </c>
      <c r="E2037" s="19" t="str">
        <f>IFERROR(VLOOKUP(C2037,T_Listado_Personal_KDE[],3,FALSE),"")</f>
        <v/>
      </c>
      <c r="F2037" s="18" t="str">
        <f>IFERROR(VLOOKUP(G2037,T_CÓDIGO[],2,FALSE),"")</f>
        <v/>
      </c>
      <c r="G2037" s="20"/>
      <c r="H2037" s="18" t="str">
        <f>IFERROR(VLOOKUP(G2037,T_CÓDIGO[],3,FALSE),"")</f>
        <v/>
      </c>
      <c r="I2037" s="19"/>
      <c r="J2037" s="18"/>
      <c r="K2037" s="18"/>
      <c r="L2037" s="18"/>
    </row>
    <row r="2038" spans="1:12" customFormat="1">
      <c r="A2038" s="28"/>
      <c r="B2038" s="18">
        <f t="shared" si="36"/>
        <v>1</v>
      </c>
      <c r="C2038" s="18"/>
      <c r="D2038" s="18" t="str">
        <f>IFERROR(VLOOKUP(C2038,T_Listado_Personal_KDE[],2,FALSE),"")</f>
        <v/>
      </c>
      <c r="E2038" s="19" t="str">
        <f>IFERROR(VLOOKUP(C2038,T_Listado_Personal_KDE[],3,FALSE),"")</f>
        <v/>
      </c>
      <c r="F2038" s="18" t="str">
        <f>IFERROR(VLOOKUP(G2038,T_CÓDIGO[],2,FALSE),"")</f>
        <v/>
      </c>
      <c r="G2038" s="20"/>
      <c r="H2038" s="18" t="str">
        <f>IFERROR(VLOOKUP(G2038,T_CÓDIGO[],3,FALSE),"")</f>
        <v/>
      </c>
      <c r="I2038" s="19"/>
      <c r="J2038" s="18"/>
      <c r="K2038" s="18"/>
      <c r="L2038" s="18"/>
    </row>
    <row r="2039" spans="1:12" customFormat="1">
      <c r="A2039" s="28"/>
      <c r="B2039" s="18">
        <f t="shared" si="36"/>
        <v>1</v>
      </c>
      <c r="C2039" s="18"/>
      <c r="D2039" s="18" t="str">
        <f>IFERROR(VLOOKUP(C2039,T_Listado_Personal_KDE[],2,FALSE),"")</f>
        <v/>
      </c>
      <c r="E2039" s="19" t="str">
        <f>IFERROR(VLOOKUP(C2039,T_Listado_Personal_KDE[],3,FALSE),"")</f>
        <v/>
      </c>
      <c r="F2039" s="18" t="str">
        <f>IFERROR(VLOOKUP(G2039,T_CÓDIGO[],2,FALSE),"")</f>
        <v/>
      </c>
      <c r="G2039" s="20"/>
      <c r="H2039" s="18" t="str">
        <f>IFERROR(VLOOKUP(G2039,T_CÓDIGO[],3,FALSE),"")</f>
        <v/>
      </c>
      <c r="I2039" s="19"/>
      <c r="J2039" s="18"/>
      <c r="K2039" s="18"/>
      <c r="L2039" s="18"/>
    </row>
    <row r="2040" spans="1:12" customFormat="1">
      <c r="A2040" s="28"/>
      <c r="B2040" s="18">
        <f t="shared" si="36"/>
        <v>1</v>
      </c>
      <c r="C2040" s="18"/>
      <c r="D2040" s="18" t="str">
        <f>IFERROR(VLOOKUP(C2040,T_Listado_Personal_KDE[],2,FALSE),"")</f>
        <v/>
      </c>
      <c r="E2040" s="19" t="str">
        <f>IFERROR(VLOOKUP(C2040,T_Listado_Personal_KDE[],3,FALSE),"")</f>
        <v/>
      </c>
      <c r="F2040" s="18" t="str">
        <f>IFERROR(VLOOKUP(G2040,T_CÓDIGO[],2,FALSE),"")</f>
        <v/>
      </c>
      <c r="G2040" s="20"/>
      <c r="H2040" s="18" t="str">
        <f>IFERROR(VLOOKUP(G2040,T_CÓDIGO[],3,FALSE),"")</f>
        <v/>
      </c>
      <c r="I2040" s="19"/>
      <c r="J2040" s="18"/>
      <c r="K2040" s="18"/>
      <c r="L2040" s="18"/>
    </row>
    <row r="2041" spans="1:12" customFormat="1">
      <c r="A2041" s="28"/>
      <c r="B2041" s="18">
        <f t="shared" si="36"/>
        <v>1</v>
      </c>
      <c r="C2041" s="18"/>
      <c r="D2041" s="18" t="str">
        <f>IFERROR(VLOOKUP(C2041,T_Listado_Personal_KDE[],2,FALSE),"")</f>
        <v/>
      </c>
      <c r="E2041" s="19" t="str">
        <f>IFERROR(VLOOKUP(C2041,T_Listado_Personal_KDE[],3,FALSE),"")</f>
        <v/>
      </c>
      <c r="F2041" s="18" t="str">
        <f>IFERROR(VLOOKUP(G2041,T_CÓDIGO[],2,FALSE),"")</f>
        <v/>
      </c>
      <c r="G2041" s="20"/>
      <c r="H2041" s="18" t="str">
        <f>IFERROR(VLOOKUP(G2041,T_CÓDIGO[],3,FALSE),"")</f>
        <v/>
      </c>
      <c r="I2041" s="19"/>
      <c r="J2041" s="18"/>
      <c r="K2041" s="18"/>
      <c r="L2041" s="18"/>
    </row>
    <row r="2042" spans="1:12" customFormat="1">
      <c r="A2042" s="28"/>
      <c r="B2042" s="18">
        <f t="shared" si="36"/>
        <v>1</v>
      </c>
      <c r="C2042" s="18"/>
      <c r="D2042" s="18" t="str">
        <f>IFERROR(VLOOKUP(C2042,T_Listado_Personal_KDE[],2,FALSE),"")</f>
        <v/>
      </c>
      <c r="E2042" s="19" t="str">
        <f>IFERROR(VLOOKUP(C2042,T_Listado_Personal_KDE[],3,FALSE),"")</f>
        <v/>
      </c>
      <c r="F2042" s="18" t="str">
        <f>IFERROR(VLOOKUP(G2042,T_CÓDIGO[],2,FALSE),"")</f>
        <v/>
      </c>
      <c r="G2042" s="20"/>
      <c r="H2042" s="18" t="str">
        <f>IFERROR(VLOOKUP(G2042,T_CÓDIGO[],3,FALSE),"")</f>
        <v/>
      </c>
      <c r="I2042" s="19"/>
      <c r="J2042" s="18"/>
      <c r="K2042" s="18"/>
      <c r="L2042" s="18"/>
    </row>
    <row r="2043" spans="1:12" customFormat="1">
      <c r="A2043" s="28"/>
      <c r="B2043" s="18">
        <f t="shared" si="36"/>
        <v>1</v>
      </c>
      <c r="C2043" s="18"/>
      <c r="D2043" s="18" t="str">
        <f>IFERROR(VLOOKUP(C2043,T_Listado_Personal_KDE[],2,FALSE),"")</f>
        <v/>
      </c>
      <c r="E2043" s="19" t="str">
        <f>IFERROR(VLOOKUP(C2043,T_Listado_Personal_KDE[],3,FALSE),"")</f>
        <v/>
      </c>
      <c r="F2043" s="18" t="str">
        <f>IFERROR(VLOOKUP(G2043,T_CÓDIGO[],2,FALSE),"")</f>
        <v/>
      </c>
      <c r="G2043" s="20"/>
      <c r="H2043" s="18" t="str">
        <f>IFERROR(VLOOKUP(G2043,T_CÓDIGO[],3,FALSE),"")</f>
        <v/>
      </c>
      <c r="I2043" s="19"/>
      <c r="J2043" s="18"/>
      <c r="K2043" s="18"/>
      <c r="L2043" s="18"/>
    </row>
    <row r="2044" spans="1:12" customFormat="1">
      <c r="A2044" s="28"/>
      <c r="B2044" s="18">
        <f t="shared" si="36"/>
        <v>1</v>
      </c>
      <c r="C2044" s="18"/>
      <c r="D2044" s="18" t="str">
        <f>IFERROR(VLOOKUP(C2044,T_Listado_Personal_KDE[],2,FALSE),"")</f>
        <v/>
      </c>
      <c r="E2044" s="19" t="str">
        <f>IFERROR(VLOOKUP(C2044,T_Listado_Personal_KDE[],3,FALSE),"")</f>
        <v/>
      </c>
      <c r="F2044" s="18" t="str">
        <f>IFERROR(VLOOKUP(G2044,T_CÓDIGO[],2,FALSE),"")</f>
        <v/>
      </c>
      <c r="G2044" s="20"/>
      <c r="H2044" s="18" t="str">
        <f>IFERROR(VLOOKUP(G2044,T_CÓDIGO[],3,FALSE),"")</f>
        <v/>
      </c>
      <c r="I2044" s="19"/>
      <c r="J2044" s="18"/>
      <c r="K2044" s="18"/>
      <c r="L2044" s="18"/>
    </row>
    <row r="2045" spans="1:12" customFormat="1">
      <c r="A2045" s="28"/>
      <c r="B2045" s="18">
        <f t="shared" si="36"/>
        <v>1</v>
      </c>
      <c r="C2045" s="18"/>
      <c r="D2045" s="18" t="str">
        <f>IFERROR(VLOOKUP(C2045,T_Listado_Personal_KDE[],2,FALSE),"")</f>
        <v/>
      </c>
      <c r="E2045" s="19" t="str">
        <f>IFERROR(VLOOKUP(C2045,T_Listado_Personal_KDE[],3,FALSE),"")</f>
        <v/>
      </c>
      <c r="F2045" s="18" t="str">
        <f>IFERROR(VLOOKUP(G2045,T_CÓDIGO[],2,FALSE),"")</f>
        <v/>
      </c>
      <c r="G2045" s="20"/>
      <c r="H2045" s="18" t="str">
        <f>IFERROR(VLOOKUP(G2045,T_CÓDIGO[],3,FALSE),"")</f>
        <v/>
      </c>
      <c r="I2045" s="19"/>
      <c r="J2045" s="18"/>
      <c r="K2045" s="18"/>
      <c r="L2045" s="18"/>
    </row>
    <row r="2046" spans="1:12" customFormat="1">
      <c r="A2046" s="28"/>
      <c r="B2046" s="18">
        <f t="shared" si="36"/>
        <v>1</v>
      </c>
      <c r="C2046" s="18"/>
      <c r="D2046" s="18" t="str">
        <f>IFERROR(VLOOKUP(C2046,T_Listado_Personal_KDE[],2,FALSE),"")</f>
        <v/>
      </c>
      <c r="E2046" s="19" t="str">
        <f>IFERROR(VLOOKUP(C2046,T_Listado_Personal_KDE[],3,FALSE),"")</f>
        <v/>
      </c>
      <c r="F2046" s="18" t="str">
        <f>IFERROR(VLOOKUP(G2046,T_CÓDIGO[],2,FALSE),"")</f>
        <v/>
      </c>
      <c r="G2046" s="20"/>
      <c r="H2046" s="18" t="str">
        <f>IFERROR(VLOOKUP(G2046,T_CÓDIGO[],3,FALSE),"")</f>
        <v/>
      </c>
      <c r="I2046" s="19"/>
      <c r="J2046" s="18"/>
      <c r="K2046" s="18"/>
      <c r="L2046" s="18"/>
    </row>
    <row r="2047" spans="1:12" customFormat="1">
      <c r="A2047" s="28"/>
      <c r="B2047" s="18">
        <f t="shared" si="36"/>
        <v>1</v>
      </c>
      <c r="C2047" s="18"/>
      <c r="D2047" s="18" t="str">
        <f>IFERROR(VLOOKUP(C2047,T_Listado_Personal_KDE[],2,FALSE),"")</f>
        <v/>
      </c>
      <c r="E2047" s="19" t="str">
        <f>IFERROR(VLOOKUP(C2047,T_Listado_Personal_KDE[],3,FALSE),"")</f>
        <v/>
      </c>
      <c r="F2047" s="18" t="str">
        <f>IFERROR(VLOOKUP(G2047,T_CÓDIGO[],2,FALSE),"")</f>
        <v/>
      </c>
      <c r="G2047" s="20"/>
      <c r="H2047" s="18" t="str">
        <f>IFERROR(VLOOKUP(G2047,T_CÓDIGO[],3,FALSE),"")</f>
        <v/>
      </c>
      <c r="I2047" s="19"/>
      <c r="J2047" s="18"/>
      <c r="K2047" s="18"/>
      <c r="L2047" s="18"/>
    </row>
    <row r="2048" spans="1:12" customFormat="1">
      <c r="A2048" s="28"/>
      <c r="B2048" s="18">
        <f t="shared" si="36"/>
        <v>1</v>
      </c>
      <c r="C2048" s="18"/>
      <c r="D2048" s="18" t="str">
        <f>IFERROR(VLOOKUP(C2048,T_Listado_Personal_KDE[],2,FALSE),"")</f>
        <v/>
      </c>
      <c r="E2048" s="19" t="str">
        <f>IFERROR(VLOOKUP(C2048,T_Listado_Personal_KDE[],3,FALSE),"")</f>
        <v/>
      </c>
      <c r="F2048" s="18" t="str">
        <f>IFERROR(VLOOKUP(G2048,T_CÓDIGO[],2,FALSE),"")</f>
        <v/>
      </c>
      <c r="G2048" s="20"/>
      <c r="H2048" s="18" t="str">
        <f>IFERROR(VLOOKUP(G2048,T_CÓDIGO[],3,FALSE),"")</f>
        <v/>
      </c>
      <c r="I2048" s="19"/>
      <c r="J2048" s="18"/>
      <c r="K2048" s="18"/>
      <c r="L2048" s="18"/>
    </row>
    <row r="2049" spans="1:12" customFormat="1">
      <c r="A2049" s="28"/>
      <c r="B2049" s="18">
        <f t="shared" ref="B2049:B2112" si="37">MONTH(A2049)</f>
        <v>1</v>
      </c>
      <c r="C2049" s="18"/>
      <c r="D2049" s="18" t="str">
        <f>IFERROR(VLOOKUP(C2049,T_Listado_Personal_KDE[],2,FALSE),"")</f>
        <v/>
      </c>
      <c r="E2049" s="19" t="str">
        <f>IFERROR(VLOOKUP(C2049,T_Listado_Personal_KDE[],3,FALSE),"")</f>
        <v/>
      </c>
      <c r="F2049" s="18" t="str">
        <f>IFERROR(VLOOKUP(G2049,T_CÓDIGO[],2,FALSE),"")</f>
        <v/>
      </c>
      <c r="G2049" s="20"/>
      <c r="H2049" s="18" t="str">
        <f>IFERROR(VLOOKUP(G2049,T_CÓDIGO[],3,FALSE),"")</f>
        <v/>
      </c>
      <c r="I2049" s="19"/>
      <c r="J2049" s="18"/>
      <c r="K2049" s="18"/>
      <c r="L2049" s="18"/>
    </row>
    <row r="2050" spans="1:12" customFormat="1">
      <c r="A2050" s="28"/>
      <c r="B2050" s="18">
        <f t="shared" si="37"/>
        <v>1</v>
      </c>
      <c r="C2050" s="18"/>
      <c r="D2050" s="18" t="str">
        <f>IFERROR(VLOOKUP(C2050,T_Listado_Personal_KDE[],2,FALSE),"")</f>
        <v/>
      </c>
      <c r="E2050" s="19" t="str">
        <f>IFERROR(VLOOKUP(C2050,T_Listado_Personal_KDE[],3,FALSE),"")</f>
        <v/>
      </c>
      <c r="F2050" s="18" t="str">
        <f>IFERROR(VLOOKUP(G2050,T_CÓDIGO[],2,FALSE),"")</f>
        <v/>
      </c>
      <c r="G2050" s="20"/>
      <c r="H2050" s="18" t="str">
        <f>IFERROR(VLOOKUP(G2050,T_CÓDIGO[],3,FALSE),"")</f>
        <v/>
      </c>
      <c r="I2050" s="19"/>
      <c r="J2050" s="18"/>
      <c r="K2050" s="18"/>
      <c r="L2050" s="18"/>
    </row>
    <row r="2051" spans="1:12" customFormat="1">
      <c r="A2051" s="28"/>
      <c r="B2051" s="18">
        <f t="shared" si="37"/>
        <v>1</v>
      </c>
      <c r="C2051" s="18"/>
      <c r="D2051" s="18" t="str">
        <f>IFERROR(VLOOKUP(C2051,T_Listado_Personal_KDE[],2,FALSE),"")</f>
        <v/>
      </c>
      <c r="E2051" s="19" t="str">
        <f>IFERROR(VLOOKUP(C2051,T_Listado_Personal_KDE[],3,FALSE),"")</f>
        <v/>
      </c>
      <c r="F2051" s="18" t="str">
        <f>IFERROR(VLOOKUP(G2051,T_CÓDIGO[],2,FALSE),"")</f>
        <v/>
      </c>
      <c r="G2051" s="20"/>
      <c r="H2051" s="18" t="str">
        <f>IFERROR(VLOOKUP(G2051,T_CÓDIGO[],3,FALSE),"")</f>
        <v/>
      </c>
      <c r="I2051" s="19"/>
      <c r="J2051" s="18"/>
      <c r="K2051" s="18"/>
      <c r="L2051" s="18"/>
    </row>
    <row r="2052" spans="1:12" customFormat="1">
      <c r="A2052" s="28"/>
      <c r="B2052" s="18">
        <f t="shared" si="37"/>
        <v>1</v>
      </c>
      <c r="C2052" s="18"/>
      <c r="D2052" s="18" t="str">
        <f>IFERROR(VLOOKUP(C2052,T_Listado_Personal_KDE[],2,FALSE),"")</f>
        <v/>
      </c>
      <c r="E2052" s="19" t="str">
        <f>IFERROR(VLOOKUP(C2052,T_Listado_Personal_KDE[],3,FALSE),"")</f>
        <v/>
      </c>
      <c r="F2052" s="18" t="str">
        <f>IFERROR(VLOOKUP(G2052,T_CÓDIGO[],2,FALSE),"")</f>
        <v/>
      </c>
      <c r="G2052" s="20"/>
      <c r="H2052" s="18" t="str">
        <f>IFERROR(VLOOKUP(G2052,T_CÓDIGO[],3,FALSE),"")</f>
        <v/>
      </c>
      <c r="I2052" s="19"/>
      <c r="J2052" s="18"/>
      <c r="K2052" s="18"/>
      <c r="L2052" s="18"/>
    </row>
    <row r="2053" spans="1:12" customFormat="1">
      <c r="A2053" s="28"/>
      <c r="B2053" s="18">
        <f t="shared" si="37"/>
        <v>1</v>
      </c>
      <c r="C2053" s="18"/>
      <c r="D2053" s="18" t="str">
        <f>IFERROR(VLOOKUP(C2053,T_Listado_Personal_KDE[],2,FALSE),"")</f>
        <v/>
      </c>
      <c r="E2053" s="19" t="str">
        <f>IFERROR(VLOOKUP(C2053,T_Listado_Personal_KDE[],3,FALSE),"")</f>
        <v/>
      </c>
      <c r="F2053" s="18" t="str">
        <f>IFERROR(VLOOKUP(G2053,T_CÓDIGO[],2,FALSE),"")</f>
        <v/>
      </c>
      <c r="G2053" s="20"/>
      <c r="H2053" s="18" t="str">
        <f>IFERROR(VLOOKUP(G2053,T_CÓDIGO[],3,FALSE),"")</f>
        <v/>
      </c>
      <c r="I2053" s="19"/>
      <c r="J2053" s="18"/>
      <c r="K2053" s="18"/>
      <c r="L2053" s="18"/>
    </row>
    <row r="2054" spans="1:12" customFormat="1">
      <c r="A2054" s="28"/>
      <c r="B2054" s="18">
        <f t="shared" si="37"/>
        <v>1</v>
      </c>
      <c r="C2054" s="18"/>
      <c r="D2054" s="18" t="str">
        <f>IFERROR(VLOOKUP(C2054,T_Listado_Personal_KDE[],2,FALSE),"")</f>
        <v/>
      </c>
      <c r="E2054" s="19" t="str">
        <f>IFERROR(VLOOKUP(C2054,T_Listado_Personal_KDE[],3,FALSE),"")</f>
        <v/>
      </c>
      <c r="F2054" s="18" t="str">
        <f>IFERROR(VLOOKUP(G2054,T_CÓDIGO[],2,FALSE),"")</f>
        <v/>
      </c>
      <c r="G2054" s="20"/>
      <c r="H2054" s="18" t="str">
        <f>IFERROR(VLOOKUP(G2054,T_CÓDIGO[],3,FALSE),"")</f>
        <v/>
      </c>
      <c r="I2054" s="19"/>
      <c r="J2054" s="18"/>
      <c r="K2054" s="18"/>
      <c r="L2054" s="18"/>
    </row>
    <row r="2055" spans="1:12" customFormat="1">
      <c r="A2055" s="28"/>
      <c r="B2055" s="18">
        <f t="shared" si="37"/>
        <v>1</v>
      </c>
      <c r="C2055" s="18"/>
      <c r="D2055" s="18" t="str">
        <f>IFERROR(VLOOKUP(C2055,T_Listado_Personal_KDE[],2,FALSE),"")</f>
        <v/>
      </c>
      <c r="E2055" s="19" t="str">
        <f>IFERROR(VLOOKUP(C2055,T_Listado_Personal_KDE[],3,FALSE),"")</f>
        <v/>
      </c>
      <c r="F2055" s="18" t="str">
        <f>IFERROR(VLOOKUP(G2055,T_CÓDIGO[],2,FALSE),"")</f>
        <v/>
      </c>
      <c r="G2055" s="20"/>
      <c r="H2055" s="18" t="str">
        <f>IFERROR(VLOOKUP(G2055,T_CÓDIGO[],3,FALSE),"")</f>
        <v/>
      </c>
      <c r="I2055" s="19"/>
      <c r="J2055" s="18"/>
      <c r="K2055" s="18"/>
      <c r="L2055" s="18"/>
    </row>
    <row r="2056" spans="1:12" customFormat="1">
      <c r="A2056" s="28"/>
      <c r="B2056" s="18">
        <f t="shared" si="37"/>
        <v>1</v>
      </c>
      <c r="C2056" s="18"/>
      <c r="D2056" s="18" t="str">
        <f>IFERROR(VLOOKUP(C2056,T_Listado_Personal_KDE[],2,FALSE),"")</f>
        <v/>
      </c>
      <c r="E2056" s="19" t="str">
        <f>IFERROR(VLOOKUP(C2056,T_Listado_Personal_KDE[],3,FALSE),"")</f>
        <v/>
      </c>
      <c r="F2056" s="18" t="str">
        <f>IFERROR(VLOOKUP(G2056,T_CÓDIGO[],2,FALSE),"")</f>
        <v/>
      </c>
      <c r="G2056" s="20"/>
      <c r="H2056" s="18" t="str">
        <f>IFERROR(VLOOKUP(G2056,T_CÓDIGO[],3,FALSE),"")</f>
        <v/>
      </c>
      <c r="I2056" s="19"/>
      <c r="J2056" s="18"/>
      <c r="K2056" s="18"/>
      <c r="L2056" s="18"/>
    </row>
    <row r="2057" spans="1:12" customFormat="1">
      <c r="A2057" s="28"/>
      <c r="B2057" s="18">
        <f t="shared" si="37"/>
        <v>1</v>
      </c>
      <c r="C2057" s="18"/>
      <c r="D2057" s="18" t="str">
        <f>IFERROR(VLOOKUP(C2057,T_Listado_Personal_KDE[],2,FALSE),"")</f>
        <v/>
      </c>
      <c r="E2057" s="19" t="str">
        <f>IFERROR(VLOOKUP(C2057,T_Listado_Personal_KDE[],3,FALSE),"")</f>
        <v/>
      </c>
      <c r="F2057" s="18" t="str">
        <f>IFERROR(VLOOKUP(G2057,T_CÓDIGO[],2,FALSE),"")</f>
        <v/>
      </c>
      <c r="G2057" s="20"/>
      <c r="H2057" s="18" t="str">
        <f>IFERROR(VLOOKUP(G2057,T_CÓDIGO[],3,FALSE),"")</f>
        <v/>
      </c>
      <c r="I2057" s="19"/>
      <c r="J2057" s="18"/>
      <c r="K2057" s="18"/>
      <c r="L2057" s="18"/>
    </row>
    <row r="2058" spans="1:12" customFormat="1">
      <c r="A2058" s="28"/>
      <c r="B2058" s="18">
        <f t="shared" si="37"/>
        <v>1</v>
      </c>
      <c r="C2058" s="18"/>
      <c r="D2058" s="18" t="str">
        <f>IFERROR(VLOOKUP(C2058,T_Listado_Personal_KDE[],2,FALSE),"")</f>
        <v/>
      </c>
      <c r="E2058" s="19" t="str">
        <f>IFERROR(VLOOKUP(C2058,T_Listado_Personal_KDE[],3,FALSE),"")</f>
        <v/>
      </c>
      <c r="F2058" s="18" t="str">
        <f>IFERROR(VLOOKUP(G2058,T_CÓDIGO[],2,FALSE),"")</f>
        <v/>
      </c>
      <c r="G2058" s="20"/>
      <c r="H2058" s="18" t="str">
        <f>IFERROR(VLOOKUP(G2058,T_CÓDIGO[],3,FALSE),"")</f>
        <v/>
      </c>
      <c r="I2058" s="19"/>
      <c r="J2058" s="18"/>
      <c r="K2058" s="18"/>
      <c r="L2058" s="18"/>
    </row>
    <row r="2059" spans="1:12" customFormat="1">
      <c r="A2059" s="28"/>
      <c r="B2059" s="18">
        <f t="shared" si="37"/>
        <v>1</v>
      </c>
      <c r="C2059" s="18"/>
      <c r="D2059" s="18" t="str">
        <f>IFERROR(VLOOKUP(C2059,T_Listado_Personal_KDE[],2,FALSE),"")</f>
        <v/>
      </c>
      <c r="E2059" s="19" t="str">
        <f>IFERROR(VLOOKUP(C2059,T_Listado_Personal_KDE[],3,FALSE),"")</f>
        <v/>
      </c>
      <c r="F2059" s="18" t="str">
        <f>IFERROR(VLOOKUP(G2059,T_CÓDIGO[],2,FALSE),"")</f>
        <v/>
      </c>
      <c r="G2059" s="20"/>
      <c r="H2059" s="18" t="str">
        <f>IFERROR(VLOOKUP(G2059,T_CÓDIGO[],3,FALSE),"")</f>
        <v/>
      </c>
      <c r="I2059" s="19"/>
      <c r="J2059" s="18"/>
      <c r="K2059" s="18"/>
      <c r="L2059" s="18"/>
    </row>
    <row r="2060" spans="1:12" customFormat="1">
      <c r="A2060" s="28"/>
      <c r="B2060" s="18">
        <f t="shared" si="37"/>
        <v>1</v>
      </c>
      <c r="C2060" s="18"/>
      <c r="D2060" s="18" t="str">
        <f>IFERROR(VLOOKUP(C2060,T_Listado_Personal_KDE[],2,FALSE),"")</f>
        <v/>
      </c>
      <c r="E2060" s="19" t="str">
        <f>IFERROR(VLOOKUP(C2060,T_Listado_Personal_KDE[],3,FALSE),"")</f>
        <v/>
      </c>
      <c r="F2060" s="18" t="str">
        <f>IFERROR(VLOOKUP(G2060,T_CÓDIGO[],2,FALSE),"")</f>
        <v/>
      </c>
      <c r="G2060" s="20"/>
      <c r="H2060" s="18" t="str">
        <f>IFERROR(VLOOKUP(G2060,T_CÓDIGO[],3,FALSE),"")</f>
        <v/>
      </c>
      <c r="I2060" s="19"/>
      <c r="J2060" s="18"/>
      <c r="K2060" s="18"/>
      <c r="L2060" s="18"/>
    </row>
    <row r="2061" spans="1:12" customFormat="1">
      <c r="A2061" s="28"/>
      <c r="B2061" s="18">
        <f t="shared" si="37"/>
        <v>1</v>
      </c>
      <c r="C2061" s="18"/>
      <c r="D2061" s="18" t="str">
        <f>IFERROR(VLOOKUP(C2061,T_Listado_Personal_KDE[],2,FALSE),"")</f>
        <v/>
      </c>
      <c r="E2061" s="19" t="str">
        <f>IFERROR(VLOOKUP(C2061,T_Listado_Personal_KDE[],3,FALSE),"")</f>
        <v/>
      </c>
      <c r="F2061" s="18" t="str">
        <f>IFERROR(VLOOKUP(G2061,T_CÓDIGO[],2,FALSE),"")</f>
        <v/>
      </c>
      <c r="G2061" s="20"/>
      <c r="H2061" s="18" t="str">
        <f>IFERROR(VLOOKUP(G2061,T_CÓDIGO[],3,FALSE),"")</f>
        <v/>
      </c>
      <c r="I2061" s="19"/>
      <c r="J2061" s="18"/>
      <c r="K2061" s="18"/>
      <c r="L2061" s="18"/>
    </row>
    <row r="2062" spans="1:12" customFormat="1">
      <c r="A2062" s="28"/>
      <c r="B2062" s="18">
        <f t="shared" si="37"/>
        <v>1</v>
      </c>
      <c r="C2062" s="18"/>
      <c r="D2062" s="18" t="str">
        <f>IFERROR(VLOOKUP(C2062,T_Listado_Personal_KDE[],2,FALSE),"")</f>
        <v/>
      </c>
      <c r="E2062" s="19" t="str">
        <f>IFERROR(VLOOKUP(C2062,T_Listado_Personal_KDE[],3,FALSE),"")</f>
        <v/>
      </c>
      <c r="F2062" s="18" t="str">
        <f>IFERROR(VLOOKUP(G2062,T_CÓDIGO[],2,FALSE),"")</f>
        <v/>
      </c>
      <c r="G2062" s="20"/>
      <c r="H2062" s="18" t="str">
        <f>IFERROR(VLOOKUP(G2062,T_CÓDIGO[],3,FALSE),"")</f>
        <v/>
      </c>
      <c r="I2062" s="19"/>
      <c r="J2062" s="18"/>
      <c r="K2062" s="18"/>
      <c r="L2062" s="18"/>
    </row>
    <row r="2063" spans="1:12" customFormat="1">
      <c r="A2063" s="28"/>
      <c r="B2063" s="18">
        <f t="shared" si="37"/>
        <v>1</v>
      </c>
      <c r="C2063" s="18"/>
      <c r="D2063" s="18" t="str">
        <f>IFERROR(VLOOKUP(C2063,T_Listado_Personal_KDE[],2,FALSE),"")</f>
        <v/>
      </c>
      <c r="E2063" s="19" t="str">
        <f>IFERROR(VLOOKUP(C2063,T_Listado_Personal_KDE[],3,FALSE),"")</f>
        <v/>
      </c>
      <c r="F2063" s="18" t="str">
        <f>IFERROR(VLOOKUP(G2063,T_CÓDIGO[],2,FALSE),"")</f>
        <v/>
      </c>
      <c r="G2063" s="20"/>
      <c r="H2063" s="18" t="str">
        <f>IFERROR(VLOOKUP(G2063,T_CÓDIGO[],3,FALSE),"")</f>
        <v/>
      </c>
      <c r="I2063" s="19"/>
      <c r="J2063" s="18"/>
      <c r="K2063" s="18"/>
      <c r="L2063" s="18"/>
    </row>
    <row r="2064" spans="1:12" customFormat="1">
      <c r="A2064" s="28"/>
      <c r="B2064" s="18">
        <f t="shared" si="37"/>
        <v>1</v>
      </c>
      <c r="C2064" s="18"/>
      <c r="D2064" s="18" t="str">
        <f>IFERROR(VLOOKUP(C2064,T_Listado_Personal_KDE[],2,FALSE),"")</f>
        <v/>
      </c>
      <c r="E2064" s="19" t="str">
        <f>IFERROR(VLOOKUP(C2064,T_Listado_Personal_KDE[],3,FALSE),"")</f>
        <v/>
      </c>
      <c r="F2064" s="18" t="str">
        <f>IFERROR(VLOOKUP(G2064,T_CÓDIGO[],2,FALSE),"")</f>
        <v/>
      </c>
      <c r="G2064" s="20"/>
      <c r="H2064" s="18" t="str">
        <f>IFERROR(VLOOKUP(G2064,T_CÓDIGO[],3,FALSE),"")</f>
        <v/>
      </c>
      <c r="I2064" s="19"/>
      <c r="J2064" s="18"/>
      <c r="K2064" s="18"/>
      <c r="L2064" s="18"/>
    </row>
    <row r="2065" spans="1:12" customFormat="1">
      <c r="A2065" s="28"/>
      <c r="B2065" s="18">
        <f t="shared" si="37"/>
        <v>1</v>
      </c>
      <c r="C2065" s="18"/>
      <c r="D2065" s="18" t="str">
        <f>IFERROR(VLOOKUP(C2065,T_Listado_Personal_KDE[],2,FALSE),"")</f>
        <v/>
      </c>
      <c r="E2065" s="19" t="str">
        <f>IFERROR(VLOOKUP(C2065,T_Listado_Personal_KDE[],3,FALSE),"")</f>
        <v/>
      </c>
      <c r="F2065" s="18" t="str">
        <f>IFERROR(VLOOKUP(G2065,T_CÓDIGO[],2,FALSE),"")</f>
        <v/>
      </c>
      <c r="G2065" s="20"/>
      <c r="H2065" s="18" t="str">
        <f>IFERROR(VLOOKUP(G2065,T_CÓDIGO[],3,FALSE),"")</f>
        <v/>
      </c>
      <c r="I2065" s="19"/>
      <c r="J2065" s="18"/>
      <c r="K2065" s="18"/>
      <c r="L2065" s="18"/>
    </row>
    <row r="2066" spans="1:12" customFormat="1">
      <c r="A2066" s="28"/>
      <c r="B2066" s="18">
        <f t="shared" si="37"/>
        <v>1</v>
      </c>
      <c r="C2066" s="18"/>
      <c r="D2066" s="18" t="str">
        <f>IFERROR(VLOOKUP(C2066,T_Listado_Personal_KDE[],2,FALSE),"")</f>
        <v/>
      </c>
      <c r="E2066" s="19" t="str">
        <f>IFERROR(VLOOKUP(C2066,T_Listado_Personal_KDE[],3,FALSE),"")</f>
        <v/>
      </c>
      <c r="F2066" s="18" t="str">
        <f>IFERROR(VLOOKUP(G2066,T_CÓDIGO[],2,FALSE),"")</f>
        <v/>
      </c>
      <c r="G2066" s="20"/>
      <c r="H2066" s="18" t="str">
        <f>IFERROR(VLOOKUP(G2066,T_CÓDIGO[],3,FALSE),"")</f>
        <v/>
      </c>
      <c r="I2066" s="19"/>
      <c r="J2066" s="18"/>
      <c r="K2066" s="18"/>
      <c r="L2066" s="18"/>
    </row>
    <row r="2067" spans="1:12" customFormat="1">
      <c r="A2067" s="28"/>
      <c r="B2067" s="18">
        <f t="shared" si="37"/>
        <v>1</v>
      </c>
      <c r="C2067" s="18"/>
      <c r="D2067" s="18" t="str">
        <f>IFERROR(VLOOKUP(C2067,T_Listado_Personal_KDE[],2,FALSE),"")</f>
        <v/>
      </c>
      <c r="E2067" s="19" t="str">
        <f>IFERROR(VLOOKUP(C2067,T_Listado_Personal_KDE[],3,FALSE),"")</f>
        <v/>
      </c>
      <c r="F2067" s="18" t="str">
        <f>IFERROR(VLOOKUP(G2067,T_CÓDIGO[],2,FALSE),"")</f>
        <v/>
      </c>
      <c r="G2067" s="20"/>
      <c r="H2067" s="18" t="str">
        <f>IFERROR(VLOOKUP(G2067,T_CÓDIGO[],3,FALSE),"")</f>
        <v/>
      </c>
      <c r="I2067" s="19"/>
      <c r="J2067" s="18"/>
      <c r="K2067" s="18"/>
      <c r="L2067" s="18"/>
    </row>
    <row r="2068" spans="1:12" customFormat="1">
      <c r="A2068" s="28"/>
      <c r="B2068" s="18">
        <f t="shared" si="37"/>
        <v>1</v>
      </c>
      <c r="C2068" s="18"/>
      <c r="D2068" s="18" t="str">
        <f>IFERROR(VLOOKUP(C2068,T_Listado_Personal_KDE[],2,FALSE),"")</f>
        <v/>
      </c>
      <c r="E2068" s="19" t="str">
        <f>IFERROR(VLOOKUP(C2068,T_Listado_Personal_KDE[],3,FALSE),"")</f>
        <v/>
      </c>
      <c r="F2068" s="18" t="str">
        <f>IFERROR(VLOOKUP(G2068,T_CÓDIGO[],2,FALSE),"")</f>
        <v/>
      </c>
      <c r="G2068" s="20"/>
      <c r="H2068" s="18" t="str">
        <f>IFERROR(VLOOKUP(G2068,T_CÓDIGO[],3,FALSE),"")</f>
        <v/>
      </c>
      <c r="I2068" s="19"/>
      <c r="J2068" s="18"/>
      <c r="K2068" s="18"/>
      <c r="L2068" s="18"/>
    </row>
    <row r="2069" spans="1:12" customFormat="1">
      <c r="A2069" s="28"/>
      <c r="B2069" s="18">
        <f t="shared" si="37"/>
        <v>1</v>
      </c>
      <c r="C2069" s="18"/>
      <c r="D2069" s="18" t="str">
        <f>IFERROR(VLOOKUP(C2069,T_Listado_Personal_KDE[],2,FALSE),"")</f>
        <v/>
      </c>
      <c r="E2069" s="19" t="str">
        <f>IFERROR(VLOOKUP(C2069,T_Listado_Personal_KDE[],3,FALSE),"")</f>
        <v/>
      </c>
      <c r="F2069" s="18" t="str">
        <f>IFERROR(VLOOKUP(G2069,T_CÓDIGO[],2,FALSE),"")</f>
        <v/>
      </c>
      <c r="G2069" s="20"/>
      <c r="H2069" s="18" t="str">
        <f>IFERROR(VLOOKUP(G2069,T_CÓDIGO[],3,FALSE),"")</f>
        <v/>
      </c>
      <c r="I2069" s="19"/>
      <c r="J2069" s="18"/>
      <c r="K2069" s="18"/>
      <c r="L2069" s="18"/>
    </row>
    <row r="2070" spans="1:12" customFormat="1">
      <c r="A2070" s="28"/>
      <c r="B2070" s="18">
        <f t="shared" si="37"/>
        <v>1</v>
      </c>
      <c r="C2070" s="18"/>
      <c r="D2070" s="18" t="str">
        <f>IFERROR(VLOOKUP(C2070,T_Listado_Personal_KDE[],2,FALSE),"")</f>
        <v/>
      </c>
      <c r="E2070" s="19" t="str">
        <f>IFERROR(VLOOKUP(C2070,T_Listado_Personal_KDE[],3,FALSE),"")</f>
        <v/>
      </c>
      <c r="F2070" s="18" t="str">
        <f>IFERROR(VLOOKUP(G2070,T_CÓDIGO[],2,FALSE),"")</f>
        <v/>
      </c>
      <c r="G2070" s="20"/>
      <c r="H2070" s="18" t="str">
        <f>IFERROR(VLOOKUP(G2070,T_CÓDIGO[],3,FALSE),"")</f>
        <v/>
      </c>
      <c r="I2070" s="19"/>
      <c r="J2070" s="18"/>
      <c r="K2070" s="18"/>
      <c r="L2070" s="18"/>
    </row>
    <row r="2071" spans="1:12" customFormat="1">
      <c r="A2071" s="28"/>
      <c r="B2071" s="18">
        <f t="shared" si="37"/>
        <v>1</v>
      </c>
      <c r="C2071" s="18"/>
      <c r="D2071" s="18" t="str">
        <f>IFERROR(VLOOKUP(C2071,T_Listado_Personal_KDE[],2,FALSE),"")</f>
        <v/>
      </c>
      <c r="E2071" s="19" t="str">
        <f>IFERROR(VLOOKUP(C2071,T_Listado_Personal_KDE[],3,FALSE),"")</f>
        <v/>
      </c>
      <c r="F2071" s="18" t="str">
        <f>IFERROR(VLOOKUP(G2071,T_CÓDIGO[],2,FALSE),"")</f>
        <v/>
      </c>
      <c r="G2071" s="20"/>
      <c r="H2071" s="18" t="str">
        <f>IFERROR(VLOOKUP(G2071,T_CÓDIGO[],3,FALSE),"")</f>
        <v/>
      </c>
      <c r="I2071" s="19"/>
      <c r="J2071" s="18"/>
      <c r="K2071" s="18"/>
      <c r="L2071" s="18"/>
    </row>
    <row r="2072" spans="1:12" customFormat="1">
      <c r="A2072" s="28"/>
      <c r="B2072" s="18">
        <f t="shared" si="37"/>
        <v>1</v>
      </c>
      <c r="C2072" s="18"/>
      <c r="D2072" s="18" t="str">
        <f>IFERROR(VLOOKUP(C2072,T_Listado_Personal_KDE[],2,FALSE),"")</f>
        <v/>
      </c>
      <c r="E2072" s="19" t="str">
        <f>IFERROR(VLOOKUP(C2072,T_Listado_Personal_KDE[],3,FALSE),"")</f>
        <v/>
      </c>
      <c r="F2072" s="18" t="str">
        <f>IFERROR(VLOOKUP(G2072,T_CÓDIGO[],2,FALSE),"")</f>
        <v/>
      </c>
      <c r="G2072" s="20"/>
      <c r="H2072" s="18" t="str">
        <f>IFERROR(VLOOKUP(G2072,T_CÓDIGO[],3,FALSE),"")</f>
        <v/>
      </c>
      <c r="I2072" s="19"/>
      <c r="J2072" s="18"/>
      <c r="K2072" s="18"/>
      <c r="L2072" s="18"/>
    </row>
    <row r="2073" spans="1:12" customFormat="1">
      <c r="A2073" s="28"/>
      <c r="B2073" s="18">
        <f t="shared" si="37"/>
        <v>1</v>
      </c>
      <c r="C2073" s="18"/>
      <c r="D2073" s="18" t="str">
        <f>IFERROR(VLOOKUP(C2073,T_Listado_Personal_KDE[],2,FALSE),"")</f>
        <v/>
      </c>
      <c r="E2073" s="19" t="str">
        <f>IFERROR(VLOOKUP(C2073,T_Listado_Personal_KDE[],3,FALSE),"")</f>
        <v/>
      </c>
      <c r="F2073" s="18" t="str">
        <f>IFERROR(VLOOKUP(G2073,T_CÓDIGO[],2,FALSE),"")</f>
        <v/>
      </c>
      <c r="G2073" s="20"/>
      <c r="H2073" s="18" t="str">
        <f>IFERROR(VLOOKUP(G2073,T_CÓDIGO[],3,FALSE),"")</f>
        <v/>
      </c>
      <c r="I2073" s="19"/>
      <c r="J2073" s="18"/>
      <c r="K2073" s="18"/>
      <c r="L2073" s="18"/>
    </row>
    <row r="2074" spans="1:12" customFormat="1">
      <c r="A2074" s="28"/>
      <c r="B2074" s="18">
        <f t="shared" si="37"/>
        <v>1</v>
      </c>
      <c r="C2074" s="18"/>
      <c r="D2074" s="18" t="str">
        <f>IFERROR(VLOOKUP(C2074,T_Listado_Personal_KDE[],2,FALSE),"")</f>
        <v/>
      </c>
      <c r="E2074" s="19" t="str">
        <f>IFERROR(VLOOKUP(C2074,T_Listado_Personal_KDE[],3,FALSE),"")</f>
        <v/>
      </c>
      <c r="F2074" s="18" t="str">
        <f>IFERROR(VLOOKUP(G2074,T_CÓDIGO[],2,FALSE),"")</f>
        <v/>
      </c>
      <c r="G2074" s="20"/>
      <c r="H2074" s="18" t="str">
        <f>IFERROR(VLOOKUP(G2074,T_CÓDIGO[],3,FALSE),"")</f>
        <v/>
      </c>
      <c r="I2074" s="19"/>
      <c r="J2074" s="18"/>
      <c r="K2074" s="18"/>
      <c r="L2074" s="18"/>
    </row>
    <row r="2075" spans="1:12" customFormat="1">
      <c r="A2075" s="28"/>
      <c r="B2075" s="18">
        <f t="shared" si="37"/>
        <v>1</v>
      </c>
      <c r="C2075" s="18"/>
      <c r="D2075" s="18" t="str">
        <f>IFERROR(VLOOKUP(C2075,T_Listado_Personal_KDE[],2,FALSE),"")</f>
        <v/>
      </c>
      <c r="E2075" s="19" t="str">
        <f>IFERROR(VLOOKUP(C2075,T_Listado_Personal_KDE[],3,FALSE),"")</f>
        <v/>
      </c>
      <c r="F2075" s="18" t="str">
        <f>IFERROR(VLOOKUP(G2075,T_CÓDIGO[],2,FALSE),"")</f>
        <v/>
      </c>
      <c r="G2075" s="20"/>
      <c r="H2075" s="18" t="str">
        <f>IFERROR(VLOOKUP(G2075,T_CÓDIGO[],3,FALSE),"")</f>
        <v/>
      </c>
      <c r="I2075" s="19"/>
      <c r="J2075" s="18"/>
      <c r="K2075" s="18"/>
      <c r="L2075" s="18"/>
    </row>
    <row r="2076" spans="1:12" customFormat="1">
      <c r="A2076" s="28"/>
      <c r="B2076" s="18">
        <f t="shared" si="37"/>
        <v>1</v>
      </c>
      <c r="C2076" s="18"/>
      <c r="D2076" s="18" t="str">
        <f>IFERROR(VLOOKUP(C2076,T_Listado_Personal_KDE[],2,FALSE),"")</f>
        <v/>
      </c>
      <c r="E2076" s="19" t="str">
        <f>IFERROR(VLOOKUP(C2076,T_Listado_Personal_KDE[],3,FALSE),"")</f>
        <v/>
      </c>
      <c r="F2076" s="18" t="str">
        <f>IFERROR(VLOOKUP(G2076,T_CÓDIGO[],2,FALSE),"")</f>
        <v/>
      </c>
      <c r="G2076" s="20"/>
      <c r="H2076" s="18" t="str">
        <f>IFERROR(VLOOKUP(G2076,T_CÓDIGO[],3,FALSE),"")</f>
        <v/>
      </c>
      <c r="I2076" s="19"/>
      <c r="J2076" s="18"/>
      <c r="K2076" s="18"/>
      <c r="L2076" s="18"/>
    </row>
    <row r="2077" spans="1:12" customFormat="1">
      <c r="A2077" s="28"/>
      <c r="B2077" s="18">
        <f t="shared" si="37"/>
        <v>1</v>
      </c>
      <c r="C2077" s="18"/>
      <c r="D2077" s="18" t="str">
        <f>IFERROR(VLOOKUP(C2077,T_Listado_Personal_KDE[],2,FALSE),"")</f>
        <v/>
      </c>
      <c r="E2077" s="19" t="str">
        <f>IFERROR(VLOOKUP(C2077,T_Listado_Personal_KDE[],3,FALSE),"")</f>
        <v/>
      </c>
      <c r="F2077" s="18" t="str">
        <f>IFERROR(VLOOKUP(G2077,T_CÓDIGO[],2,FALSE),"")</f>
        <v/>
      </c>
      <c r="G2077" s="20"/>
      <c r="H2077" s="18" t="str">
        <f>IFERROR(VLOOKUP(G2077,T_CÓDIGO[],3,FALSE),"")</f>
        <v/>
      </c>
      <c r="I2077" s="19"/>
      <c r="J2077" s="18"/>
      <c r="K2077" s="18"/>
      <c r="L2077" s="18"/>
    </row>
    <row r="2078" spans="1:12" customFormat="1">
      <c r="A2078" s="28"/>
      <c r="B2078" s="18">
        <f t="shared" si="37"/>
        <v>1</v>
      </c>
      <c r="C2078" s="18"/>
      <c r="D2078" s="18" t="str">
        <f>IFERROR(VLOOKUP(C2078,T_Listado_Personal_KDE[],2,FALSE),"")</f>
        <v/>
      </c>
      <c r="E2078" s="19" t="str">
        <f>IFERROR(VLOOKUP(C2078,T_Listado_Personal_KDE[],3,FALSE),"")</f>
        <v/>
      </c>
      <c r="F2078" s="18" t="str">
        <f>IFERROR(VLOOKUP(G2078,T_CÓDIGO[],2,FALSE),"")</f>
        <v/>
      </c>
      <c r="G2078" s="20"/>
      <c r="H2078" s="18" t="str">
        <f>IFERROR(VLOOKUP(G2078,T_CÓDIGO[],3,FALSE),"")</f>
        <v/>
      </c>
      <c r="I2078" s="19"/>
      <c r="J2078" s="18"/>
      <c r="K2078" s="18"/>
      <c r="L2078" s="18"/>
    </row>
    <row r="2079" spans="1:12" customFormat="1">
      <c r="A2079" s="28"/>
      <c r="B2079" s="18">
        <f t="shared" si="37"/>
        <v>1</v>
      </c>
      <c r="C2079" s="18"/>
      <c r="D2079" s="18" t="str">
        <f>IFERROR(VLOOKUP(C2079,T_Listado_Personal_KDE[],2,FALSE),"")</f>
        <v/>
      </c>
      <c r="E2079" s="19" t="str">
        <f>IFERROR(VLOOKUP(C2079,T_Listado_Personal_KDE[],3,FALSE),"")</f>
        <v/>
      </c>
      <c r="F2079" s="18" t="str">
        <f>IFERROR(VLOOKUP(G2079,T_CÓDIGO[],2,FALSE),"")</f>
        <v/>
      </c>
      <c r="G2079" s="20"/>
      <c r="H2079" s="18" t="str">
        <f>IFERROR(VLOOKUP(G2079,T_CÓDIGO[],3,FALSE),"")</f>
        <v/>
      </c>
      <c r="I2079" s="19"/>
      <c r="J2079" s="18"/>
      <c r="K2079" s="18"/>
      <c r="L2079" s="18"/>
    </row>
    <row r="2080" spans="1:12" customFormat="1">
      <c r="A2080" s="28"/>
      <c r="B2080" s="18">
        <f t="shared" si="37"/>
        <v>1</v>
      </c>
      <c r="C2080" s="18"/>
      <c r="D2080" s="18" t="str">
        <f>IFERROR(VLOOKUP(C2080,T_Listado_Personal_KDE[],2,FALSE),"")</f>
        <v/>
      </c>
      <c r="E2080" s="19" t="str">
        <f>IFERROR(VLOOKUP(C2080,T_Listado_Personal_KDE[],3,FALSE),"")</f>
        <v/>
      </c>
      <c r="F2080" s="18" t="str">
        <f>IFERROR(VLOOKUP(G2080,T_CÓDIGO[],2,FALSE),"")</f>
        <v/>
      </c>
      <c r="G2080" s="20"/>
      <c r="H2080" s="18" t="str">
        <f>IFERROR(VLOOKUP(G2080,T_CÓDIGO[],3,FALSE),"")</f>
        <v/>
      </c>
      <c r="I2080" s="19"/>
      <c r="J2080" s="18"/>
      <c r="K2080" s="18"/>
      <c r="L2080" s="18"/>
    </row>
    <row r="2081" spans="1:12" customFormat="1">
      <c r="A2081" s="28"/>
      <c r="B2081" s="18">
        <f t="shared" si="37"/>
        <v>1</v>
      </c>
      <c r="C2081" s="18"/>
      <c r="D2081" s="18" t="str">
        <f>IFERROR(VLOOKUP(C2081,T_Listado_Personal_KDE[],2,FALSE),"")</f>
        <v/>
      </c>
      <c r="E2081" s="19" t="str">
        <f>IFERROR(VLOOKUP(C2081,T_Listado_Personal_KDE[],3,FALSE),"")</f>
        <v/>
      </c>
      <c r="F2081" s="18" t="str">
        <f>IFERROR(VLOOKUP(G2081,T_CÓDIGO[],2,FALSE),"")</f>
        <v/>
      </c>
      <c r="G2081" s="20"/>
      <c r="H2081" s="18" t="str">
        <f>IFERROR(VLOOKUP(G2081,T_CÓDIGO[],3,FALSE),"")</f>
        <v/>
      </c>
      <c r="I2081" s="19"/>
      <c r="J2081" s="18"/>
      <c r="K2081" s="18"/>
      <c r="L2081" s="18"/>
    </row>
    <row r="2082" spans="1:12" customFormat="1">
      <c r="A2082" s="28"/>
      <c r="B2082" s="18">
        <f t="shared" si="37"/>
        <v>1</v>
      </c>
      <c r="C2082" s="18"/>
      <c r="D2082" s="18" t="str">
        <f>IFERROR(VLOOKUP(C2082,T_Listado_Personal_KDE[],2,FALSE),"")</f>
        <v/>
      </c>
      <c r="E2082" s="19" t="str">
        <f>IFERROR(VLOOKUP(C2082,T_Listado_Personal_KDE[],3,FALSE),"")</f>
        <v/>
      </c>
      <c r="F2082" s="18" t="str">
        <f>IFERROR(VLOOKUP(G2082,T_CÓDIGO[],2,FALSE),"")</f>
        <v/>
      </c>
      <c r="G2082" s="20"/>
      <c r="H2082" s="18" t="str">
        <f>IFERROR(VLOOKUP(G2082,T_CÓDIGO[],3,FALSE),"")</f>
        <v/>
      </c>
      <c r="I2082" s="19"/>
      <c r="J2082" s="18"/>
      <c r="K2082" s="18"/>
      <c r="L2082" s="18"/>
    </row>
    <row r="2083" spans="1:12" customFormat="1">
      <c r="A2083" s="28"/>
      <c r="B2083" s="18">
        <f t="shared" si="37"/>
        <v>1</v>
      </c>
      <c r="C2083" s="18"/>
      <c r="D2083" s="18" t="str">
        <f>IFERROR(VLOOKUP(C2083,T_Listado_Personal_KDE[],2,FALSE),"")</f>
        <v/>
      </c>
      <c r="E2083" s="19" t="str">
        <f>IFERROR(VLOOKUP(C2083,T_Listado_Personal_KDE[],3,FALSE),"")</f>
        <v/>
      </c>
      <c r="F2083" s="18" t="str">
        <f>IFERROR(VLOOKUP(G2083,T_CÓDIGO[],2,FALSE),"")</f>
        <v/>
      </c>
      <c r="G2083" s="20"/>
      <c r="H2083" s="18" t="str">
        <f>IFERROR(VLOOKUP(G2083,T_CÓDIGO[],3,FALSE),"")</f>
        <v/>
      </c>
      <c r="I2083" s="19"/>
      <c r="J2083" s="18"/>
      <c r="K2083" s="18"/>
      <c r="L2083" s="18"/>
    </row>
    <row r="2084" spans="1:12" customFormat="1">
      <c r="A2084" s="28"/>
      <c r="B2084" s="18">
        <f t="shared" si="37"/>
        <v>1</v>
      </c>
      <c r="C2084" s="18"/>
      <c r="D2084" s="18" t="str">
        <f>IFERROR(VLOOKUP(C2084,T_Listado_Personal_KDE[],2,FALSE),"")</f>
        <v/>
      </c>
      <c r="E2084" s="19" t="str">
        <f>IFERROR(VLOOKUP(C2084,T_Listado_Personal_KDE[],3,FALSE),"")</f>
        <v/>
      </c>
      <c r="F2084" s="18" t="str">
        <f>IFERROR(VLOOKUP(G2084,T_CÓDIGO[],2,FALSE),"")</f>
        <v/>
      </c>
      <c r="G2084" s="20"/>
      <c r="H2084" s="18" t="str">
        <f>IFERROR(VLOOKUP(G2084,T_CÓDIGO[],3,FALSE),"")</f>
        <v/>
      </c>
      <c r="I2084" s="19"/>
      <c r="J2084" s="18"/>
      <c r="K2084" s="18"/>
      <c r="L2084" s="18"/>
    </row>
    <row r="2085" spans="1:12" customFormat="1">
      <c r="A2085" s="28"/>
      <c r="B2085" s="18">
        <f t="shared" si="37"/>
        <v>1</v>
      </c>
      <c r="C2085" s="18"/>
      <c r="D2085" s="18" t="str">
        <f>IFERROR(VLOOKUP(C2085,T_Listado_Personal_KDE[],2,FALSE),"")</f>
        <v/>
      </c>
      <c r="E2085" s="19" t="str">
        <f>IFERROR(VLOOKUP(C2085,T_Listado_Personal_KDE[],3,FALSE),"")</f>
        <v/>
      </c>
      <c r="F2085" s="18" t="str">
        <f>IFERROR(VLOOKUP(G2085,T_CÓDIGO[],2,FALSE),"")</f>
        <v/>
      </c>
      <c r="G2085" s="20"/>
      <c r="H2085" s="18" t="str">
        <f>IFERROR(VLOOKUP(G2085,T_CÓDIGO[],3,FALSE),"")</f>
        <v/>
      </c>
      <c r="I2085" s="19"/>
      <c r="J2085" s="18"/>
      <c r="K2085" s="18"/>
      <c r="L2085" s="18"/>
    </row>
    <row r="2086" spans="1:12" customFormat="1">
      <c r="A2086" s="28"/>
      <c r="B2086" s="18">
        <f t="shared" si="37"/>
        <v>1</v>
      </c>
      <c r="C2086" s="18"/>
      <c r="D2086" s="18" t="str">
        <f>IFERROR(VLOOKUP(C2086,T_Listado_Personal_KDE[],2,FALSE),"")</f>
        <v/>
      </c>
      <c r="E2086" s="19" t="str">
        <f>IFERROR(VLOOKUP(C2086,T_Listado_Personal_KDE[],3,FALSE),"")</f>
        <v/>
      </c>
      <c r="F2086" s="18" t="str">
        <f>IFERROR(VLOOKUP(G2086,T_CÓDIGO[],2,FALSE),"")</f>
        <v/>
      </c>
      <c r="G2086" s="20"/>
      <c r="H2086" s="18" t="str">
        <f>IFERROR(VLOOKUP(G2086,T_CÓDIGO[],3,FALSE),"")</f>
        <v/>
      </c>
      <c r="I2086" s="19"/>
      <c r="J2086" s="18"/>
      <c r="K2086" s="18"/>
      <c r="L2086" s="18"/>
    </row>
    <row r="2087" spans="1:12" customFormat="1">
      <c r="A2087" s="28"/>
      <c r="B2087" s="18">
        <f t="shared" si="37"/>
        <v>1</v>
      </c>
      <c r="C2087" s="18"/>
      <c r="D2087" s="18" t="str">
        <f>IFERROR(VLOOKUP(C2087,T_Listado_Personal_KDE[],2,FALSE),"")</f>
        <v/>
      </c>
      <c r="E2087" s="19" t="str">
        <f>IFERROR(VLOOKUP(C2087,T_Listado_Personal_KDE[],3,FALSE),"")</f>
        <v/>
      </c>
      <c r="F2087" s="18" t="str">
        <f>IFERROR(VLOOKUP(G2087,T_CÓDIGO[],2,FALSE),"")</f>
        <v/>
      </c>
      <c r="G2087" s="20"/>
      <c r="H2087" s="18" t="str">
        <f>IFERROR(VLOOKUP(G2087,T_CÓDIGO[],3,FALSE),"")</f>
        <v/>
      </c>
      <c r="I2087" s="19"/>
      <c r="J2087" s="18"/>
      <c r="K2087" s="18"/>
      <c r="L2087" s="18"/>
    </row>
    <row r="2088" spans="1:12" customFormat="1">
      <c r="A2088" s="28"/>
      <c r="B2088" s="18">
        <f t="shared" si="37"/>
        <v>1</v>
      </c>
      <c r="C2088" s="18"/>
      <c r="D2088" s="18" t="str">
        <f>IFERROR(VLOOKUP(C2088,T_Listado_Personal_KDE[],2,FALSE),"")</f>
        <v/>
      </c>
      <c r="E2088" s="19" t="str">
        <f>IFERROR(VLOOKUP(C2088,T_Listado_Personal_KDE[],3,FALSE),"")</f>
        <v/>
      </c>
      <c r="F2088" s="18" t="str">
        <f>IFERROR(VLOOKUP(G2088,T_CÓDIGO[],2,FALSE),"")</f>
        <v/>
      </c>
      <c r="G2088" s="20"/>
      <c r="H2088" s="18" t="str">
        <f>IFERROR(VLOOKUP(G2088,T_CÓDIGO[],3,FALSE),"")</f>
        <v/>
      </c>
      <c r="I2088" s="19"/>
      <c r="J2088" s="18"/>
      <c r="K2088" s="18"/>
      <c r="L2088" s="18"/>
    </row>
    <row r="2089" spans="1:12" customFormat="1">
      <c r="A2089" s="28"/>
      <c r="B2089" s="18">
        <f t="shared" si="37"/>
        <v>1</v>
      </c>
      <c r="C2089" s="18"/>
      <c r="D2089" s="18" t="str">
        <f>IFERROR(VLOOKUP(C2089,T_Listado_Personal_KDE[],2,FALSE),"")</f>
        <v/>
      </c>
      <c r="E2089" s="19" t="str">
        <f>IFERROR(VLOOKUP(C2089,T_Listado_Personal_KDE[],3,FALSE),"")</f>
        <v/>
      </c>
      <c r="F2089" s="18" t="str">
        <f>IFERROR(VLOOKUP(G2089,T_CÓDIGO[],2,FALSE),"")</f>
        <v/>
      </c>
      <c r="G2089" s="20"/>
      <c r="H2089" s="18" t="str">
        <f>IFERROR(VLOOKUP(G2089,T_CÓDIGO[],3,FALSE),"")</f>
        <v/>
      </c>
      <c r="I2089" s="19"/>
      <c r="J2089" s="18"/>
      <c r="K2089" s="18"/>
      <c r="L2089" s="18"/>
    </row>
    <row r="2090" spans="1:12" customFormat="1">
      <c r="A2090" s="28"/>
      <c r="B2090" s="18">
        <f t="shared" si="37"/>
        <v>1</v>
      </c>
      <c r="C2090" s="18"/>
      <c r="D2090" s="18" t="str">
        <f>IFERROR(VLOOKUP(C2090,T_Listado_Personal_KDE[],2,FALSE),"")</f>
        <v/>
      </c>
      <c r="E2090" s="19" t="str">
        <f>IFERROR(VLOOKUP(C2090,T_Listado_Personal_KDE[],3,FALSE),"")</f>
        <v/>
      </c>
      <c r="F2090" s="18" t="str">
        <f>IFERROR(VLOOKUP(G2090,T_CÓDIGO[],2,FALSE),"")</f>
        <v/>
      </c>
      <c r="G2090" s="20"/>
      <c r="H2090" s="18" t="str">
        <f>IFERROR(VLOOKUP(G2090,T_CÓDIGO[],3,FALSE),"")</f>
        <v/>
      </c>
      <c r="I2090" s="19"/>
      <c r="J2090" s="18"/>
      <c r="K2090" s="18"/>
      <c r="L2090" s="18"/>
    </row>
    <row r="2091" spans="1:12" customFormat="1">
      <c r="A2091" s="28"/>
      <c r="B2091" s="18">
        <f t="shared" si="37"/>
        <v>1</v>
      </c>
      <c r="C2091" s="18"/>
      <c r="D2091" s="18" t="str">
        <f>IFERROR(VLOOKUP(C2091,T_Listado_Personal_KDE[],2,FALSE),"")</f>
        <v/>
      </c>
      <c r="E2091" s="19" t="str">
        <f>IFERROR(VLOOKUP(C2091,T_Listado_Personal_KDE[],3,FALSE),"")</f>
        <v/>
      </c>
      <c r="F2091" s="18" t="str">
        <f>IFERROR(VLOOKUP(G2091,T_CÓDIGO[],2,FALSE),"")</f>
        <v/>
      </c>
      <c r="G2091" s="20"/>
      <c r="H2091" s="18" t="str">
        <f>IFERROR(VLOOKUP(G2091,T_CÓDIGO[],3,FALSE),"")</f>
        <v/>
      </c>
      <c r="I2091" s="19"/>
      <c r="J2091" s="18"/>
      <c r="K2091" s="18"/>
      <c r="L2091" s="18"/>
    </row>
    <row r="2092" spans="1:12" customFormat="1">
      <c r="A2092" s="28"/>
      <c r="B2092" s="18">
        <f t="shared" si="37"/>
        <v>1</v>
      </c>
      <c r="C2092" s="18"/>
      <c r="D2092" s="18" t="str">
        <f>IFERROR(VLOOKUP(C2092,T_Listado_Personal_KDE[],2,FALSE),"")</f>
        <v/>
      </c>
      <c r="E2092" s="19" t="str">
        <f>IFERROR(VLOOKUP(C2092,T_Listado_Personal_KDE[],3,FALSE),"")</f>
        <v/>
      </c>
      <c r="F2092" s="18" t="str">
        <f>IFERROR(VLOOKUP(G2092,T_CÓDIGO[],2,FALSE),"")</f>
        <v/>
      </c>
      <c r="G2092" s="20"/>
      <c r="H2092" s="18" t="str">
        <f>IFERROR(VLOOKUP(G2092,T_CÓDIGO[],3,FALSE),"")</f>
        <v/>
      </c>
      <c r="I2092" s="19"/>
      <c r="J2092" s="18"/>
      <c r="K2092" s="18"/>
      <c r="L2092" s="18"/>
    </row>
    <row r="2093" spans="1:12" customFormat="1">
      <c r="A2093" s="28"/>
      <c r="B2093" s="18">
        <f t="shared" si="37"/>
        <v>1</v>
      </c>
      <c r="C2093" s="18"/>
      <c r="D2093" s="18" t="str">
        <f>IFERROR(VLOOKUP(C2093,T_Listado_Personal_KDE[],2,FALSE),"")</f>
        <v/>
      </c>
      <c r="E2093" s="19" t="str">
        <f>IFERROR(VLOOKUP(C2093,T_Listado_Personal_KDE[],3,FALSE),"")</f>
        <v/>
      </c>
      <c r="F2093" s="18" t="str">
        <f>IFERROR(VLOOKUP(G2093,T_CÓDIGO[],2,FALSE),"")</f>
        <v/>
      </c>
      <c r="G2093" s="20"/>
      <c r="H2093" s="18" t="str">
        <f>IFERROR(VLOOKUP(G2093,T_CÓDIGO[],3,FALSE),"")</f>
        <v/>
      </c>
      <c r="I2093" s="19"/>
      <c r="J2093" s="18"/>
      <c r="K2093" s="18"/>
      <c r="L2093" s="18"/>
    </row>
    <row r="2094" spans="1:12" customFormat="1">
      <c r="A2094" s="28"/>
      <c r="B2094" s="18">
        <f t="shared" si="37"/>
        <v>1</v>
      </c>
      <c r="C2094" s="18"/>
      <c r="D2094" s="18" t="str">
        <f>IFERROR(VLOOKUP(C2094,T_Listado_Personal_KDE[],2,FALSE),"")</f>
        <v/>
      </c>
      <c r="E2094" s="19" t="str">
        <f>IFERROR(VLOOKUP(C2094,T_Listado_Personal_KDE[],3,FALSE),"")</f>
        <v/>
      </c>
      <c r="F2094" s="18" t="str">
        <f>IFERROR(VLOOKUP(G2094,T_CÓDIGO[],2,FALSE),"")</f>
        <v/>
      </c>
      <c r="G2094" s="20"/>
      <c r="H2094" s="18" t="str">
        <f>IFERROR(VLOOKUP(G2094,T_CÓDIGO[],3,FALSE),"")</f>
        <v/>
      </c>
      <c r="I2094" s="19"/>
      <c r="J2094" s="18"/>
      <c r="K2094" s="18"/>
      <c r="L2094" s="18"/>
    </row>
    <row r="2095" spans="1:12" customFormat="1">
      <c r="A2095" s="28"/>
      <c r="B2095" s="18">
        <f t="shared" si="37"/>
        <v>1</v>
      </c>
      <c r="C2095" s="18"/>
      <c r="D2095" s="18" t="str">
        <f>IFERROR(VLOOKUP(C2095,T_Listado_Personal_KDE[],2,FALSE),"")</f>
        <v/>
      </c>
      <c r="E2095" s="19" t="str">
        <f>IFERROR(VLOOKUP(C2095,T_Listado_Personal_KDE[],3,FALSE),"")</f>
        <v/>
      </c>
      <c r="F2095" s="18" t="str">
        <f>IFERROR(VLOOKUP(G2095,T_CÓDIGO[],2,FALSE),"")</f>
        <v/>
      </c>
      <c r="G2095" s="20"/>
      <c r="H2095" s="18" t="str">
        <f>IFERROR(VLOOKUP(G2095,T_CÓDIGO[],3,FALSE),"")</f>
        <v/>
      </c>
      <c r="I2095" s="19"/>
      <c r="J2095" s="18"/>
      <c r="K2095" s="18"/>
      <c r="L2095" s="18"/>
    </row>
    <row r="2096" spans="1:12" customFormat="1">
      <c r="A2096" s="28"/>
      <c r="B2096" s="18">
        <f t="shared" si="37"/>
        <v>1</v>
      </c>
      <c r="C2096" s="18"/>
      <c r="D2096" s="18" t="str">
        <f>IFERROR(VLOOKUP(C2096,T_Listado_Personal_KDE[],2,FALSE),"")</f>
        <v/>
      </c>
      <c r="E2096" s="19" t="str">
        <f>IFERROR(VLOOKUP(C2096,T_Listado_Personal_KDE[],3,FALSE),"")</f>
        <v/>
      </c>
      <c r="F2096" s="18" t="str">
        <f>IFERROR(VLOOKUP(G2096,T_CÓDIGO[],2,FALSE),"")</f>
        <v/>
      </c>
      <c r="G2096" s="20"/>
      <c r="H2096" s="18" t="str">
        <f>IFERROR(VLOOKUP(G2096,T_CÓDIGO[],3,FALSE),"")</f>
        <v/>
      </c>
      <c r="I2096" s="19"/>
      <c r="J2096" s="18"/>
      <c r="K2096" s="18"/>
      <c r="L2096" s="18"/>
    </row>
    <row r="2097" spans="1:12" customFormat="1">
      <c r="A2097" s="28"/>
      <c r="B2097" s="18">
        <f t="shared" si="37"/>
        <v>1</v>
      </c>
      <c r="C2097" s="18"/>
      <c r="D2097" s="18" t="str">
        <f>IFERROR(VLOOKUP(C2097,T_Listado_Personal_KDE[],2,FALSE),"")</f>
        <v/>
      </c>
      <c r="E2097" s="19" t="str">
        <f>IFERROR(VLOOKUP(C2097,T_Listado_Personal_KDE[],3,FALSE),"")</f>
        <v/>
      </c>
      <c r="F2097" s="18" t="str">
        <f>IFERROR(VLOOKUP(G2097,T_CÓDIGO[],2,FALSE),"")</f>
        <v/>
      </c>
      <c r="G2097" s="20"/>
      <c r="H2097" s="18" t="str">
        <f>IFERROR(VLOOKUP(G2097,T_CÓDIGO[],3,FALSE),"")</f>
        <v/>
      </c>
      <c r="I2097" s="19"/>
      <c r="J2097" s="18"/>
      <c r="K2097" s="18"/>
      <c r="L2097" s="18"/>
    </row>
    <row r="2098" spans="1:12" customFormat="1">
      <c r="A2098" s="28"/>
      <c r="B2098" s="18">
        <f t="shared" si="37"/>
        <v>1</v>
      </c>
      <c r="C2098" s="18"/>
      <c r="D2098" s="18" t="str">
        <f>IFERROR(VLOOKUP(C2098,T_Listado_Personal_KDE[],2,FALSE),"")</f>
        <v/>
      </c>
      <c r="E2098" s="19" t="str">
        <f>IFERROR(VLOOKUP(C2098,T_Listado_Personal_KDE[],3,FALSE),"")</f>
        <v/>
      </c>
      <c r="F2098" s="18" t="str">
        <f>IFERROR(VLOOKUP(G2098,T_CÓDIGO[],2,FALSE),"")</f>
        <v/>
      </c>
      <c r="G2098" s="20"/>
      <c r="H2098" s="18" t="str">
        <f>IFERROR(VLOOKUP(G2098,T_CÓDIGO[],3,FALSE),"")</f>
        <v/>
      </c>
      <c r="I2098" s="19"/>
      <c r="J2098" s="18"/>
      <c r="K2098" s="18"/>
      <c r="L2098" s="18"/>
    </row>
    <row r="2099" spans="1:12" customFormat="1">
      <c r="A2099" s="28"/>
      <c r="B2099" s="18">
        <f t="shared" si="37"/>
        <v>1</v>
      </c>
      <c r="C2099" s="18"/>
      <c r="D2099" s="18" t="str">
        <f>IFERROR(VLOOKUP(C2099,T_Listado_Personal_KDE[],2,FALSE),"")</f>
        <v/>
      </c>
      <c r="E2099" s="19" t="str">
        <f>IFERROR(VLOOKUP(C2099,T_Listado_Personal_KDE[],3,FALSE),"")</f>
        <v/>
      </c>
      <c r="F2099" s="18" t="str">
        <f>IFERROR(VLOOKUP(G2099,T_CÓDIGO[],2,FALSE),"")</f>
        <v/>
      </c>
      <c r="G2099" s="20"/>
      <c r="H2099" s="18" t="str">
        <f>IFERROR(VLOOKUP(G2099,T_CÓDIGO[],3,FALSE),"")</f>
        <v/>
      </c>
      <c r="I2099" s="19"/>
      <c r="J2099" s="18"/>
      <c r="K2099" s="18"/>
      <c r="L2099" s="18"/>
    </row>
    <row r="2100" spans="1:12" customFormat="1">
      <c r="A2100" s="28"/>
      <c r="B2100" s="18">
        <f t="shared" si="37"/>
        <v>1</v>
      </c>
      <c r="C2100" s="18"/>
      <c r="D2100" s="18" t="str">
        <f>IFERROR(VLOOKUP(C2100,T_Listado_Personal_KDE[],2,FALSE),"")</f>
        <v/>
      </c>
      <c r="E2100" s="19" t="str">
        <f>IFERROR(VLOOKUP(C2100,T_Listado_Personal_KDE[],3,FALSE),"")</f>
        <v/>
      </c>
      <c r="F2100" s="18" t="str">
        <f>IFERROR(VLOOKUP(G2100,T_CÓDIGO[],2,FALSE),"")</f>
        <v/>
      </c>
      <c r="G2100" s="20"/>
      <c r="H2100" s="18" t="str">
        <f>IFERROR(VLOOKUP(G2100,T_CÓDIGO[],3,FALSE),"")</f>
        <v/>
      </c>
      <c r="I2100" s="19"/>
      <c r="J2100" s="18"/>
      <c r="K2100" s="18"/>
      <c r="L2100" s="18"/>
    </row>
    <row r="2101" spans="1:12" customFormat="1">
      <c r="A2101" s="28"/>
      <c r="B2101" s="18">
        <f t="shared" si="37"/>
        <v>1</v>
      </c>
      <c r="C2101" s="18"/>
      <c r="D2101" s="18" t="str">
        <f>IFERROR(VLOOKUP(C2101,T_Listado_Personal_KDE[],2,FALSE),"")</f>
        <v/>
      </c>
      <c r="E2101" s="19" t="str">
        <f>IFERROR(VLOOKUP(C2101,T_Listado_Personal_KDE[],3,FALSE),"")</f>
        <v/>
      </c>
      <c r="F2101" s="18" t="str">
        <f>IFERROR(VLOOKUP(G2101,T_CÓDIGO[],2,FALSE),"")</f>
        <v/>
      </c>
      <c r="G2101" s="20"/>
      <c r="H2101" s="18" t="str">
        <f>IFERROR(VLOOKUP(G2101,T_CÓDIGO[],3,FALSE),"")</f>
        <v/>
      </c>
      <c r="I2101" s="19"/>
      <c r="J2101" s="18"/>
      <c r="K2101" s="18"/>
      <c r="L2101" s="18"/>
    </row>
    <row r="2102" spans="1:12" customFormat="1">
      <c r="A2102" s="28"/>
      <c r="B2102" s="18">
        <f t="shared" si="37"/>
        <v>1</v>
      </c>
      <c r="C2102" s="18"/>
      <c r="D2102" s="18" t="str">
        <f>IFERROR(VLOOKUP(C2102,T_Listado_Personal_KDE[],2,FALSE),"")</f>
        <v/>
      </c>
      <c r="E2102" s="19" t="str">
        <f>IFERROR(VLOOKUP(C2102,T_Listado_Personal_KDE[],3,FALSE),"")</f>
        <v/>
      </c>
      <c r="F2102" s="18" t="str">
        <f>IFERROR(VLOOKUP(G2102,T_CÓDIGO[],2,FALSE),"")</f>
        <v/>
      </c>
      <c r="G2102" s="20"/>
      <c r="H2102" s="18" t="str">
        <f>IFERROR(VLOOKUP(G2102,T_CÓDIGO[],3,FALSE),"")</f>
        <v/>
      </c>
      <c r="I2102" s="19"/>
      <c r="J2102" s="18"/>
      <c r="K2102" s="18"/>
      <c r="L2102" s="18"/>
    </row>
    <row r="2103" spans="1:12" customFormat="1">
      <c r="A2103" s="28"/>
      <c r="B2103" s="18">
        <f t="shared" si="37"/>
        <v>1</v>
      </c>
      <c r="C2103" s="18"/>
      <c r="D2103" s="18" t="str">
        <f>IFERROR(VLOOKUP(C2103,T_Listado_Personal_KDE[],2,FALSE),"")</f>
        <v/>
      </c>
      <c r="E2103" s="19" t="str">
        <f>IFERROR(VLOOKUP(C2103,T_Listado_Personal_KDE[],3,FALSE),"")</f>
        <v/>
      </c>
      <c r="F2103" s="18" t="str">
        <f>IFERROR(VLOOKUP(G2103,T_CÓDIGO[],2,FALSE),"")</f>
        <v/>
      </c>
      <c r="G2103" s="20"/>
      <c r="H2103" s="18" t="str">
        <f>IFERROR(VLOOKUP(G2103,T_CÓDIGO[],3,FALSE),"")</f>
        <v/>
      </c>
      <c r="I2103" s="19"/>
      <c r="J2103" s="18"/>
      <c r="K2103" s="18"/>
      <c r="L2103" s="18"/>
    </row>
    <row r="2104" spans="1:12" customFormat="1">
      <c r="A2104" s="28"/>
      <c r="B2104" s="18">
        <f t="shared" si="37"/>
        <v>1</v>
      </c>
      <c r="C2104" s="18"/>
      <c r="D2104" s="18" t="str">
        <f>IFERROR(VLOOKUP(C2104,T_Listado_Personal_KDE[],2,FALSE),"")</f>
        <v/>
      </c>
      <c r="E2104" s="19" t="str">
        <f>IFERROR(VLOOKUP(C2104,T_Listado_Personal_KDE[],3,FALSE),"")</f>
        <v/>
      </c>
      <c r="F2104" s="18" t="str">
        <f>IFERROR(VLOOKUP(G2104,T_CÓDIGO[],2,FALSE),"")</f>
        <v/>
      </c>
      <c r="G2104" s="20"/>
      <c r="H2104" s="18" t="str">
        <f>IFERROR(VLOOKUP(G2104,T_CÓDIGO[],3,FALSE),"")</f>
        <v/>
      </c>
      <c r="I2104" s="19"/>
      <c r="J2104" s="18"/>
      <c r="K2104" s="18"/>
      <c r="L2104" s="18"/>
    </row>
    <row r="2105" spans="1:12" customFormat="1">
      <c r="A2105" s="28"/>
      <c r="B2105" s="18">
        <f t="shared" si="37"/>
        <v>1</v>
      </c>
      <c r="C2105" s="18"/>
      <c r="D2105" s="18" t="str">
        <f>IFERROR(VLOOKUP(C2105,T_Listado_Personal_KDE[],2,FALSE),"")</f>
        <v/>
      </c>
      <c r="E2105" s="19" t="str">
        <f>IFERROR(VLOOKUP(C2105,T_Listado_Personal_KDE[],3,FALSE),"")</f>
        <v/>
      </c>
      <c r="F2105" s="18" t="str">
        <f>IFERROR(VLOOKUP(G2105,T_CÓDIGO[],2,FALSE),"")</f>
        <v/>
      </c>
      <c r="G2105" s="20"/>
      <c r="H2105" s="18" t="str">
        <f>IFERROR(VLOOKUP(G2105,T_CÓDIGO[],3,FALSE),"")</f>
        <v/>
      </c>
      <c r="I2105" s="19"/>
      <c r="J2105" s="18"/>
      <c r="K2105" s="18"/>
      <c r="L2105" s="18"/>
    </row>
    <row r="2106" spans="1:12" customFormat="1">
      <c r="A2106" s="28"/>
      <c r="B2106" s="18">
        <f t="shared" si="37"/>
        <v>1</v>
      </c>
      <c r="C2106" s="18"/>
      <c r="D2106" s="18" t="str">
        <f>IFERROR(VLOOKUP(C2106,T_Listado_Personal_KDE[],2,FALSE),"")</f>
        <v/>
      </c>
      <c r="E2106" s="19" t="str">
        <f>IFERROR(VLOOKUP(C2106,T_Listado_Personal_KDE[],3,FALSE),"")</f>
        <v/>
      </c>
      <c r="F2106" s="18" t="str">
        <f>IFERROR(VLOOKUP(G2106,T_CÓDIGO[],2,FALSE),"")</f>
        <v/>
      </c>
      <c r="G2106" s="20"/>
      <c r="H2106" s="18" t="str">
        <f>IFERROR(VLOOKUP(G2106,T_CÓDIGO[],3,FALSE),"")</f>
        <v/>
      </c>
      <c r="I2106" s="19"/>
      <c r="J2106" s="18"/>
      <c r="K2106" s="18"/>
      <c r="L2106" s="18"/>
    </row>
    <row r="2107" spans="1:12" customFormat="1">
      <c r="A2107" s="28"/>
      <c r="B2107" s="18">
        <f t="shared" si="37"/>
        <v>1</v>
      </c>
      <c r="C2107" s="18"/>
      <c r="D2107" s="18" t="str">
        <f>IFERROR(VLOOKUP(C2107,T_Listado_Personal_KDE[],2,FALSE),"")</f>
        <v/>
      </c>
      <c r="E2107" s="19" t="str">
        <f>IFERROR(VLOOKUP(C2107,T_Listado_Personal_KDE[],3,FALSE),"")</f>
        <v/>
      </c>
      <c r="F2107" s="18" t="str">
        <f>IFERROR(VLOOKUP(G2107,T_CÓDIGO[],2,FALSE),"")</f>
        <v/>
      </c>
      <c r="G2107" s="20"/>
      <c r="H2107" s="18" t="str">
        <f>IFERROR(VLOOKUP(G2107,T_CÓDIGO[],3,FALSE),"")</f>
        <v/>
      </c>
      <c r="I2107" s="19"/>
      <c r="J2107" s="18"/>
      <c r="K2107" s="18"/>
      <c r="L2107" s="18"/>
    </row>
    <row r="2108" spans="1:12" customFormat="1">
      <c r="A2108" s="28"/>
      <c r="B2108" s="18">
        <f t="shared" si="37"/>
        <v>1</v>
      </c>
      <c r="C2108" s="18"/>
      <c r="D2108" s="18" t="str">
        <f>IFERROR(VLOOKUP(C2108,T_Listado_Personal_KDE[],2,FALSE),"")</f>
        <v/>
      </c>
      <c r="E2108" s="19" t="str">
        <f>IFERROR(VLOOKUP(C2108,T_Listado_Personal_KDE[],3,FALSE),"")</f>
        <v/>
      </c>
      <c r="F2108" s="18" t="str">
        <f>IFERROR(VLOOKUP(G2108,T_CÓDIGO[],2,FALSE),"")</f>
        <v/>
      </c>
      <c r="G2108" s="20"/>
      <c r="H2108" s="18" t="str">
        <f>IFERROR(VLOOKUP(G2108,T_CÓDIGO[],3,FALSE),"")</f>
        <v/>
      </c>
      <c r="I2108" s="19"/>
      <c r="J2108" s="18"/>
      <c r="K2108" s="18"/>
      <c r="L2108" s="18"/>
    </row>
    <row r="2109" spans="1:12" customFormat="1">
      <c r="A2109" s="28"/>
      <c r="B2109" s="18">
        <f t="shared" si="37"/>
        <v>1</v>
      </c>
      <c r="C2109" s="18"/>
      <c r="D2109" s="18" t="str">
        <f>IFERROR(VLOOKUP(C2109,T_Listado_Personal_KDE[],2,FALSE),"")</f>
        <v/>
      </c>
      <c r="E2109" s="19" t="str">
        <f>IFERROR(VLOOKUP(C2109,T_Listado_Personal_KDE[],3,FALSE),"")</f>
        <v/>
      </c>
      <c r="F2109" s="18" t="str">
        <f>IFERROR(VLOOKUP(G2109,T_CÓDIGO[],2,FALSE),"")</f>
        <v/>
      </c>
      <c r="G2109" s="20"/>
      <c r="H2109" s="18" t="str">
        <f>IFERROR(VLOOKUP(G2109,T_CÓDIGO[],3,FALSE),"")</f>
        <v/>
      </c>
      <c r="I2109" s="19"/>
      <c r="J2109" s="18"/>
      <c r="K2109" s="18"/>
      <c r="L2109" s="18"/>
    </row>
    <row r="2110" spans="1:12" customFormat="1">
      <c r="A2110" s="28"/>
      <c r="B2110" s="18">
        <f t="shared" si="37"/>
        <v>1</v>
      </c>
      <c r="C2110" s="18"/>
      <c r="D2110" s="18" t="str">
        <f>IFERROR(VLOOKUP(C2110,T_Listado_Personal_KDE[],2,FALSE),"")</f>
        <v/>
      </c>
      <c r="E2110" s="19" t="str">
        <f>IFERROR(VLOOKUP(C2110,T_Listado_Personal_KDE[],3,FALSE),"")</f>
        <v/>
      </c>
      <c r="F2110" s="18" t="str">
        <f>IFERROR(VLOOKUP(G2110,T_CÓDIGO[],2,FALSE),"")</f>
        <v/>
      </c>
      <c r="G2110" s="20"/>
      <c r="H2110" s="18" t="str">
        <f>IFERROR(VLOOKUP(G2110,T_CÓDIGO[],3,FALSE),"")</f>
        <v/>
      </c>
      <c r="I2110" s="19"/>
      <c r="J2110" s="18"/>
      <c r="K2110" s="18"/>
      <c r="L2110" s="18"/>
    </row>
    <row r="2111" spans="1:12" customFormat="1">
      <c r="A2111" s="28"/>
      <c r="B2111" s="18">
        <f t="shared" si="37"/>
        <v>1</v>
      </c>
      <c r="C2111" s="18"/>
      <c r="D2111" s="18" t="str">
        <f>IFERROR(VLOOKUP(C2111,T_Listado_Personal_KDE[],2,FALSE),"")</f>
        <v/>
      </c>
      <c r="E2111" s="19" t="str">
        <f>IFERROR(VLOOKUP(C2111,T_Listado_Personal_KDE[],3,FALSE),"")</f>
        <v/>
      </c>
      <c r="F2111" s="18" t="str">
        <f>IFERROR(VLOOKUP(G2111,T_CÓDIGO[],2,FALSE),"")</f>
        <v/>
      </c>
      <c r="G2111" s="20"/>
      <c r="H2111" s="18" t="str">
        <f>IFERROR(VLOOKUP(G2111,T_CÓDIGO[],3,FALSE),"")</f>
        <v/>
      </c>
      <c r="I2111" s="19"/>
      <c r="J2111" s="18"/>
      <c r="K2111" s="18"/>
      <c r="L2111" s="18"/>
    </row>
    <row r="2112" spans="1:12" customFormat="1">
      <c r="A2112" s="28"/>
      <c r="B2112" s="18">
        <f t="shared" si="37"/>
        <v>1</v>
      </c>
      <c r="C2112" s="18"/>
      <c r="D2112" s="18" t="str">
        <f>IFERROR(VLOOKUP(C2112,T_Listado_Personal_KDE[],2,FALSE),"")</f>
        <v/>
      </c>
      <c r="E2112" s="19" t="str">
        <f>IFERROR(VLOOKUP(C2112,T_Listado_Personal_KDE[],3,FALSE),"")</f>
        <v/>
      </c>
      <c r="F2112" s="18" t="str">
        <f>IFERROR(VLOOKUP(G2112,T_CÓDIGO[],2,FALSE),"")</f>
        <v/>
      </c>
      <c r="G2112" s="20"/>
      <c r="H2112" s="18" t="str">
        <f>IFERROR(VLOOKUP(G2112,T_CÓDIGO[],3,FALSE),"")</f>
        <v/>
      </c>
      <c r="I2112" s="19"/>
      <c r="J2112" s="18"/>
      <c r="K2112" s="18"/>
      <c r="L2112" s="18"/>
    </row>
    <row r="2113" spans="1:12" customFormat="1">
      <c r="A2113" s="28"/>
      <c r="B2113" s="18">
        <f t="shared" ref="B2113:B2176" si="38">MONTH(A2113)</f>
        <v>1</v>
      </c>
      <c r="C2113" s="18"/>
      <c r="D2113" s="18" t="str">
        <f>IFERROR(VLOOKUP(C2113,T_Listado_Personal_KDE[],2,FALSE),"")</f>
        <v/>
      </c>
      <c r="E2113" s="19" t="str">
        <f>IFERROR(VLOOKUP(C2113,T_Listado_Personal_KDE[],3,FALSE),"")</f>
        <v/>
      </c>
      <c r="F2113" s="18" t="str">
        <f>IFERROR(VLOOKUP(G2113,T_CÓDIGO[],2,FALSE),"")</f>
        <v/>
      </c>
      <c r="G2113" s="20"/>
      <c r="H2113" s="18" t="str">
        <f>IFERROR(VLOOKUP(G2113,T_CÓDIGO[],3,FALSE),"")</f>
        <v/>
      </c>
      <c r="I2113" s="19"/>
      <c r="J2113" s="18"/>
      <c r="K2113" s="18"/>
      <c r="L2113" s="18"/>
    </row>
    <row r="2114" spans="1:12" customFormat="1">
      <c r="A2114" s="28"/>
      <c r="B2114" s="18">
        <f t="shared" si="38"/>
        <v>1</v>
      </c>
      <c r="C2114" s="18"/>
      <c r="D2114" s="18" t="str">
        <f>IFERROR(VLOOKUP(C2114,T_Listado_Personal_KDE[],2,FALSE),"")</f>
        <v/>
      </c>
      <c r="E2114" s="19" t="str">
        <f>IFERROR(VLOOKUP(C2114,T_Listado_Personal_KDE[],3,FALSE),"")</f>
        <v/>
      </c>
      <c r="F2114" s="18" t="str">
        <f>IFERROR(VLOOKUP(G2114,T_CÓDIGO[],2,FALSE),"")</f>
        <v/>
      </c>
      <c r="G2114" s="20"/>
      <c r="H2114" s="18" t="str">
        <f>IFERROR(VLOOKUP(G2114,T_CÓDIGO[],3,FALSE),"")</f>
        <v/>
      </c>
      <c r="I2114" s="19"/>
      <c r="J2114" s="18"/>
      <c r="K2114" s="18"/>
      <c r="L2114" s="18"/>
    </row>
    <row r="2115" spans="1:12" customFormat="1">
      <c r="A2115" s="28"/>
      <c r="B2115" s="18">
        <f t="shared" si="38"/>
        <v>1</v>
      </c>
      <c r="C2115" s="18"/>
      <c r="D2115" s="18" t="str">
        <f>IFERROR(VLOOKUP(C2115,T_Listado_Personal_KDE[],2,FALSE),"")</f>
        <v/>
      </c>
      <c r="E2115" s="19" t="str">
        <f>IFERROR(VLOOKUP(C2115,T_Listado_Personal_KDE[],3,FALSE),"")</f>
        <v/>
      </c>
      <c r="F2115" s="18" t="str">
        <f>IFERROR(VLOOKUP(G2115,T_CÓDIGO[],2,FALSE),"")</f>
        <v/>
      </c>
      <c r="G2115" s="20"/>
      <c r="H2115" s="18" t="str">
        <f>IFERROR(VLOOKUP(G2115,T_CÓDIGO[],3,FALSE),"")</f>
        <v/>
      </c>
      <c r="I2115" s="19"/>
      <c r="J2115" s="18"/>
      <c r="K2115" s="18"/>
      <c r="L2115" s="18"/>
    </row>
    <row r="2116" spans="1:12" customFormat="1">
      <c r="A2116" s="28"/>
      <c r="B2116" s="18">
        <f t="shared" si="38"/>
        <v>1</v>
      </c>
      <c r="C2116" s="18"/>
      <c r="D2116" s="18" t="str">
        <f>IFERROR(VLOOKUP(C2116,T_Listado_Personal_KDE[],2,FALSE),"")</f>
        <v/>
      </c>
      <c r="E2116" s="19" t="str">
        <f>IFERROR(VLOOKUP(C2116,T_Listado_Personal_KDE[],3,FALSE),"")</f>
        <v/>
      </c>
      <c r="F2116" s="18" t="str">
        <f>IFERROR(VLOOKUP(G2116,T_CÓDIGO[],2,FALSE),"")</f>
        <v/>
      </c>
      <c r="G2116" s="20"/>
      <c r="H2116" s="18" t="str">
        <f>IFERROR(VLOOKUP(G2116,T_CÓDIGO[],3,FALSE),"")</f>
        <v/>
      </c>
      <c r="I2116" s="19"/>
      <c r="J2116" s="18"/>
      <c r="K2116" s="18"/>
      <c r="L2116" s="18"/>
    </row>
    <row r="2117" spans="1:12" customFormat="1">
      <c r="A2117" s="28"/>
      <c r="B2117" s="18">
        <f t="shared" si="38"/>
        <v>1</v>
      </c>
      <c r="C2117" s="18"/>
      <c r="D2117" s="18" t="str">
        <f>IFERROR(VLOOKUP(C2117,T_Listado_Personal_KDE[],2,FALSE),"")</f>
        <v/>
      </c>
      <c r="E2117" s="19" t="str">
        <f>IFERROR(VLOOKUP(C2117,T_Listado_Personal_KDE[],3,FALSE),"")</f>
        <v/>
      </c>
      <c r="F2117" s="18" t="str">
        <f>IFERROR(VLOOKUP(G2117,T_CÓDIGO[],2,FALSE),"")</f>
        <v/>
      </c>
      <c r="G2117" s="20"/>
      <c r="H2117" s="18" t="str">
        <f>IFERROR(VLOOKUP(G2117,T_CÓDIGO[],3,FALSE),"")</f>
        <v/>
      </c>
      <c r="I2117" s="19"/>
      <c r="J2117" s="18"/>
      <c r="K2117" s="18"/>
      <c r="L2117" s="18"/>
    </row>
    <row r="2118" spans="1:12" customFormat="1">
      <c r="A2118" s="28"/>
      <c r="B2118" s="18">
        <f t="shared" si="38"/>
        <v>1</v>
      </c>
      <c r="C2118" s="18"/>
      <c r="D2118" s="18" t="str">
        <f>IFERROR(VLOOKUP(C2118,T_Listado_Personal_KDE[],2,FALSE),"")</f>
        <v/>
      </c>
      <c r="E2118" s="19" t="str">
        <f>IFERROR(VLOOKUP(C2118,T_Listado_Personal_KDE[],3,FALSE),"")</f>
        <v/>
      </c>
      <c r="F2118" s="18" t="str">
        <f>IFERROR(VLOOKUP(G2118,T_CÓDIGO[],2,FALSE),"")</f>
        <v/>
      </c>
      <c r="G2118" s="20"/>
      <c r="H2118" s="18" t="str">
        <f>IFERROR(VLOOKUP(G2118,T_CÓDIGO[],3,FALSE),"")</f>
        <v/>
      </c>
      <c r="I2118" s="19"/>
      <c r="J2118" s="18"/>
      <c r="K2118" s="18"/>
      <c r="L2118" s="18"/>
    </row>
    <row r="2119" spans="1:12" customFormat="1">
      <c r="A2119" s="28"/>
      <c r="B2119" s="18">
        <f t="shared" si="38"/>
        <v>1</v>
      </c>
      <c r="C2119" s="18"/>
      <c r="D2119" s="18" t="str">
        <f>IFERROR(VLOOKUP(C2119,T_Listado_Personal_KDE[],2,FALSE),"")</f>
        <v/>
      </c>
      <c r="E2119" s="19" t="str">
        <f>IFERROR(VLOOKUP(C2119,T_Listado_Personal_KDE[],3,FALSE),"")</f>
        <v/>
      </c>
      <c r="F2119" s="18" t="str">
        <f>IFERROR(VLOOKUP(G2119,T_CÓDIGO[],2,FALSE),"")</f>
        <v/>
      </c>
      <c r="G2119" s="20"/>
      <c r="H2119" s="18" t="str">
        <f>IFERROR(VLOOKUP(G2119,T_CÓDIGO[],3,FALSE),"")</f>
        <v/>
      </c>
      <c r="I2119" s="19"/>
      <c r="J2119" s="18"/>
      <c r="K2119" s="18"/>
      <c r="L2119" s="18"/>
    </row>
    <row r="2120" spans="1:12" customFormat="1">
      <c r="A2120" s="28"/>
      <c r="B2120" s="18">
        <f t="shared" si="38"/>
        <v>1</v>
      </c>
      <c r="C2120" s="18"/>
      <c r="D2120" s="18" t="str">
        <f>IFERROR(VLOOKUP(C2120,T_Listado_Personal_KDE[],2,FALSE),"")</f>
        <v/>
      </c>
      <c r="E2120" s="19" t="str">
        <f>IFERROR(VLOOKUP(C2120,T_Listado_Personal_KDE[],3,FALSE),"")</f>
        <v/>
      </c>
      <c r="F2120" s="18" t="str">
        <f>IFERROR(VLOOKUP(G2120,T_CÓDIGO[],2,FALSE),"")</f>
        <v/>
      </c>
      <c r="G2120" s="20"/>
      <c r="H2120" s="18" t="str">
        <f>IFERROR(VLOOKUP(G2120,T_CÓDIGO[],3,FALSE),"")</f>
        <v/>
      </c>
      <c r="I2120" s="19"/>
      <c r="J2120" s="18"/>
      <c r="K2120" s="18"/>
      <c r="L2120" s="18"/>
    </row>
    <row r="2121" spans="1:12" customFormat="1">
      <c r="A2121" s="28"/>
      <c r="B2121" s="18">
        <f t="shared" si="38"/>
        <v>1</v>
      </c>
      <c r="C2121" s="18"/>
      <c r="D2121" s="18" t="str">
        <f>IFERROR(VLOOKUP(C2121,T_Listado_Personal_KDE[],2,FALSE),"")</f>
        <v/>
      </c>
      <c r="E2121" s="19" t="str">
        <f>IFERROR(VLOOKUP(C2121,T_Listado_Personal_KDE[],3,FALSE),"")</f>
        <v/>
      </c>
      <c r="F2121" s="18" t="str">
        <f>IFERROR(VLOOKUP(G2121,T_CÓDIGO[],2,FALSE),"")</f>
        <v/>
      </c>
      <c r="G2121" s="20"/>
      <c r="H2121" s="18" t="str">
        <f>IFERROR(VLOOKUP(G2121,T_CÓDIGO[],3,FALSE),"")</f>
        <v/>
      </c>
      <c r="I2121" s="19"/>
      <c r="J2121" s="18"/>
      <c r="K2121" s="18"/>
      <c r="L2121" s="18"/>
    </row>
    <row r="2122" spans="1:12" customFormat="1">
      <c r="A2122" s="28"/>
      <c r="B2122" s="18">
        <f t="shared" si="38"/>
        <v>1</v>
      </c>
      <c r="C2122" s="18"/>
      <c r="D2122" s="18" t="str">
        <f>IFERROR(VLOOKUP(C2122,T_Listado_Personal_KDE[],2,FALSE),"")</f>
        <v/>
      </c>
      <c r="E2122" s="19" t="str">
        <f>IFERROR(VLOOKUP(C2122,T_Listado_Personal_KDE[],3,FALSE),"")</f>
        <v/>
      </c>
      <c r="F2122" s="18" t="str">
        <f>IFERROR(VLOOKUP(G2122,T_CÓDIGO[],2,FALSE),"")</f>
        <v/>
      </c>
      <c r="G2122" s="20"/>
      <c r="H2122" s="18" t="str">
        <f>IFERROR(VLOOKUP(G2122,T_CÓDIGO[],3,FALSE),"")</f>
        <v/>
      </c>
      <c r="I2122" s="19"/>
      <c r="J2122" s="18"/>
      <c r="K2122" s="18"/>
      <c r="L2122" s="18"/>
    </row>
    <row r="2123" spans="1:12" customFormat="1">
      <c r="A2123" s="28"/>
      <c r="B2123" s="18">
        <f t="shared" si="38"/>
        <v>1</v>
      </c>
      <c r="C2123" s="18"/>
      <c r="D2123" s="18" t="str">
        <f>IFERROR(VLOOKUP(C2123,T_Listado_Personal_KDE[],2,FALSE),"")</f>
        <v/>
      </c>
      <c r="E2123" s="19" t="str">
        <f>IFERROR(VLOOKUP(C2123,T_Listado_Personal_KDE[],3,FALSE),"")</f>
        <v/>
      </c>
      <c r="F2123" s="18" t="str">
        <f>IFERROR(VLOOKUP(G2123,T_CÓDIGO[],2,FALSE),"")</f>
        <v/>
      </c>
      <c r="G2123" s="20"/>
      <c r="H2123" s="18" t="str">
        <f>IFERROR(VLOOKUP(G2123,T_CÓDIGO[],3,FALSE),"")</f>
        <v/>
      </c>
      <c r="I2123" s="19"/>
      <c r="J2123" s="18"/>
      <c r="K2123" s="18"/>
      <c r="L2123" s="18"/>
    </row>
    <row r="2124" spans="1:12" customFormat="1">
      <c r="A2124" s="28"/>
      <c r="B2124" s="18">
        <f t="shared" si="38"/>
        <v>1</v>
      </c>
      <c r="C2124" s="18"/>
      <c r="D2124" s="18" t="str">
        <f>IFERROR(VLOOKUP(C2124,T_Listado_Personal_KDE[],2,FALSE),"")</f>
        <v/>
      </c>
      <c r="E2124" s="19" t="str">
        <f>IFERROR(VLOOKUP(C2124,T_Listado_Personal_KDE[],3,FALSE),"")</f>
        <v/>
      </c>
      <c r="F2124" s="18" t="str">
        <f>IFERROR(VLOOKUP(G2124,T_CÓDIGO[],2,FALSE),"")</f>
        <v/>
      </c>
      <c r="G2124" s="20"/>
      <c r="H2124" s="18" t="str">
        <f>IFERROR(VLOOKUP(G2124,T_CÓDIGO[],3,FALSE),"")</f>
        <v/>
      </c>
      <c r="I2124" s="19"/>
      <c r="J2124" s="18"/>
      <c r="K2124" s="18"/>
      <c r="L2124" s="18"/>
    </row>
    <row r="2125" spans="1:12" customFormat="1">
      <c r="A2125" s="28"/>
      <c r="B2125" s="18">
        <f t="shared" si="38"/>
        <v>1</v>
      </c>
      <c r="C2125" s="18"/>
      <c r="D2125" s="18" t="str">
        <f>IFERROR(VLOOKUP(C2125,T_Listado_Personal_KDE[],2,FALSE),"")</f>
        <v/>
      </c>
      <c r="E2125" s="19" t="str">
        <f>IFERROR(VLOOKUP(C2125,T_Listado_Personal_KDE[],3,FALSE),"")</f>
        <v/>
      </c>
      <c r="F2125" s="18" t="str">
        <f>IFERROR(VLOOKUP(G2125,T_CÓDIGO[],2,FALSE),"")</f>
        <v/>
      </c>
      <c r="G2125" s="20"/>
      <c r="H2125" s="18" t="str">
        <f>IFERROR(VLOOKUP(G2125,T_CÓDIGO[],3,FALSE),"")</f>
        <v/>
      </c>
      <c r="I2125" s="19"/>
      <c r="J2125" s="18"/>
      <c r="K2125" s="18"/>
      <c r="L2125" s="18"/>
    </row>
    <row r="2126" spans="1:12" customFormat="1">
      <c r="A2126" s="28"/>
      <c r="B2126" s="18">
        <f t="shared" si="38"/>
        <v>1</v>
      </c>
      <c r="C2126" s="18"/>
      <c r="D2126" s="18" t="str">
        <f>IFERROR(VLOOKUP(C2126,T_Listado_Personal_KDE[],2,FALSE),"")</f>
        <v/>
      </c>
      <c r="E2126" s="19" t="str">
        <f>IFERROR(VLOOKUP(C2126,T_Listado_Personal_KDE[],3,FALSE),"")</f>
        <v/>
      </c>
      <c r="F2126" s="18" t="str">
        <f>IFERROR(VLOOKUP(G2126,T_CÓDIGO[],2,FALSE),"")</f>
        <v/>
      </c>
      <c r="G2126" s="20"/>
      <c r="H2126" s="18" t="str">
        <f>IFERROR(VLOOKUP(G2126,T_CÓDIGO[],3,FALSE),"")</f>
        <v/>
      </c>
      <c r="I2126" s="19"/>
      <c r="J2126" s="18"/>
      <c r="K2126" s="18"/>
      <c r="L2126" s="18"/>
    </row>
    <row r="2127" spans="1:12" customFormat="1">
      <c r="A2127" s="28"/>
      <c r="B2127" s="18">
        <f t="shared" si="38"/>
        <v>1</v>
      </c>
      <c r="C2127" s="18"/>
      <c r="D2127" s="18" t="str">
        <f>IFERROR(VLOOKUP(C2127,T_Listado_Personal_KDE[],2,FALSE),"")</f>
        <v/>
      </c>
      <c r="E2127" s="19" t="str">
        <f>IFERROR(VLOOKUP(C2127,T_Listado_Personal_KDE[],3,FALSE),"")</f>
        <v/>
      </c>
      <c r="F2127" s="18" t="str">
        <f>IFERROR(VLOOKUP(G2127,T_CÓDIGO[],2,FALSE),"")</f>
        <v/>
      </c>
      <c r="G2127" s="20"/>
      <c r="H2127" s="18" t="str">
        <f>IFERROR(VLOOKUP(G2127,T_CÓDIGO[],3,FALSE),"")</f>
        <v/>
      </c>
      <c r="I2127" s="19"/>
      <c r="J2127" s="18"/>
      <c r="K2127" s="18"/>
      <c r="L2127" s="18"/>
    </row>
    <row r="2128" spans="1:12" customFormat="1">
      <c r="A2128" s="28"/>
      <c r="B2128" s="18">
        <f t="shared" si="38"/>
        <v>1</v>
      </c>
      <c r="C2128" s="18"/>
      <c r="D2128" s="18" t="str">
        <f>IFERROR(VLOOKUP(C2128,T_Listado_Personal_KDE[],2,FALSE),"")</f>
        <v/>
      </c>
      <c r="E2128" s="19" t="str">
        <f>IFERROR(VLOOKUP(C2128,T_Listado_Personal_KDE[],3,FALSE),"")</f>
        <v/>
      </c>
      <c r="F2128" s="18" t="str">
        <f>IFERROR(VLOOKUP(G2128,T_CÓDIGO[],2,FALSE),"")</f>
        <v/>
      </c>
      <c r="G2128" s="20"/>
      <c r="H2128" s="18" t="str">
        <f>IFERROR(VLOOKUP(G2128,T_CÓDIGO[],3,FALSE),"")</f>
        <v/>
      </c>
      <c r="I2128" s="19"/>
      <c r="J2128" s="18"/>
      <c r="K2128" s="18"/>
      <c r="L2128" s="18"/>
    </row>
    <row r="2129" spans="1:12" customFormat="1">
      <c r="A2129" s="28"/>
      <c r="B2129" s="18">
        <f t="shared" si="38"/>
        <v>1</v>
      </c>
      <c r="C2129" s="18"/>
      <c r="D2129" s="18" t="str">
        <f>IFERROR(VLOOKUP(C2129,T_Listado_Personal_KDE[],2,FALSE),"")</f>
        <v/>
      </c>
      <c r="E2129" s="19" t="str">
        <f>IFERROR(VLOOKUP(C2129,T_Listado_Personal_KDE[],3,FALSE),"")</f>
        <v/>
      </c>
      <c r="F2129" s="18" t="str">
        <f>IFERROR(VLOOKUP(G2129,T_CÓDIGO[],2,FALSE),"")</f>
        <v/>
      </c>
      <c r="G2129" s="20"/>
      <c r="H2129" s="18" t="str">
        <f>IFERROR(VLOOKUP(G2129,T_CÓDIGO[],3,FALSE),"")</f>
        <v/>
      </c>
      <c r="I2129" s="19"/>
      <c r="J2129" s="18"/>
      <c r="K2129" s="18"/>
      <c r="L2129" s="18"/>
    </row>
    <row r="2130" spans="1:12" customFormat="1">
      <c r="A2130" s="28"/>
      <c r="B2130" s="18">
        <f t="shared" si="38"/>
        <v>1</v>
      </c>
      <c r="C2130" s="18"/>
      <c r="D2130" s="18" t="str">
        <f>IFERROR(VLOOKUP(C2130,T_Listado_Personal_KDE[],2,FALSE),"")</f>
        <v/>
      </c>
      <c r="E2130" s="19" t="str">
        <f>IFERROR(VLOOKUP(C2130,T_Listado_Personal_KDE[],3,FALSE),"")</f>
        <v/>
      </c>
      <c r="F2130" s="18" t="str">
        <f>IFERROR(VLOOKUP(G2130,T_CÓDIGO[],2,FALSE),"")</f>
        <v/>
      </c>
      <c r="G2130" s="20"/>
      <c r="H2130" s="18" t="str">
        <f>IFERROR(VLOOKUP(G2130,T_CÓDIGO[],3,FALSE),"")</f>
        <v/>
      </c>
      <c r="I2130" s="19"/>
      <c r="J2130" s="18"/>
      <c r="K2130" s="18"/>
      <c r="L2130" s="18"/>
    </row>
    <row r="2131" spans="1:12" customFormat="1">
      <c r="A2131" s="28"/>
      <c r="B2131" s="18">
        <f t="shared" si="38"/>
        <v>1</v>
      </c>
      <c r="C2131" s="18"/>
      <c r="D2131" s="18" t="str">
        <f>IFERROR(VLOOKUP(C2131,T_Listado_Personal_KDE[],2,FALSE),"")</f>
        <v/>
      </c>
      <c r="E2131" s="19" t="str">
        <f>IFERROR(VLOOKUP(C2131,T_Listado_Personal_KDE[],3,FALSE),"")</f>
        <v/>
      </c>
      <c r="F2131" s="18" t="str">
        <f>IFERROR(VLOOKUP(G2131,T_CÓDIGO[],2,FALSE),"")</f>
        <v/>
      </c>
      <c r="G2131" s="20"/>
      <c r="H2131" s="18" t="str">
        <f>IFERROR(VLOOKUP(G2131,T_CÓDIGO[],3,FALSE),"")</f>
        <v/>
      </c>
      <c r="I2131" s="19"/>
      <c r="J2131" s="18"/>
      <c r="K2131" s="18"/>
      <c r="L2131" s="18"/>
    </row>
    <row r="2132" spans="1:12" customFormat="1">
      <c r="A2132" s="28"/>
      <c r="B2132" s="18">
        <f t="shared" si="38"/>
        <v>1</v>
      </c>
      <c r="C2132" s="18"/>
      <c r="D2132" s="18" t="str">
        <f>IFERROR(VLOOKUP(C2132,T_Listado_Personal_KDE[],2,FALSE),"")</f>
        <v/>
      </c>
      <c r="E2132" s="19" t="str">
        <f>IFERROR(VLOOKUP(C2132,T_Listado_Personal_KDE[],3,FALSE),"")</f>
        <v/>
      </c>
      <c r="F2132" s="18" t="str">
        <f>IFERROR(VLOOKUP(G2132,T_CÓDIGO[],2,FALSE),"")</f>
        <v/>
      </c>
      <c r="G2132" s="20"/>
      <c r="H2132" s="18" t="str">
        <f>IFERROR(VLOOKUP(G2132,T_CÓDIGO[],3,FALSE),"")</f>
        <v/>
      </c>
      <c r="I2132" s="19"/>
      <c r="J2132" s="18"/>
      <c r="K2132" s="18"/>
      <c r="L2132" s="18"/>
    </row>
    <row r="2133" spans="1:12" customFormat="1">
      <c r="A2133" s="28"/>
      <c r="B2133" s="18">
        <f t="shared" si="38"/>
        <v>1</v>
      </c>
      <c r="C2133" s="18"/>
      <c r="D2133" s="18" t="str">
        <f>IFERROR(VLOOKUP(C2133,T_Listado_Personal_KDE[],2,FALSE),"")</f>
        <v/>
      </c>
      <c r="E2133" s="19" t="str">
        <f>IFERROR(VLOOKUP(C2133,T_Listado_Personal_KDE[],3,FALSE),"")</f>
        <v/>
      </c>
      <c r="F2133" s="18" t="str">
        <f>IFERROR(VLOOKUP(G2133,T_CÓDIGO[],2,FALSE),"")</f>
        <v/>
      </c>
      <c r="G2133" s="20"/>
      <c r="H2133" s="18" t="str">
        <f>IFERROR(VLOOKUP(G2133,T_CÓDIGO[],3,FALSE),"")</f>
        <v/>
      </c>
      <c r="I2133" s="19"/>
      <c r="J2133" s="18"/>
      <c r="K2133" s="18"/>
      <c r="L2133" s="18"/>
    </row>
    <row r="2134" spans="1:12" customFormat="1">
      <c r="A2134" s="28"/>
      <c r="B2134" s="18">
        <f t="shared" si="38"/>
        <v>1</v>
      </c>
      <c r="C2134" s="18"/>
      <c r="D2134" s="18" t="str">
        <f>IFERROR(VLOOKUP(C2134,T_Listado_Personal_KDE[],2,FALSE),"")</f>
        <v/>
      </c>
      <c r="E2134" s="19" t="str">
        <f>IFERROR(VLOOKUP(C2134,T_Listado_Personal_KDE[],3,FALSE),"")</f>
        <v/>
      </c>
      <c r="F2134" s="18" t="str">
        <f>IFERROR(VLOOKUP(G2134,T_CÓDIGO[],2,FALSE),"")</f>
        <v/>
      </c>
      <c r="G2134" s="20"/>
      <c r="H2134" s="18" t="str">
        <f>IFERROR(VLOOKUP(G2134,T_CÓDIGO[],3,FALSE),"")</f>
        <v/>
      </c>
      <c r="I2134" s="19"/>
      <c r="J2134" s="18"/>
      <c r="K2134" s="18"/>
      <c r="L2134" s="18"/>
    </row>
    <row r="2135" spans="1:12" customFormat="1">
      <c r="A2135" s="28"/>
      <c r="B2135" s="18">
        <f t="shared" si="38"/>
        <v>1</v>
      </c>
      <c r="C2135" s="18"/>
      <c r="D2135" s="18" t="str">
        <f>IFERROR(VLOOKUP(C2135,T_Listado_Personal_KDE[],2,FALSE),"")</f>
        <v/>
      </c>
      <c r="E2135" s="19" t="str">
        <f>IFERROR(VLOOKUP(C2135,T_Listado_Personal_KDE[],3,FALSE),"")</f>
        <v/>
      </c>
      <c r="F2135" s="18" t="str">
        <f>IFERROR(VLOOKUP(G2135,T_CÓDIGO[],2,FALSE),"")</f>
        <v/>
      </c>
      <c r="G2135" s="20"/>
      <c r="H2135" s="18" t="str">
        <f>IFERROR(VLOOKUP(G2135,T_CÓDIGO[],3,FALSE),"")</f>
        <v/>
      </c>
      <c r="I2135" s="19"/>
      <c r="J2135" s="18"/>
      <c r="K2135" s="18"/>
      <c r="L2135" s="18"/>
    </row>
    <row r="2136" spans="1:12" customFormat="1">
      <c r="A2136" s="28"/>
      <c r="B2136" s="18">
        <f t="shared" si="38"/>
        <v>1</v>
      </c>
      <c r="C2136" s="18"/>
      <c r="D2136" s="18" t="str">
        <f>IFERROR(VLOOKUP(C2136,T_Listado_Personal_KDE[],2,FALSE),"")</f>
        <v/>
      </c>
      <c r="E2136" s="19" t="str">
        <f>IFERROR(VLOOKUP(C2136,T_Listado_Personal_KDE[],3,FALSE),"")</f>
        <v/>
      </c>
      <c r="F2136" s="18" t="str">
        <f>IFERROR(VLOOKUP(G2136,T_CÓDIGO[],2,FALSE),"")</f>
        <v/>
      </c>
      <c r="G2136" s="20"/>
      <c r="H2136" s="18" t="str">
        <f>IFERROR(VLOOKUP(G2136,T_CÓDIGO[],3,FALSE),"")</f>
        <v/>
      </c>
      <c r="I2136" s="19"/>
      <c r="J2136" s="18"/>
      <c r="K2136" s="18"/>
      <c r="L2136" s="18"/>
    </row>
    <row r="2137" spans="1:12" customFormat="1">
      <c r="A2137" s="28"/>
      <c r="B2137" s="18">
        <f t="shared" si="38"/>
        <v>1</v>
      </c>
      <c r="C2137" s="18"/>
      <c r="D2137" s="18" t="str">
        <f>IFERROR(VLOOKUP(C2137,T_Listado_Personal_KDE[],2,FALSE),"")</f>
        <v/>
      </c>
      <c r="E2137" s="19" t="str">
        <f>IFERROR(VLOOKUP(C2137,T_Listado_Personal_KDE[],3,FALSE),"")</f>
        <v/>
      </c>
      <c r="F2137" s="18" t="str">
        <f>IFERROR(VLOOKUP(G2137,T_CÓDIGO[],2,FALSE),"")</f>
        <v/>
      </c>
      <c r="G2137" s="20"/>
      <c r="H2137" s="18" t="str">
        <f>IFERROR(VLOOKUP(G2137,T_CÓDIGO[],3,FALSE),"")</f>
        <v/>
      </c>
      <c r="I2137" s="19"/>
      <c r="J2137" s="18"/>
      <c r="K2137" s="18"/>
      <c r="L2137" s="18"/>
    </row>
    <row r="2138" spans="1:12" customFormat="1">
      <c r="A2138" s="28"/>
      <c r="B2138" s="18">
        <f t="shared" si="38"/>
        <v>1</v>
      </c>
      <c r="C2138" s="18"/>
      <c r="D2138" s="18" t="str">
        <f>IFERROR(VLOOKUP(C2138,T_Listado_Personal_KDE[],2,FALSE),"")</f>
        <v/>
      </c>
      <c r="E2138" s="19" t="str">
        <f>IFERROR(VLOOKUP(C2138,T_Listado_Personal_KDE[],3,FALSE),"")</f>
        <v/>
      </c>
      <c r="F2138" s="18" t="str">
        <f>IFERROR(VLOOKUP(G2138,T_CÓDIGO[],2,FALSE),"")</f>
        <v/>
      </c>
      <c r="G2138" s="20"/>
      <c r="H2138" s="18" t="str">
        <f>IFERROR(VLOOKUP(G2138,T_CÓDIGO[],3,FALSE),"")</f>
        <v/>
      </c>
      <c r="I2138" s="19"/>
      <c r="J2138" s="18"/>
      <c r="K2138" s="18"/>
      <c r="L2138" s="18"/>
    </row>
    <row r="2139" spans="1:12" customFormat="1">
      <c r="A2139" s="28"/>
      <c r="B2139" s="18">
        <f t="shared" si="38"/>
        <v>1</v>
      </c>
      <c r="C2139" s="18"/>
      <c r="D2139" s="18" t="str">
        <f>IFERROR(VLOOKUP(C2139,T_Listado_Personal_KDE[],2,FALSE),"")</f>
        <v/>
      </c>
      <c r="E2139" s="19" t="str">
        <f>IFERROR(VLOOKUP(C2139,T_Listado_Personal_KDE[],3,FALSE),"")</f>
        <v/>
      </c>
      <c r="F2139" s="18" t="str">
        <f>IFERROR(VLOOKUP(G2139,T_CÓDIGO[],2,FALSE),"")</f>
        <v/>
      </c>
      <c r="G2139" s="20"/>
      <c r="H2139" s="18" t="str">
        <f>IFERROR(VLOOKUP(G2139,T_CÓDIGO[],3,FALSE),"")</f>
        <v/>
      </c>
      <c r="I2139" s="19"/>
      <c r="J2139" s="18"/>
      <c r="K2139" s="18"/>
      <c r="L2139" s="18"/>
    </row>
    <row r="2140" spans="1:12" customFormat="1">
      <c r="A2140" s="28"/>
      <c r="B2140" s="18">
        <f t="shared" si="38"/>
        <v>1</v>
      </c>
      <c r="C2140" s="18"/>
      <c r="D2140" s="18" t="str">
        <f>IFERROR(VLOOKUP(C2140,T_Listado_Personal_KDE[],2,FALSE),"")</f>
        <v/>
      </c>
      <c r="E2140" s="19" t="str">
        <f>IFERROR(VLOOKUP(C2140,T_Listado_Personal_KDE[],3,FALSE),"")</f>
        <v/>
      </c>
      <c r="F2140" s="18" t="str">
        <f>IFERROR(VLOOKUP(G2140,T_CÓDIGO[],2,FALSE),"")</f>
        <v/>
      </c>
      <c r="G2140" s="20"/>
      <c r="H2140" s="18" t="str">
        <f>IFERROR(VLOOKUP(G2140,T_CÓDIGO[],3,FALSE),"")</f>
        <v/>
      </c>
      <c r="I2140" s="19"/>
      <c r="J2140" s="18"/>
      <c r="K2140" s="18"/>
      <c r="L2140" s="18"/>
    </row>
    <row r="2141" spans="1:12" customFormat="1">
      <c r="A2141" s="28"/>
      <c r="B2141" s="18">
        <f t="shared" si="38"/>
        <v>1</v>
      </c>
      <c r="C2141" s="18"/>
      <c r="D2141" s="18" t="str">
        <f>IFERROR(VLOOKUP(C2141,T_Listado_Personal_KDE[],2,FALSE),"")</f>
        <v/>
      </c>
      <c r="E2141" s="19" t="str">
        <f>IFERROR(VLOOKUP(C2141,T_Listado_Personal_KDE[],3,FALSE),"")</f>
        <v/>
      </c>
      <c r="F2141" s="18" t="str">
        <f>IFERROR(VLOOKUP(G2141,T_CÓDIGO[],2,FALSE),"")</f>
        <v/>
      </c>
      <c r="G2141" s="20"/>
      <c r="H2141" s="18" t="str">
        <f>IFERROR(VLOOKUP(G2141,T_CÓDIGO[],3,FALSE),"")</f>
        <v/>
      </c>
      <c r="I2141" s="19"/>
      <c r="J2141" s="18"/>
      <c r="K2141" s="18"/>
      <c r="L2141" s="18"/>
    </row>
    <row r="2142" spans="1:12" customFormat="1">
      <c r="A2142" s="28"/>
      <c r="B2142" s="18">
        <f t="shared" si="38"/>
        <v>1</v>
      </c>
      <c r="C2142" s="18"/>
      <c r="D2142" s="18" t="str">
        <f>IFERROR(VLOOKUP(C2142,T_Listado_Personal_KDE[],2,FALSE),"")</f>
        <v/>
      </c>
      <c r="E2142" s="19" t="str">
        <f>IFERROR(VLOOKUP(C2142,T_Listado_Personal_KDE[],3,FALSE),"")</f>
        <v/>
      </c>
      <c r="F2142" s="18" t="str">
        <f>IFERROR(VLOOKUP(G2142,T_CÓDIGO[],2,FALSE),"")</f>
        <v/>
      </c>
      <c r="G2142" s="20"/>
      <c r="H2142" s="18" t="str">
        <f>IFERROR(VLOOKUP(G2142,T_CÓDIGO[],3,FALSE),"")</f>
        <v/>
      </c>
      <c r="I2142" s="19"/>
      <c r="J2142" s="18"/>
      <c r="K2142" s="18"/>
      <c r="L2142" s="18"/>
    </row>
    <row r="2143" spans="1:12" customFormat="1">
      <c r="A2143" s="28"/>
      <c r="B2143" s="18">
        <f t="shared" si="38"/>
        <v>1</v>
      </c>
      <c r="C2143" s="18"/>
      <c r="D2143" s="18" t="str">
        <f>IFERROR(VLOOKUP(C2143,T_Listado_Personal_KDE[],2,FALSE),"")</f>
        <v/>
      </c>
      <c r="E2143" s="19" t="str">
        <f>IFERROR(VLOOKUP(C2143,T_Listado_Personal_KDE[],3,FALSE),"")</f>
        <v/>
      </c>
      <c r="F2143" s="18" t="str">
        <f>IFERROR(VLOOKUP(G2143,T_CÓDIGO[],2,FALSE),"")</f>
        <v/>
      </c>
      <c r="G2143" s="20"/>
      <c r="H2143" s="18" t="str">
        <f>IFERROR(VLOOKUP(G2143,T_CÓDIGO[],3,FALSE),"")</f>
        <v/>
      </c>
      <c r="I2143" s="19"/>
      <c r="J2143" s="18"/>
      <c r="K2143" s="18"/>
      <c r="L2143" s="18"/>
    </row>
    <row r="2144" spans="1:12" customFormat="1">
      <c r="A2144" s="28"/>
      <c r="B2144" s="18">
        <f t="shared" si="38"/>
        <v>1</v>
      </c>
      <c r="C2144" s="18"/>
      <c r="D2144" s="18" t="str">
        <f>IFERROR(VLOOKUP(C2144,T_Listado_Personal_KDE[],2,FALSE),"")</f>
        <v/>
      </c>
      <c r="E2144" s="19" t="str">
        <f>IFERROR(VLOOKUP(C2144,T_Listado_Personal_KDE[],3,FALSE),"")</f>
        <v/>
      </c>
      <c r="F2144" s="18" t="str">
        <f>IFERROR(VLOOKUP(G2144,T_CÓDIGO[],2,FALSE),"")</f>
        <v/>
      </c>
      <c r="G2144" s="20"/>
      <c r="H2144" s="18" t="str">
        <f>IFERROR(VLOOKUP(G2144,T_CÓDIGO[],3,FALSE),"")</f>
        <v/>
      </c>
      <c r="I2144" s="19"/>
      <c r="J2144" s="18"/>
      <c r="K2144" s="18"/>
      <c r="L2144" s="18"/>
    </row>
    <row r="2145" spans="1:12" customFormat="1">
      <c r="A2145" s="28"/>
      <c r="B2145" s="18">
        <f t="shared" si="38"/>
        <v>1</v>
      </c>
      <c r="C2145" s="18"/>
      <c r="D2145" s="18" t="str">
        <f>IFERROR(VLOOKUP(C2145,T_Listado_Personal_KDE[],2,FALSE),"")</f>
        <v/>
      </c>
      <c r="E2145" s="19" t="str">
        <f>IFERROR(VLOOKUP(C2145,T_Listado_Personal_KDE[],3,FALSE),"")</f>
        <v/>
      </c>
      <c r="F2145" s="18" t="str">
        <f>IFERROR(VLOOKUP(G2145,T_CÓDIGO[],2,FALSE),"")</f>
        <v/>
      </c>
      <c r="G2145" s="20"/>
      <c r="H2145" s="18" t="str">
        <f>IFERROR(VLOOKUP(G2145,T_CÓDIGO[],3,FALSE),"")</f>
        <v/>
      </c>
      <c r="I2145" s="19"/>
      <c r="J2145" s="18"/>
      <c r="K2145" s="18"/>
      <c r="L2145" s="18"/>
    </row>
    <row r="2146" spans="1:12" customFormat="1">
      <c r="A2146" s="28"/>
      <c r="B2146" s="18">
        <f t="shared" si="38"/>
        <v>1</v>
      </c>
      <c r="C2146" s="18"/>
      <c r="D2146" s="18" t="str">
        <f>IFERROR(VLOOKUP(C2146,T_Listado_Personal_KDE[],2,FALSE),"")</f>
        <v/>
      </c>
      <c r="E2146" s="19" t="str">
        <f>IFERROR(VLOOKUP(C2146,T_Listado_Personal_KDE[],3,FALSE),"")</f>
        <v/>
      </c>
      <c r="F2146" s="18" t="str">
        <f>IFERROR(VLOOKUP(G2146,T_CÓDIGO[],2,FALSE),"")</f>
        <v/>
      </c>
      <c r="G2146" s="20"/>
      <c r="H2146" s="18" t="str">
        <f>IFERROR(VLOOKUP(G2146,T_CÓDIGO[],3,FALSE),"")</f>
        <v/>
      </c>
      <c r="I2146" s="19"/>
      <c r="J2146" s="18"/>
      <c r="K2146" s="18"/>
      <c r="L2146" s="18"/>
    </row>
    <row r="2147" spans="1:12" customFormat="1">
      <c r="A2147" s="28"/>
      <c r="B2147" s="18">
        <f t="shared" si="38"/>
        <v>1</v>
      </c>
      <c r="C2147" s="18"/>
      <c r="D2147" s="18" t="str">
        <f>IFERROR(VLOOKUP(C2147,T_Listado_Personal_KDE[],2,FALSE),"")</f>
        <v/>
      </c>
      <c r="E2147" s="19" t="str">
        <f>IFERROR(VLOOKUP(C2147,T_Listado_Personal_KDE[],3,FALSE),"")</f>
        <v/>
      </c>
      <c r="F2147" s="18" t="str">
        <f>IFERROR(VLOOKUP(G2147,T_CÓDIGO[],2,FALSE),"")</f>
        <v/>
      </c>
      <c r="G2147" s="20"/>
      <c r="H2147" s="18" t="str">
        <f>IFERROR(VLOOKUP(G2147,T_CÓDIGO[],3,FALSE),"")</f>
        <v/>
      </c>
      <c r="I2147" s="19"/>
      <c r="J2147" s="18"/>
      <c r="K2147" s="18"/>
      <c r="L2147" s="18"/>
    </row>
    <row r="2148" spans="1:12" customFormat="1">
      <c r="A2148" s="28"/>
      <c r="B2148" s="18">
        <f t="shared" si="38"/>
        <v>1</v>
      </c>
      <c r="C2148" s="18"/>
      <c r="D2148" s="18" t="str">
        <f>IFERROR(VLOOKUP(C2148,T_Listado_Personal_KDE[],2,FALSE),"")</f>
        <v/>
      </c>
      <c r="E2148" s="19" t="str">
        <f>IFERROR(VLOOKUP(C2148,T_Listado_Personal_KDE[],3,FALSE),"")</f>
        <v/>
      </c>
      <c r="F2148" s="18" t="str">
        <f>IFERROR(VLOOKUP(G2148,T_CÓDIGO[],2,FALSE),"")</f>
        <v/>
      </c>
      <c r="G2148" s="20"/>
      <c r="H2148" s="18" t="str">
        <f>IFERROR(VLOOKUP(G2148,T_CÓDIGO[],3,FALSE),"")</f>
        <v/>
      </c>
      <c r="I2148" s="19"/>
      <c r="J2148" s="18"/>
      <c r="K2148" s="18"/>
      <c r="L2148" s="18"/>
    </row>
    <row r="2149" spans="1:12" customFormat="1">
      <c r="A2149" s="28"/>
      <c r="B2149" s="18">
        <f t="shared" si="38"/>
        <v>1</v>
      </c>
      <c r="C2149" s="18"/>
      <c r="D2149" s="18" t="str">
        <f>IFERROR(VLOOKUP(C2149,T_Listado_Personal_KDE[],2,FALSE),"")</f>
        <v/>
      </c>
      <c r="E2149" s="19" t="str">
        <f>IFERROR(VLOOKUP(C2149,T_Listado_Personal_KDE[],3,FALSE),"")</f>
        <v/>
      </c>
      <c r="F2149" s="18" t="str">
        <f>IFERROR(VLOOKUP(G2149,T_CÓDIGO[],2,FALSE),"")</f>
        <v/>
      </c>
      <c r="G2149" s="20"/>
      <c r="H2149" s="18" t="str">
        <f>IFERROR(VLOOKUP(G2149,T_CÓDIGO[],3,FALSE),"")</f>
        <v/>
      </c>
      <c r="I2149" s="19"/>
      <c r="J2149" s="18"/>
      <c r="K2149" s="18"/>
      <c r="L2149" s="18"/>
    </row>
    <row r="2150" spans="1:12" customFormat="1">
      <c r="A2150" s="28"/>
      <c r="B2150" s="18">
        <f t="shared" si="38"/>
        <v>1</v>
      </c>
      <c r="C2150" s="18"/>
      <c r="D2150" s="18" t="str">
        <f>IFERROR(VLOOKUP(C2150,T_Listado_Personal_KDE[],2,FALSE),"")</f>
        <v/>
      </c>
      <c r="E2150" s="19" t="str">
        <f>IFERROR(VLOOKUP(C2150,T_Listado_Personal_KDE[],3,FALSE),"")</f>
        <v/>
      </c>
      <c r="F2150" s="18" t="str">
        <f>IFERROR(VLOOKUP(G2150,T_CÓDIGO[],2,FALSE),"")</f>
        <v/>
      </c>
      <c r="G2150" s="20"/>
      <c r="H2150" s="18" t="str">
        <f>IFERROR(VLOOKUP(G2150,T_CÓDIGO[],3,FALSE),"")</f>
        <v/>
      </c>
      <c r="I2150" s="19"/>
      <c r="J2150" s="18"/>
      <c r="K2150" s="18"/>
      <c r="L2150" s="18"/>
    </row>
    <row r="2151" spans="1:12" customFormat="1">
      <c r="A2151" s="28"/>
      <c r="B2151" s="18">
        <f t="shared" si="38"/>
        <v>1</v>
      </c>
      <c r="C2151" s="18"/>
      <c r="D2151" s="18" t="str">
        <f>IFERROR(VLOOKUP(C2151,T_Listado_Personal_KDE[],2,FALSE),"")</f>
        <v/>
      </c>
      <c r="E2151" s="19" t="str">
        <f>IFERROR(VLOOKUP(C2151,T_Listado_Personal_KDE[],3,FALSE),"")</f>
        <v/>
      </c>
      <c r="F2151" s="18" t="str">
        <f>IFERROR(VLOOKUP(G2151,T_CÓDIGO[],2,FALSE),"")</f>
        <v/>
      </c>
      <c r="G2151" s="20"/>
      <c r="H2151" s="18" t="str">
        <f>IFERROR(VLOOKUP(G2151,T_CÓDIGO[],3,FALSE),"")</f>
        <v/>
      </c>
      <c r="I2151" s="19"/>
      <c r="J2151" s="18"/>
      <c r="K2151" s="18"/>
      <c r="L2151" s="18"/>
    </row>
    <row r="2152" spans="1:12" customFormat="1">
      <c r="A2152" s="28"/>
      <c r="B2152" s="18">
        <f t="shared" si="38"/>
        <v>1</v>
      </c>
      <c r="C2152" s="18"/>
      <c r="D2152" s="18" t="str">
        <f>IFERROR(VLOOKUP(C2152,T_Listado_Personal_KDE[],2,FALSE),"")</f>
        <v/>
      </c>
      <c r="E2152" s="19" t="str">
        <f>IFERROR(VLOOKUP(C2152,T_Listado_Personal_KDE[],3,FALSE),"")</f>
        <v/>
      </c>
      <c r="F2152" s="18" t="str">
        <f>IFERROR(VLOOKUP(G2152,T_CÓDIGO[],2,FALSE),"")</f>
        <v/>
      </c>
      <c r="G2152" s="20"/>
      <c r="H2152" s="18" t="str">
        <f>IFERROR(VLOOKUP(G2152,T_CÓDIGO[],3,FALSE),"")</f>
        <v/>
      </c>
      <c r="I2152" s="19"/>
      <c r="J2152" s="18"/>
      <c r="K2152" s="18"/>
      <c r="L2152" s="18"/>
    </row>
    <row r="2153" spans="1:12" customFormat="1">
      <c r="A2153" s="28"/>
      <c r="B2153" s="18">
        <f t="shared" si="38"/>
        <v>1</v>
      </c>
      <c r="C2153" s="18"/>
      <c r="D2153" s="18" t="str">
        <f>IFERROR(VLOOKUP(C2153,T_Listado_Personal_KDE[],2,FALSE),"")</f>
        <v/>
      </c>
      <c r="E2153" s="19" t="str">
        <f>IFERROR(VLOOKUP(C2153,T_Listado_Personal_KDE[],3,FALSE),"")</f>
        <v/>
      </c>
      <c r="F2153" s="18" t="str">
        <f>IFERROR(VLOOKUP(G2153,T_CÓDIGO[],2,FALSE),"")</f>
        <v/>
      </c>
      <c r="G2153" s="20"/>
      <c r="H2153" s="18" t="str">
        <f>IFERROR(VLOOKUP(G2153,T_CÓDIGO[],3,FALSE),"")</f>
        <v/>
      </c>
      <c r="I2153" s="19"/>
      <c r="J2153" s="18"/>
      <c r="K2153" s="18"/>
      <c r="L2153" s="18"/>
    </row>
    <row r="2154" spans="1:12" customFormat="1">
      <c r="A2154" s="28"/>
      <c r="B2154" s="18">
        <f t="shared" si="38"/>
        <v>1</v>
      </c>
      <c r="C2154" s="18"/>
      <c r="D2154" s="18" t="str">
        <f>IFERROR(VLOOKUP(C2154,T_Listado_Personal_KDE[],2,FALSE),"")</f>
        <v/>
      </c>
      <c r="E2154" s="19" t="str">
        <f>IFERROR(VLOOKUP(C2154,T_Listado_Personal_KDE[],3,FALSE),"")</f>
        <v/>
      </c>
      <c r="F2154" s="18" t="str">
        <f>IFERROR(VLOOKUP(G2154,T_CÓDIGO[],2,FALSE),"")</f>
        <v/>
      </c>
      <c r="G2154" s="20"/>
      <c r="H2154" s="18" t="str">
        <f>IFERROR(VLOOKUP(G2154,T_CÓDIGO[],3,FALSE),"")</f>
        <v/>
      </c>
      <c r="I2154" s="19"/>
      <c r="J2154" s="18"/>
      <c r="K2154" s="18"/>
      <c r="L2154" s="18"/>
    </row>
    <row r="2155" spans="1:12" customFormat="1">
      <c r="A2155" s="28"/>
      <c r="B2155" s="18">
        <f t="shared" si="38"/>
        <v>1</v>
      </c>
      <c r="C2155" s="18"/>
      <c r="D2155" s="18" t="str">
        <f>IFERROR(VLOOKUP(C2155,T_Listado_Personal_KDE[],2,FALSE),"")</f>
        <v/>
      </c>
      <c r="E2155" s="19" t="str">
        <f>IFERROR(VLOOKUP(C2155,T_Listado_Personal_KDE[],3,FALSE),"")</f>
        <v/>
      </c>
      <c r="F2155" s="18" t="str">
        <f>IFERROR(VLOOKUP(G2155,T_CÓDIGO[],2,FALSE),"")</f>
        <v/>
      </c>
      <c r="G2155" s="20"/>
      <c r="H2155" s="18" t="str">
        <f>IFERROR(VLOOKUP(G2155,T_CÓDIGO[],3,FALSE),"")</f>
        <v/>
      </c>
      <c r="I2155" s="19"/>
      <c r="J2155" s="18"/>
      <c r="K2155" s="18"/>
      <c r="L2155" s="18"/>
    </row>
    <row r="2156" spans="1:12" customFormat="1">
      <c r="A2156" s="28"/>
      <c r="B2156" s="18">
        <f t="shared" si="38"/>
        <v>1</v>
      </c>
      <c r="C2156" s="18"/>
      <c r="D2156" s="18" t="str">
        <f>IFERROR(VLOOKUP(C2156,T_Listado_Personal_KDE[],2,FALSE),"")</f>
        <v/>
      </c>
      <c r="E2156" s="19" t="str">
        <f>IFERROR(VLOOKUP(C2156,T_Listado_Personal_KDE[],3,FALSE),"")</f>
        <v/>
      </c>
      <c r="F2156" s="18" t="str">
        <f>IFERROR(VLOOKUP(G2156,T_CÓDIGO[],2,FALSE),"")</f>
        <v/>
      </c>
      <c r="G2156" s="20"/>
      <c r="H2156" s="18" t="str">
        <f>IFERROR(VLOOKUP(G2156,T_CÓDIGO[],3,FALSE),"")</f>
        <v/>
      </c>
      <c r="I2156" s="19"/>
      <c r="J2156" s="18"/>
      <c r="K2156" s="18"/>
      <c r="L2156" s="18"/>
    </row>
    <row r="2157" spans="1:12" customFormat="1">
      <c r="A2157" s="28"/>
      <c r="B2157" s="18">
        <f t="shared" si="38"/>
        <v>1</v>
      </c>
      <c r="C2157" s="18"/>
      <c r="D2157" s="18" t="str">
        <f>IFERROR(VLOOKUP(C2157,T_Listado_Personal_KDE[],2,FALSE),"")</f>
        <v/>
      </c>
      <c r="E2157" s="19" t="str">
        <f>IFERROR(VLOOKUP(C2157,T_Listado_Personal_KDE[],3,FALSE),"")</f>
        <v/>
      </c>
      <c r="F2157" s="18" t="str">
        <f>IFERROR(VLOOKUP(G2157,T_CÓDIGO[],2,FALSE),"")</f>
        <v/>
      </c>
      <c r="G2157" s="20"/>
      <c r="H2157" s="18" t="str">
        <f>IFERROR(VLOOKUP(G2157,T_CÓDIGO[],3,FALSE),"")</f>
        <v/>
      </c>
      <c r="I2157" s="19"/>
      <c r="J2157" s="18"/>
      <c r="K2157" s="18"/>
      <c r="L2157" s="18"/>
    </row>
    <row r="2158" spans="1:12" customFormat="1">
      <c r="A2158" s="28"/>
      <c r="B2158" s="18">
        <f t="shared" si="38"/>
        <v>1</v>
      </c>
      <c r="C2158" s="18"/>
      <c r="D2158" s="18" t="str">
        <f>IFERROR(VLOOKUP(C2158,T_Listado_Personal_KDE[],2,FALSE),"")</f>
        <v/>
      </c>
      <c r="E2158" s="19" t="str">
        <f>IFERROR(VLOOKUP(C2158,T_Listado_Personal_KDE[],3,FALSE),"")</f>
        <v/>
      </c>
      <c r="F2158" s="18" t="str">
        <f>IFERROR(VLOOKUP(G2158,T_CÓDIGO[],2,FALSE),"")</f>
        <v/>
      </c>
      <c r="G2158" s="20"/>
      <c r="H2158" s="18" t="str">
        <f>IFERROR(VLOOKUP(G2158,T_CÓDIGO[],3,FALSE),"")</f>
        <v/>
      </c>
      <c r="I2158" s="19"/>
      <c r="J2158" s="18"/>
      <c r="K2158" s="18"/>
      <c r="L2158" s="18"/>
    </row>
    <row r="2159" spans="1:12" customFormat="1">
      <c r="A2159" s="28"/>
      <c r="B2159" s="18">
        <f t="shared" si="38"/>
        <v>1</v>
      </c>
      <c r="C2159" s="18"/>
      <c r="D2159" s="18" t="str">
        <f>IFERROR(VLOOKUP(C2159,T_Listado_Personal_KDE[],2,FALSE),"")</f>
        <v/>
      </c>
      <c r="E2159" s="19" t="str">
        <f>IFERROR(VLOOKUP(C2159,T_Listado_Personal_KDE[],3,FALSE),"")</f>
        <v/>
      </c>
      <c r="F2159" s="18" t="str">
        <f>IFERROR(VLOOKUP(G2159,T_CÓDIGO[],2,FALSE),"")</f>
        <v/>
      </c>
      <c r="G2159" s="20"/>
      <c r="H2159" s="18" t="str">
        <f>IFERROR(VLOOKUP(G2159,T_CÓDIGO[],3,FALSE),"")</f>
        <v/>
      </c>
      <c r="I2159" s="19"/>
      <c r="J2159" s="18"/>
      <c r="K2159" s="18"/>
      <c r="L2159" s="18"/>
    </row>
    <row r="2160" spans="1:12" customFormat="1">
      <c r="A2160" s="28"/>
      <c r="B2160" s="18">
        <f t="shared" si="38"/>
        <v>1</v>
      </c>
      <c r="C2160" s="18"/>
      <c r="D2160" s="18" t="str">
        <f>IFERROR(VLOOKUP(C2160,T_Listado_Personal_KDE[],2,FALSE),"")</f>
        <v/>
      </c>
      <c r="E2160" s="19" t="str">
        <f>IFERROR(VLOOKUP(C2160,T_Listado_Personal_KDE[],3,FALSE),"")</f>
        <v/>
      </c>
      <c r="F2160" s="18" t="str">
        <f>IFERROR(VLOOKUP(G2160,T_CÓDIGO[],2,FALSE),"")</f>
        <v/>
      </c>
      <c r="G2160" s="20"/>
      <c r="H2160" s="18" t="str">
        <f>IFERROR(VLOOKUP(G2160,T_CÓDIGO[],3,FALSE),"")</f>
        <v/>
      </c>
      <c r="I2160" s="19"/>
      <c r="J2160" s="18"/>
      <c r="K2160" s="18"/>
      <c r="L2160" s="18"/>
    </row>
    <row r="2161" spans="1:12" customFormat="1">
      <c r="A2161" s="28"/>
      <c r="B2161" s="18">
        <f t="shared" si="38"/>
        <v>1</v>
      </c>
      <c r="C2161" s="18"/>
      <c r="D2161" s="18" t="str">
        <f>IFERROR(VLOOKUP(C2161,T_Listado_Personal_KDE[],2,FALSE),"")</f>
        <v/>
      </c>
      <c r="E2161" s="19" t="str">
        <f>IFERROR(VLOOKUP(C2161,T_Listado_Personal_KDE[],3,FALSE),"")</f>
        <v/>
      </c>
      <c r="F2161" s="18" t="str">
        <f>IFERROR(VLOOKUP(G2161,T_CÓDIGO[],2,FALSE),"")</f>
        <v/>
      </c>
      <c r="G2161" s="20"/>
      <c r="H2161" s="18" t="str">
        <f>IFERROR(VLOOKUP(G2161,T_CÓDIGO[],3,FALSE),"")</f>
        <v/>
      </c>
      <c r="I2161" s="19"/>
      <c r="J2161" s="18"/>
      <c r="K2161" s="18"/>
      <c r="L2161" s="18"/>
    </row>
    <row r="2162" spans="1:12" customFormat="1">
      <c r="A2162" s="28"/>
      <c r="B2162" s="18">
        <f t="shared" si="38"/>
        <v>1</v>
      </c>
      <c r="C2162" s="18"/>
      <c r="D2162" s="18" t="str">
        <f>IFERROR(VLOOKUP(C2162,T_Listado_Personal_KDE[],2,FALSE),"")</f>
        <v/>
      </c>
      <c r="E2162" s="19" t="str">
        <f>IFERROR(VLOOKUP(C2162,T_Listado_Personal_KDE[],3,FALSE),"")</f>
        <v/>
      </c>
      <c r="F2162" s="18" t="str">
        <f>IFERROR(VLOOKUP(G2162,T_CÓDIGO[],2,FALSE),"")</f>
        <v/>
      </c>
      <c r="G2162" s="20"/>
      <c r="H2162" s="18" t="str">
        <f>IFERROR(VLOOKUP(G2162,T_CÓDIGO[],3,FALSE),"")</f>
        <v/>
      </c>
      <c r="I2162" s="19"/>
      <c r="J2162" s="18"/>
      <c r="K2162" s="18"/>
      <c r="L2162" s="18"/>
    </row>
    <row r="2163" spans="1:12" customFormat="1">
      <c r="A2163" s="28"/>
      <c r="B2163" s="18">
        <f t="shared" si="38"/>
        <v>1</v>
      </c>
      <c r="C2163" s="18"/>
      <c r="D2163" s="18" t="str">
        <f>IFERROR(VLOOKUP(C2163,T_Listado_Personal_KDE[],2,FALSE),"")</f>
        <v/>
      </c>
      <c r="E2163" s="19" t="str">
        <f>IFERROR(VLOOKUP(C2163,T_Listado_Personal_KDE[],3,FALSE),"")</f>
        <v/>
      </c>
      <c r="F2163" s="18" t="str">
        <f>IFERROR(VLOOKUP(G2163,T_CÓDIGO[],2,FALSE),"")</f>
        <v/>
      </c>
      <c r="G2163" s="20"/>
      <c r="H2163" s="18" t="str">
        <f>IFERROR(VLOOKUP(G2163,T_CÓDIGO[],3,FALSE),"")</f>
        <v/>
      </c>
      <c r="I2163" s="19"/>
      <c r="J2163" s="18"/>
      <c r="K2163" s="18"/>
      <c r="L2163" s="18"/>
    </row>
    <row r="2164" spans="1:12" customFormat="1">
      <c r="A2164" s="28"/>
      <c r="B2164" s="18">
        <f t="shared" si="38"/>
        <v>1</v>
      </c>
      <c r="C2164" s="18"/>
      <c r="D2164" s="18" t="str">
        <f>IFERROR(VLOOKUP(C2164,T_Listado_Personal_KDE[],2,FALSE),"")</f>
        <v/>
      </c>
      <c r="E2164" s="19" t="str">
        <f>IFERROR(VLOOKUP(C2164,T_Listado_Personal_KDE[],3,FALSE),"")</f>
        <v/>
      </c>
      <c r="F2164" s="18" t="str">
        <f>IFERROR(VLOOKUP(G2164,T_CÓDIGO[],2,FALSE),"")</f>
        <v/>
      </c>
      <c r="G2164" s="20"/>
      <c r="H2164" s="18" t="str">
        <f>IFERROR(VLOOKUP(G2164,T_CÓDIGO[],3,FALSE),"")</f>
        <v/>
      </c>
      <c r="I2164" s="19"/>
      <c r="J2164" s="18"/>
      <c r="K2164" s="18"/>
      <c r="L2164" s="18"/>
    </row>
    <row r="2165" spans="1:12" customFormat="1">
      <c r="A2165" s="28"/>
      <c r="B2165" s="18">
        <f t="shared" si="38"/>
        <v>1</v>
      </c>
      <c r="C2165" s="18"/>
      <c r="D2165" s="18" t="str">
        <f>IFERROR(VLOOKUP(C2165,T_Listado_Personal_KDE[],2,FALSE),"")</f>
        <v/>
      </c>
      <c r="E2165" s="19" t="str">
        <f>IFERROR(VLOOKUP(C2165,T_Listado_Personal_KDE[],3,FALSE),"")</f>
        <v/>
      </c>
      <c r="F2165" s="18" t="str">
        <f>IFERROR(VLOOKUP(G2165,T_CÓDIGO[],2,FALSE),"")</f>
        <v/>
      </c>
      <c r="G2165" s="20"/>
      <c r="H2165" s="18" t="str">
        <f>IFERROR(VLOOKUP(G2165,T_CÓDIGO[],3,FALSE),"")</f>
        <v/>
      </c>
      <c r="I2165" s="19"/>
      <c r="J2165" s="18"/>
      <c r="K2165" s="18"/>
      <c r="L2165" s="18"/>
    </row>
    <row r="2166" spans="1:12" customFormat="1">
      <c r="A2166" s="28"/>
      <c r="B2166" s="18">
        <f t="shared" si="38"/>
        <v>1</v>
      </c>
      <c r="C2166" s="18"/>
      <c r="D2166" s="18" t="str">
        <f>IFERROR(VLOOKUP(C2166,T_Listado_Personal_KDE[],2,FALSE),"")</f>
        <v/>
      </c>
      <c r="E2166" s="19" t="str">
        <f>IFERROR(VLOOKUP(C2166,T_Listado_Personal_KDE[],3,FALSE),"")</f>
        <v/>
      </c>
      <c r="F2166" s="18" t="str">
        <f>IFERROR(VLOOKUP(G2166,T_CÓDIGO[],2,FALSE),"")</f>
        <v/>
      </c>
      <c r="G2166" s="20"/>
      <c r="H2166" s="18" t="str">
        <f>IFERROR(VLOOKUP(G2166,T_CÓDIGO[],3,FALSE),"")</f>
        <v/>
      </c>
      <c r="I2166" s="19"/>
      <c r="J2166" s="18"/>
      <c r="K2166" s="18"/>
      <c r="L2166" s="18"/>
    </row>
    <row r="2167" spans="1:12" customFormat="1">
      <c r="A2167" s="28"/>
      <c r="B2167" s="18">
        <f t="shared" si="38"/>
        <v>1</v>
      </c>
      <c r="C2167" s="18"/>
      <c r="D2167" s="18" t="str">
        <f>IFERROR(VLOOKUP(C2167,T_Listado_Personal_KDE[],2,FALSE),"")</f>
        <v/>
      </c>
      <c r="E2167" s="19" t="str">
        <f>IFERROR(VLOOKUP(C2167,T_Listado_Personal_KDE[],3,FALSE),"")</f>
        <v/>
      </c>
      <c r="F2167" s="18" t="str">
        <f>IFERROR(VLOOKUP(G2167,T_CÓDIGO[],2,FALSE),"")</f>
        <v/>
      </c>
      <c r="G2167" s="20"/>
      <c r="H2167" s="18" t="str">
        <f>IFERROR(VLOOKUP(G2167,T_CÓDIGO[],3,FALSE),"")</f>
        <v/>
      </c>
      <c r="I2167" s="19"/>
      <c r="J2167" s="18"/>
      <c r="K2167" s="18"/>
      <c r="L2167" s="18"/>
    </row>
    <row r="2168" spans="1:12" customFormat="1">
      <c r="A2168" s="28"/>
      <c r="B2168" s="18">
        <f t="shared" si="38"/>
        <v>1</v>
      </c>
      <c r="C2168" s="18"/>
      <c r="D2168" s="18" t="str">
        <f>IFERROR(VLOOKUP(C2168,T_Listado_Personal_KDE[],2,FALSE),"")</f>
        <v/>
      </c>
      <c r="E2168" s="19" t="str">
        <f>IFERROR(VLOOKUP(C2168,T_Listado_Personal_KDE[],3,FALSE),"")</f>
        <v/>
      </c>
      <c r="F2168" s="18" t="str">
        <f>IFERROR(VLOOKUP(G2168,T_CÓDIGO[],2,FALSE),"")</f>
        <v/>
      </c>
      <c r="G2168" s="20"/>
      <c r="H2168" s="18" t="str">
        <f>IFERROR(VLOOKUP(G2168,T_CÓDIGO[],3,FALSE),"")</f>
        <v/>
      </c>
      <c r="I2168" s="19"/>
      <c r="J2168" s="18"/>
      <c r="K2168" s="18"/>
      <c r="L2168" s="18"/>
    </row>
    <row r="2169" spans="1:12" customFormat="1">
      <c r="A2169" s="28"/>
      <c r="B2169" s="18">
        <f t="shared" si="38"/>
        <v>1</v>
      </c>
      <c r="C2169" s="18"/>
      <c r="D2169" s="18" t="str">
        <f>IFERROR(VLOOKUP(C2169,T_Listado_Personal_KDE[],2,FALSE),"")</f>
        <v/>
      </c>
      <c r="E2169" s="19" t="str">
        <f>IFERROR(VLOOKUP(C2169,T_Listado_Personal_KDE[],3,FALSE),"")</f>
        <v/>
      </c>
      <c r="F2169" s="18" t="str">
        <f>IFERROR(VLOOKUP(G2169,T_CÓDIGO[],2,FALSE),"")</f>
        <v/>
      </c>
      <c r="G2169" s="20"/>
      <c r="H2169" s="18" t="str">
        <f>IFERROR(VLOOKUP(G2169,T_CÓDIGO[],3,FALSE),"")</f>
        <v/>
      </c>
      <c r="I2169" s="19"/>
      <c r="J2169" s="18"/>
      <c r="K2169" s="18"/>
      <c r="L2169" s="18"/>
    </row>
    <row r="2170" spans="1:12" customFormat="1">
      <c r="A2170" s="28"/>
      <c r="B2170" s="18">
        <f t="shared" si="38"/>
        <v>1</v>
      </c>
      <c r="C2170" s="18"/>
      <c r="D2170" s="18" t="str">
        <f>IFERROR(VLOOKUP(C2170,T_Listado_Personal_KDE[],2,FALSE),"")</f>
        <v/>
      </c>
      <c r="E2170" s="19" t="str">
        <f>IFERROR(VLOOKUP(C2170,T_Listado_Personal_KDE[],3,FALSE),"")</f>
        <v/>
      </c>
      <c r="F2170" s="18" t="str">
        <f>IFERROR(VLOOKUP(G2170,T_CÓDIGO[],2,FALSE),"")</f>
        <v/>
      </c>
      <c r="G2170" s="20"/>
      <c r="H2170" s="18" t="str">
        <f>IFERROR(VLOOKUP(G2170,T_CÓDIGO[],3,FALSE),"")</f>
        <v/>
      </c>
      <c r="I2170" s="19"/>
      <c r="J2170" s="18"/>
      <c r="K2170" s="18"/>
      <c r="L2170" s="18"/>
    </row>
    <row r="2171" spans="1:12" customFormat="1">
      <c r="A2171" s="28"/>
      <c r="B2171" s="18">
        <f t="shared" si="38"/>
        <v>1</v>
      </c>
      <c r="C2171" s="18"/>
      <c r="D2171" s="18" t="str">
        <f>IFERROR(VLOOKUP(C2171,T_Listado_Personal_KDE[],2,FALSE),"")</f>
        <v/>
      </c>
      <c r="E2171" s="19" t="str">
        <f>IFERROR(VLOOKUP(C2171,T_Listado_Personal_KDE[],3,FALSE),"")</f>
        <v/>
      </c>
      <c r="F2171" s="18" t="str">
        <f>IFERROR(VLOOKUP(G2171,T_CÓDIGO[],2,FALSE),"")</f>
        <v/>
      </c>
      <c r="G2171" s="20"/>
      <c r="H2171" s="18" t="str">
        <f>IFERROR(VLOOKUP(G2171,T_CÓDIGO[],3,FALSE),"")</f>
        <v/>
      </c>
      <c r="I2171" s="19"/>
      <c r="J2171" s="18"/>
      <c r="K2171" s="18"/>
      <c r="L2171" s="18"/>
    </row>
    <row r="2172" spans="1:12" customFormat="1">
      <c r="A2172" s="28"/>
      <c r="B2172" s="18">
        <f t="shared" si="38"/>
        <v>1</v>
      </c>
      <c r="C2172" s="18"/>
      <c r="D2172" s="18" t="str">
        <f>IFERROR(VLOOKUP(C2172,T_Listado_Personal_KDE[],2,FALSE),"")</f>
        <v/>
      </c>
      <c r="E2172" s="19" t="str">
        <f>IFERROR(VLOOKUP(C2172,T_Listado_Personal_KDE[],3,FALSE),"")</f>
        <v/>
      </c>
      <c r="F2172" s="18" t="str">
        <f>IFERROR(VLOOKUP(G2172,T_CÓDIGO[],2,FALSE),"")</f>
        <v/>
      </c>
      <c r="G2172" s="20"/>
      <c r="H2172" s="18" t="str">
        <f>IFERROR(VLOOKUP(G2172,T_CÓDIGO[],3,FALSE),"")</f>
        <v/>
      </c>
      <c r="I2172" s="19"/>
      <c r="J2172" s="18"/>
      <c r="K2172" s="18"/>
      <c r="L2172" s="18"/>
    </row>
    <row r="2173" spans="1:12" customFormat="1">
      <c r="A2173" s="28"/>
      <c r="B2173" s="18">
        <f t="shared" si="38"/>
        <v>1</v>
      </c>
      <c r="C2173" s="18"/>
      <c r="D2173" s="18" t="str">
        <f>IFERROR(VLOOKUP(C2173,T_Listado_Personal_KDE[],2,FALSE),"")</f>
        <v/>
      </c>
      <c r="E2173" s="19" t="str">
        <f>IFERROR(VLOOKUP(C2173,T_Listado_Personal_KDE[],3,FALSE),"")</f>
        <v/>
      </c>
      <c r="F2173" s="18" t="str">
        <f>IFERROR(VLOOKUP(G2173,T_CÓDIGO[],2,FALSE),"")</f>
        <v/>
      </c>
      <c r="G2173" s="20"/>
      <c r="H2173" s="18" t="str">
        <f>IFERROR(VLOOKUP(G2173,T_CÓDIGO[],3,FALSE),"")</f>
        <v/>
      </c>
      <c r="I2173" s="19"/>
      <c r="J2173" s="18"/>
      <c r="K2173" s="18"/>
      <c r="L2173" s="18"/>
    </row>
    <row r="2174" spans="1:12" customFormat="1">
      <c r="A2174" s="28"/>
      <c r="B2174" s="18">
        <f t="shared" si="38"/>
        <v>1</v>
      </c>
      <c r="C2174" s="18"/>
      <c r="D2174" s="18" t="str">
        <f>IFERROR(VLOOKUP(C2174,T_Listado_Personal_KDE[],2,FALSE),"")</f>
        <v/>
      </c>
      <c r="E2174" s="19" t="str">
        <f>IFERROR(VLOOKUP(C2174,T_Listado_Personal_KDE[],3,FALSE),"")</f>
        <v/>
      </c>
      <c r="F2174" s="18" t="str">
        <f>IFERROR(VLOOKUP(G2174,T_CÓDIGO[],2,FALSE),"")</f>
        <v/>
      </c>
      <c r="G2174" s="20"/>
      <c r="H2174" s="18" t="str">
        <f>IFERROR(VLOOKUP(G2174,T_CÓDIGO[],3,FALSE),"")</f>
        <v/>
      </c>
      <c r="I2174" s="19"/>
      <c r="J2174" s="18"/>
      <c r="K2174" s="18"/>
      <c r="L2174" s="18"/>
    </row>
    <row r="2175" spans="1:12" customFormat="1">
      <c r="A2175" s="28"/>
      <c r="B2175" s="18">
        <f t="shared" si="38"/>
        <v>1</v>
      </c>
      <c r="C2175" s="18"/>
      <c r="D2175" s="18" t="str">
        <f>IFERROR(VLOOKUP(C2175,T_Listado_Personal_KDE[],2,FALSE),"")</f>
        <v/>
      </c>
      <c r="E2175" s="19" t="str">
        <f>IFERROR(VLOOKUP(C2175,T_Listado_Personal_KDE[],3,FALSE),"")</f>
        <v/>
      </c>
      <c r="F2175" s="18" t="str">
        <f>IFERROR(VLOOKUP(G2175,T_CÓDIGO[],2,FALSE),"")</f>
        <v/>
      </c>
      <c r="G2175" s="20"/>
      <c r="H2175" s="18" t="str">
        <f>IFERROR(VLOOKUP(G2175,T_CÓDIGO[],3,FALSE),"")</f>
        <v/>
      </c>
      <c r="I2175" s="19"/>
      <c r="J2175" s="18"/>
      <c r="K2175" s="18"/>
      <c r="L2175" s="18"/>
    </row>
    <row r="2176" spans="1:12" customFormat="1">
      <c r="A2176" s="28"/>
      <c r="B2176" s="18">
        <f t="shared" si="38"/>
        <v>1</v>
      </c>
      <c r="C2176" s="18"/>
      <c r="D2176" s="18" t="str">
        <f>IFERROR(VLOOKUP(C2176,T_Listado_Personal_KDE[],2,FALSE),"")</f>
        <v/>
      </c>
      <c r="E2176" s="19" t="str">
        <f>IFERROR(VLOOKUP(C2176,T_Listado_Personal_KDE[],3,FALSE),"")</f>
        <v/>
      </c>
      <c r="F2176" s="18" t="str">
        <f>IFERROR(VLOOKUP(G2176,T_CÓDIGO[],2,FALSE),"")</f>
        <v/>
      </c>
      <c r="G2176" s="20"/>
      <c r="H2176" s="18" t="str">
        <f>IFERROR(VLOOKUP(G2176,T_CÓDIGO[],3,FALSE),"")</f>
        <v/>
      </c>
      <c r="I2176" s="19"/>
      <c r="J2176" s="18"/>
      <c r="K2176" s="18"/>
      <c r="L2176" s="18"/>
    </row>
    <row r="2177" spans="1:12" customFormat="1">
      <c r="A2177" s="28"/>
      <c r="B2177" s="18">
        <f t="shared" ref="B2177:B2240" si="39">MONTH(A2177)</f>
        <v>1</v>
      </c>
      <c r="C2177" s="18"/>
      <c r="D2177" s="18" t="str">
        <f>IFERROR(VLOOKUP(C2177,T_Listado_Personal_KDE[],2,FALSE),"")</f>
        <v/>
      </c>
      <c r="E2177" s="19" t="str">
        <f>IFERROR(VLOOKUP(C2177,T_Listado_Personal_KDE[],3,FALSE),"")</f>
        <v/>
      </c>
      <c r="F2177" s="18" t="str">
        <f>IFERROR(VLOOKUP(G2177,T_CÓDIGO[],2,FALSE),"")</f>
        <v/>
      </c>
      <c r="G2177" s="20"/>
      <c r="H2177" s="18" t="str">
        <f>IFERROR(VLOOKUP(G2177,T_CÓDIGO[],3,FALSE),"")</f>
        <v/>
      </c>
      <c r="I2177" s="19"/>
      <c r="J2177" s="18"/>
      <c r="K2177" s="18"/>
      <c r="L2177" s="18"/>
    </row>
    <row r="2178" spans="1:12" customFormat="1">
      <c r="A2178" s="28"/>
      <c r="B2178" s="18">
        <f t="shared" si="39"/>
        <v>1</v>
      </c>
      <c r="C2178" s="18"/>
      <c r="D2178" s="18" t="str">
        <f>IFERROR(VLOOKUP(C2178,T_Listado_Personal_KDE[],2,FALSE),"")</f>
        <v/>
      </c>
      <c r="E2178" s="19" t="str">
        <f>IFERROR(VLOOKUP(C2178,T_Listado_Personal_KDE[],3,FALSE),"")</f>
        <v/>
      </c>
      <c r="F2178" s="18" t="str">
        <f>IFERROR(VLOOKUP(G2178,T_CÓDIGO[],2,FALSE),"")</f>
        <v/>
      </c>
      <c r="G2178" s="20"/>
      <c r="H2178" s="18" t="str">
        <f>IFERROR(VLOOKUP(G2178,T_CÓDIGO[],3,FALSE),"")</f>
        <v/>
      </c>
      <c r="I2178" s="19"/>
      <c r="J2178" s="18"/>
      <c r="K2178" s="18"/>
      <c r="L2178" s="18"/>
    </row>
    <row r="2179" spans="1:12" customFormat="1">
      <c r="A2179" s="28"/>
      <c r="B2179" s="18">
        <f t="shared" si="39"/>
        <v>1</v>
      </c>
      <c r="C2179" s="18"/>
      <c r="D2179" s="18" t="str">
        <f>IFERROR(VLOOKUP(C2179,T_Listado_Personal_KDE[],2,FALSE),"")</f>
        <v/>
      </c>
      <c r="E2179" s="19" t="str">
        <f>IFERROR(VLOOKUP(C2179,T_Listado_Personal_KDE[],3,FALSE),"")</f>
        <v/>
      </c>
      <c r="F2179" s="18" t="str">
        <f>IFERROR(VLOOKUP(G2179,T_CÓDIGO[],2,FALSE),"")</f>
        <v/>
      </c>
      <c r="G2179" s="20"/>
      <c r="H2179" s="18" t="str">
        <f>IFERROR(VLOOKUP(G2179,T_CÓDIGO[],3,FALSE),"")</f>
        <v/>
      </c>
      <c r="I2179" s="19"/>
      <c r="J2179" s="18"/>
      <c r="K2179" s="18"/>
      <c r="L2179" s="18"/>
    </row>
    <row r="2180" spans="1:12" customFormat="1">
      <c r="A2180" s="28"/>
      <c r="B2180" s="18">
        <f t="shared" si="39"/>
        <v>1</v>
      </c>
      <c r="C2180" s="18"/>
      <c r="D2180" s="18" t="str">
        <f>IFERROR(VLOOKUP(C2180,T_Listado_Personal_KDE[],2,FALSE),"")</f>
        <v/>
      </c>
      <c r="E2180" s="19" t="str">
        <f>IFERROR(VLOOKUP(C2180,T_Listado_Personal_KDE[],3,FALSE),"")</f>
        <v/>
      </c>
      <c r="F2180" s="18" t="str">
        <f>IFERROR(VLOOKUP(G2180,T_CÓDIGO[],2,FALSE),"")</f>
        <v/>
      </c>
      <c r="G2180" s="20"/>
      <c r="H2180" s="18" t="str">
        <f>IFERROR(VLOOKUP(G2180,T_CÓDIGO[],3,FALSE),"")</f>
        <v/>
      </c>
      <c r="I2180" s="19"/>
      <c r="J2180" s="18"/>
      <c r="K2180" s="18"/>
      <c r="L2180" s="18"/>
    </row>
    <row r="2181" spans="1:12" customFormat="1">
      <c r="A2181" s="28"/>
      <c r="B2181" s="18">
        <f t="shared" si="39"/>
        <v>1</v>
      </c>
      <c r="C2181" s="18"/>
      <c r="D2181" s="18" t="str">
        <f>IFERROR(VLOOKUP(C2181,T_Listado_Personal_KDE[],2,FALSE),"")</f>
        <v/>
      </c>
      <c r="E2181" s="19" t="str">
        <f>IFERROR(VLOOKUP(C2181,T_Listado_Personal_KDE[],3,FALSE),"")</f>
        <v/>
      </c>
      <c r="F2181" s="18" t="str">
        <f>IFERROR(VLOOKUP(G2181,T_CÓDIGO[],2,FALSE),"")</f>
        <v/>
      </c>
      <c r="G2181" s="20"/>
      <c r="H2181" s="18" t="str">
        <f>IFERROR(VLOOKUP(G2181,T_CÓDIGO[],3,FALSE),"")</f>
        <v/>
      </c>
      <c r="I2181" s="19"/>
      <c r="J2181" s="18"/>
      <c r="K2181" s="18"/>
      <c r="L2181" s="18"/>
    </row>
    <row r="2182" spans="1:12" customFormat="1">
      <c r="A2182" s="28"/>
      <c r="B2182" s="18">
        <f t="shared" si="39"/>
        <v>1</v>
      </c>
      <c r="C2182" s="18"/>
      <c r="D2182" s="18" t="str">
        <f>IFERROR(VLOOKUP(C2182,T_Listado_Personal_KDE[],2,FALSE),"")</f>
        <v/>
      </c>
      <c r="E2182" s="19" t="str">
        <f>IFERROR(VLOOKUP(C2182,T_Listado_Personal_KDE[],3,FALSE),"")</f>
        <v/>
      </c>
      <c r="F2182" s="18" t="str">
        <f>IFERROR(VLOOKUP(G2182,T_CÓDIGO[],2,FALSE),"")</f>
        <v/>
      </c>
      <c r="G2182" s="20"/>
      <c r="H2182" s="18" t="str">
        <f>IFERROR(VLOOKUP(G2182,T_CÓDIGO[],3,FALSE),"")</f>
        <v/>
      </c>
      <c r="I2182" s="19"/>
      <c r="J2182" s="18"/>
      <c r="K2182" s="18"/>
      <c r="L2182" s="18"/>
    </row>
    <row r="2183" spans="1:12" customFormat="1">
      <c r="A2183" s="28"/>
      <c r="B2183" s="18">
        <f t="shared" si="39"/>
        <v>1</v>
      </c>
      <c r="C2183" s="18"/>
      <c r="D2183" s="18" t="str">
        <f>IFERROR(VLOOKUP(C2183,T_Listado_Personal_KDE[],2,FALSE),"")</f>
        <v/>
      </c>
      <c r="E2183" s="19" t="str">
        <f>IFERROR(VLOOKUP(C2183,T_Listado_Personal_KDE[],3,FALSE),"")</f>
        <v/>
      </c>
      <c r="F2183" s="18" t="str">
        <f>IFERROR(VLOOKUP(G2183,T_CÓDIGO[],2,FALSE),"")</f>
        <v/>
      </c>
      <c r="G2183" s="20"/>
      <c r="H2183" s="18" t="str">
        <f>IFERROR(VLOOKUP(G2183,T_CÓDIGO[],3,FALSE),"")</f>
        <v/>
      </c>
      <c r="I2183" s="19"/>
      <c r="J2183" s="18"/>
      <c r="K2183" s="18"/>
      <c r="L2183" s="18"/>
    </row>
    <row r="2184" spans="1:12" customFormat="1">
      <c r="A2184" s="28"/>
      <c r="B2184" s="18">
        <f t="shared" si="39"/>
        <v>1</v>
      </c>
      <c r="C2184" s="18"/>
      <c r="D2184" s="18" t="str">
        <f>IFERROR(VLOOKUP(C2184,T_Listado_Personal_KDE[],2,FALSE),"")</f>
        <v/>
      </c>
      <c r="E2184" s="19" t="str">
        <f>IFERROR(VLOOKUP(C2184,T_Listado_Personal_KDE[],3,FALSE),"")</f>
        <v/>
      </c>
      <c r="F2184" s="18" t="str">
        <f>IFERROR(VLOOKUP(G2184,T_CÓDIGO[],2,FALSE),"")</f>
        <v/>
      </c>
      <c r="G2184" s="20"/>
      <c r="H2184" s="18" t="str">
        <f>IFERROR(VLOOKUP(G2184,T_CÓDIGO[],3,FALSE),"")</f>
        <v/>
      </c>
      <c r="I2184" s="19"/>
      <c r="J2184" s="18"/>
      <c r="K2184" s="18"/>
      <c r="L2184" s="18"/>
    </row>
    <row r="2185" spans="1:12" customFormat="1">
      <c r="A2185" s="28"/>
      <c r="B2185" s="18">
        <f t="shared" si="39"/>
        <v>1</v>
      </c>
      <c r="C2185" s="18"/>
      <c r="D2185" s="18" t="str">
        <f>IFERROR(VLOOKUP(C2185,T_Listado_Personal_KDE[],2,FALSE),"")</f>
        <v/>
      </c>
      <c r="E2185" s="19" t="str">
        <f>IFERROR(VLOOKUP(C2185,T_Listado_Personal_KDE[],3,FALSE),"")</f>
        <v/>
      </c>
      <c r="F2185" s="18" t="str">
        <f>IFERROR(VLOOKUP(G2185,T_CÓDIGO[],2,FALSE),"")</f>
        <v/>
      </c>
      <c r="G2185" s="20"/>
      <c r="H2185" s="18" t="str">
        <f>IFERROR(VLOOKUP(G2185,T_CÓDIGO[],3,FALSE),"")</f>
        <v/>
      </c>
      <c r="I2185" s="19"/>
      <c r="J2185" s="18"/>
      <c r="K2185" s="18"/>
      <c r="L2185" s="18"/>
    </row>
    <row r="2186" spans="1:12" customFormat="1">
      <c r="A2186" s="28"/>
      <c r="B2186" s="18">
        <f t="shared" si="39"/>
        <v>1</v>
      </c>
      <c r="C2186" s="18"/>
      <c r="D2186" s="18" t="str">
        <f>IFERROR(VLOOKUP(C2186,T_Listado_Personal_KDE[],2,FALSE),"")</f>
        <v/>
      </c>
      <c r="E2186" s="19" t="str">
        <f>IFERROR(VLOOKUP(C2186,T_Listado_Personal_KDE[],3,FALSE),"")</f>
        <v/>
      </c>
      <c r="F2186" s="18" t="str">
        <f>IFERROR(VLOOKUP(G2186,T_CÓDIGO[],2,FALSE),"")</f>
        <v/>
      </c>
      <c r="G2186" s="20"/>
      <c r="H2186" s="18" t="str">
        <f>IFERROR(VLOOKUP(G2186,T_CÓDIGO[],3,FALSE),"")</f>
        <v/>
      </c>
      <c r="I2186" s="19"/>
      <c r="J2186" s="18"/>
      <c r="K2186" s="18"/>
      <c r="L2186" s="18"/>
    </row>
    <row r="2187" spans="1:12" customFormat="1">
      <c r="A2187" s="28"/>
      <c r="B2187" s="18">
        <f t="shared" si="39"/>
        <v>1</v>
      </c>
      <c r="C2187" s="18"/>
      <c r="D2187" s="18" t="str">
        <f>IFERROR(VLOOKUP(C2187,T_Listado_Personal_KDE[],2,FALSE),"")</f>
        <v/>
      </c>
      <c r="E2187" s="19" t="str">
        <f>IFERROR(VLOOKUP(C2187,T_Listado_Personal_KDE[],3,FALSE),"")</f>
        <v/>
      </c>
      <c r="F2187" s="18" t="str">
        <f>IFERROR(VLOOKUP(G2187,T_CÓDIGO[],2,FALSE),"")</f>
        <v/>
      </c>
      <c r="G2187" s="20"/>
      <c r="H2187" s="18" t="str">
        <f>IFERROR(VLOOKUP(G2187,T_CÓDIGO[],3,FALSE),"")</f>
        <v/>
      </c>
      <c r="I2187" s="19"/>
      <c r="J2187" s="18"/>
      <c r="K2187" s="18"/>
      <c r="L2187" s="18"/>
    </row>
    <row r="2188" spans="1:12" customFormat="1">
      <c r="A2188" s="28"/>
      <c r="B2188" s="18">
        <f t="shared" si="39"/>
        <v>1</v>
      </c>
      <c r="C2188" s="18"/>
      <c r="D2188" s="18" t="str">
        <f>IFERROR(VLOOKUP(C2188,T_Listado_Personal_KDE[],2,FALSE),"")</f>
        <v/>
      </c>
      <c r="E2188" s="19" t="str">
        <f>IFERROR(VLOOKUP(C2188,T_Listado_Personal_KDE[],3,FALSE),"")</f>
        <v/>
      </c>
      <c r="F2188" s="18" t="str">
        <f>IFERROR(VLOOKUP(G2188,T_CÓDIGO[],2,FALSE),"")</f>
        <v/>
      </c>
      <c r="G2188" s="20"/>
      <c r="H2188" s="18" t="str">
        <f>IFERROR(VLOOKUP(G2188,T_CÓDIGO[],3,FALSE),"")</f>
        <v/>
      </c>
      <c r="I2188" s="19"/>
      <c r="J2188" s="18"/>
      <c r="K2188" s="18"/>
      <c r="L2188" s="18"/>
    </row>
    <row r="2189" spans="1:12" customFormat="1">
      <c r="A2189" s="28"/>
      <c r="B2189" s="18">
        <f t="shared" si="39"/>
        <v>1</v>
      </c>
      <c r="C2189" s="18"/>
      <c r="D2189" s="18" t="str">
        <f>IFERROR(VLOOKUP(C2189,T_Listado_Personal_KDE[],2,FALSE),"")</f>
        <v/>
      </c>
      <c r="E2189" s="19" t="str">
        <f>IFERROR(VLOOKUP(C2189,T_Listado_Personal_KDE[],3,FALSE),"")</f>
        <v/>
      </c>
      <c r="F2189" s="18" t="str">
        <f>IFERROR(VLOOKUP(G2189,T_CÓDIGO[],2,FALSE),"")</f>
        <v/>
      </c>
      <c r="G2189" s="20"/>
      <c r="H2189" s="18" t="str">
        <f>IFERROR(VLOOKUP(G2189,T_CÓDIGO[],3,FALSE),"")</f>
        <v/>
      </c>
      <c r="I2189" s="19"/>
      <c r="J2189" s="18"/>
      <c r="K2189" s="18"/>
      <c r="L2189" s="18"/>
    </row>
    <row r="2190" spans="1:12" customFormat="1">
      <c r="A2190" s="28"/>
      <c r="B2190" s="18">
        <f t="shared" si="39"/>
        <v>1</v>
      </c>
      <c r="C2190" s="18"/>
      <c r="D2190" s="18" t="str">
        <f>IFERROR(VLOOKUP(C2190,T_Listado_Personal_KDE[],2,FALSE),"")</f>
        <v/>
      </c>
      <c r="E2190" s="19" t="str">
        <f>IFERROR(VLOOKUP(C2190,T_Listado_Personal_KDE[],3,FALSE),"")</f>
        <v/>
      </c>
      <c r="F2190" s="18" t="str">
        <f>IFERROR(VLOOKUP(G2190,T_CÓDIGO[],2,FALSE),"")</f>
        <v/>
      </c>
      <c r="G2190" s="20"/>
      <c r="H2190" s="18" t="str">
        <f>IFERROR(VLOOKUP(G2190,T_CÓDIGO[],3,FALSE),"")</f>
        <v/>
      </c>
      <c r="I2190" s="19"/>
      <c r="J2190" s="18"/>
      <c r="K2190" s="18"/>
      <c r="L2190" s="18"/>
    </row>
    <row r="2191" spans="1:12" customFormat="1">
      <c r="A2191" s="28"/>
      <c r="B2191" s="18">
        <f t="shared" si="39"/>
        <v>1</v>
      </c>
      <c r="C2191" s="18"/>
      <c r="D2191" s="18" t="str">
        <f>IFERROR(VLOOKUP(C2191,T_Listado_Personal_KDE[],2,FALSE),"")</f>
        <v/>
      </c>
      <c r="E2191" s="19" t="str">
        <f>IFERROR(VLOOKUP(C2191,T_Listado_Personal_KDE[],3,FALSE),"")</f>
        <v/>
      </c>
      <c r="F2191" s="18" t="str">
        <f>IFERROR(VLOOKUP(G2191,T_CÓDIGO[],2,FALSE),"")</f>
        <v/>
      </c>
      <c r="G2191" s="20"/>
      <c r="H2191" s="18" t="str">
        <f>IFERROR(VLOOKUP(G2191,T_CÓDIGO[],3,FALSE),"")</f>
        <v/>
      </c>
      <c r="I2191" s="19"/>
      <c r="J2191" s="18"/>
      <c r="K2191" s="18"/>
      <c r="L2191" s="18"/>
    </row>
    <row r="2192" spans="1:12" customFormat="1">
      <c r="A2192" s="28"/>
      <c r="B2192" s="18">
        <f t="shared" si="39"/>
        <v>1</v>
      </c>
      <c r="C2192" s="18"/>
      <c r="D2192" s="18" t="str">
        <f>IFERROR(VLOOKUP(C2192,T_Listado_Personal_KDE[],2,FALSE),"")</f>
        <v/>
      </c>
      <c r="E2192" s="19" t="str">
        <f>IFERROR(VLOOKUP(C2192,T_Listado_Personal_KDE[],3,FALSE),"")</f>
        <v/>
      </c>
      <c r="F2192" s="18" t="str">
        <f>IFERROR(VLOOKUP(G2192,T_CÓDIGO[],2,FALSE),"")</f>
        <v/>
      </c>
      <c r="G2192" s="20"/>
      <c r="H2192" s="18" t="str">
        <f>IFERROR(VLOOKUP(G2192,T_CÓDIGO[],3,FALSE),"")</f>
        <v/>
      </c>
      <c r="I2192" s="19"/>
      <c r="J2192" s="18"/>
      <c r="K2192" s="18"/>
      <c r="L2192" s="18"/>
    </row>
    <row r="2193" spans="1:12" customFormat="1">
      <c r="A2193" s="28"/>
      <c r="B2193" s="18">
        <f t="shared" si="39"/>
        <v>1</v>
      </c>
      <c r="C2193" s="18"/>
      <c r="D2193" s="18" t="str">
        <f>IFERROR(VLOOKUP(C2193,T_Listado_Personal_KDE[],2,FALSE),"")</f>
        <v/>
      </c>
      <c r="E2193" s="19" t="str">
        <f>IFERROR(VLOOKUP(C2193,T_Listado_Personal_KDE[],3,FALSE),"")</f>
        <v/>
      </c>
      <c r="F2193" s="18" t="str">
        <f>IFERROR(VLOOKUP(G2193,T_CÓDIGO[],2,FALSE),"")</f>
        <v/>
      </c>
      <c r="G2193" s="20"/>
      <c r="H2193" s="18" t="str">
        <f>IFERROR(VLOOKUP(G2193,T_CÓDIGO[],3,FALSE),"")</f>
        <v/>
      </c>
      <c r="I2193" s="19"/>
      <c r="J2193" s="18"/>
      <c r="K2193" s="18"/>
      <c r="L2193" s="18"/>
    </row>
    <row r="2194" spans="1:12" customFormat="1">
      <c r="A2194" s="28"/>
      <c r="B2194" s="18">
        <f t="shared" si="39"/>
        <v>1</v>
      </c>
      <c r="C2194" s="18"/>
      <c r="D2194" s="18" t="str">
        <f>IFERROR(VLOOKUP(C2194,T_Listado_Personal_KDE[],2,FALSE),"")</f>
        <v/>
      </c>
      <c r="E2194" s="19" t="str">
        <f>IFERROR(VLOOKUP(C2194,T_Listado_Personal_KDE[],3,FALSE),"")</f>
        <v/>
      </c>
      <c r="F2194" s="18" t="str">
        <f>IFERROR(VLOOKUP(G2194,T_CÓDIGO[],2,FALSE),"")</f>
        <v/>
      </c>
      <c r="G2194" s="20"/>
      <c r="H2194" s="18" t="str">
        <f>IFERROR(VLOOKUP(G2194,T_CÓDIGO[],3,FALSE),"")</f>
        <v/>
      </c>
      <c r="I2194" s="19"/>
      <c r="J2194" s="18"/>
      <c r="K2194" s="18"/>
      <c r="L2194" s="18"/>
    </row>
    <row r="2195" spans="1:12" customFormat="1">
      <c r="A2195" s="28"/>
      <c r="B2195" s="18">
        <f t="shared" si="39"/>
        <v>1</v>
      </c>
      <c r="C2195" s="18"/>
      <c r="D2195" s="18" t="str">
        <f>IFERROR(VLOOKUP(C2195,T_Listado_Personal_KDE[],2,FALSE),"")</f>
        <v/>
      </c>
      <c r="E2195" s="19" t="str">
        <f>IFERROR(VLOOKUP(C2195,T_Listado_Personal_KDE[],3,FALSE),"")</f>
        <v/>
      </c>
      <c r="F2195" s="18" t="str">
        <f>IFERROR(VLOOKUP(G2195,T_CÓDIGO[],2,FALSE),"")</f>
        <v/>
      </c>
      <c r="G2195" s="20"/>
      <c r="H2195" s="18" t="str">
        <f>IFERROR(VLOOKUP(G2195,T_CÓDIGO[],3,FALSE),"")</f>
        <v/>
      </c>
      <c r="I2195" s="19"/>
      <c r="J2195" s="18"/>
      <c r="K2195" s="18"/>
      <c r="L2195" s="18"/>
    </row>
    <row r="2196" spans="1:12" customFormat="1">
      <c r="A2196" s="28"/>
      <c r="B2196" s="18">
        <f t="shared" si="39"/>
        <v>1</v>
      </c>
      <c r="C2196" s="18"/>
      <c r="D2196" s="18" t="str">
        <f>IFERROR(VLOOKUP(C2196,T_Listado_Personal_KDE[],2,FALSE),"")</f>
        <v/>
      </c>
      <c r="E2196" s="19" t="str">
        <f>IFERROR(VLOOKUP(C2196,T_Listado_Personal_KDE[],3,FALSE),"")</f>
        <v/>
      </c>
      <c r="F2196" s="18" t="str">
        <f>IFERROR(VLOOKUP(G2196,T_CÓDIGO[],2,FALSE),"")</f>
        <v/>
      </c>
      <c r="G2196" s="20"/>
      <c r="H2196" s="18" t="str">
        <f>IFERROR(VLOOKUP(G2196,T_CÓDIGO[],3,FALSE),"")</f>
        <v/>
      </c>
      <c r="I2196" s="19"/>
      <c r="J2196" s="18"/>
      <c r="K2196" s="18"/>
      <c r="L2196" s="18"/>
    </row>
    <row r="2197" spans="1:12" customFormat="1">
      <c r="A2197" s="28"/>
      <c r="B2197" s="18">
        <f t="shared" si="39"/>
        <v>1</v>
      </c>
      <c r="C2197" s="18"/>
      <c r="D2197" s="18" t="str">
        <f>IFERROR(VLOOKUP(C2197,T_Listado_Personal_KDE[],2,FALSE),"")</f>
        <v/>
      </c>
      <c r="E2197" s="19" t="str">
        <f>IFERROR(VLOOKUP(C2197,T_Listado_Personal_KDE[],3,FALSE),"")</f>
        <v/>
      </c>
      <c r="F2197" s="18" t="str">
        <f>IFERROR(VLOOKUP(G2197,T_CÓDIGO[],2,FALSE),"")</f>
        <v/>
      </c>
      <c r="G2197" s="20"/>
      <c r="H2197" s="18" t="str">
        <f>IFERROR(VLOOKUP(G2197,T_CÓDIGO[],3,FALSE),"")</f>
        <v/>
      </c>
      <c r="I2197" s="19"/>
      <c r="J2197" s="18"/>
      <c r="K2197" s="18"/>
      <c r="L2197" s="18"/>
    </row>
    <row r="2198" spans="1:12" customFormat="1">
      <c r="A2198" s="28"/>
      <c r="B2198" s="18">
        <f t="shared" si="39"/>
        <v>1</v>
      </c>
      <c r="C2198" s="18"/>
      <c r="D2198" s="18" t="str">
        <f>IFERROR(VLOOKUP(C2198,T_Listado_Personal_KDE[],2,FALSE),"")</f>
        <v/>
      </c>
      <c r="E2198" s="19" t="str">
        <f>IFERROR(VLOOKUP(C2198,T_Listado_Personal_KDE[],3,FALSE),"")</f>
        <v/>
      </c>
      <c r="F2198" s="18" t="str">
        <f>IFERROR(VLOOKUP(G2198,T_CÓDIGO[],2,FALSE),"")</f>
        <v/>
      </c>
      <c r="G2198" s="20"/>
      <c r="H2198" s="18" t="str">
        <f>IFERROR(VLOOKUP(G2198,T_CÓDIGO[],3,FALSE),"")</f>
        <v/>
      </c>
      <c r="I2198" s="19"/>
      <c r="J2198" s="18"/>
      <c r="K2198" s="18"/>
      <c r="L2198" s="18"/>
    </row>
    <row r="2199" spans="1:12" customFormat="1">
      <c r="A2199" s="28"/>
      <c r="B2199" s="18">
        <f t="shared" si="39"/>
        <v>1</v>
      </c>
      <c r="C2199" s="18"/>
      <c r="D2199" s="18" t="str">
        <f>IFERROR(VLOOKUP(C2199,T_Listado_Personal_KDE[],2,FALSE),"")</f>
        <v/>
      </c>
      <c r="E2199" s="19" t="str">
        <f>IFERROR(VLOOKUP(C2199,T_Listado_Personal_KDE[],3,FALSE),"")</f>
        <v/>
      </c>
      <c r="F2199" s="18" t="str">
        <f>IFERROR(VLOOKUP(G2199,T_CÓDIGO[],2,FALSE),"")</f>
        <v/>
      </c>
      <c r="G2199" s="20"/>
      <c r="H2199" s="18" t="str">
        <f>IFERROR(VLOOKUP(G2199,T_CÓDIGO[],3,FALSE),"")</f>
        <v/>
      </c>
      <c r="I2199" s="19"/>
      <c r="J2199" s="18"/>
      <c r="K2199" s="18"/>
      <c r="L2199" s="18"/>
    </row>
    <row r="2200" spans="1:12" customFormat="1">
      <c r="A2200" s="28"/>
      <c r="B2200" s="18">
        <f t="shared" si="39"/>
        <v>1</v>
      </c>
      <c r="C2200" s="18"/>
      <c r="D2200" s="18" t="str">
        <f>IFERROR(VLOOKUP(C2200,T_Listado_Personal_KDE[],2,FALSE),"")</f>
        <v/>
      </c>
      <c r="E2200" s="19" t="str">
        <f>IFERROR(VLOOKUP(C2200,T_Listado_Personal_KDE[],3,FALSE),"")</f>
        <v/>
      </c>
      <c r="F2200" s="18" t="str">
        <f>IFERROR(VLOOKUP(G2200,T_CÓDIGO[],2,FALSE),"")</f>
        <v/>
      </c>
      <c r="G2200" s="20"/>
      <c r="H2200" s="18" t="str">
        <f>IFERROR(VLOOKUP(G2200,T_CÓDIGO[],3,FALSE),"")</f>
        <v/>
      </c>
      <c r="I2200" s="19"/>
      <c r="J2200" s="18"/>
      <c r="K2200" s="18"/>
      <c r="L2200" s="18"/>
    </row>
    <row r="2201" spans="1:12" customFormat="1">
      <c r="A2201" s="28"/>
      <c r="B2201" s="18">
        <f t="shared" si="39"/>
        <v>1</v>
      </c>
      <c r="C2201" s="18"/>
      <c r="D2201" s="18" t="str">
        <f>IFERROR(VLOOKUP(C2201,T_Listado_Personal_KDE[],2,FALSE),"")</f>
        <v/>
      </c>
      <c r="E2201" s="19" t="str">
        <f>IFERROR(VLOOKUP(C2201,T_Listado_Personal_KDE[],3,FALSE),"")</f>
        <v/>
      </c>
      <c r="F2201" s="18" t="str">
        <f>IFERROR(VLOOKUP(G2201,T_CÓDIGO[],2,FALSE),"")</f>
        <v/>
      </c>
      <c r="G2201" s="20"/>
      <c r="H2201" s="18" t="str">
        <f>IFERROR(VLOOKUP(G2201,T_CÓDIGO[],3,FALSE),"")</f>
        <v/>
      </c>
      <c r="I2201" s="19"/>
      <c r="J2201" s="18"/>
      <c r="K2201" s="18"/>
      <c r="L2201" s="18"/>
    </row>
    <row r="2202" spans="1:12" customFormat="1">
      <c r="A2202" s="28"/>
      <c r="B2202" s="18">
        <f t="shared" si="39"/>
        <v>1</v>
      </c>
      <c r="C2202" s="18"/>
      <c r="D2202" s="18" t="str">
        <f>IFERROR(VLOOKUP(C2202,T_Listado_Personal_KDE[],2,FALSE),"")</f>
        <v/>
      </c>
      <c r="E2202" s="19" t="str">
        <f>IFERROR(VLOOKUP(C2202,T_Listado_Personal_KDE[],3,FALSE),"")</f>
        <v/>
      </c>
      <c r="F2202" s="18" t="str">
        <f>IFERROR(VLOOKUP(G2202,T_CÓDIGO[],2,FALSE),"")</f>
        <v/>
      </c>
      <c r="G2202" s="20"/>
      <c r="H2202" s="18" t="str">
        <f>IFERROR(VLOOKUP(G2202,T_CÓDIGO[],3,FALSE),"")</f>
        <v/>
      </c>
      <c r="I2202" s="19"/>
      <c r="J2202" s="18"/>
      <c r="K2202" s="18"/>
      <c r="L2202" s="18"/>
    </row>
    <row r="2203" spans="1:12" customFormat="1">
      <c r="A2203" s="28"/>
      <c r="B2203" s="18">
        <f t="shared" si="39"/>
        <v>1</v>
      </c>
      <c r="C2203" s="18"/>
      <c r="D2203" s="18" t="str">
        <f>IFERROR(VLOOKUP(C2203,T_Listado_Personal_KDE[],2,FALSE),"")</f>
        <v/>
      </c>
      <c r="E2203" s="19" t="str">
        <f>IFERROR(VLOOKUP(C2203,T_Listado_Personal_KDE[],3,FALSE),"")</f>
        <v/>
      </c>
      <c r="F2203" s="18" t="str">
        <f>IFERROR(VLOOKUP(G2203,T_CÓDIGO[],2,FALSE),"")</f>
        <v/>
      </c>
      <c r="G2203" s="20"/>
      <c r="H2203" s="18" t="str">
        <f>IFERROR(VLOOKUP(G2203,T_CÓDIGO[],3,FALSE),"")</f>
        <v/>
      </c>
      <c r="I2203" s="19"/>
      <c r="J2203" s="18"/>
      <c r="K2203" s="18"/>
      <c r="L2203" s="18"/>
    </row>
    <row r="2204" spans="1:12" customFormat="1">
      <c r="A2204" s="28"/>
      <c r="B2204" s="18">
        <f t="shared" si="39"/>
        <v>1</v>
      </c>
      <c r="C2204" s="18"/>
      <c r="D2204" s="18" t="str">
        <f>IFERROR(VLOOKUP(C2204,T_Listado_Personal_KDE[],2,FALSE),"")</f>
        <v/>
      </c>
      <c r="E2204" s="19" t="str">
        <f>IFERROR(VLOOKUP(C2204,T_Listado_Personal_KDE[],3,FALSE),"")</f>
        <v/>
      </c>
      <c r="F2204" s="18" t="str">
        <f>IFERROR(VLOOKUP(G2204,T_CÓDIGO[],2,FALSE),"")</f>
        <v/>
      </c>
      <c r="G2204" s="20"/>
      <c r="H2204" s="18" t="str">
        <f>IFERROR(VLOOKUP(G2204,T_CÓDIGO[],3,FALSE),"")</f>
        <v/>
      </c>
      <c r="I2204" s="19"/>
      <c r="J2204" s="18"/>
      <c r="K2204" s="18"/>
      <c r="L2204" s="18"/>
    </row>
    <row r="2205" spans="1:12" customFormat="1">
      <c r="A2205" s="28"/>
      <c r="B2205" s="18">
        <f t="shared" si="39"/>
        <v>1</v>
      </c>
      <c r="C2205" s="18"/>
      <c r="D2205" s="18" t="str">
        <f>IFERROR(VLOOKUP(C2205,T_Listado_Personal_KDE[],2,FALSE),"")</f>
        <v/>
      </c>
      <c r="E2205" s="19" t="str">
        <f>IFERROR(VLOOKUP(C2205,T_Listado_Personal_KDE[],3,FALSE),"")</f>
        <v/>
      </c>
      <c r="F2205" s="18" t="str">
        <f>IFERROR(VLOOKUP(G2205,T_CÓDIGO[],2,FALSE),"")</f>
        <v/>
      </c>
      <c r="G2205" s="20"/>
      <c r="H2205" s="18" t="str">
        <f>IFERROR(VLOOKUP(G2205,T_CÓDIGO[],3,FALSE),"")</f>
        <v/>
      </c>
      <c r="I2205" s="19"/>
      <c r="J2205" s="18"/>
      <c r="K2205" s="18"/>
      <c r="L2205" s="18"/>
    </row>
    <row r="2206" spans="1:12" customFormat="1">
      <c r="A2206" s="28"/>
      <c r="B2206" s="18">
        <f t="shared" si="39"/>
        <v>1</v>
      </c>
      <c r="C2206" s="18"/>
      <c r="D2206" s="18" t="str">
        <f>IFERROR(VLOOKUP(C2206,T_Listado_Personal_KDE[],2,FALSE),"")</f>
        <v/>
      </c>
      <c r="E2206" s="19" t="str">
        <f>IFERROR(VLOOKUP(C2206,T_Listado_Personal_KDE[],3,FALSE),"")</f>
        <v/>
      </c>
      <c r="F2206" s="18" t="str">
        <f>IFERROR(VLOOKUP(G2206,T_CÓDIGO[],2,FALSE),"")</f>
        <v/>
      </c>
      <c r="G2206" s="20"/>
      <c r="H2206" s="18" t="str">
        <f>IFERROR(VLOOKUP(G2206,T_CÓDIGO[],3,FALSE),"")</f>
        <v/>
      </c>
      <c r="I2206" s="19"/>
      <c r="J2206" s="18"/>
      <c r="K2206" s="18"/>
      <c r="L2206" s="18"/>
    </row>
    <row r="2207" spans="1:12" customFormat="1">
      <c r="A2207" s="28"/>
      <c r="B2207" s="18">
        <f t="shared" si="39"/>
        <v>1</v>
      </c>
      <c r="C2207" s="18"/>
      <c r="D2207" s="18" t="str">
        <f>IFERROR(VLOOKUP(C2207,T_Listado_Personal_KDE[],2,FALSE),"")</f>
        <v/>
      </c>
      <c r="E2207" s="19" t="str">
        <f>IFERROR(VLOOKUP(C2207,T_Listado_Personal_KDE[],3,FALSE),"")</f>
        <v/>
      </c>
      <c r="F2207" s="18" t="str">
        <f>IFERROR(VLOOKUP(G2207,T_CÓDIGO[],2,FALSE),"")</f>
        <v/>
      </c>
      <c r="G2207" s="20"/>
      <c r="H2207" s="18" t="str">
        <f>IFERROR(VLOOKUP(G2207,T_CÓDIGO[],3,FALSE),"")</f>
        <v/>
      </c>
      <c r="I2207" s="19"/>
      <c r="J2207" s="18"/>
      <c r="K2207" s="18"/>
      <c r="L2207" s="18"/>
    </row>
    <row r="2208" spans="1:12" customFormat="1">
      <c r="A2208" s="28"/>
      <c r="B2208" s="18">
        <f t="shared" si="39"/>
        <v>1</v>
      </c>
      <c r="C2208" s="18"/>
      <c r="D2208" s="18" t="str">
        <f>IFERROR(VLOOKUP(C2208,T_Listado_Personal_KDE[],2,FALSE),"")</f>
        <v/>
      </c>
      <c r="E2208" s="19" t="str">
        <f>IFERROR(VLOOKUP(C2208,T_Listado_Personal_KDE[],3,FALSE),"")</f>
        <v/>
      </c>
      <c r="F2208" s="18" t="str">
        <f>IFERROR(VLOOKUP(G2208,T_CÓDIGO[],2,FALSE),"")</f>
        <v/>
      </c>
      <c r="G2208" s="20"/>
      <c r="H2208" s="18" t="str">
        <f>IFERROR(VLOOKUP(G2208,T_CÓDIGO[],3,FALSE),"")</f>
        <v/>
      </c>
      <c r="I2208" s="19"/>
      <c r="J2208" s="18"/>
      <c r="K2208" s="18"/>
      <c r="L2208" s="18"/>
    </row>
    <row r="2209" spans="1:12" customFormat="1">
      <c r="A2209" s="28"/>
      <c r="B2209" s="18">
        <f t="shared" si="39"/>
        <v>1</v>
      </c>
      <c r="C2209" s="18"/>
      <c r="D2209" s="18" t="str">
        <f>IFERROR(VLOOKUP(C2209,T_Listado_Personal_KDE[],2,FALSE),"")</f>
        <v/>
      </c>
      <c r="E2209" s="19" t="str">
        <f>IFERROR(VLOOKUP(C2209,T_Listado_Personal_KDE[],3,FALSE),"")</f>
        <v/>
      </c>
      <c r="F2209" s="18" t="str">
        <f>IFERROR(VLOOKUP(G2209,T_CÓDIGO[],2,FALSE),"")</f>
        <v/>
      </c>
      <c r="G2209" s="20"/>
      <c r="H2209" s="18" t="str">
        <f>IFERROR(VLOOKUP(G2209,T_CÓDIGO[],3,FALSE),"")</f>
        <v/>
      </c>
      <c r="I2209" s="19"/>
      <c r="J2209" s="18"/>
      <c r="K2209" s="18"/>
      <c r="L2209" s="18"/>
    </row>
    <row r="2210" spans="1:12" customFormat="1">
      <c r="A2210" s="28"/>
      <c r="B2210" s="18">
        <f t="shared" si="39"/>
        <v>1</v>
      </c>
      <c r="C2210" s="18"/>
      <c r="D2210" s="18" t="str">
        <f>IFERROR(VLOOKUP(C2210,T_Listado_Personal_KDE[],2,FALSE),"")</f>
        <v/>
      </c>
      <c r="E2210" s="19" t="str">
        <f>IFERROR(VLOOKUP(C2210,T_Listado_Personal_KDE[],3,FALSE),"")</f>
        <v/>
      </c>
      <c r="F2210" s="18" t="str">
        <f>IFERROR(VLOOKUP(G2210,T_CÓDIGO[],2,FALSE),"")</f>
        <v/>
      </c>
      <c r="G2210" s="20"/>
      <c r="H2210" s="18" t="str">
        <f>IFERROR(VLOOKUP(G2210,T_CÓDIGO[],3,FALSE),"")</f>
        <v/>
      </c>
      <c r="I2210" s="19"/>
      <c r="J2210" s="18"/>
      <c r="K2210" s="18"/>
      <c r="L2210" s="18"/>
    </row>
    <row r="2211" spans="1:12" customFormat="1">
      <c r="A2211" s="28"/>
      <c r="B2211" s="18">
        <f t="shared" si="39"/>
        <v>1</v>
      </c>
      <c r="C2211" s="18"/>
      <c r="D2211" s="18" t="str">
        <f>IFERROR(VLOOKUP(C2211,T_Listado_Personal_KDE[],2,FALSE),"")</f>
        <v/>
      </c>
      <c r="E2211" s="19" t="str">
        <f>IFERROR(VLOOKUP(C2211,T_Listado_Personal_KDE[],3,FALSE),"")</f>
        <v/>
      </c>
      <c r="F2211" s="18" t="str">
        <f>IFERROR(VLOOKUP(G2211,T_CÓDIGO[],2,FALSE),"")</f>
        <v/>
      </c>
      <c r="G2211" s="20"/>
      <c r="H2211" s="18" t="str">
        <f>IFERROR(VLOOKUP(G2211,T_CÓDIGO[],3,FALSE),"")</f>
        <v/>
      </c>
      <c r="I2211" s="19"/>
      <c r="J2211" s="18"/>
      <c r="K2211" s="18"/>
      <c r="L2211" s="18"/>
    </row>
    <row r="2212" spans="1:12" customFormat="1">
      <c r="A2212" s="28"/>
      <c r="B2212" s="18">
        <f t="shared" si="39"/>
        <v>1</v>
      </c>
      <c r="C2212" s="18"/>
      <c r="D2212" s="18" t="str">
        <f>IFERROR(VLOOKUP(C2212,T_Listado_Personal_KDE[],2,FALSE),"")</f>
        <v/>
      </c>
      <c r="E2212" s="19" t="str">
        <f>IFERROR(VLOOKUP(C2212,T_Listado_Personal_KDE[],3,FALSE),"")</f>
        <v/>
      </c>
      <c r="F2212" s="18" t="str">
        <f>IFERROR(VLOOKUP(G2212,T_CÓDIGO[],2,FALSE),"")</f>
        <v/>
      </c>
      <c r="G2212" s="20"/>
      <c r="H2212" s="18" t="str">
        <f>IFERROR(VLOOKUP(G2212,T_CÓDIGO[],3,FALSE),"")</f>
        <v/>
      </c>
      <c r="I2212" s="19"/>
      <c r="J2212" s="18"/>
      <c r="K2212" s="18"/>
      <c r="L2212" s="18"/>
    </row>
    <row r="2213" spans="1:12" customFormat="1">
      <c r="A2213" s="28"/>
      <c r="B2213" s="18">
        <f t="shared" si="39"/>
        <v>1</v>
      </c>
      <c r="C2213" s="18"/>
      <c r="D2213" s="18" t="str">
        <f>IFERROR(VLOOKUP(C2213,T_Listado_Personal_KDE[],2,FALSE),"")</f>
        <v/>
      </c>
      <c r="E2213" s="19" t="str">
        <f>IFERROR(VLOOKUP(C2213,T_Listado_Personal_KDE[],3,FALSE),"")</f>
        <v/>
      </c>
      <c r="F2213" s="18" t="str">
        <f>IFERROR(VLOOKUP(G2213,T_CÓDIGO[],2,FALSE),"")</f>
        <v/>
      </c>
      <c r="G2213" s="20"/>
      <c r="H2213" s="18" t="str">
        <f>IFERROR(VLOOKUP(G2213,T_CÓDIGO[],3,FALSE),"")</f>
        <v/>
      </c>
      <c r="I2213" s="19"/>
      <c r="J2213" s="18"/>
      <c r="K2213" s="18"/>
      <c r="L2213" s="18"/>
    </row>
    <row r="2214" spans="1:12" customFormat="1">
      <c r="A2214" s="28"/>
      <c r="B2214" s="18">
        <f t="shared" si="39"/>
        <v>1</v>
      </c>
      <c r="C2214" s="18"/>
      <c r="D2214" s="18" t="str">
        <f>IFERROR(VLOOKUP(C2214,T_Listado_Personal_KDE[],2,FALSE),"")</f>
        <v/>
      </c>
      <c r="E2214" s="19" t="str">
        <f>IFERROR(VLOOKUP(C2214,T_Listado_Personal_KDE[],3,FALSE),"")</f>
        <v/>
      </c>
      <c r="F2214" s="18" t="str">
        <f>IFERROR(VLOOKUP(G2214,T_CÓDIGO[],2,FALSE),"")</f>
        <v/>
      </c>
      <c r="G2214" s="20"/>
      <c r="H2214" s="18" t="str">
        <f>IFERROR(VLOOKUP(G2214,T_CÓDIGO[],3,FALSE),"")</f>
        <v/>
      </c>
      <c r="I2214" s="19"/>
      <c r="J2214" s="18"/>
      <c r="K2214" s="18"/>
      <c r="L2214" s="18"/>
    </row>
    <row r="2215" spans="1:12" customFormat="1">
      <c r="A2215" s="28"/>
      <c r="B2215" s="18">
        <f t="shared" si="39"/>
        <v>1</v>
      </c>
      <c r="C2215" s="18"/>
      <c r="D2215" s="18" t="str">
        <f>IFERROR(VLOOKUP(C2215,T_Listado_Personal_KDE[],2,FALSE),"")</f>
        <v/>
      </c>
      <c r="E2215" s="19" t="str">
        <f>IFERROR(VLOOKUP(C2215,T_Listado_Personal_KDE[],3,FALSE),"")</f>
        <v/>
      </c>
      <c r="F2215" s="18" t="str">
        <f>IFERROR(VLOOKUP(G2215,T_CÓDIGO[],2,FALSE),"")</f>
        <v/>
      </c>
      <c r="G2215" s="20"/>
      <c r="H2215" s="18" t="str">
        <f>IFERROR(VLOOKUP(G2215,T_CÓDIGO[],3,FALSE),"")</f>
        <v/>
      </c>
      <c r="I2215" s="19"/>
      <c r="J2215" s="18"/>
      <c r="K2215" s="18"/>
      <c r="L2215" s="18"/>
    </row>
    <row r="2216" spans="1:12" customFormat="1">
      <c r="A2216" s="28"/>
      <c r="B2216" s="18">
        <f t="shared" si="39"/>
        <v>1</v>
      </c>
      <c r="C2216" s="18"/>
      <c r="D2216" s="18" t="str">
        <f>IFERROR(VLOOKUP(C2216,T_Listado_Personal_KDE[],2,FALSE),"")</f>
        <v/>
      </c>
      <c r="E2216" s="19" t="str">
        <f>IFERROR(VLOOKUP(C2216,T_Listado_Personal_KDE[],3,FALSE),"")</f>
        <v/>
      </c>
      <c r="F2216" s="18" t="str">
        <f>IFERROR(VLOOKUP(G2216,T_CÓDIGO[],2,FALSE),"")</f>
        <v/>
      </c>
      <c r="G2216" s="20"/>
      <c r="H2216" s="18" t="str">
        <f>IFERROR(VLOOKUP(G2216,T_CÓDIGO[],3,FALSE),"")</f>
        <v/>
      </c>
      <c r="I2216" s="19"/>
      <c r="J2216" s="18"/>
      <c r="K2216" s="18"/>
      <c r="L2216" s="18"/>
    </row>
    <row r="2217" spans="1:12" customFormat="1">
      <c r="A2217" s="28"/>
      <c r="B2217" s="18">
        <f t="shared" si="39"/>
        <v>1</v>
      </c>
      <c r="C2217" s="18"/>
      <c r="D2217" s="18" t="str">
        <f>IFERROR(VLOOKUP(C2217,T_Listado_Personal_KDE[],2,FALSE),"")</f>
        <v/>
      </c>
      <c r="E2217" s="19" t="str">
        <f>IFERROR(VLOOKUP(C2217,T_Listado_Personal_KDE[],3,FALSE),"")</f>
        <v/>
      </c>
      <c r="F2217" s="18" t="str">
        <f>IFERROR(VLOOKUP(G2217,T_CÓDIGO[],2,FALSE),"")</f>
        <v/>
      </c>
      <c r="G2217" s="20"/>
      <c r="H2217" s="18" t="str">
        <f>IFERROR(VLOOKUP(G2217,T_CÓDIGO[],3,FALSE),"")</f>
        <v/>
      </c>
      <c r="I2217" s="19"/>
      <c r="J2217" s="18"/>
      <c r="K2217" s="18"/>
      <c r="L2217" s="18"/>
    </row>
    <row r="2218" spans="1:12" customFormat="1">
      <c r="A2218" s="28"/>
      <c r="B2218" s="18">
        <f t="shared" si="39"/>
        <v>1</v>
      </c>
      <c r="C2218" s="18"/>
      <c r="D2218" s="18" t="str">
        <f>IFERROR(VLOOKUP(C2218,T_Listado_Personal_KDE[],2,FALSE),"")</f>
        <v/>
      </c>
      <c r="E2218" s="19" t="str">
        <f>IFERROR(VLOOKUP(C2218,T_Listado_Personal_KDE[],3,FALSE),"")</f>
        <v/>
      </c>
      <c r="F2218" s="18" t="str">
        <f>IFERROR(VLOOKUP(G2218,T_CÓDIGO[],2,FALSE),"")</f>
        <v/>
      </c>
      <c r="G2218" s="20"/>
      <c r="H2218" s="18" t="str">
        <f>IFERROR(VLOOKUP(G2218,T_CÓDIGO[],3,FALSE),"")</f>
        <v/>
      </c>
      <c r="I2218" s="19"/>
      <c r="J2218" s="18"/>
      <c r="K2218" s="18"/>
      <c r="L2218" s="18"/>
    </row>
    <row r="2219" spans="1:12" customFormat="1">
      <c r="A2219" s="28"/>
      <c r="B2219" s="18">
        <f t="shared" si="39"/>
        <v>1</v>
      </c>
      <c r="C2219" s="18"/>
      <c r="D2219" s="18" t="str">
        <f>IFERROR(VLOOKUP(C2219,T_Listado_Personal_KDE[],2,FALSE),"")</f>
        <v/>
      </c>
      <c r="E2219" s="19" t="str">
        <f>IFERROR(VLOOKUP(C2219,T_Listado_Personal_KDE[],3,FALSE),"")</f>
        <v/>
      </c>
      <c r="F2219" s="18" t="str">
        <f>IFERROR(VLOOKUP(G2219,T_CÓDIGO[],2,FALSE),"")</f>
        <v/>
      </c>
      <c r="G2219" s="20"/>
      <c r="H2219" s="18" t="str">
        <f>IFERROR(VLOOKUP(G2219,T_CÓDIGO[],3,FALSE),"")</f>
        <v/>
      </c>
      <c r="I2219" s="19"/>
      <c r="J2219" s="18"/>
      <c r="K2219" s="18"/>
      <c r="L2219" s="18"/>
    </row>
    <row r="2220" spans="1:12" customFormat="1">
      <c r="A2220" s="28"/>
      <c r="B2220" s="18">
        <f t="shared" si="39"/>
        <v>1</v>
      </c>
      <c r="C2220" s="18"/>
      <c r="D2220" s="18" t="str">
        <f>IFERROR(VLOOKUP(C2220,T_Listado_Personal_KDE[],2,FALSE),"")</f>
        <v/>
      </c>
      <c r="E2220" s="19" t="str">
        <f>IFERROR(VLOOKUP(C2220,T_Listado_Personal_KDE[],3,FALSE),"")</f>
        <v/>
      </c>
      <c r="F2220" s="18" t="str">
        <f>IFERROR(VLOOKUP(G2220,T_CÓDIGO[],2,FALSE),"")</f>
        <v/>
      </c>
      <c r="G2220" s="20"/>
      <c r="H2220" s="18" t="str">
        <f>IFERROR(VLOOKUP(G2220,T_CÓDIGO[],3,FALSE),"")</f>
        <v/>
      </c>
      <c r="I2220" s="19"/>
      <c r="J2220" s="18"/>
      <c r="K2220" s="18"/>
      <c r="L2220" s="18"/>
    </row>
    <row r="2221" spans="1:12" customFormat="1">
      <c r="A2221" s="28"/>
      <c r="B2221" s="18">
        <f t="shared" si="39"/>
        <v>1</v>
      </c>
      <c r="C2221" s="18"/>
      <c r="D2221" s="18" t="str">
        <f>IFERROR(VLOOKUP(C2221,T_Listado_Personal_KDE[],2,FALSE),"")</f>
        <v/>
      </c>
      <c r="E2221" s="19" t="str">
        <f>IFERROR(VLOOKUP(C2221,T_Listado_Personal_KDE[],3,FALSE),"")</f>
        <v/>
      </c>
      <c r="F2221" s="18" t="str">
        <f>IFERROR(VLOOKUP(G2221,T_CÓDIGO[],2,FALSE),"")</f>
        <v/>
      </c>
      <c r="G2221" s="20"/>
      <c r="H2221" s="18" t="str">
        <f>IFERROR(VLOOKUP(G2221,T_CÓDIGO[],3,FALSE),"")</f>
        <v/>
      </c>
      <c r="I2221" s="19"/>
      <c r="J2221" s="18"/>
      <c r="K2221" s="18"/>
      <c r="L2221" s="18"/>
    </row>
    <row r="2222" spans="1:12" customFormat="1">
      <c r="A2222" s="28"/>
      <c r="B2222" s="18">
        <f t="shared" si="39"/>
        <v>1</v>
      </c>
      <c r="C2222" s="18"/>
      <c r="D2222" s="18" t="str">
        <f>IFERROR(VLOOKUP(C2222,T_Listado_Personal_KDE[],2,FALSE),"")</f>
        <v/>
      </c>
      <c r="E2222" s="19" t="str">
        <f>IFERROR(VLOOKUP(C2222,T_Listado_Personal_KDE[],3,FALSE),"")</f>
        <v/>
      </c>
      <c r="F2222" s="18" t="str">
        <f>IFERROR(VLOOKUP(G2222,T_CÓDIGO[],2,FALSE),"")</f>
        <v/>
      </c>
      <c r="G2222" s="20"/>
      <c r="H2222" s="18" t="str">
        <f>IFERROR(VLOOKUP(G2222,T_CÓDIGO[],3,FALSE),"")</f>
        <v/>
      </c>
      <c r="I2222" s="19"/>
      <c r="J2222" s="18"/>
      <c r="K2222" s="18"/>
      <c r="L2222" s="18"/>
    </row>
    <row r="2223" spans="1:12" customFormat="1">
      <c r="A2223" s="28"/>
      <c r="B2223" s="18">
        <f t="shared" si="39"/>
        <v>1</v>
      </c>
      <c r="C2223" s="18"/>
      <c r="D2223" s="18" t="str">
        <f>IFERROR(VLOOKUP(C2223,T_Listado_Personal_KDE[],2,FALSE),"")</f>
        <v/>
      </c>
      <c r="E2223" s="19" t="str">
        <f>IFERROR(VLOOKUP(C2223,T_Listado_Personal_KDE[],3,FALSE),"")</f>
        <v/>
      </c>
      <c r="F2223" s="18" t="str">
        <f>IFERROR(VLOOKUP(G2223,T_CÓDIGO[],2,FALSE),"")</f>
        <v/>
      </c>
      <c r="G2223" s="20"/>
      <c r="H2223" s="18" t="str">
        <f>IFERROR(VLOOKUP(G2223,T_CÓDIGO[],3,FALSE),"")</f>
        <v/>
      </c>
      <c r="I2223" s="19"/>
      <c r="J2223" s="18"/>
      <c r="K2223" s="18"/>
      <c r="L2223" s="18"/>
    </row>
    <row r="2224" spans="1:12" customFormat="1">
      <c r="A2224" s="28"/>
      <c r="B2224" s="18">
        <f t="shared" si="39"/>
        <v>1</v>
      </c>
      <c r="C2224" s="18"/>
      <c r="D2224" s="18" t="str">
        <f>IFERROR(VLOOKUP(C2224,T_Listado_Personal_KDE[],2,FALSE),"")</f>
        <v/>
      </c>
      <c r="E2224" s="19" t="str">
        <f>IFERROR(VLOOKUP(C2224,T_Listado_Personal_KDE[],3,FALSE),"")</f>
        <v/>
      </c>
      <c r="F2224" s="18" t="str">
        <f>IFERROR(VLOOKUP(G2224,T_CÓDIGO[],2,FALSE),"")</f>
        <v/>
      </c>
      <c r="G2224" s="20"/>
      <c r="H2224" s="18" t="str">
        <f>IFERROR(VLOOKUP(G2224,T_CÓDIGO[],3,FALSE),"")</f>
        <v/>
      </c>
      <c r="I2224" s="19"/>
      <c r="J2224" s="18"/>
      <c r="K2224" s="18"/>
      <c r="L2224" s="18"/>
    </row>
    <row r="2225" spans="1:12" customFormat="1">
      <c r="A2225" s="28"/>
      <c r="B2225" s="18">
        <f t="shared" si="39"/>
        <v>1</v>
      </c>
      <c r="C2225" s="18"/>
      <c r="D2225" s="18" t="str">
        <f>IFERROR(VLOOKUP(C2225,T_Listado_Personal_KDE[],2,FALSE),"")</f>
        <v/>
      </c>
      <c r="E2225" s="19" t="str">
        <f>IFERROR(VLOOKUP(C2225,T_Listado_Personal_KDE[],3,FALSE),"")</f>
        <v/>
      </c>
      <c r="F2225" s="18" t="str">
        <f>IFERROR(VLOOKUP(G2225,T_CÓDIGO[],2,FALSE),"")</f>
        <v/>
      </c>
      <c r="G2225" s="20"/>
      <c r="H2225" s="18" t="str">
        <f>IFERROR(VLOOKUP(G2225,T_CÓDIGO[],3,FALSE),"")</f>
        <v/>
      </c>
      <c r="I2225" s="19"/>
      <c r="J2225" s="18"/>
      <c r="K2225" s="18"/>
      <c r="L2225" s="18"/>
    </row>
    <row r="2226" spans="1:12" customFormat="1">
      <c r="A2226" s="28"/>
      <c r="B2226" s="18">
        <f t="shared" si="39"/>
        <v>1</v>
      </c>
      <c r="C2226" s="18"/>
      <c r="D2226" s="18" t="str">
        <f>IFERROR(VLOOKUP(C2226,T_Listado_Personal_KDE[],2,FALSE),"")</f>
        <v/>
      </c>
      <c r="E2226" s="19" t="str">
        <f>IFERROR(VLOOKUP(C2226,T_Listado_Personal_KDE[],3,FALSE),"")</f>
        <v/>
      </c>
      <c r="F2226" s="18" t="str">
        <f>IFERROR(VLOOKUP(G2226,T_CÓDIGO[],2,FALSE),"")</f>
        <v/>
      </c>
      <c r="G2226" s="20"/>
      <c r="H2226" s="18" t="str">
        <f>IFERROR(VLOOKUP(G2226,T_CÓDIGO[],3,FALSE),"")</f>
        <v/>
      </c>
      <c r="I2226" s="19"/>
      <c r="J2226" s="18"/>
      <c r="K2226" s="18"/>
      <c r="L2226" s="18"/>
    </row>
    <row r="2227" spans="1:12" customFormat="1">
      <c r="A2227" s="28"/>
      <c r="B2227" s="18">
        <f t="shared" si="39"/>
        <v>1</v>
      </c>
      <c r="C2227" s="18"/>
      <c r="D2227" s="18" t="str">
        <f>IFERROR(VLOOKUP(C2227,T_Listado_Personal_KDE[],2,FALSE),"")</f>
        <v/>
      </c>
      <c r="E2227" s="19" t="str">
        <f>IFERROR(VLOOKUP(C2227,T_Listado_Personal_KDE[],3,FALSE),"")</f>
        <v/>
      </c>
      <c r="F2227" s="18" t="str">
        <f>IFERROR(VLOOKUP(G2227,T_CÓDIGO[],2,FALSE),"")</f>
        <v/>
      </c>
      <c r="G2227" s="20"/>
      <c r="H2227" s="18" t="str">
        <f>IFERROR(VLOOKUP(G2227,T_CÓDIGO[],3,FALSE),"")</f>
        <v/>
      </c>
      <c r="I2227" s="19"/>
      <c r="J2227" s="18"/>
      <c r="K2227" s="18"/>
      <c r="L2227" s="18"/>
    </row>
    <row r="2228" spans="1:12" customFormat="1">
      <c r="A2228" s="28"/>
      <c r="B2228" s="18">
        <f t="shared" si="39"/>
        <v>1</v>
      </c>
      <c r="C2228" s="18"/>
      <c r="D2228" s="18" t="str">
        <f>IFERROR(VLOOKUP(C2228,T_Listado_Personal_KDE[],2,FALSE),"")</f>
        <v/>
      </c>
      <c r="E2228" s="19" t="str">
        <f>IFERROR(VLOOKUP(C2228,T_Listado_Personal_KDE[],3,FALSE),"")</f>
        <v/>
      </c>
      <c r="F2228" s="18" t="str">
        <f>IFERROR(VLOOKUP(G2228,T_CÓDIGO[],2,FALSE),"")</f>
        <v/>
      </c>
      <c r="G2228" s="20"/>
      <c r="H2228" s="18" t="str">
        <f>IFERROR(VLOOKUP(G2228,T_CÓDIGO[],3,FALSE),"")</f>
        <v/>
      </c>
      <c r="I2228" s="19"/>
      <c r="J2228" s="18"/>
      <c r="K2228" s="18"/>
      <c r="L2228" s="18"/>
    </row>
    <row r="2229" spans="1:12" customFormat="1">
      <c r="A2229" s="28"/>
      <c r="B2229" s="18">
        <f t="shared" si="39"/>
        <v>1</v>
      </c>
      <c r="C2229" s="18"/>
      <c r="D2229" s="18" t="str">
        <f>IFERROR(VLOOKUP(C2229,T_Listado_Personal_KDE[],2,FALSE),"")</f>
        <v/>
      </c>
      <c r="E2229" s="19" t="str">
        <f>IFERROR(VLOOKUP(C2229,T_Listado_Personal_KDE[],3,FALSE),"")</f>
        <v/>
      </c>
      <c r="F2229" s="18" t="str">
        <f>IFERROR(VLOOKUP(G2229,T_CÓDIGO[],2,FALSE),"")</f>
        <v/>
      </c>
      <c r="G2229" s="20"/>
      <c r="H2229" s="18" t="str">
        <f>IFERROR(VLOOKUP(G2229,T_CÓDIGO[],3,FALSE),"")</f>
        <v/>
      </c>
      <c r="I2229" s="19"/>
      <c r="J2229" s="18"/>
      <c r="K2229" s="18"/>
      <c r="L2229" s="18"/>
    </row>
    <row r="2230" spans="1:12" customFormat="1">
      <c r="A2230" s="28"/>
      <c r="B2230" s="18">
        <f t="shared" si="39"/>
        <v>1</v>
      </c>
      <c r="C2230" s="18"/>
      <c r="D2230" s="18" t="str">
        <f>IFERROR(VLOOKUP(C2230,T_Listado_Personal_KDE[],2,FALSE),"")</f>
        <v/>
      </c>
      <c r="E2230" s="19" t="str">
        <f>IFERROR(VLOOKUP(C2230,T_Listado_Personal_KDE[],3,FALSE),"")</f>
        <v/>
      </c>
      <c r="F2230" s="18" t="str">
        <f>IFERROR(VLOOKUP(G2230,T_CÓDIGO[],2,FALSE),"")</f>
        <v/>
      </c>
      <c r="G2230" s="20"/>
      <c r="H2230" s="18" t="str">
        <f>IFERROR(VLOOKUP(G2230,T_CÓDIGO[],3,FALSE),"")</f>
        <v/>
      </c>
      <c r="I2230" s="19"/>
      <c r="J2230" s="18"/>
      <c r="K2230" s="18"/>
      <c r="L2230" s="18"/>
    </row>
    <row r="2231" spans="1:12" customFormat="1">
      <c r="A2231" s="28"/>
      <c r="B2231" s="18">
        <f t="shared" si="39"/>
        <v>1</v>
      </c>
      <c r="C2231" s="18"/>
      <c r="D2231" s="18" t="str">
        <f>IFERROR(VLOOKUP(C2231,T_Listado_Personal_KDE[],2,FALSE),"")</f>
        <v/>
      </c>
      <c r="E2231" s="19" t="str">
        <f>IFERROR(VLOOKUP(C2231,T_Listado_Personal_KDE[],3,FALSE),"")</f>
        <v/>
      </c>
      <c r="F2231" s="18" t="str">
        <f>IFERROR(VLOOKUP(G2231,T_CÓDIGO[],2,FALSE),"")</f>
        <v/>
      </c>
      <c r="G2231" s="20"/>
      <c r="H2231" s="18" t="str">
        <f>IFERROR(VLOOKUP(G2231,T_CÓDIGO[],3,FALSE),"")</f>
        <v/>
      </c>
      <c r="I2231" s="19"/>
      <c r="J2231" s="18"/>
      <c r="K2231" s="18"/>
      <c r="L2231" s="18"/>
    </row>
    <row r="2232" spans="1:12" customFormat="1">
      <c r="A2232" s="28"/>
      <c r="B2232" s="18">
        <f t="shared" si="39"/>
        <v>1</v>
      </c>
      <c r="C2232" s="18"/>
      <c r="D2232" s="18" t="str">
        <f>IFERROR(VLOOKUP(C2232,T_Listado_Personal_KDE[],2,FALSE),"")</f>
        <v/>
      </c>
      <c r="E2232" s="19" t="str">
        <f>IFERROR(VLOOKUP(C2232,T_Listado_Personal_KDE[],3,FALSE),"")</f>
        <v/>
      </c>
      <c r="F2232" s="18" t="str">
        <f>IFERROR(VLOOKUP(G2232,T_CÓDIGO[],2,FALSE),"")</f>
        <v/>
      </c>
      <c r="G2232" s="20"/>
      <c r="H2232" s="18" t="str">
        <f>IFERROR(VLOOKUP(G2232,T_CÓDIGO[],3,FALSE),"")</f>
        <v/>
      </c>
      <c r="I2232" s="19"/>
      <c r="J2232" s="18"/>
      <c r="K2232" s="18"/>
      <c r="L2232" s="18"/>
    </row>
    <row r="2233" spans="1:12" customFormat="1">
      <c r="A2233" s="28"/>
      <c r="B2233" s="18">
        <f t="shared" si="39"/>
        <v>1</v>
      </c>
      <c r="C2233" s="18"/>
      <c r="D2233" s="18" t="str">
        <f>IFERROR(VLOOKUP(C2233,T_Listado_Personal_KDE[],2,FALSE),"")</f>
        <v/>
      </c>
      <c r="E2233" s="19" t="str">
        <f>IFERROR(VLOOKUP(C2233,T_Listado_Personal_KDE[],3,FALSE),"")</f>
        <v/>
      </c>
      <c r="F2233" s="18" t="str">
        <f>IFERROR(VLOOKUP(G2233,T_CÓDIGO[],2,FALSE),"")</f>
        <v/>
      </c>
      <c r="G2233" s="20"/>
      <c r="H2233" s="18" t="str">
        <f>IFERROR(VLOOKUP(G2233,T_CÓDIGO[],3,FALSE),"")</f>
        <v/>
      </c>
      <c r="I2233" s="19"/>
      <c r="J2233" s="18"/>
      <c r="K2233" s="18"/>
      <c r="L2233" s="18"/>
    </row>
    <row r="2234" spans="1:12" customFormat="1">
      <c r="A2234" s="28"/>
      <c r="B2234" s="18">
        <f t="shared" si="39"/>
        <v>1</v>
      </c>
      <c r="C2234" s="18"/>
      <c r="D2234" s="18" t="str">
        <f>IFERROR(VLOOKUP(C2234,T_Listado_Personal_KDE[],2,FALSE),"")</f>
        <v/>
      </c>
      <c r="E2234" s="19" t="str">
        <f>IFERROR(VLOOKUP(C2234,T_Listado_Personal_KDE[],3,FALSE),"")</f>
        <v/>
      </c>
      <c r="F2234" s="18" t="str">
        <f>IFERROR(VLOOKUP(G2234,T_CÓDIGO[],2,FALSE),"")</f>
        <v/>
      </c>
      <c r="G2234" s="20"/>
      <c r="H2234" s="18" t="str">
        <f>IFERROR(VLOOKUP(G2234,T_CÓDIGO[],3,FALSE),"")</f>
        <v/>
      </c>
      <c r="I2234" s="19"/>
      <c r="J2234" s="18"/>
      <c r="K2234" s="18"/>
      <c r="L2234" s="18"/>
    </row>
    <row r="2235" spans="1:12" customFormat="1">
      <c r="A2235" s="28"/>
      <c r="B2235" s="18">
        <f t="shared" si="39"/>
        <v>1</v>
      </c>
      <c r="C2235" s="18"/>
      <c r="D2235" s="18" t="str">
        <f>IFERROR(VLOOKUP(C2235,T_Listado_Personal_KDE[],2,FALSE),"")</f>
        <v/>
      </c>
      <c r="E2235" s="19" t="str">
        <f>IFERROR(VLOOKUP(C2235,T_Listado_Personal_KDE[],3,FALSE),"")</f>
        <v/>
      </c>
      <c r="F2235" s="18" t="str">
        <f>IFERROR(VLOOKUP(G2235,T_CÓDIGO[],2,FALSE),"")</f>
        <v/>
      </c>
      <c r="G2235" s="20"/>
      <c r="H2235" s="18" t="str">
        <f>IFERROR(VLOOKUP(G2235,T_CÓDIGO[],3,FALSE),"")</f>
        <v/>
      </c>
      <c r="I2235" s="19"/>
      <c r="J2235" s="18"/>
      <c r="K2235" s="18"/>
      <c r="L2235" s="18"/>
    </row>
    <row r="2236" spans="1:12" customFormat="1">
      <c r="A2236" s="28"/>
      <c r="B2236" s="18">
        <f t="shared" si="39"/>
        <v>1</v>
      </c>
      <c r="C2236" s="18"/>
      <c r="D2236" s="18" t="str">
        <f>IFERROR(VLOOKUP(C2236,T_Listado_Personal_KDE[],2,FALSE),"")</f>
        <v/>
      </c>
      <c r="E2236" s="19" t="str">
        <f>IFERROR(VLOOKUP(C2236,T_Listado_Personal_KDE[],3,FALSE),"")</f>
        <v/>
      </c>
      <c r="F2236" s="18" t="str">
        <f>IFERROR(VLOOKUP(G2236,T_CÓDIGO[],2,FALSE),"")</f>
        <v/>
      </c>
      <c r="G2236" s="20"/>
      <c r="H2236" s="18" t="str">
        <f>IFERROR(VLOOKUP(G2236,T_CÓDIGO[],3,FALSE),"")</f>
        <v/>
      </c>
      <c r="I2236" s="19"/>
      <c r="J2236" s="18"/>
      <c r="K2236" s="18"/>
      <c r="L2236" s="18"/>
    </row>
    <row r="2237" spans="1:12" customFormat="1">
      <c r="A2237" s="28"/>
      <c r="B2237" s="18">
        <f t="shared" si="39"/>
        <v>1</v>
      </c>
      <c r="C2237" s="18"/>
      <c r="D2237" s="18" t="str">
        <f>IFERROR(VLOOKUP(C2237,T_Listado_Personal_KDE[],2,FALSE),"")</f>
        <v/>
      </c>
      <c r="E2237" s="19" t="str">
        <f>IFERROR(VLOOKUP(C2237,T_Listado_Personal_KDE[],3,FALSE),"")</f>
        <v/>
      </c>
      <c r="F2237" s="18" t="str">
        <f>IFERROR(VLOOKUP(G2237,T_CÓDIGO[],2,FALSE),"")</f>
        <v/>
      </c>
      <c r="G2237" s="20"/>
      <c r="H2237" s="18" t="str">
        <f>IFERROR(VLOOKUP(G2237,T_CÓDIGO[],3,FALSE),"")</f>
        <v/>
      </c>
      <c r="I2237" s="19"/>
      <c r="J2237" s="18"/>
      <c r="K2237" s="18"/>
      <c r="L2237" s="18"/>
    </row>
    <row r="2238" spans="1:12" customFormat="1">
      <c r="A2238" s="28"/>
      <c r="B2238" s="18">
        <f t="shared" si="39"/>
        <v>1</v>
      </c>
      <c r="C2238" s="18"/>
      <c r="D2238" s="18" t="str">
        <f>IFERROR(VLOOKUP(C2238,T_Listado_Personal_KDE[],2,FALSE),"")</f>
        <v/>
      </c>
      <c r="E2238" s="19" t="str">
        <f>IFERROR(VLOOKUP(C2238,T_Listado_Personal_KDE[],3,FALSE),"")</f>
        <v/>
      </c>
      <c r="F2238" s="18" t="str">
        <f>IFERROR(VLOOKUP(G2238,T_CÓDIGO[],2,FALSE),"")</f>
        <v/>
      </c>
      <c r="G2238" s="20"/>
      <c r="H2238" s="18" t="str">
        <f>IFERROR(VLOOKUP(G2238,T_CÓDIGO[],3,FALSE),"")</f>
        <v/>
      </c>
      <c r="I2238" s="19"/>
      <c r="J2238" s="18"/>
      <c r="K2238" s="18"/>
      <c r="L2238" s="18"/>
    </row>
    <row r="2239" spans="1:12" customFormat="1">
      <c r="A2239" s="28"/>
      <c r="B2239" s="18">
        <f t="shared" si="39"/>
        <v>1</v>
      </c>
      <c r="C2239" s="18"/>
      <c r="D2239" s="18" t="str">
        <f>IFERROR(VLOOKUP(C2239,T_Listado_Personal_KDE[],2,FALSE),"")</f>
        <v/>
      </c>
      <c r="E2239" s="19" t="str">
        <f>IFERROR(VLOOKUP(C2239,T_Listado_Personal_KDE[],3,FALSE),"")</f>
        <v/>
      </c>
      <c r="F2239" s="18" t="str">
        <f>IFERROR(VLOOKUP(G2239,T_CÓDIGO[],2,FALSE),"")</f>
        <v/>
      </c>
      <c r="G2239" s="20"/>
      <c r="H2239" s="18" t="str">
        <f>IFERROR(VLOOKUP(G2239,T_CÓDIGO[],3,FALSE),"")</f>
        <v/>
      </c>
      <c r="I2239" s="19"/>
      <c r="J2239" s="18"/>
      <c r="K2239" s="18"/>
      <c r="L2239" s="18"/>
    </row>
    <row r="2240" spans="1:12" customFormat="1">
      <c r="A2240" s="28"/>
      <c r="B2240" s="18">
        <f t="shared" si="39"/>
        <v>1</v>
      </c>
      <c r="C2240" s="18"/>
      <c r="D2240" s="18" t="str">
        <f>IFERROR(VLOOKUP(C2240,T_Listado_Personal_KDE[],2,FALSE),"")</f>
        <v/>
      </c>
      <c r="E2240" s="19" t="str">
        <f>IFERROR(VLOOKUP(C2240,T_Listado_Personal_KDE[],3,FALSE),"")</f>
        <v/>
      </c>
      <c r="F2240" s="18" t="str">
        <f>IFERROR(VLOOKUP(G2240,T_CÓDIGO[],2,FALSE),"")</f>
        <v/>
      </c>
      <c r="G2240" s="20"/>
      <c r="H2240" s="18" t="str">
        <f>IFERROR(VLOOKUP(G2240,T_CÓDIGO[],3,FALSE),"")</f>
        <v/>
      </c>
      <c r="I2240" s="19"/>
      <c r="J2240" s="18"/>
      <c r="K2240" s="18"/>
      <c r="L2240" s="18"/>
    </row>
    <row r="2241" spans="1:12" customFormat="1">
      <c r="A2241" s="28"/>
      <c r="B2241" s="18">
        <f t="shared" ref="B2241:B2245" si="40">MONTH(A2241)</f>
        <v>1</v>
      </c>
      <c r="C2241" s="18"/>
      <c r="D2241" s="18" t="str">
        <f>IFERROR(VLOOKUP(C2241,T_Listado_Personal_KDE[],2,FALSE),"")</f>
        <v/>
      </c>
      <c r="E2241" s="19" t="str">
        <f>IFERROR(VLOOKUP(C2241,T_Listado_Personal_KDE[],3,FALSE),"")</f>
        <v/>
      </c>
      <c r="F2241" s="18" t="str">
        <f>IFERROR(VLOOKUP(G2241,T_CÓDIGO[],2,FALSE),"")</f>
        <v/>
      </c>
      <c r="G2241" s="20"/>
      <c r="H2241" s="18" t="str">
        <f>IFERROR(VLOOKUP(G2241,T_CÓDIGO[],3,FALSE),"")</f>
        <v/>
      </c>
      <c r="I2241" s="19"/>
      <c r="J2241" s="18"/>
      <c r="K2241" s="18"/>
      <c r="L2241" s="18"/>
    </row>
    <row r="2242" spans="1:12" customFormat="1">
      <c r="A2242" s="28"/>
      <c r="B2242" s="18">
        <f t="shared" si="40"/>
        <v>1</v>
      </c>
      <c r="C2242" s="18"/>
      <c r="D2242" s="18" t="str">
        <f>IFERROR(VLOOKUP(C2242,T_Listado_Personal_KDE[],2,FALSE),"")</f>
        <v/>
      </c>
      <c r="E2242" s="19" t="str">
        <f>IFERROR(VLOOKUP(C2242,T_Listado_Personal_KDE[],3,FALSE),"")</f>
        <v/>
      </c>
      <c r="F2242" s="18" t="str">
        <f>IFERROR(VLOOKUP(G2242,T_CÓDIGO[],2,FALSE),"")</f>
        <v/>
      </c>
      <c r="G2242" s="20"/>
      <c r="H2242" s="18" t="str">
        <f>IFERROR(VLOOKUP(G2242,T_CÓDIGO[],3,FALSE),"")</f>
        <v/>
      </c>
      <c r="I2242" s="19"/>
      <c r="J2242" s="18"/>
      <c r="K2242" s="18"/>
      <c r="L2242" s="18"/>
    </row>
    <row r="2243" spans="1:12" customFormat="1">
      <c r="A2243" s="28"/>
      <c r="B2243" s="18">
        <f t="shared" si="40"/>
        <v>1</v>
      </c>
      <c r="C2243" s="18"/>
      <c r="D2243" s="18" t="str">
        <f>IFERROR(VLOOKUP(C2243,T_Listado_Personal_KDE[],2,FALSE),"")</f>
        <v/>
      </c>
      <c r="E2243" s="19" t="str">
        <f>IFERROR(VLOOKUP(C2243,T_Listado_Personal_KDE[],3,FALSE),"")</f>
        <v/>
      </c>
      <c r="F2243" s="18" t="str">
        <f>IFERROR(VLOOKUP(G2243,T_CÓDIGO[],2,FALSE),"")</f>
        <v/>
      </c>
      <c r="G2243" s="20"/>
      <c r="H2243" s="18" t="str">
        <f>IFERROR(VLOOKUP(G2243,T_CÓDIGO[],3,FALSE),"")</f>
        <v/>
      </c>
      <c r="I2243" s="19"/>
      <c r="J2243" s="18"/>
      <c r="K2243" s="18"/>
      <c r="L2243" s="18"/>
    </row>
    <row r="2244" spans="1:12" customFormat="1">
      <c r="A2244" s="28"/>
      <c r="B2244" s="18">
        <f t="shared" si="40"/>
        <v>1</v>
      </c>
      <c r="C2244" s="18"/>
      <c r="D2244" s="18" t="str">
        <f>IFERROR(VLOOKUP(C2244,T_Listado_Personal_KDE[],2,FALSE),"")</f>
        <v/>
      </c>
      <c r="E2244" s="19" t="str">
        <f>IFERROR(VLOOKUP(C2244,T_Listado_Personal_KDE[],3,FALSE),"")</f>
        <v/>
      </c>
      <c r="F2244" s="18" t="str">
        <f>IFERROR(VLOOKUP(G2244,T_CÓDIGO[],2,FALSE),"")</f>
        <v/>
      </c>
      <c r="G2244" s="20"/>
      <c r="H2244" s="18" t="str">
        <f>IFERROR(VLOOKUP(G2244,T_CÓDIGO[],3,FALSE),"")</f>
        <v/>
      </c>
      <c r="I2244" s="19"/>
      <c r="J2244" s="18"/>
      <c r="K2244" s="18"/>
      <c r="L2244" s="18"/>
    </row>
    <row r="2245" spans="1:12" customFormat="1">
      <c r="A2245" s="28"/>
      <c r="B2245" s="18">
        <f t="shared" si="40"/>
        <v>1</v>
      </c>
      <c r="C2245" s="18"/>
      <c r="D2245" s="18" t="str">
        <f>IFERROR(VLOOKUP(C2245,T_Listado_Personal_KDE[],2,FALSE),"")</f>
        <v/>
      </c>
      <c r="E2245" s="19" t="str">
        <f>IFERROR(VLOOKUP(C2245,T_Listado_Personal_KDE[],3,FALSE),"")</f>
        <v/>
      </c>
      <c r="F2245" s="18" t="str">
        <f>IFERROR(VLOOKUP(G2245,T_CÓDIGO[],2,FALSE),"")</f>
        <v/>
      </c>
      <c r="G2245" s="20"/>
      <c r="H2245" s="18" t="str">
        <f>IFERROR(VLOOKUP(G2245,T_CÓDIGO[],3,FALSE),"")</f>
        <v/>
      </c>
      <c r="I2245" s="19"/>
      <c r="J2245" s="18"/>
      <c r="K2245" s="18"/>
      <c r="L2245" s="18"/>
    </row>
    <row r="2246" spans="1:12" customFormat="1">
      <c r="A2246" s="28"/>
      <c r="B2246" s="18"/>
      <c r="C2246" s="18"/>
      <c r="D2246" s="18" t="str">
        <f>IFERROR(VLOOKUP(C2246,T_Listado_Personal_KDE[],2,FALSE),"")</f>
        <v/>
      </c>
      <c r="E2246" s="19" t="str">
        <f>IFERROR(VLOOKUP(C2246,T_Listado_Personal_KDE[],3,FALSE),"")</f>
        <v/>
      </c>
      <c r="F2246" s="18" t="str">
        <f>IFERROR(VLOOKUP(G2246,T_CÓDIGO[],2,FALSE),"")</f>
        <v/>
      </c>
      <c r="G2246" s="20"/>
      <c r="H2246" s="18" t="str">
        <f>IFERROR(VLOOKUP(G2246,T_CÓDIGO[],3,FALSE),"")</f>
        <v/>
      </c>
      <c r="I2246" s="19"/>
      <c r="J2246" s="18"/>
      <c r="K2246" s="18"/>
      <c r="L2246" s="18"/>
    </row>
    <row r="2247" spans="1:12" customFormat="1">
      <c r="A2247" s="28"/>
      <c r="B2247" s="18">
        <f t="shared" ref="B2247:B2310" si="41">MONTH(A2247)</f>
        <v>1</v>
      </c>
      <c r="C2247" s="18"/>
      <c r="D2247" s="18" t="str">
        <f>IFERROR(VLOOKUP(C2247,T_Listado_Personal_KDE[],2,FALSE),"")</f>
        <v/>
      </c>
      <c r="E2247" s="19" t="str">
        <f>IFERROR(VLOOKUP(C2247,T_Listado_Personal_KDE[],3,FALSE),"")</f>
        <v/>
      </c>
      <c r="F2247" s="18" t="str">
        <f>IFERROR(VLOOKUP(G2247,T_CÓDIGO[],2,FALSE),"")</f>
        <v/>
      </c>
      <c r="G2247" s="20"/>
      <c r="H2247" s="18" t="str">
        <f>IFERROR(VLOOKUP(G2247,T_CÓDIGO[],3,FALSE),"")</f>
        <v/>
      </c>
      <c r="I2247" s="19"/>
      <c r="J2247" s="18"/>
      <c r="K2247" s="18"/>
      <c r="L2247" s="18"/>
    </row>
    <row r="2248" spans="1:12" customFormat="1">
      <c r="A2248" s="28"/>
      <c r="B2248" s="18">
        <f t="shared" si="41"/>
        <v>1</v>
      </c>
      <c r="C2248" s="18"/>
      <c r="D2248" s="18" t="str">
        <f>IFERROR(VLOOKUP(C2248,T_Listado_Personal_KDE[],2,FALSE),"")</f>
        <v/>
      </c>
      <c r="E2248" s="19" t="str">
        <f>IFERROR(VLOOKUP(C2248,T_Listado_Personal_KDE[],3,FALSE),"")</f>
        <v/>
      </c>
      <c r="F2248" s="18" t="str">
        <f>IFERROR(VLOOKUP(G2248,T_CÓDIGO[],2,FALSE),"")</f>
        <v/>
      </c>
      <c r="G2248" s="20"/>
      <c r="H2248" s="18" t="str">
        <f>IFERROR(VLOOKUP(G2248,T_CÓDIGO[],3,FALSE),"")</f>
        <v/>
      </c>
      <c r="I2248" s="19"/>
      <c r="J2248" s="18"/>
      <c r="K2248" s="18"/>
      <c r="L2248" s="18"/>
    </row>
    <row r="2249" spans="1:12" customFormat="1">
      <c r="A2249" s="28"/>
      <c r="B2249" s="18">
        <f t="shared" si="41"/>
        <v>1</v>
      </c>
      <c r="C2249" s="18"/>
      <c r="D2249" s="18" t="str">
        <f>IFERROR(VLOOKUP(C2249,T_Listado_Personal_KDE[],2,FALSE),"")</f>
        <v/>
      </c>
      <c r="E2249" s="19" t="str">
        <f>IFERROR(VLOOKUP(C2249,T_Listado_Personal_KDE[],3,FALSE),"")</f>
        <v/>
      </c>
      <c r="F2249" s="18" t="str">
        <f>IFERROR(VLOOKUP(G2249,T_CÓDIGO[],2,FALSE),"")</f>
        <v/>
      </c>
      <c r="G2249" s="20"/>
      <c r="H2249" s="18" t="str">
        <f>IFERROR(VLOOKUP(G2249,T_CÓDIGO[],3,FALSE),"")</f>
        <v/>
      </c>
      <c r="I2249" s="19"/>
      <c r="J2249" s="18"/>
      <c r="K2249" s="18"/>
      <c r="L2249" s="18"/>
    </row>
    <row r="2250" spans="1:12" customFormat="1">
      <c r="A2250" s="28"/>
      <c r="B2250" s="18">
        <f t="shared" si="41"/>
        <v>1</v>
      </c>
      <c r="C2250" s="18"/>
      <c r="D2250" s="18" t="str">
        <f>IFERROR(VLOOKUP(C2250,T_Listado_Personal_KDE[],2,FALSE),"")</f>
        <v/>
      </c>
      <c r="E2250" s="19" t="str">
        <f>IFERROR(VLOOKUP(C2250,T_Listado_Personal_KDE[],3,FALSE),"")</f>
        <v/>
      </c>
      <c r="F2250" s="18" t="str">
        <f>IFERROR(VLOOKUP(G2250,T_CÓDIGO[],2,FALSE),"")</f>
        <v/>
      </c>
      <c r="G2250" s="20"/>
      <c r="H2250" s="18" t="str">
        <f>IFERROR(VLOOKUP(G2250,T_CÓDIGO[],3,FALSE),"")</f>
        <v/>
      </c>
      <c r="I2250" s="19"/>
      <c r="J2250" s="18"/>
      <c r="K2250" s="18"/>
      <c r="L2250" s="18"/>
    </row>
    <row r="2251" spans="1:12" customFormat="1">
      <c r="A2251" s="28"/>
      <c r="B2251" s="18">
        <f t="shared" si="41"/>
        <v>1</v>
      </c>
      <c r="C2251" s="18"/>
      <c r="D2251" s="18" t="str">
        <f>IFERROR(VLOOKUP(C2251,T_Listado_Personal_KDE[],2,FALSE),"")</f>
        <v/>
      </c>
      <c r="E2251" s="19" t="str">
        <f>IFERROR(VLOOKUP(C2251,T_Listado_Personal_KDE[],3,FALSE),"")</f>
        <v/>
      </c>
      <c r="F2251" s="18" t="str">
        <f>IFERROR(VLOOKUP(G2251,T_CÓDIGO[],2,FALSE),"")</f>
        <v/>
      </c>
      <c r="G2251" s="20"/>
      <c r="H2251" s="18" t="str">
        <f>IFERROR(VLOOKUP(G2251,T_CÓDIGO[],3,FALSE),"")</f>
        <v/>
      </c>
      <c r="I2251" s="19"/>
      <c r="J2251" s="18"/>
      <c r="K2251" s="18"/>
      <c r="L2251" s="18"/>
    </row>
    <row r="2252" spans="1:12" customFormat="1">
      <c r="A2252" s="28"/>
      <c r="B2252" s="18">
        <f t="shared" si="41"/>
        <v>1</v>
      </c>
      <c r="C2252" s="18"/>
      <c r="D2252" s="18" t="str">
        <f>IFERROR(VLOOKUP(C2252,T_Listado_Personal_KDE[],2,FALSE),"")</f>
        <v/>
      </c>
      <c r="E2252" s="19" t="str">
        <f>IFERROR(VLOOKUP(C2252,T_Listado_Personal_KDE[],3,FALSE),"")</f>
        <v/>
      </c>
      <c r="F2252" s="18" t="str">
        <f>IFERROR(VLOOKUP(G2252,T_CÓDIGO[],2,FALSE),"")</f>
        <v/>
      </c>
      <c r="G2252" s="20"/>
      <c r="H2252" s="18" t="str">
        <f>IFERROR(VLOOKUP(G2252,T_CÓDIGO[],3,FALSE),"")</f>
        <v/>
      </c>
      <c r="I2252" s="19"/>
      <c r="J2252" s="18"/>
      <c r="K2252" s="18"/>
      <c r="L2252" s="18"/>
    </row>
    <row r="2253" spans="1:12" customFormat="1">
      <c r="A2253" s="28"/>
      <c r="B2253" s="18">
        <f t="shared" si="41"/>
        <v>1</v>
      </c>
      <c r="C2253" s="18"/>
      <c r="D2253" s="18" t="str">
        <f>IFERROR(VLOOKUP(C2253,T_Listado_Personal_KDE[],2,FALSE),"")</f>
        <v/>
      </c>
      <c r="E2253" s="19" t="str">
        <f>IFERROR(VLOOKUP(C2253,T_Listado_Personal_KDE[],3,FALSE),"")</f>
        <v/>
      </c>
      <c r="F2253" s="18" t="str">
        <f>IFERROR(VLOOKUP(G2253,T_CÓDIGO[],2,FALSE),"")</f>
        <v/>
      </c>
      <c r="G2253" s="20"/>
      <c r="H2253" s="18" t="str">
        <f>IFERROR(VLOOKUP(G2253,T_CÓDIGO[],3,FALSE),"")</f>
        <v/>
      </c>
      <c r="I2253" s="19"/>
      <c r="J2253" s="18"/>
      <c r="K2253" s="18"/>
      <c r="L2253" s="18"/>
    </row>
    <row r="2254" spans="1:12" customFormat="1">
      <c r="A2254" s="28"/>
      <c r="B2254" s="18">
        <f t="shared" si="41"/>
        <v>1</v>
      </c>
      <c r="C2254" s="18"/>
      <c r="D2254" s="18" t="str">
        <f>IFERROR(VLOOKUP(C2254,T_Listado_Personal_KDE[],2,FALSE),"")</f>
        <v/>
      </c>
      <c r="E2254" s="19" t="str">
        <f>IFERROR(VLOOKUP(C2254,T_Listado_Personal_KDE[],3,FALSE),"")</f>
        <v/>
      </c>
      <c r="F2254" s="18" t="str">
        <f>IFERROR(VLOOKUP(G2254,T_CÓDIGO[],2,FALSE),"")</f>
        <v/>
      </c>
      <c r="G2254" s="20"/>
      <c r="H2254" s="18" t="str">
        <f>IFERROR(VLOOKUP(G2254,T_CÓDIGO[],3,FALSE),"")</f>
        <v/>
      </c>
      <c r="I2254" s="19"/>
      <c r="J2254" s="18"/>
      <c r="K2254" s="18"/>
      <c r="L2254" s="18"/>
    </row>
    <row r="2255" spans="1:12" customFormat="1">
      <c r="A2255" s="28"/>
      <c r="B2255" s="18">
        <f t="shared" si="41"/>
        <v>1</v>
      </c>
      <c r="C2255" s="18"/>
      <c r="D2255" s="18" t="str">
        <f>IFERROR(VLOOKUP(C2255,T_Listado_Personal_KDE[],2,FALSE),"")</f>
        <v/>
      </c>
      <c r="E2255" s="19" t="str">
        <f>IFERROR(VLOOKUP(C2255,T_Listado_Personal_KDE[],3,FALSE),"")</f>
        <v/>
      </c>
      <c r="F2255" s="18" t="str">
        <f>IFERROR(VLOOKUP(G2255,T_CÓDIGO[],2,FALSE),"")</f>
        <v/>
      </c>
      <c r="G2255" s="20"/>
      <c r="H2255" s="18" t="str">
        <f>IFERROR(VLOOKUP(G2255,T_CÓDIGO[],3,FALSE),"")</f>
        <v/>
      </c>
      <c r="I2255" s="19"/>
      <c r="J2255" s="18"/>
      <c r="K2255" s="18"/>
      <c r="L2255" s="18"/>
    </row>
    <row r="2256" spans="1:12" customFormat="1">
      <c r="A2256" s="28"/>
      <c r="B2256" s="18">
        <f t="shared" si="41"/>
        <v>1</v>
      </c>
      <c r="C2256" s="18"/>
      <c r="D2256" s="18" t="str">
        <f>IFERROR(VLOOKUP(C2256,T_Listado_Personal_KDE[],2,FALSE),"")</f>
        <v/>
      </c>
      <c r="E2256" s="19" t="str">
        <f>IFERROR(VLOOKUP(C2256,T_Listado_Personal_KDE[],3,FALSE),"")</f>
        <v/>
      </c>
      <c r="F2256" s="18" t="str">
        <f>IFERROR(VLOOKUP(G2256,T_CÓDIGO[],2,FALSE),"")</f>
        <v/>
      </c>
      <c r="G2256" s="20"/>
      <c r="H2256" s="18" t="str">
        <f>IFERROR(VLOOKUP(G2256,T_CÓDIGO[],3,FALSE),"")</f>
        <v/>
      </c>
      <c r="I2256" s="19"/>
      <c r="J2256" s="18"/>
      <c r="K2256" s="18"/>
      <c r="L2256" s="18"/>
    </row>
    <row r="2257" spans="1:12" customFormat="1">
      <c r="A2257" s="28"/>
      <c r="B2257" s="18">
        <f t="shared" si="41"/>
        <v>1</v>
      </c>
      <c r="C2257" s="18"/>
      <c r="D2257" s="18" t="str">
        <f>IFERROR(VLOOKUP(C2257,T_Listado_Personal_KDE[],2,FALSE),"")</f>
        <v/>
      </c>
      <c r="E2257" s="19" t="str">
        <f>IFERROR(VLOOKUP(C2257,T_Listado_Personal_KDE[],3,FALSE),"")</f>
        <v/>
      </c>
      <c r="F2257" s="18" t="str">
        <f>IFERROR(VLOOKUP(G2257,T_CÓDIGO[],2,FALSE),"")</f>
        <v/>
      </c>
      <c r="G2257" s="20"/>
      <c r="H2257" s="18" t="str">
        <f>IFERROR(VLOOKUP(G2257,T_CÓDIGO[],3,FALSE),"")</f>
        <v/>
      </c>
      <c r="I2257" s="19"/>
      <c r="J2257" s="18"/>
      <c r="K2257" s="18"/>
      <c r="L2257" s="18"/>
    </row>
    <row r="2258" spans="1:12" customFormat="1">
      <c r="A2258" s="28"/>
      <c r="B2258" s="18">
        <f t="shared" si="41"/>
        <v>1</v>
      </c>
      <c r="C2258" s="18"/>
      <c r="D2258" s="18" t="str">
        <f>IFERROR(VLOOKUP(C2258,T_Listado_Personal_KDE[],2,FALSE),"")</f>
        <v/>
      </c>
      <c r="E2258" s="19" t="str">
        <f>IFERROR(VLOOKUP(C2258,T_Listado_Personal_KDE[],3,FALSE),"")</f>
        <v/>
      </c>
      <c r="F2258" s="18" t="str">
        <f>IFERROR(VLOOKUP(G2258,T_CÓDIGO[],2,FALSE),"")</f>
        <v/>
      </c>
      <c r="G2258" s="20"/>
      <c r="H2258" s="18" t="str">
        <f>IFERROR(VLOOKUP(G2258,T_CÓDIGO[],3,FALSE),"")</f>
        <v/>
      </c>
      <c r="I2258" s="19"/>
      <c r="J2258" s="18"/>
      <c r="K2258" s="18"/>
      <c r="L2258" s="18"/>
    </row>
    <row r="2259" spans="1:12" customFormat="1">
      <c r="A2259" s="28"/>
      <c r="B2259" s="18">
        <f t="shared" si="41"/>
        <v>1</v>
      </c>
      <c r="C2259" s="18"/>
      <c r="D2259" s="18" t="str">
        <f>IFERROR(VLOOKUP(C2259,T_Listado_Personal_KDE[],2,FALSE),"")</f>
        <v/>
      </c>
      <c r="E2259" s="19" t="str">
        <f>IFERROR(VLOOKUP(C2259,T_Listado_Personal_KDE[],3,FALSE),"")</f>
        <v/>
      </c>
      <c r="F2259" s="18" t="str">
        <f>IFERROR(VLOOKUP(G2259,T_CÓDIGO[],2,FALSE),"")</f>
        <v/>
      </c>
      <c r="G2259" s="20"/>
      <c r="H2259" s="18" t="str">
        <f>IFERROR(VLOOKUP(G2259,T_CÓDIGO[],3,FALSE),"")</f>
        <v/>
      </c>
      <c r="I2259" s="19"/>
      <c r="J2259" s="18"/>
      <c r="K2259" s="18"/>
      <c r="L2259" s="18"/>
    </row>
    <row r="2260" spans="1:12" customFormat="1">
      <c r="A2260" s="28"/>
      <c r="B2260" s="18">
        <f t="shared" si="41"/>
        <v>1</v>
      </c>
      <c r="C2260" s="18"/>
      <c r="D2260" s="18" t="str">
        <f>IFERROR(VLOOKUP(C2260,T_Listado_Personal_KDE[],2,FALSE),"")</f>
        <v/>
      </c>
      <c r="E2260" s="19" t="str">
        <f>IFERROR(VLOOKUP(C2260,T_Listado_Personal_KDE[],3,FALSE),"")</f>
        <v/>
      </c>
      <c r="F2260" s="18" t="str">
        <f>IFERROR(VLOOKUP(G2260,T_CÓDIGO[],2,FALSE),"")</f>
        <v/>
      </c>
      <c r="G2260" s="20"/>
      <c r="H2260" s="18" t="str">
        <f>IFERROR(VLOOKUP(G2260,T_CÓDIGO[],3,FALSE),"")</f>
        <v/>
      </c>
      <c r="I2260" s="19"/>
      <c r="J2260" s="18"/>
      <c r="K2260" s="18"/>
      <c r="L2260" s="18"/>
    </row>
    <row r="2261" spans="1:12" customFormat="1">
      <c r="A2261" s="28"/>
      <c r="B2261" s="18">
        <f t="shared" si="41"/>
        <v>1</v>
      </c>
      <c r="C2261" s="18"/>
      <c r="D2261" s="18" t="str">
        <f>IFERROR(VLOOKUP(C2261,T_Listado_Personal_KDE[],2,FALSE),"")</f>
        <v/>
      </c>
      <c r="E2261" s="19" t="str">
        <f>IFERROR(VLOOKUP(C2261,T_Listado_Personal_KDE[],3,FALSE),"")</f>
        <v/>
      </c>
      <c r="F2261" s="18" t="str">
        <f>IFERROR(VLOOKUP(G2261,T_CÓDIGO[],2,FALSE),"")</f>
        <v/>
      </c>
      <c r="G2261" s="20"/>
      <c r="H2261" s="18" t="str">
        <f>IFERROR(VLOOKUP(G2261,T_CÓDIGO[],3,FALSE),"")</f>
        <v/>
      </c>
      <c r="I2261" s="19"/>
      <c r="J2261" s="18"/>
      <c r="K2261" s="18"/>
      <c r="L2261" s="18"/>
    </row>
    <row r="2262" spans="1:12" customFormat="1">
      <c r="A2262" s="28"/>
      <c r="B2262" s="18">
        <f t="shared" si="41"/>
        <v>1</v>
      </c>
      <c r="C2262" s="18"/>
      <c r="D2262" s="18" t="str">
        <f>IFERROR(VLOOKUP(C2262,T_Listado_Personal_KDE[],2,FALSE),"")</f>
        <v/>
      </c>
      <c r="E2262" s="19" t="str">
        <f>IFERROR(VLOOKUP(C2262,T_Listado_Personal_KDE[],3,FALSE),"")</f>
        <v/>
      </c>
      <c r="F2262" s="18" t="str">
        <f>IFERROR(VLOOKUP(G2262,T_CÓDIGO[],2,FALSE),"")</f>
        <v/>
      </c>
      <c r="G2262" s="20"/>
      <c r="H2262" s="18" t="str">
        <f>IFERROR(VLOOKUP(G2262,T_CÓDIGO[],3,FALSE),"")</f>
        <v/>
      </c>
      <c r="I2262" s="19"/>
      <c r="J2262" s="18"/>
      <c r="K2262" s="18"/>
      <c r="L2262" s="18"/>
    </row>
    <row r="2263" spans="1:12" customFormat="1">
      <c r="A2263" s="28"/>
      <c r="B2263" s="18">
        <f t="shared" si="41"/>
        <v>1</v>
      </c>
      <c r="C2263" s="18"/>
      <c r="D2263" s="18" t="str">
        <f>IFERROR(VLOOKUP(C2263,T_Listado_Personal_KDE[],2,FALSE),"")</f>
        <v/>
      </c>
      <c r="E2263" s="19" t="str">
        <f>IFERROR(VLOOKUP(C2263,T_Listado_Personal_KDE[],3,FALSE),"")</f>
        <v/>
      </c>
      <c r="F2263" s="18" t="str">
        <f>IFERROR(VLOOKUP(G2263,T_CÓDIGO[],2,FALSE),"")</f>
        <v/>
      </c>
      <c r="G2263" s="20"/>
      <c r="H2263" s="18" t="str">
        <f>IFERROR(VLOOKUP(G2263,T_CÓDIGO[],3,FALSE),"")</f>
        <v/>
      </c>
      <c r="I2263" s="19"/>
      <c r="J2263" s="18"/>
      <c r="K2263" s="18"/>
      <c r="L2263" s="18"/>
    </row>
    <row r="2264" spans="1:12" customFormat="1">
      <c r="A2264" s="28"/>
      <c r="B2264" s="18">
        <f t="shared" si="41"/>
        <v>1</v>
      </c>
      <c r="C2264" s="18"/>
      <c r="D2264" s="18" t="str">
        <f>IFERROR(VLOOKUP(C2264,T_Listado_Personal_KDE[],2,FALSE),"")</f>
        <v/>
      </c>
      <c r="E2264" s="19" t="str">
        <f>IFERROR(VLOOKUP(C2264,T_Listado_Personal_KDE[],3,FALSE),"")</f>
        <v/>
      </c>
      <c r="F2264" s="18" t="str">
        <f>IFERROR(VLOOKUP(G2264,T_CÓDIGO[],2,FALSE),"")</f>
        <v/>
      </c>
      <c r="G2264" s="20"/>
      <c r="H2264" s="18" t="str">
        <f>IFERROR(VLOOKUP(G2264,T_CÓDIGO[],3,FALSE),"")</f>
        <v/>
      </c>
      <c r="I2264" s="19"/>
      <c r="J2264" s="18"/>
      <c r="K2264" s="18"/>
      <c r="L2264" s="18"/>
    </row>
    <row r="2265" spans="1:12" customFormat="1">
      <c r="A2265" s="28"/>
      <c r="B2265" s="18">
        <f t="shared" si="41"/>
        <v>1</v>
      </c>
      <c r="C2265" s="18"/>
      <c r="D2265" s="18" t="str">
        <f>IFERROR(VLOOKUP(C2265,T_Listado_Personal_KDE[],2,FALSE),"")</f>
        <v/>
      </c>
      <c r="E2265" s="19" t="str">
        <f>IFERROR(VLOOKUP(C2265,T_Listado_Personal_KDE[],3,FALSE),"")</f>
        <v/>
      </c>
      <c r="F2265" s="18" t="str">
        <f>IFERROR(VLOOKUP(G2265,T_CÓDIGO[],2,FALSE),"")</f>
        <v/>
      </c>
      <c r="G2265" s="20"/>
      <c r="H2265" s="18" t="str">
        <f>IFERROR(VLOOKUP(G2265,T_CÓDIGO[],3,FALSE),"")</f>
        <v/>
      </c>
      <c r="I2265" s="19"/>
      <c r="J2265" s="18"/>
      <c r="K2265" s="18"/>
      <c r="L2265" s="18"/>
    </row>
    <row r="2266" spans="1:12" customFormat="1">
      <c r="A2266" s="28"/>
      <c r="B2266" s="18">
        <f t="shared" si="41"/>
        <v>1</v>
      </c>
      <c r="C2266" s="18"/>
      <c r="D2266" s="18" t="str">
        <f>IFERROR(VLOOKUP(C2266,T_Listado_Personal_KDE[],2,FALSE),"")</f>
        <v/>
      </c>
      <c r="E2266" s="19" t="str">
        <f>IFERROR(VLOOKUP(C2266,T_Listado_Personal_KDE[],3,FALSE),"")</f>
        <v/>
      </c>
      <c r="F2266" s="18" t="str">
        <f>IFERROR(VLOOKUP(G2266,T_CÓDIGO[],2,FALSE),"")</f>
        <v/>
      </c>
      <c r="G2266" s="20"/>
      <c r="H2266" s="18" t="str">
        <f>IFERROR(VLOOKUP(G2266,T_CÓDIGO[],3,FALSE),"")</f>
        <v/>
      </c>
      <c r="I2266" s="19"/>
      <c r="J2266" s="18"/>
      <c r="K2266" s="18"/>
      <c r="L2266" s="18"/>
    </row>
    <row r="2267" spans="1:12" customFormat="1">
      <c r="A2267" s="28"/>
      <c r="B2267" s="18">
        <f t="shared" si="41"/>
        <v>1</v>
      </c>
      <c r="C2267" s="18"/>
      <c r="D2267" s="18" t="str">
        <f>IFERROR(VLOOKUP(C2267,T_Listado_Personal_KDE[],2,FALSE),"")</f>
        <v/>
      </c>
      <c r="E2267" s="19" t="str">
        <f>IFERROR(VLOOKUP(C2267,T_Listado_Personal_KDE[],3,FALSE),"")</f>
        <v/>
      </c>
      <c r="F2267" s="18" t="str">
        <f>IFERROR(VLOOKUP(G2267,T_CÓDIGO[],2,FALSE),"")</f>
        <v/>
      </c>
      <c r="G2267" s="20"/>
      <c r="H2267" s="18" t="str">
        <f>IFERROR(VLOOKUP(G2267,T_CÓDIGO[],3,FALSE),"")</f>
        <v/>
      </c>
      <c r="I2267" s="19"/>
      <c r="J2267" s="18"/>
      <c r="K2267" s="18"/>
      <c r="L2267" s="18"/>
    </row>
    <row r="2268" spans="1:12" customFormat="1">
      <c r="A2268" s="28"/>
      <c r="B2268" s="18">
        <f t="shared" si="41"/>
        <v>1</v>
      </c>
      <c r="C2268" s="18"/>
      <c r="D2268" s="18" t="str">
        <f>IFERROR(VLOOKUP(C2268,T_Listado_Personal_KDE[],2,FALSE),"")</f>
        <v/>
      </c>
      <c r="E2268" s="19" t="str">
        <f>IFERROR(VLOOKUP(C2268,T_Listado_Personal_KDE[],3,FALSE),"")</f>
        <v/>
      </c>
      <c r="F2268" s="18" t="str">
        <f>IFERROR(VLOOKUP(G2268,T_CÓDIGO[],2,FALSE),"")</f>
        <v/>
      </c>
      <c r="G2268" s="20"/>
      <c r="H2268" s="18" t="str">
        <f>IFERROR(VLOOKUP(G2268,T_CÓDIGO[],3,FALSE),"")</f>
        <v/>
      </c>
      <c r="I2268" s="19"/>
      <c r="J2268" s="18"/>
      <c r="K2268" s="18"/>
      <c r="L2268" s="18"/>
    </row>
    <row r="2269" spans="1:12" customFormat="1">
      <c r="A2269" s="28"/>
      <c r="B2269" s="18">
        <f t="shared" si="41"/>
        <v>1</v>
      </c>
      <c r="C2269" s="18"/>
      <c r="D2269" s="18" t="str">
        <f>IFERROR(VLOOKUP(C2269,T_Listado_Personal_KDE[],2,FALSE),"")</f>
        <v/>
      </c>
      <c r="E2269" s="19" t="str">
        <f>IFERROR(VLOOKUP(C2269,T_Listado_Personal_KDE[],3,FALSE),"")</f>
        <v/>
      </c>
      <c r="F2269" s="18" t="str">
        <f>IFERROR(VLOOKUP(G2269,T_CÓDIGO[],2,FALSE),"")</f>
        <v/>
      </c>
      <c r="G2269" s="20"/>
      <c r="H2269" s="18" t="str">
        <f>IFERROR(VLOOKUP(G2269,T_CÓDIGO[],3,FALSE),"")</f>
        <v/>
      </c>
      <c r="I2269" s="19"/>
      <c r="J2269" s="18"/>
      <c r="K2269" s="18"/>
      <c r="L2269" s="18"/>
    </row>
    <row r="2270" spans="1:12" customFormat="1">
      <c r="A2270" s="28"/>
      <c r="B2270" s="18">
        <f t="shared" si="41"/>
        <v>1</v>
      </c>
      <c r="C2270" s="18"/>
      <c r="D2270" s="18" t="str">
        <f>IFERROR(VLOOKUP(C2270,T_Listado_Personal_KDE[],2,FALSE),"")</f>
        <v/>
      </c>
      <c r="E2270" s="19" t="str">
        <f>IFERROR(VLOOKUP(C2270,T_Listado_Personal_KDE[],3,FALSE),"")</f>
        <v/>
      </c>
      <c r="F2270" s="18" t="str">
        <f>IFERROR(VLOOKUP(G2270,T_CÓDIGO[],2,FALSE),"")</f>
        <v/>
      </c>
      <c r="G2270" s="20"/>
      <c r="H2270" s="18" t="str">
        <f>IFERROR(VLOOKUP(G2270,T_CÓDIGO[],3,FALSE),"")</f>
        <v/>
      </c>
      <c r="I2270" s="19"/>
      <c r="J2270" s="18"/>
      <c r="K2270" s="18"/>
      <c r="L2270" s="18"/>
    </row>
    <row r="2271" spans="1:12" customFormat="1">
      <c r="A2271" s="28"/>
      <c r="B2271" s="18">
        <f t="shared" si="41"/>
        <v>1</v>
      </c>
      <c r="C2271" s="18"/>
      <c r="D2271" s="18" t="str">
        <f>IFERROR(VLOOKUP(C2271,T_Listado_Personal_KDE[],2,FALSE),"")</f>
        <v/>
      </c>
      <c r="E2271" s="19" t="str">
        <f>IFERROR(VLOOKUP(C2271,T_Listado_Personal_KDE[],3,FALSE),"")</f>
        <v/>
      </c>
      <c r="F2271" s="18" t="str">
        <f>IFERROR(VLOOKUP(G2271,T_CÓDIGO[],2,FALSE),"")</f>
        <v/>
      </c>
      <c r="G2271" s="20"/>
      <c r="H2271" s="18" t="str">
        <f>IFERROR(VLOOKUP(G2271,T_CÓDIGO[],3,FALSE),"")</f>
        <v/>
      </c>
      <c r="I2271" s="19"/>
      <c r="J2271" s="18"/>
      <c r="K2271" s="18"/>
      <c r="L2271" s="18"/>
    </row>
    <row r="2272" spans="1:12" customFormat="1">
      <c r="A2272" s="28"/>
      <c r="B2272" s="18">
        <f t="shared" si="41"/>
        <v>1</v>
      </c>
      <c r="C2272" s="18"/>
      <c r="D2272" s="18" t="str">
        <f>IFERROR(VLOOKUP(C2272,T_Listado_Personal_KDE[],2,FALSE),"")</f>
        <v/>
      </c>
      <c r="E2272" s="19" t="str">
        <f>IFERROR(VLOOKUP(C2272,T_Listado_Personal_KDE[],3,FALSE),"")</f>
        <v/>
      </c>
      <c r="F2272" s="18" t="str">
        <f>IFERROR(VLOOKUP(G2272,T_CÓDIGO[],2,FALSE),"")</f>
        <v/>
      </c>
      <c r="G2272" s="20"/>
      <c r="H2272" s="18" t="str">
        <f>IFERROR(VLOOKUP(G2272,T_CÓDIGO[],3,FALSE),"")</f>
        <v/>
      </c>
      <c r="I2272" s="19"/>
      <c r="J2272" s="18"/>
      <c r="K2272" s="18"/>
      <c r="L2272" s="18"/>
    </row>
    <row r="2273" spans="1:12" customFormat="1">
      <c r="A2273" s="28"/>
      <c r="B2273" s="18">
        <f t="shared" si="41"/>
        <v>1</v>
      </c>
      <c r="C2273" s="18"/>
      <c r="D2273" s="18" t="str">
        <f>IFERROR(VLOOKUP(C2273,T_Listado_Personal_KDE[],2,FALSE),"")</f>
        <v/>
      </c>
      <c r="E2273" s="19" t="str">
        <f>IFERROR(VLOOKUP(C2273,T_Listado_Personal_KDE[],3,FALSE),"")</f>
        <v/>
      </c>
      <c r="F2273" s="18" t="str">
        <f>IFERROR(VLOOKUP(G2273,T_CÓDIGO[],2,FALSE),"")</f>
        <v/>
      </c>
      <c r="G2273" s="20"/>
      <c r="H2273" s="18" t="str">
        <f>IFERROR(VLOOKUP(G2273,T_CÓDIGO[],3,FALSE),"")</f>
        <v/>
      </c>
      <c r="I2273" s="19"/>
      <c r="J2273" s="18"/>
      <c r="K2273" s="18"/>
      <c r="L2273" s="18"/>
    </row>
    <row r="2274" spans="1:12" customFormat="1">
      <c r="A2274" s="28"/>
      <c r="B2274" s="18">
        <f t="shared" si="41"/>
        <v>1</v>
      </c>
      <c r="C2274" s="18"/>
      <c r="D2274" s="18" t="str">
        <f>IFERROR(VLOOKUP(C2274,T_Listado_Personal_KDE[],2,FALSE),"")</f>
        <v/>
      </c>
      <c r="E2274" s="19" t="str">
        <f>IFERROR(VLOOKUP(C2274,T_Listado_Personal_KDE[],3,FALSE),"")</f>
        <v/>
      </c>
      <c r="F2274" s="18" t="str">
        <f>IFERROR(VLOOKUP(G2274,T_CÓDIGO[],2,FALSE),"")</f>
        <v/>
      </c>
      <c r="G2274" s="20"/>
      <c r="H2274" s="18" t="str">
        <f>IFERROR(VLOOKUP(G2274,T_CÓDIGO[],3,FALSE),"")</f>
        <v/>
      </c>
      <c r="I2274" s="19"/>
      <c r="J2274" s="18"/>
      <c r="K2274" s="18"/>
      <c r="L2274" s="18"/>
    </row>
    <row r="2275" spans="1:12" customFormat="1" ht="13.9" customHeight="1">
      <c r="A2275" s="28"/>
      <c r="B2275" s="18">
        <f t="shared" si="41"/>
        <v>1</v>
      </c>
      <c r="C2275" s="18"/>
      <c r="D2275" s="18" t="str">
        <f>IFERROR(VLOOKUP(C2275,T_Listado_Personal_KDE[],2,FALSE),"")</f>
        <v/>
      </c>
      <c r="E2275" s="19" t="str">
        <f>IFERROR(VLOOKUP(C2275,T_Listado_Personal_KDE[],3,FALSE),"")</f>
        <v/>
      </c>
      <c r="F2275" s="18" t="str">
        <f>IFERROR(VLOOKUP(G2275,T_CÓDIGO[],2,FALSE),"")</f>
        <v/>
      </c>
      <c r="G2275" s="20"/>
      <c r="H2275" s="18" t="str">
        <f>IFERROR(VLOOKUP(G2275,T_CÓDIGO[],3,FALSE),"")</f>
        <v/>
      </c>
      <c r="I2275" s="19"/>
      <c r="J2275" s="18"/>
      <c r="K2275" s="18"/>
      <c r="L2275" s="18"/>
    </row>
    <row r="2276" spans="1:12" customFormat="1">
      <c r="A2276" s="28"/>
      <c r="B2276" s="18">
        <f t="shared" si="41"/>
        <v>1</v>
      </c>
      <c r="C2276" s="18"/>
      <c r="D2276" s="18" t="str">
        <f>IFERROR(VLOOKUP(C2276,T_Listado_Personal_KDE[],2,FALSE),"")</f>
        <v/>
      </c>
      <c r="E2276" s="19" t="str">
        <f>IFERROR(VLOOKUP(C2276,T_Listado_Personal_KDE[],3,FALSE),"")</f>
        <v/>
      </c>
      <c r="F2276" s="18" t="str">
        <f>IFERROR(VLOOKUP(G2276,T_CÓDIGO[],2,FALSE),"")</f>
        <v/>
      </c>
      <c r="G2276" s="20"/>
      <c r="H2276" s="18" t="str">
        <f>IFERROR(VLOOKUP(G2276,T_CÓDIGO[],3,FALSE),"")</f>
        <v/>
      </c>
      <c r="I2276" s="19"/>
      <c r="J2276" s="18"/>
      <c r="K2276" s="18"/>
      <c r="L2276" s="18"/>
    </row>
    <row r="2277" spans="1:12" customFormat="1">
      <c r="A2277" s="28"/>
      <c r="B2277" s="18">
        <f t="shared" si="41"/>
        <v>1</v>
      </c>
      <c r="C2277" s="18"/>
      <c r="D2277" s="18" t="str">
        <f>IFERROR(VLOOKUP(C2277,T_Listado_Personal_KDE[],2,FALSE),"")</f>
        <v/>
      </c>
      <c r="E2277" s="19" t="str">
        <f>IFERROR(VLOOKUP(C2277,T_Listado_Personal_KDE[],3,FALSE),"")</f>
        <v/>
      </c>
      <c r="F2277" s="18" t="str">
        <f>IFERROR(VLOOKUP(G2277,T_CÓDIGO[],2,FALSE),"")</f>
        <v/>
      </c>
      <c r="G2277" s="20"/>
      <c r="H2277" s="18" t="str">
        <f>IFERROR(VLOOKUP(G2277,T_CÓDIGO[],3,FALSE),"")</f>
        <v/>
      </c>
      <c r="I2277" s="19"/>
      <c r="J2277" s="18"/>
      <c r="K2277" s="18"/>
      <c r="L2277" s="18"/>
    </row>
    <row r="2278" spans="1:12" customFormat="1">
      <c r="A2278" s="28"/>
      <c r="B2278" s="18">
        <f t="shared" si="41"/>
        <v>1</v>
      </c>
      <c r="C2278" s="18"/>
      <c r="D2278" s="18" t="str">
        <f>IFERROR(VLOOKUP(C2278,T_Listado_Personal_KDE[],2,FALSE),"")</f>
        <v/>
      </c>
      <c r="E2278" s="19" t="str">
        <f>IFERROR(VLOOKUP(C2278,T_Listado_Personal_KDE[],3,FALSE),"")</f>
        <v/>
      </c>
      <c r="F2278" s="18" t="str">
        <f>IFERROR(VLOOKUP(G2278,T_CÓDIGO[],2,FALSE),"")</f>
        <v/>
      </c>
      <c r="G2278" s="20"/>
      <c r="H2278" s="18" t="str">
        <f>IFERROR(VLOOKUP(G2278,T_CÓDIGO[],3,FALSE),"")</f>
        <v/>
      </c>
      <c r="I2278" s="19"/>
      <c r="J2278" s="18"/>
      <c r="K2278" s="18"/>
      <c r="L2278" s="18"/>
    </row>
    <row r="2279" spans="1:12" customFormat="1">
      <c r="A2279" s="28"/>
      <c r="B2279" s="18">
        <f t="shared" si="41"/>
        <v>1</v>
      </c>
      <c r="C2279" s="18"/>
      <c r="D2279" s="18" t="str">
        <f>IFERROR(VLOOKUP(C2279,T_Listado_Personal_KDE[],2,FALSE),"")</f>
        <v/>
      </c>
      <c r="E2279" s="19" t="str">
        <f>IFERROR(VLOOKUP(C2279,T_Listado_Personal_KDE[],3,FALSE),"")</f>
        <v/>
      </c>
      <c r="F2279" s="18" t="str">
        <f>IFERROR(VLOOKUP(G2279,T_CÓDIGO[],2,FALSE),"")</f>
        <v/>
      </c>
      <c r="G2279" s="20"/>
      <c r="H2279" s="18" t="str">
        <f>IFERROR(VLOOKUP(G2279,T_CÓDIGO[],3,FALSE),"")</f>
        <v/>
      </c>
      <c r="I2279" s="19"/>
      <c r="J2279" s="18"/>
      <c r="K2279" s="18"/>
      <c r="L2279" s="18"/>
    </row>
    <row r="2280" spans="1:12" customFormat="1">
      <c r="A2280" s="28"/>
      <c r="B2280" s="18">
        <f t="shared" si="41"/>
        <v>1</v>
      </c>
      <c r="C2280" s="18"/>
      <c r="D2280" s="18" t="str">
        <f>IFERROR(VLOOKUP(C2280,T_Listado_Personal_KDE[],2,FALSE),"")</f>
        <v/>
      </c>
      <c r="E2280" s="19" t="str">
        <f>IFERROR(VLOOKUP(C2280,T_Listado_Personal_KDE[],3,FALSE),"")</f>
        <v/>
      </c>
      <c r="F2280" s="18" t="str">
        <f>IFERROR(VLOOKUP(G2280,T_CÓDIGO[],2,FALSE),"")</f>
        <v/>
      </c>
      <c r="G2280" s="20"/>
      <c r="H2280" s="18" t="str">
        <f>IFERROR(VLOOKUP(G2280,T_CÓDIGO[],3,FALSE),"")</f>
        <v/>
      </c>
      <c r="I2280" s="19"/>
      <c r="J2280" s="18"/>
      <c r="K2280" s="18"/>
      <c r="L2280" s="18"/>
    </row>
    <row r="2281" spans="1:12" customFormat="1">
      <c r="A2281" s="28"/>
      <c r="B2281" s="18">
        <f t="shared" si="41"/>
        <v>1</v>
      </c>
      <c r="C2281" s="18"/>
      <c r="D2281" s="18" t="str">
        <f>IFERROR(VLOOKUP(C2281,T_Listado_Personal_KDE[],2,FALSE),"")</f>
        <v/>
      </c>
      <c r="E2281" s="19" t="str">
        <f>IFERROR(VLOOKUP(C2281,T_Listado_Personal_KDE[],3,FALSE),"")</f>
        <v/>
      </c>
      <c r="F2281" s="18" t="str">
        <f>IFERROR(VLOOKUP(G2281,T_CÓDIGO[],2,FALSE),"")</f>
        <v/>
      </c>
      <c r="G2281" s="20"/>
      <c r="H2281" s="18" t="str">
        <f>IFERROR(VLOOKUP(G2281,T_CÓDIGO[],3,FALSE),"")</f>
        <v/>
      </c>
      <c r="I2281" s="19"/>
      <c r="J2281" s="18"/>
      <c r="K2281" s="18"/>
      <c r="L2281" s="18"/>
    </row>
    <row r="2282" spans="1:12" customFormat="1">
      <c r="A2282" s="28"/>
      <c r="B2282" s="18">
        <f t="shared" si="41"/>
        <v>1</v>
      </c>
      <c r="C2282" s="18"/>
      <c r="D2282" s="18" t="str">
        <f>IFERROR(VLOOKUP(C2282,T_Listado_Personal_KDE[],2,FALSE),"")</f>
        <v/>
      </c>
      <c r="E2282" s="19" t="str">
        <f>IFERROR(VLOOKUP(C2282,T_Listado_Personal_KDE[],3,FALSE),"")</f>
        <v/>
      </c>
      <c r="F2282" s="18" t="str">
        <f>IFERROR(VLOOKUP(G2282,T_CÓDIGO[],2,FALSE),"")</f>
        <v/>
      </c>
      <c r="G2282" s="20"/>
      <c r="H2282" s="18" t="str">
        <f>IFERROR(VLOOKUP(G2282,T_CÓDIGO[],3,FALSE),"")</f>
        <v/>
      </c>
      <c r="I2282" s="19"/>
      <c r="J2282" s="18"/>
      <c r="K2282" s="18"/>
      <c r="L2282" s="18"/>
    </row>
    <row r="2283" spans="1:12" customFormat="1">
      <c r="A2283" s="28"/>
      <c r="B2283" s="18">
        <f t="shared" si="41"/>
        <v>1</v>
      </c>
      <c r="C2283" s="18"/>
      <c r="D2283" s="18" t="str">
        <f>IFERROR(VLOOKUP(C2283,T_Listado_Personal_KDE[],2,FALSE),"")</f>
        <v/>
      </c>
      <c r="E2283" s="19" t="str">
        <f>IFERROR(VLOOKUP(C2283,T_Listado_Personal_KDE[],3,FALSE),"")</f>
        <v/>
      </c>
      <c r="F2283" s="18" t="str">
        <f>IFERROR(VLOOKUP(G2283,T_CÓDIGO[],2,FALSE),"")</f>
        <v/>
      </c>
      <c r="G2283" s="20"/>
      <c r="H2283" s="18" t="str">
        <f>IFERROR(VLOOKUP(G2283,T_CÓDIGO[],3,FALSE),"")</f>
        <v/>
      </c>
      <c r="I2283" s="19"/>
      <c r="J2283" s="18"/>
      <c r="K2283" s="18"/>
      <c r="L2283" s="18"/>
    </row>
    <row r="2284" spans="1:12" customFormat="1">
      <c r="A2284" s="28"/>
      <c r="B2284" s="18">
        <f t="shared" si="41"/>
        <v>1</v>
      </c>
      <c r="C2284" s="18"/>
      <c r="D2284" s="18" t="str">
        <f>IFERROR(VLOOKUP(C2284,T_Listado_Personal_KDE[],2,FALSE),"")</f>
        <v/>
      </c>
      <c r="E2284" s="19" t="str">
        <f>IFERROR(VLOOKUP(C2284,T_Listado_Personal_KDE[],3,FALSE),"")</f>
        <v/>
      </c>
      <c r="F2284" s="18" t="str">
        <f>IFERROR(VLOOKUP(G2284,T_CÓDIGO[],2,FALSE),"")</f>
        <v/>
      </c>
      <c r="G2284" s="20"/>
      <c r="H2284" s="18" t="str">
        <f>IFERROR(VLOOKUP(G2284,T_CÓDIGO[],3,FALSE),"")</f>
        <v/>
      </c>
      <c r="I2284" s="19"/>
      <c r="J2284" s="18"/>
      <c r="K2284" s="18"/>
      <c r="L2284" s="18"/>
    </row>
    <row r="2285" spans="1:12" customFormat="1">
      <c r="A2285" s="28"/>
      <c r="B2285" s="18">
        <f t="shared" si="41"/>
        <v>1</v>
      </c>
      <c r="C2285" s="18"/>
      <c r="D2285" s="18" t="str">
        <f>IFERROR(VLOOKUP(C2285,T_Listado_Personal_KDE[],2,FALSE),"")</f>
        <v/>
      </c>
      <c r="E2285" s="19" t="str">
        <f>IFERROR(VLOOKUP(C2285,T_Listado_Personal_KDE[],3,FALSE),"")</f>
        <v/>
      </c>
      <c r="F2285" s="18" t="str">
        <f>IFERROR(VLOOKUP(G2285,T_CÓDIGO[],2,FALSE),"")</f>
        <v/>
      </c>
      <c r="G2285" s="20"/>
      <c r="H2285" s="18" t="str">
        <f>IFERROR(VLOOKUP(G2285,T_CÓDIGO[],3,FALSE),"")</f>
        <v/>
      </c>
      <c r="I2285" s="19"/>
      <c r="J2285" s="18"/>
      <c r="K2285" s="18"/>
      <c r="L2285" s="18"/>
    </row>
    <row r="2286" spans="1:12" customFormat="1">
      <c r="A2286" s="28"/>
      <c r="B2286" s="18">
        <f t="shared" si="41"/>
        <v>1</v>
      </c>
      <c r="C2286" s="18"/>
      <c r="D2286" s="18" t="str">
        <f>IFERROR(VLOOKUP(C2286,T_Listado_Personal_KDE[],2,FALSE),"")</f>
        <v/>
      </c>
      <c r="E2286" s="19" t="str">
        <f>IFERROR(VLOOKUP(C2286,T_Listado_Personal_KDE[],3,FALSE),"")</f>
        <v/>
      </c>
      <c r="F2286" s="18" t="str">
        <f>IFERROR(VLOOKUP(G2286,T_CÓDIGO[],2,FALSE),"")</f>
        <v/>
      </c>
      <c r="G2286" s="20"/>
      <c r="H2286" s="18" t="str">
        <f>IFERROR(VLOOKUP(G2286,T_CÓDIGO[],3,FALSE),"")</f>
        <v/>
      </c>
      <c r="I2286" s="19"/>
      <c r="J2286" s="18"/>
      <c r="K2286" s="18"/>
      <c r="L2286" s="18"/>
    </row>
    <row r="2287" spans="1:12" customFormat="1">
      <c r="A2287" s="28"/>
      <c r="B2287" s="18">
        <f t="shared" si="41"/>
        <v>1</v>
      </c>
      <c r="C2287" s="18"/>
      <c r="D2287" s="18" t="str">
        <f>IFERROR(VLOOKUP(C2287,T_Listado_Personal_KDE[],2,FALSE),"")</f>
        <v/>
      </c>
      <c r="E2287" s="19" t="str">
        <f>IFERROR(VLOOKUP(C2287,T_Listado_Personal_KDE[],3,FALSE),"")</f>
        <v/>
      </c>
      <c r="F2287" s="18" t="str">
        <f>IFERROR(VLOOKUP(G2287,T_CÓDIGO[],2,FALSE),"")</f>
        <v/>
      </c>
      <c r="G2287" s="20"/>
      <c r="H2287" s="18" t="str">
        <f>IFERROR(VLOOKUP(G2287,T_CÓDIGO[],3,FALSE),"")</f>
        <v/>
      </c>
      <c r="I2287" s="19"/>
      <c r="J2287" s="18"/>
      <c r="K2287" s="18"/>
      <c r="L2287" s="18"/>
    </row>
    <row r="2288" spans="1:12" customFormat="1">
      <c r="A2288" s="28"/>
      <c r="B2288" s="18">
        <f t="shared" si="41"/>
        <v>1</v>
      </c>
      <c r="C2288" s="18"/>
      <c r="D2288" s="18" t="str">
        <f>IFERROR(VLOOKUP(C2288,T_Listado_Personal_KDE[],2,FALSE),"")</f>
        <v/>
      </c>
      <c r="E2288" s="19" t="str">
        <f>IFERROR(VLOOKUP(C2288,T_Listado_Personal_KDE[],3,FALSE),"")</f>
        <v/>
      </c>
      <c r="F2288" s="18" t="str">
        <f>IFERROR(VLOOKUP(G2288,T_CÓDIGO[],2,FALSE),"")</f>
        <v/>
      </c>
      <c r="G2288" s="20"/>
      <c r="H2288" s="18" t="str">
        <f>IFERROR(VLOOKUP(G2288,T_CÓDIGO[],3,FALSE),"")</f>
        <v/>
      </c>
      <c r="I2288" s="19"/>
      <c r="J2288" s="18"/>
      <c r="K2288" s="18"/>
      <c r="L2288" s="18"/>
    </row>
    <row r="2289" spans="1:12" customFormat="1">
      <c r="A2289" s="28"/>
      <c r="B2289" s="18">
        <f t="shared" si="41"/>
        <v>1</v>
      </c>
      <c r="C2289" s="18"/>
      <c r="D2289" s="18" t="str">
        <f>IFERROR(VLOOKUP(C2289,T_Listado_Personal_KDE[],2,FALSE),"")</f>
        <v/>
      </c>
      <c r="E2289" s="19" t="str">
        <f>IFERROR(VLOOKUP(C2289,T_Listado_Personal_KDE[],3,FALSE),"")</f>
        <v/>
      </c>
      <c r="F2289" s="18" t="str">
        <f>IFERROR(VLOOKUP(G2289,T_CÓDIGO[],2,FALSE),"")</f>
        <v/>
      </c>
      <c r="G2289" s="20"/>
      <c r="H2289" s="18" t="str">
        <f>IFERROR(VLOOKUP(G2289,T_CÓDIGO[],3,FALSE),"")</f>
        <v/>
      </c>
      <c r="I2289" s="19"/>
      <c r="J2289" s="18"/>
      <c r="K2289" s="18"/>
      <c r="L2289" s="18"/>
    </row>
    <row r="2290" spans="1:12" customFormat="1">
      <c r="A2290" s="28"/>
      <c r="B2290" s="18">
        <f t="shared" si="41"/>
        <v>1</v>
      </c>
      <c r="C2290" s="18"/>
      <c r="D2290" s="18" t="str">
        <f>IFERROR(VLOOKUP(C2290,T_Listado_Personal_KDE[],2,FALSE),"")</f>
        <v/>
      </c>
      <c r="E2290" s="19" t="str">
        <f>IFERROR(VLOOKUP(C2290,T_Listado_Personal_KDE[],3,FALSE),"")</f>
        <v/>
      </c>
      <c r="F2290" s="18" t="str">
        <f>IFERROR(VLOOKUP(G2290,T_CÓDIGO[],2,FALSE),"")</f>
        <v/>
      </c>
      <c r="G2290" s="20"/>
      <c r="H2290" s="18" t="str">
        <f>IFERROR(VLOOKUP(G2290,T_CÓDIGO[],3,FALSE),"")</f>
        <v/>
      </c>
      <c r="I2290" s="19"/>
      <c r="J2290" s="18"/>
      <c r="K2290" s="18"/>
      <c r="L2290" s="18"/>
    </row>
    <row r="2291" spans="1:12" customFormat="1">
      <c r="A2291" s="28"/>
      <c r="B2291" s="18">
        <f t="shared" si="41"/>
        <v>1</v>
      </c>
      <c r="C2291" s="18"/>
      <c r="D2291" s="18" t="str">
        <f>IFERROR(VLOOKUP(C2291,T_Listado_Personal_KDE[],2,FALSE),"")</f>
        <v/>
      </c>
      <c r="E2291" s="19" t="str">
        <f>IFERROR(VLOOKUP(C2291,T_Listado_Personal_KDE[],3,FALSE),"")</f>
        <v/>
      </c>
      <c r="F2291" s="18" t="str">
        <f>IFERROR(VLOOKUP(G2291,T_CÓDIGO[],2,FALSE),"")</f>
        <v/>
      </c>
      <c r="G2291" s="20"/>
      <c r="H2291" s="18" t="str">
        <f>IFERROR(VLOOKUP(G2291,T_CÓDIGO[],3,FALSE),"")</f>
        <v/>
      </c>
      <c r="I2291" s="19"/>
      <c r="J2291" s="18"/>
      <c r="K2291" s="18"/>
      <c r="L2291" s="18"/>
    </row>
    <row r="2292" spans="1:12" customFormat="1">
      <c r="A2292" s="28"/>
      <c r="B2292" s="18">
        <f t="shared" si="41"/>
        <v>1</v>
      </c>
      <c r="C2292" s="18"/>
      <c r="D2292" s="18" t="str">
        <f>IFERROR(VLOOKUP(C2292,T_Listado_Personal_KDE[],2,FALSE),"")</f>
        <v/>
      </c>
      <c r="E2292" s="19" t="str">
        <f>IFERROR(VLOOKUP(C2292,T_Listado_Personal_KDE[],3,FALSE),"")</f>
        <v/>
      </c>
      <c r="F2292" s="18" t="str">
        <f>IFERROR(VLOOKUP(G2292,T_CÓDIGO[],2,FALSE),"")</f>
        <v/>
      </c>
      <c r="G2292" s="20"/>
      <c r="H2292" s="18" t="str">
        <f>IFERROR(VLOOKUP(G2292,T_CÓDIGO[],3,FALSE),"")</f>
        <v/>
      </c>
      <c r="I2292" s="19"/>
      <c r="J2292" s="18"/>
      <c r="K2292" s="18"/>
      <c r="L2292" s="18"/>
    </row>
    <row r="2293" spans="1:12" customFormat="1">
      <c r="A2293" s="28"/>
      <c r="B2293" s="18">
        <f t="shared" si="41"/>
        <v>1</v>
      </c>
      <c r="C2293" s="18"/>
      <c r="D2293" s="18" t="str">
        <f>IFERROR(VLOOKUP(C2293,T_Listado_Personal_KDE[],2,FALSE),"")</f>
        <v/>
      </c>
      <c r="E2293" s="19" t="str">
        <f>IFERROR(VLOOKUP(C2293,T_Listado_Personal_KDE[],3,FALSE),"")</f>
        <v/>
      </c>
      <c r="F2293" s="18" t="str">
        <f>IFERROR(VLOOKUP(G2293,T_CÓDIGO[],2,FALSE),"")</f>
        <v/>
      </c>
      <c r="G2293" s="20"/>
      <c r="H2293" s="18" t="str">
        <f>IFERROR(VLOOKUP(G2293,T_CÓDIGO[],3,FALSE),"")</f>
        <v/>
      </c>
      <c r="I2293" s="19"/>
      <c r="J2293" s="18"/>
      <c r="K2293" s="18"/>
      <c r="L2293" s="18"/>
    </row>
    <row r="2294" spans="1:12" customFormat="1">
      <c r="A2294" s="28"/>
      <c r="B2294" s="18">
        <f t="shared" si="41"/>
        <v>1</v>
      </c>
      <c r="C2294" s="18"/>
      <c r="D2294" s="18" t="str">
        <f>IFERROR(VLOOKUP(C2294,T_Listado_Personal_KDE[],2,FALSE),"")</f>
        <v/>
      </c>
      <c r="E2294" s="19" t="str">
        <f>IFERROR(VLOOKUP(C2294,T_Listado_Personal_KDE[],3,FALSE),"")</f>
        <v/>
      </c>
      <c r="F2294" s="18" t="str">
        <f>IFERROR(VLOOKUP(G2294,T_CÓDIGO[],2,FALSE),"")</f>
        <v/>
      </c>
      <c r="G2294" s="20"/>
      <c r="H2294" s="18" t="str">
        <f>IFERROR(VLOOKUP(G2294,T_CÓDIGO[],3,FALSE),"")</f>
        <v/>
      </c>
      <c r="I2294" s="19"/>
      <c r="J2294" s="18"/>
      <c r="K2294" s="18"/>
      <c r="L2294" s="18"/>
    </row>
    <row r="2295" spans="1:12" customFormat="1">
      <c r="A2295" s="28"/>
      <c r="B2295" s="18">
        <f t="shared" si="41"/>
        <v>1</v>
      </c>
      <c r="C2295" s="18"/>
      <c r="D2295" s="18" t="str">
        <f>IFERROR(VLOOKUP(C2295,T_Listado_Personal_KDE[],2,FALSE),"")</f>
        <v/>
      </c>
      <c r="E2295" s="19" t="str">
        <f>IFERROR(VLOOKUP(C2295,T_Listado_Personal_KDE[],3,FALSE),"")</f>
        <v/>
      </c>
      <c r="F2295" s="18" t="str">
        <f>IFERROR(VLOOKUP(G2295,T_CÓDIGO[],2,FALSE),"")</f>
        <v/>
      </c>
      <c r="G2295" s="20"/>
      <c r="H2295" s="18" t="str">
        <f>IFERROR(VLOOKUP(G2295,T_CÓDIGO[],3,FALSE),"")</f>
        <v/>
      </c>
      <c r="I2295" s="19"/>
      <c r="J2295" s="18"/>
      <c r="K2295" s="18"/>
      <c r="L2295" s="18"/>
    </row>
    <row r="2296" spans="1:12" customFormat="1">
      <c r="A2296" s="28"/>
      <c r="B2296" s="18">
        <f t="shared" si="41"/>
        <v>1</v>
      </c>
      <c r="C2296" s="18"/>
      <c r="D2296" s="18" t="str">
        <f>IFERROR(VLOOKUP(C2296,T_Listado_Personal_KDE[],2,FALSE),"")</f>
        <v/>
      </c>
      <c r="E2296" s="19" t="str">
        <f>IFERROR(VLOOKUP(C2296,T_Listado_Personal_KDE[],3,FALSE),"")</f>
        <v/>
      </c>
      <c r="F2296" s="18" t="str">
        <f>IFERROR(VLOOKUP(G2296,T_CÓDIGO[],2,FALSE),"")</f>
        <v/>
      </c>
      <c r="G2296" s="20"/>
      <c r="H2296" s="18" t="str">
        <f>IFERROR(VLOOKUP(G2296,T_CÓDIGO[],3,FALSE),"")</f>
        <v/>
      </c>
      <c r="I2296" s="19"/>
      <c r="J2296" s="18"/>
      <c r="K2296" s="18"/>
      <c r="L2296" s="18"/>
    </row>
    <row r="2297" spans="1:12" customFormat="1">
      <c r="A2297" s="28"/>
      <c r="B2297" s="18">
        <f t="shared" si="41"/>
        <v>1</v>
      </c>
      <c r="C2297" s="18"/>
      <c r="D2297" s="18" t="str">
        <f>IFERROR(VLOOKUP(C2297,T_Listado_Personal_KDE[],2,FALSE),"")</f>
        <v/>
      </c>
      <c r="E2297" s="19" t="str">
        <f>IFERROR(VLOOKUP(C2297,T_Listado_Personal_KDE[],3,FALSE),"")</f>
        <v/>
      </c>
      <c r="F2297" s="18" t="str">
        <f>IFERROR(VLOOKUP(G2297,T_CÓDIGO[],2,FALSE),"")</f>
        <v/>
      </c>
      <c r="G2297" s="20"/>
      <c r="H2297" s="18" t="str">
        <f>IFERROR(VLOOKUP(G2297,T_CÓDIGO[],3,FALSE),"")</f>
        <v/>
      </c>
      <c r="I2297" s="19"/>
      <c r="J2297" s="18"/>
      <c r="K2297" s="18"/>
      <c r="L2297" s="18"/>
    </row>
    <row r="2298" spans="1:12" customFormat="1">
      <c r="A2298" s="28"/>
      <c r="B2298" s="18">
        <f t="shared" si="41"/>
        <v>1</v>
      </c>
      <c r="C2298" s="18"/>
      <c r="D2298" s="18" t="str">
        <f>IFERROR(VLOOKUP(C2298,T_Listado_Personal_KDE[],2,FALSE),"")</f>
        <v/>
      </c>
      <c r="E2298" s="19" t="str">
        <f>IFERROR(VLOOKUP(C2298,T_Listado_Personal_KDE[],3,FALSE),"")</f>
        <v/>
      </c>
      <c r="F2298" s="18" t="str">
        <f>IFERROR(VLOOKUP(G2298,T_CÓDIGO[],2,FALSE),"")</f>
        <v/>
      </c>
      <c r="G2298" s="20"/>
      <c r="H2298" s="18" t="str">
        <f>IFERROR(VLOOKUP(G2298,T_CÓDIGO[],3,FALSE),"")</f>
        <v/>
      </c>
      <c r="I2298" s="19"/>
      <c r="J2298" s="18"/>
      <c r="K2298" s="18"/>
      <c r="L2298" s="18"/>
    </row>
    <row r="2299" spans="1:12" customFormat="1">
      <c r="A2299" s="28"/>
      <c r="B2299" s="18">
        <f t="shared" si="41"/>
        <v>1</v>
      </c>
      <c r="C2299" s="18"/>
      <c r="D2299" s="18" t="str">
        <f>IFERROR(VLOOKUP(C2299,T_Listado_Personal_KDE[],2,FALSE),"")</f>
        <v/>
      </c>
      <c r="E2299" s="19" t="str">
        <f>IFERROR(VLOOKUP(C2299,T_Listado_Personal_KDE[],3,FALSE),"")</f>
        <v/>
      </c>
      <c r="F2299" s="18" t="str">
        <f>IFERROR(VLOOKUP(G2299,T_CÓDIGO[],2,FALSE),"")</f>
        <v/>
      </c>
      <c r="G2299" s="20"/>
      <c r="H2299" s="18" t="str">
        <f>IFERROR(VLOOKUP(G2299,T_CÓDIGO[],3,FALSE),"")</f>
        <v/>
      </c>
      <c r="I2299" s="19"/>
      <c r="J2299" s="18"/>
      <c r="K2299" s="18"/>
      <c r="L2299" s="18"/>
    </row>
    <row r="2300" spans="1:12" customFormat="1">
      <c r="A2300" s="28"/>
      <c r="B2300" s="18">
        <f t="shared" si="41"/>
        <v>1</v>
      </c>
      <c r="C2300" s="18"/>
      <c r="D2300" s="18" t="str">
        <f>IFERROR(VLOOKUP(C2300,T_Listado_Personal_KDE[],2,FALSE),"")</f>
        <v/>
      </c>
      <c r="E2300" s="19" t="str">
        <f>IFERROR(VLOOKUP(C2300,T_Listado_Personal_KDE[],3,FALSE),"")</f>
        <v/>
      </c>
      <c r="F2300" s="18" t="str">
        <f>IFERROR(VLOOKUP(G2300,T_CÓDIGO[],2,FALSE),"")</f>
        <v/>
      </c>
      <c r="G2300" s="20"/>
      <c r="H2300" s="18" t="str">
        <f>IFERROR(VLOOKUP(G2300,T_CÓDIGO[],3,FALSE),"")</f>
        <v/>
      </c>
      <c r="I2300" s="19"/>
      <c r="J2300" s="18"/>
      <c r="K2300" s="18"/>
      <c r="L2300" s="18"/>
    </row>
    <row r="2301" spans="1:12" customFormat="1">
      <c r="A2301" s="28"/>
      <c r="B2301" s="18">
        <f t="shared" si="41"/>
        <v>1</v>
      </c>
      <c r="C2301" s="18"/>
      <c r="D2301" s="18" t="str">
        <f>IFERROR(VLOOKUP(C2301,T_Listado_Personal_KDE[],2,FALSE),"")</f>
        <v/>
      </c>
      <c r="E2301" s="19" t="str">
        <f>IFERROR(VLOOKUP(C2301,T_Listado_Personal_KDE[],3,FALSE),"")</f>
        <v/>
      </c>
      <c r="F2301" s="18" t="str">
        <f>IFERROR(VLOOKUP(G2301,T_CÓDIGO[],2,FALSE),"")</f>
        <v/>
      </c>
      <c r="G2301" s="20"/>
      <c r="H2301" s="18" t="str">
        <f>IFERROR(VLOOKUP(G2301,T_CÓDIGO[],3,FALSE),"")</f>
        <v/>
      </c>
      <c r="I2301" s="19"/>
      <c r="J2301" s="18"/>
      <c r="K2301" s="18"/>
      <c r="L2301" s="18"/>
    </row>
    <row r="2302" spans="1:12" customFormat="1">
      <c r="A2302" s="28"/>
      <c r="B2302" s="18">
        <f t="shared" si="41"/>
        <v>1</v>
      </c>
      <c r="C2302" s="18"/>
      <c r="D2302" s="18" t="str">
        <f>IFERROR(VLOOKUP(C2302,T_Listado_Personal_KDE[],2,FALSE),"")</f>
        <v/>
      </c>
      <c r="E2302" s="19" t="str">
        <f>IFERROR(VLOOKUP(C2302,T_Listado_Personal_KDE[],3,FALSE),"")</f>
        <v/>
      </c>
      <c r="F2302" s="18" t="str">
        <f>IFERROR(VLOOKUP(G2302,T_CÓDIGO[],2,FALSE),"")</f>
        <v/>
      </c>
      <c r="G2302" s="20"/>
      <c r="H2302" s="18" t="str">
        <f>IFERROR(VLOOKUP(G2302,T_CÓDIGO[],3,FALSE),"")</f>
        <v/>
      </c>
      <c r="I2302" s="19"/>
      <c r="J2302" s="18"/>
      <c r="K2302" s="18"/>
      <c r="L2302" s="18"/>
    </row>
    <row r="2303" spans="1:12" customFormat="1">
      <c r="A2303" s="28"/>
      <c r="B2303" s="18">
        <f t="shared" si="41"/>
        <v>1</v>
      </c>
      <c r="C2303" s="18"/>
      <c r="D2303" s="18" t="str">
        <f>IFERROR(VLOOKUP(C2303,T_Listado_Personal_KDE[],2,FALSE),"")</f>
        <v/>
      </c>
      <c r="E2303" s="19" t="str">
        <f>IFERROR(VLOOKUP(C2303,T_Listado_Personal_KDE[],3,FALSE),"")</f>
        <v/>
      </c>
      <c r="F2303" s="18" t="str">
        <f>IFERROR(VLOOKUP(G2303,T_CÓDIGO[],2,FALSE),"")</f>
        <v/>
      </c>
      <c r="G2303" s="20"/>
      <c r="H2303" s="18" t="str">
        <f>IFERROR(VLOOKUP(G2303,T_CÓDIGO[],3,FALSE),"")</f>
        <v/>
      </c>
      <c r="I2303" s="19"/>
      <c r="J2303" s="18"/>
      <c r="K2303" s="18"/>
      <c r="L2303" s="18"/>
    </row>
    <row r="2304" spans="1:12" customFormat="1">
      <c r="A2304" s="28"/>
      <c r="B2304" s="18">
        <f t="shared" si="41"/>
        <v>1</v>
      </c>
      <c r="C2304" s="18"/>
      <c r="D2304" s="18" t="str">
        <f>IFERROR(VLOOKUP(C2304,T_Listado_Personal_KDE[],2,FALSE),"")</f>
        <v/>
      </c>
      <c r="E2304" s="19" t="str">
        <f>IFERROR(VLOOKUP(C2304,T_Listado_Personal_KDE[],3,FALSE),"")</f>
        <v/>
      </c>
      <c r="F2304" s="18" t="str">
        <f>IFERROR(VLOOKUP(G2304,T_CÓDIGO[],2,FALSE),"")</f>
        <v/>
      </c>
      <c r="G2304" s="20"/>
      <c r="H2304" s="18" t="str">
        <f>IFERROR(VLOOKUP(G2304,T_CÓDIGO[],3,FALSE),"")</f>
        <v/>
      </c>
      <c r="I2304" s="19"/>
      <c r="J2304" s="18"/>
      <c r="K2304" s="18"/>
      <c r="L2304" s="18"/>
    </row>
    <row r="2305" spans="1:12" customFormat="1">
      <c r="A2305" s="28"/>
      <c r="B2305" s="18">
        <f t="shared" si="41"/>
        <v>1</v>
      </c>
      <c r="C2305" s="18"/>
      <c r="D2305" s="18" t="str">
        <f>IFERROR(VLOOKUP(C2305,T_Listado_Personal_KDE[],2,FALSE),"")</f>
        <v/>
      </c>
      <c r="E2305" s="19" t="str">
        <f>IFERROR(VLOOKUP(C2305,T_Listado_Personal_KDE[],3,FALSE),"")</f>
        <v/>
      </c>
      <c r="F2305" s="18" t="str">
        <f>IFERROR(VLOOKUP(G2305,T_CÓDIGO[],2,FALSE),"")</f>
        <v/>
      </c>
      <c r="G2305" s="20"/>
      <c r="H2305" s="18" t="str">
        <f>IFERROR(VLOOKUP(G2305,T_CÓDIGO[],3,FALSE),"")</f>
        <v/>
      </c>
      <c r="I2305" s="19"/>
      <c r="J2305" s="18"/>
      <c r="K2305" s="18"/>
      <c r="L2305" s="18"/>
    </row>
    <row r="2306" spans="1:12" customFormat="1">
      <c r="A2306" s="28"/>
      <c r="B2306" s="18">
        <f t="shared" si="41"/>
        <v>1</v>
      </c>
      <c r="C2306" s="18"/>
      <c r="D2306" s="18" t="str">
        <f>IFERROR(VLOOKUP(C2306,T_Listado_Personal_KDE[],2,FALSE),"")</f>
        <v/>
      </c>
      <c r="E2306" s="19" t="str">
        <f>IFERROR(VLOOKUP(C2306,T_Listado_Personal_KDE[],3,FALSE),"")</f>
        <v/>
      </c>
      <c r="F2306" s="18" t="str">
        <f>IFERROR(VLOOKUP(G2306,T_CÓDIGO[],2,FALSE),"")</f>
        <v/>
      </c>
      <c r="G2306" s="20"/>
      <c r="H2306" s="18" t="str">
        <f>IFERROR(VLOOKUP(G2306,T_CÓDIGO[],3,FALSE),"")</f>
        <v/>
      </c>
      <c r="I2306" s="19"/>
      <c r="J2306" s="18"/>
      <c r="K2306" s="18"/>
      <c r="L2306" s="18"/>
    </row>
    <row r="2307" spans="1:12" customFormat="1">
      <c r="A2307" s="28"/>
      <c r="B2307" s="18">
        <f t="shared" si="41"/>
        <v>1</v>
      </c>
      <c r="C2307" s="18"/>
      <c r="D2307" s="18" t="str">
        <f>IFERROR(VLOOKUP(C2307,T_Listado_Personal_KDE[],2,FALSE),"")</f>
        <v/>
      </c>
      <c r="E2307" s="19" t="str">
        <f>IFERROR(VLOOKUP(C2307,T_Listado_Personal_KDE[],3,FALSE),"")</f>
        <v/>
      </c>
      <c r="F2307" s="18" t="str">
        <f>IFERROR(VLOOKUP(G2307,T_CÓDIGO[],2,FALSE),"")</f>
        <v/>
      </c>
      <c r="G2307" s="20"/>
      <c r="H2307" s="18" t="str">
        <f>IFERROR(VLOOKUP(G2307,T_CÓDIGO[],3,FALSE),"")</f>
        <v/>
      </c>
      <c r="I2307" s="19"/>
      <c r="J2307" s="18"/>
      <c r="K2307" s="18"/>
      <c r="L2307" s="18"/>
    </row>
    <row r="2308" spans="1:12" customFormat="1">
      <c r="A2308" s="28"/>
      <c r="B2308" s="18">
        <f t="shared" si="41"/>
        <v>1</v>
      </c>
      <c r="C2308" s="18"/>
      <c r="D2308" s="18" t="str">
        <f>IFERROR(VLOOKUP(C2308,T_Listado_Personal_KDE[],2,FALSE),"")</f>
        <v/>
      </c>
      <c r="E2308" s="19" t="str">
        <f>IFERROR(VLOOKUP(C2308,T_Listado_Personal_KDE[],3,FALSE),"")</f>
        <v/>
      </c>
      <c r="F2308" s="18" t="str">
        <f>IFERROR(VLOOKUP(G2308,T_CÓDIGO[],2,FALSE),"")</f>
        <v/>
      </c>
      <c r="G2308" s="20"/>
      <c r="H2308" s="18" t="str">
        <f>IFERROR(VLOOKUP(G2308,T_CÓDIGO[],3,FALSE),"")</f>
        <v/>
      </c>
      <c r="I2308" s="19"/>
      <c r="J2308" s="18"/>
      <c r="K2308" s="18"/>
      <c r="L2308" s="18"/>
    </row>
    <row r="2309" spans="1:12" customFormat="1">
      <c r="A2309" s="28"/>
      <c r="B2309" s="18">
        <f t="shared" si="41"/>
        <v>1</v>
      </c>
      <c r="C2309" s="18"/>
      <c r="D2309" s="18" t="str">
        <f>IFERROR(VLOOKUP(C2309,T_Listado_Personal_KDE[],2,FALSE),"")</f>
        <v/>
      </c>
      <c r="E2309" s="19" t="str">
        <f>IFERROR(VLOOKUP(C2309,T_Listado_Personal_KDE[],3,FALSE),"")</f>
        <v/>
      </c>
      <c r="F2309" s="18" t="str">
        <f>IFERROR(VLOOKUP(G2309,T_CÓDIGO[],2,FALSE),"")</f>
        <v/>
      </c>
      <c r="G2309" s="20"/>
      <c r="H2309" s="18" t="str">
        <f>IFERROR(VLOOKUP(G2309,T_CÓDIGO[],3,FALSE),"")</f>
        <v/>
      </c>
      <c r="I2309" s="19"/>
      <c r="J2309" s="18"/>
      <c r="K2309" s="18"/>
      <c r="L2309" s="18"/>
    </row>
    <row r="2310" spans="1:12" customFormat="1">
      <c r="A2310" s="28"/>
      <c r="B2310" s="18">
        <f t="shared" si="41"/>
        <v>1</v>
      </c>
      <c r="C2310" s="18"/>
      <c r="D2310" s="18" t="str">
        <f>IFERROR(VLOOKUP(C2310,T_Listado_Personal_KDE[],2,FALSE),"")</f>
        <v/>
      </c>
      <c r="E2310" s="19" t="str">
        <f>IFERROR(VLOOKUP(C2310,T_Listado_Personal_KDE[],3,FALSE),"")</f>
        <v/>
      </c>
      <c r="F2310" s="18" t="str">
        <f>IFERROR(VLOOKUP(G2310,T_CÓDIGO[],2,FALSE),"")</f>
        <v/>
      </c>
      <c r="G2310" s="20"/>
      <c r="H2310" s="18" t="str">
        <f>IFERROR(VLOOKUP(G2310,T_CÓDIGO[],3,FALSE),"")</f>
        <v/>
      </c>
      <c r="I2310" s="19"/>
      <c r="J2310" s="18"/>
      <c r="K2310" s="18"/>
      <c r="L2310" s="18"/>
    </row>
    <row r="2311" spans="1:12" customFormat="1">
      <c r="A2311" s="28"/>
      <c r="B2311" s="18">
        <f t="shared" ref="B2311:B2374" si="42">MONTH(A2311)</f>
        <v>1</v>
      </c>
      <c r="C2311" s="18"/>
      <c r="D2311" s="18" t="str">
        <f>IFERROR(VLOOKUP(C2311,T_Listado_Personal_KDE[],2,FALSE),"")</f>
        <v/>
      </c>
      <c r="E2311" s="19" t="str">
        <f>IFERROR(VLOOKUP(C2311,T_Listado_Personal_KDE[],3,FALSE),"")</f>
        <v/>
      </c>
      <c r="F2311" s="18" t="str">
        <f>IFERROR(VLOOKUP(G2311,T_CÓDIGO[],2,FALSE),"")</f>
        <v/>
      </c>
      <c r="G2311" s="20"/>
      <c r="H2311" s="18" t="str">
        <f>IFERROR(VLOOKUP(G2311,T_CÓDIGO[],3,FALSE),"")</f>
        <v/>
      </c>
      <c r="I2311" s="19"/>
      <c r="J2311" s="18"/>
      <c r="K2311" s="18"/>
      <c r="L2311" s="18"/>
    </row>
    <row r="2312" spans="1:12" customFormat="1">
      <c r="A2312" s="28"/>
      <c r="B2312" s="18">
        <f t="shared" si="42"/>
        <v>1</v>
      </c>
      <c r="C2312" s="18"/>
      <c r="D2312" s="18" t="str">
        <f>IFERROR(VLOOKUP(C2312,T_Listado_Personal_KDE[],2,FALSE),"")</f>
        <v/>
      </c>
      <c r="E2312" s="19" t="str">
        <f>IFERROR(VLOOKUP(C2312,T_Listado_Personal_KDE[],3,FALSE),"")</f>
        <v/>
      </c>
      <c r="F2312" s="18" t="str">
        <f>IFERROR(VLOOKUP(G2312,T_CÓDIGO[],2,FALSE),"")</f>
        <v/>
      </c>
      <c r="G2312" s="20"/>
      <c r="H2312" s="18" t="str">
        <f>IFERROR(VLOOKUP(G2312,T_CÓDIGO[],3,FALSE),"")</f>
        <v/>
      </c>
      <c r="I2312" s="19"/>
      <c r="J2312" s="18"/>
      <c r="K2312" s="18"/>
      <c r="L2312" s="18"/>
    </row>
    <row r="2313" spans="1:12" customFormat="1">
      <c r="A2313" s="28"/>
      <c r="B2313" s="18">
        <f t="shared" si="42"/>
        <v>1</v>
      </c>
      <c r="C2313" s="18"/>
      <c r="D2313" s="18" t="str">
        <f>IFERROR(VLOOKUP(C2313,T_Listado_Personal_KDE[],2,FALSE),"")</f>
        <v/>
      </c>
      <c r="E2313" s="19" t="str">
        <f>IFERROR(VLOOKUP(C2313,T_Listado_Personal_KDE[],3,FALSE),"")</f>
        <v/>
      </c>
      <c r="F2313" s="18" t="str">
        <f>IFERROR(VLOOKUP(G2313,T_CÓDIGO[],2,FALSE),"")</f>
        <v/>
      </c>
      <c r="G2313" s="20"/>
      <c r="H2313" s="18" t="str">
        <f>IFERROR(VLOOKUP(G2313,T_CÓDIGO[],3,FALSE),"")</f>
        <v/>
      </c>
      <c r="I2313" s="19"/>
      <c r="J2313" s="18"/>
      <c r="K2313" s="18"/>
      <c r="L2313" s="18"/>
    </row>
    <row r="2314" spans="1:12" customFormat="1">
      <c r="A2314" s="28"/>
      <c r="B2314" s="18">
        <f t="shared" si="42"/>
        <v>1</v>
      </c>
      <c r="C2314" s="18"/>
      <c r="D2314" s="18" t="str">
        <f>IFERROR(VLOOKUP(C2314,T_Listado_Personal_KDE[],2,FALSE),"")</f>
        <v/>
      </c>
      <c r="E2314" s="19" t="str">
        <f>IFERROR(VLOOKUP(C2314,T_Listado_Personal_KDE[],3,FALSE),"")</f>
        <v/>
      </c>
      <c r="F2314" s="18" t="str">
        <f>IFERROR(VLOOKUP(G2314,T_CÓDIGO[],2,FALSE),"")</f>
        <v/>
      </c>
      <c r="G2314" s="20"/>
      <c r="H2314" s="18" t="str">
        <f>IFERROR(VLOOKUP(G2314,T_CÓDIGO[],3,FALSE),"")</f>
        <v/>
      </c>
      <c r="I2314" s="19"/>
      <c r="J2314" s="18"/>
      <c r="K2314" s="18"/>
      <c r="L2314" s="18"/>
    </row>
    <row r="2315" spans="1:12" customFormat="1">
      <c r="A2315" s="28"/>
      <c r="B2315" s="18">
        <f t="shared" si="42"/>
        <v>1</v>
      </c>
      <c r="C2315" s="18"/>
      <c r="D2315" s="18" t="str">
        <f>IFERROR(VLOOKUP(C2315,T_Listado_Personal_KDE[],2,FALSE),"")</f>
        <v/>
      </c>
      <c r="E2315" s="19" t="str">
        <f>IFERROR(VLOOKUP(C2315,T_Listado_Personal_KDE[],3,FALSE),"")</f>
        <v/>
      </c>
      <c r="F2315" s="18" t="str">
        <f>IFERROR(VLOOKUP(G2315,T_CÓDIGO[],2,FALSE),"")</f>
        <v/>
      </c>
      <c r="G2315" s="20"/>
      <c r="H2315" s="18" t="str">
        <f>IFERROR(VLOOKUP(G2315,T_CÓDIGO[],3,FALSE),"")</f>
        <v/>
      </c>
      <c r="I2315" s="19"/>
      <c r="J2315" s="18"/>
      <c r="K2315" s="18"/>
      <c r="L2315" s="18"/>
    </row>
    <row r="2316" spans="1:12" customFormat="1">
      <c r="A2316" s="28"/>
      <c r="B2316" s="18">
        <f t="shared" si="42"/>
        <v>1</v>
      </c>
      <c r="C2316" s="18"/>
      <c r="D2316" s="18" t="str">
        <f>IFERROR(VLOOKUP(C2316,T_Listado_Personal_KDE[],2,FALSE),"")</f>
        <v/>
      </c>
      <c r="E2316" s="19" t="str">
        <f>IFERROR(VLOOKUP(C2316,T_Listado_Personal_KDE[],3,FALSE),"")</f>
        <v/>
      </c>
      <c r="F2316" s="18" t="str">
        <f>IFERROR(VLOOKUP(G2316,T_CÓDIGO[],2,FALSE),"")</f>
        <v/>
      </c>
      <c r="G2316" s="20"/>
      <c r="H2316" s="18" t="str">
        <f>IFERROR(VLOOKUP(G2316,T_CÓDIGO[],3,FALSE),"")</f>
        <v/>
      </c>
      <c r="I2316" s="19"/>
      <c r="J2316" s="18"/>
      <c r="K2316" s="18"/>
      <c r="L2316" s="18"/>
    </row>
    <row r="2317" spans="1:12" customFormat="1">
      <c r="A2317" s="28"/>
      <c r="B2317" s="18">
        <f t="shared" si="42"/>
        <v>1</v>
      </c>
      <c r="C2317" s="18"/>
      <c r="D2317" s="18" t="str">
        <f>IFERROR(VLOOKUP(C2317,T_Listado_Personal_KDE[],2,FALSE),"")</f>
        <v/>
      </c>
      <c r="E2317" s="19" t="str">
        <f>IFERROR(VLOOKUP(C2317,T_Listado_Personal_KDE[],3,FALSE),"")</f>
        <v/>
      </c>
      <c r="F2317" s="18" t="str">
        <f>IFERROR(VLOOKUP(G2317,T_CÓDIGO[],2,FALSE),"")</f>
        <v/>
      </c>
      <c r="G2317" s="20"/>
      <c r="H2317" s="18" t="str">
        <f>IFERROR(VLOOKUP(G2317,T_CÓDIGO[],3,FALSE),"")</f>
        <v/>
      </c>
      <c r="I2317" s="19"/>
      <c r="J2317" s="18"/>
      <c r="K2317" s="18"/>
      <c r="L2317" s="18"/>
    </row>
    <row r="2318" spans="1:12" customFormat="1">
      <c r="A2318" s="28"/>
      <c r="B2318" s="18">
        <f t="shared" si="42"/>
        <v>1</v>
      </c>
      <c r="C2318" s="18"/>
      <c r="D2318" s="18" t="str">
        <f>IFERROR(VLOOKUP(C2318,T_Listado_Personal_KDE[],2,FALSE),"")</f>
        <v/>
      </c>
      <c r="E2318" s="19" t="str">
        <f>IFERROR(VLOOKUP(C2318,T_Listado_Personal_KDE[],3,FALSE),"")</f>
        <v/>
      </c>
      <c r="F2318" s="18" t="str">
        <f>IFERROR(VLOOKUP(G2318,T_CÓDIGO[],2,FALSE),"")</f>
        <v/>
      </c>
      <c r="G2318" s="20"/>
      <c r="H2318" s="18" t="str">
        <f>IFERROR(VLOOKUP(G2318,T_CÓDIGO[],3,FALSE),"")</f>
        <v/>
      </c>
      <c r="I2318" s="19"/>
      <c r="J2318" s="18"/>
      <c r="K2318" s="18"/>
      <c r="L2318" s="18"/>
    </row>
    <row r="2319" spans="1:12" customFormat="1">
      <c r="A2319" s="28"/>
      <c r="B2319" s="18">
        <f t="shared" si="42"/>
        <v>1</v>
      </c>
      <c r="C2319" s="18"/>
      <c r="D2319" s="18" t="str">
        <f>IFERROR(VLOOKUP(C2319,T_Listado_Personal_KDE[],2,FALSE),"")</f>
        <v/>
      </c>
      <c r="E2319" s="19" t="str">
        <f>IFERROR(VLOOKUP(C2319,T_Listado_Personal_KDE[],3,FALSE),"")</f>
        <v/>
      </c>
      <c r="F2319" s="18" t="str">
        <f>IFERROR(VLOOKUP(G2319,T_CÓDIGO[],2,FALSE),"")</f>
        <v/>
      </c>
      <c r="G2319" s="20"/>
      <c r="H2319" s="18" t="str">
        <f>IFERROR(VLOOKUP(G2319,T_CÓDIGO[],3,FALSE),"")</f>
        <v/>
      </c>
      <c r="I2319" s="19"/>
      <c r="J2319" s="18"/>
      <c r="K2319" s="18"/>
      <c r="L2319" s="18"/>
    </row>
    <row r="2320" spans="1:12" customFormat="1">
      <c r="A2320" s="28"/>
      <c r="B2320" s="18">
        <f t="shared" si="42"/>
        <v>1</v>
      </c>
      <c r="C2320" s="18"/>
      <c r="D2320" s="18" t="str">
        <f>IFERROR(VLOOKUP(C2320,T_Listado_Personal_KDE[],2,FALSE),"")</f>
        <v/>
      </c>
      <c r="E2320" s="19" t="str">
        <f>IFERROR(VLOOKUP(C2320,T_Listado_Personal_KDE[],3,FALSE),"")</f>
        <v/>
      </c>
      <c r="F2320" s="18" t="str">
        <f>IFERROR(VLOOKUP(G2320,T_CÓDIGO[],2,FALSE),"")</f>
        <v/>
      </c>
      <c r="G2320" s="20"/>
      <c r="H2320" s="18" t="str">
        <f>IFERROR(VLOOKUP(G2320,T_CÓDIGO[],3,FALSE),"")</f>
        <v/>
      </c>
      <c r="I2320" s="19"/>
      <c r="J2320" s="18"/>
      <c r="K2320" s="18"/>
      <c r="L2320" s="18"/>
    </row>
    <row r="2321" spans="1:12" customFormat="1">
      <c r="A2321" s="28"/>
      <c r="B2321" s="18">
        <f t="shared" si="42"/>
        <v>1</v>
      </c>
      <c r="C2321" s="18"/>
      <c r="D2321" s="18" t="str">
        <f>IFERROR(VLOOKUP(C2321,T_Listado_Personal_KDE[],2,FALSE),"")</f>
        <v/>
      </c>
      <c r="E2321" s="19" t="str">
        <f>IFERROR(VLOOKUP(C2321,T_Listado_Personal_KDE[],3,FALSE),"")</f>
        <v/>
      </c>
      <c r="F2321" s="18" t="str">
        <f>IFERROR(VLOOKUP(G2321,T_CÓDIGO[],2,FALSE),"")</f>
        <v/>
      </c>
      <c r="G2321" s="20"/>
      <c r="H2321" s="18" t="str">
        <f>IFERROR(VLOOKUP(G2321,T_CÓDIGO[],3,FALSE),"")</f>
        <v/>
      </c>
      <c r="I2321" s="19"/>
      <c r="J2321" s="18"/>
      <c r="K2321" s="18"/>
      <c r="L2321" s="18"/>
    </row>
    <row r="2322" spans="1:12" customFormat="1">
      <c r="A2322" s="28"/>
      <c r="B2322" s="18">
        <f t="shared" si="42"/>
        <v>1</v>
      </c>
      <c r="C2322" s="18"/>
      <c r="D2322" s="18" t="str">
        <f>IFERROR(VLOOKUP(C2322,T_Listado_Personal_KDE[],2,FALSE),"")</f>
        <v/>
      </c>
      <c r="E2322" s="19" t="str">
        <f>IFERROR(VLOOKUP(C2322,T_Listado_Personal_KDE[],3,FALSE),"")</f>
        <v/>
      </c>
      <c r="F2322" s="18" t="str">
        <f>IFERROR(VLOOKUP(G2322,T_CÓDIGO[],2,FALSE),"")</f>
        <v/>
      </c>
      <c r="G2322" s="20"/>
      <c r="H2322" s="18" t="str">
        <f>IFERROR(VLOOKUP(G2322,T_CÓDIGO[],3,FALSE),"")</f>
        <v/>
      </c>
      <c r="I2322" s="19"/>
      <c r="J2322" s="18"/>
      <c r="K2322" s="18"/>
      <c r="L2322" s="18"/>
    </row>
    <row r="2323" spans="1:12" customFormat="1">
      <c r="A2323" s="28"/>
      <c r="B2323" s="18">
        <f t="shared" si="42"/>
        <v>1</v>
      </c>
      <c r="C2323" s="18"/>
      <c r="D2323" s="18" t="str">
        <f>IFERROR(VLOOKUP(C2323,T_Listado_Personal_KDE[],2,FALSE),"")</f>
        <v/>
      </c>
      <c r="E2323" s="19" t="str">
        <f>IFERROR(VLOOKUP(C2323,T_Listado_Personal_KDE[],3,FALSE),"")</f>
        <v/>
      </c>
      <c r="F2323" s="18" t="str">
        <f>IFERROR(VLOOKUP(G2323,T_CÓDIGO[],2,FALSE),"")</f>
        <v/>
      </c>
      <c r="G2323" s="20"/>
      <c r="H2323" s="18" t="str">
        <f>IFERROR(VLOOKUP(G2323,T_CÓDIGO[],3,FALSE),"")</f>
        <v/>
      </c>
      <c r="I2323" s="19"/>
      <c r="J2323" s="18"/>
      <c r="K2323" s="18"/>
      <c r="L2323" s="18"/>
    </row>
    <row r="2324" spans="1:12" customFormat="1">
      <c r="A2324" s="28"/>
      <c r="B2324" s="18">
        <f t="shared" si="42"/>
        <v>1</v>
      </c>
      <c r="C2324" s="18"/>
      <c r="D2324" s="18" t="str">
        <f>IFERROR(VLOOKUP(C2324,T_Listado_Personal_KDE[],2,FALSE),"")</f>
        <v/>
      </c>
      <c r="E2324" s="19" t="str">
        <f>IFERROR(VLOOKUP(C2324,T_Listado_Personal_KDE[],3,FALSE),"")</f>
        <v/>
      </c>
      <c r="F2324" s="18" t="str">
        <f>IFERROR(VLOOKUP(G2324,T_CÓDIGO[],2,FALSE),"")</f>
        <v/>
      </c>
      <c r="G2324" s="20"/>
      <c r="H2324" s="18" t="str">
        <f>IFERROR(VLOOKUP(G2324,T_CÓDIGO[],3,FALSE),"")</f>
        <v/>
      </c>
      <c r="I2324" s="19"/>
      <c r="J2324" s="18"/>
      <c r="K2324" s="18"/>
      <c r="L2324" s="18"/>
    </row>
    <row r="2325" spans="1:12" customFormat="1">
      <c r="A2325" s="28"/>
      <c r="B2325" s="18">
        <f t="shared" si="42"/>
        <v>1</v>
      </c>
      <c r="C2325" s="18"/>
      <c r="D2325" s="18" t="str">
        <f>IFERROR(VLOOKUP(C2325,T_Listado_Personal_KDE[],2,FALSE),"")</f>
        <v/>
      </c>
      <c r="E2325" s="19" t="str">
        <f>IFERROR(VLOOKUP(C2325,T_Listado_Personal_KDE[],3,FALSE),"")</f>
        <v/>
      </c>
      <c r="F2325" s="18" t="str">
        <f>IFERROR(VLOOKUP(G2325,T_CÓDIGO[],2,FALSE),"")</f>
        <v/>
      </c>
      <c r="G2325" s="20"/>
      <c r="H2325" s="18" t="str">
        <f>IFERROR(VLOOKUP(G2325,T_CÓDIGO[],3,FALSE),"")</f>
        <v/>
      </c>
      <c r="I2325" s="19"/>
      <c r="J2325" s="18"/>
      <c r="K2325" s="18"/>
      <c r="L2325" s="18"/>
    </row>
    <row r="2326" spans="1:12" customFormat="1">
      <c r="A2326" s="28"/>
      <c r="B2326" s="18">
        <f t="shared" si="42"/>
        <v>1</v>
      </c>
      <c r="C2326" s="18"/>
      <c r="D2326" s="18" t="str">
        <f>IFERROR(VLOOKUP(C2326,T_Listado_Personal_KDE[],2,FALSE),"")</f>
        <v/>
      </c>
      <c r="E2326" s="19" t="str">
        <f>IFERROR(VLOOKUP(C2326,T_Listado_Personal_KDE[],3,FALSE),"")</f>
        <v/>
      </c>
      <c r="F2326" s="18" t="str">
        <f>IFERROR(VLOOKUP(G2326,T_CÓDIGO[],2,FALSE),"")</f>
        <v/>
      </c>
      <c r="G2326" s="20"/>
      <c r="H2326" s="18" t="str">
        <f>IFERROR(VLOOKUP(G2326,T_CÓDIGO[],3,FALSE),"")</f>
        <v/>
      </c>
      <c r="I2326" s="19"/>
      <c r="J2326" s="18"/>
      <c r="K2326" s="18"/>
      <c r="L2326" s="18"/>
    </row>
    <row r="2327" spans="1:12" customFormat="1">
      <c r="A2327" s="28"/>
      <c r="B2327" s="18">
        <f t="shared" si="42"/>
        <v>1</v>
      </c>
      <c r="C2327" s="18"/>
      <c r="D2327" s="18" t="str">
        <f>IFERROR(VLOOKUP(C2327,T_Listado_Personal_KDE[],2,FALSE),"")</f>
        <v/>
      </c>
      <c r="E2327" s="19" t="str">
        <f>IFERROR(VLOOKUP(C2327,T_Listado_Personal_KDE[],3,FALSE),"")</f>
        <v/>
      </c>
      <c r="F2327" s="18" t="str">
        <f>IFERROR(VLOOKUP(G2327,T_CÓDIGO[],2,FALSE),"")</f>
        <v/>
      </c>
      <c r="G2327" s="20"/>
      <c r="H2327" s="18" t="str">
        <f>IFERROR(VLOOKUP(G2327,T_CÓDIGO[],3,FALSE),"")</f>
        <v/>
      </c>
      <c r="I2327" s="19"/>
      <c r="J2327" s="18"/>
      <c r="K2327" s="18"/>
      <c r="L2327" s="18"/>
    </row>
    <row r="2328" spans="1:12" customFormat="1">
      <c r="A2328" s="28"/>
      <c r="B2328" s="18">
        <f t="shared" si="42"/>
        <v>1</v>
      </c>
      <c r="C2328" s="18"/>
      <c r="D2328" s="18" t="str">
        <f>IFERROR(VLOOKUP(C2328,T_Listado_Personal_KDE[],2,FALSE),"")</f>
        <v/>
      </c>
      <c r="E2328" s="19" t="str">
        <f>IFERROR(VLOOKUP(C2328,T_Listado_Personal_KDE[],3,FALSE),"")</f>
        <v/>
      </c>
      <c r="F2328" s="18" t="str">
        <f>IFERROR(VLOOKUP(G2328,T_CÓDIGO[],2,FALSE),"")</f>
        <v/>
      </c>
      <c r="G2328" s="20"/>
      <c r="H2328" s="18" t="str">
        <f>IFERROR(VLOOKUP(G2328,T_CÓDIGO[],3,FALSE),"")</f>
        <v/>
      </c>
      <c r="I2328" s="19"/>
      <c r="J2328" s="18"/>
      <c r="K2328" s="18"/>
      <c r="L2328" s="18"/>
    </row>
    <row r="2329" spans="1:12" customFormat="1">
      <c r="A2329" s="28"/>
      <c r="B2329" s="18">
        <f t="shared" si="42"/>
        <v>1</v>
      </c>
      <c r="C2329" s="18"/>
      <c r="D2329" s="18" t="str">
        <f>IFERROR(VLOOKUP(C2329,T_Listado_Personal_KDE[],2,FALSE),"")</f>
        <v/>
      </c>
      <c r="E2329" s="19" t="str">
        <f>IFERROR(VLOOKUP(C2329,T_Listado_Personal_KDE[],3,FALSE),"")</f>
        <v/>
      </c>
      <c r="F2329" s="18" t="str">
        <f>IFERROR(VLOOKUP(G2329,T_CÓDIGO[],2,FALSE),"")</f>
        <v/>
      </c>
      <c r="G2329" s="20"/>
      <c r="H2329" s="18" t="str">
        <f>IFERROR(VLOOKUP(G2329,T_CÓDIGO[],3,FALSE),"")</f>
        <v/>
      </c>
      <c r="I2329" s="19"/>
      <c r="J2329" s="18"/>
      <c r="K2329" s="18"/>
      <c r="L2329" s="18"/>
    </row>
    <row r="2330" spans="1:12" customFormat="1">
      <c r="A2330" s="28"/>
      <c r="B2330" s="18">
        <f t="shared" si="42"/>
        <v>1</v>
      </c>
      <c r="C2330" s="18"/>
      <c r="D2330" s="18" t="str">
        <f>IFERROR(VLOOKUP(C2330,T_Listado_Personal_KDE[],2,FALSE),"")</f>
        <v/>
      </c>
      <c r="E2330" s="19" t="str">
        <f>IFERROR(VLOOKUP(C2330,T_Listado_Personal_KDE[],3,FALSE),"")</f>
        <v/>
      </c>
      <c r="F2330" s="18" t="str">
        <f>IFERROR(VLOOKUP(G2330,T_CÓDIGO[],2,FALSE),"")</f>
        <v/>
      </c>
      <c r="G2330" s="20"/>
      <c r="H2330" s="18" t="str">
        <f>IFERROR(VLOOKUP(G2330,T_CÓDIGO[],3,FALSE),"")</f>
        <v/>
      </c>
      <c r="I2330" s="19"/>
      <c r="J2330" s="18"/>
      <c r="K2330" s="18"/>
      <c r="L2330" s="18"/>
    </row>
    <row r="2331" spans="1:12" customFormat="1">
      <c r="A2331" s="28"/>
      <c r="B2331" s="18">
        <f t="shared" si="42"/>
        <v>1</v>
      </c>
      <c r="C2331" s="18"/>
      <c r="D2331" s="18" t="str">
        <f>IFERROR(VLOOKUP(C2331,T_Listado_Personal_KDE[],2,FALSE),"")</f>
        <v/>
      </c>
      <c r="E2331" s="19" t="str">
        <f>IFERROR(VLOOKUP(C2331,T_Listado_Personal_KDE[],3,FALSE),"")</f>
        <v/>
      </c>
      <c r="F2331" s="18" t="str">
        <f>IFERROR(VLOOKUP(G2331,T_CÓDIGO[],2,FALSE),"")</f>
        <v/>
      </c>
      <c r="G2331" s="20"/>
      <c r="H2331" s="18" t="str">
        <f>IFERROR(VLOOKUP(G2331,T_CÓDIGO[],3,FALSE),"")</f>
        <v/>
      </c>
      <c r="I2331" s="19"/>
      <c r="J2331" s="18"/>
      <c r="K2331" s="18"/>
      <c r="L2331" s="18"/>
    </row>
    <row r="2332" spans="1:12" customFormat="1">
      <c r="A2332" s="28"/>
      <c r="B2332" s="18">
        <f t="shared" si="42"/>
        <v>1</v>
      </c>
      <c r="C2332" s="18"/>
      <c r="D2332" s="18" t="str">
        <f>IFERROR(VLOOKUP(C2332,T_Listado_Personal_KDE[],2,FALSE),"")</f>
        <v/>
      </c>
      <c r="E2332" s="19" t="str">
        <f>IFERROR(VLOOKUP(C2332,T_Listado_Personal_KDE[],3,FALSE),"")</f>
        <v/>
      </c>
      <c r="F2332" s="18" t="str">
        <f>IFERROR(VLOOKUP(G2332,T_CÓDIGO[],2,FALSE),"")</f>
        <v/>
      </c>
      <c r="G2332" s="20"/>
      <c r="H2332" s="18" t="str">
        <f>IFERROR(VLOOKUP(G2332,T_CÓDIGO[],3,FALSE),"")</f>
        <v/>
      </c>
      <c r="I2332" s="19"/>
      <c r="J2332" s="18"/>
      <c r="K2332" s="18"/>
      <c r="L2332" s="18"/>
    </row>
    <row r="2333" spans="1:12" customFormat="1">
      <c r="A2333" s="28"/>
      <c r="B2333" s="18">
        <f t="shared" si="42"/>
        <v>1</v>
      </c>
      <c r="C2333" s="18"/>
      <c r="D2333" s="18" t="str">
        <f>IFERROR(VLOOKUP(C2333,T_Listado_Personal_KDE[],2,FALSE),"")</f>
        <v/>
      </c>
      <c r="E2333" s="19" t="str">
        <f>IFERROR(VLOOKUP(C2333,T_Listado_Personal_KDE[],3,FALSE),"")</f>
        <v/>
      </c>
      <c r="F2333" s="18" t="str">
        <f>IFERROR(VLOOKUP(G2333,T_CÓDIGO[],2,FALSE),"")</f>
        <v/>
      </c>
      <c r="G2333" s="20"/>
      <c r="H2333" s="18" t="str">
        <f>IFERROR(VLOOKUP(G2333,T_CÓDIGO[],3,FALSE),"")</f>
        <v/>
      </c>
      <c r="I2333" s="19"/>
      <c r="J2333" s="18"/>
      <c r="K2333" s="18"/>
      <c r="L2333" s="18"/>
    </row>
    <row r="2334" spans="1:12" customFormat="1">
      <c r="A2334" s="28"/>
      <c r="B2334" s="18">
        <f t="shared" si="42"/>
        <v>1</v>
      </c>
      <c r="C2334" s="18"/>
      <c r="D2334" s="18" t="str">
        <f>IFERROR(VLOOKUP(C2334,T_Listado_Personal_KDE[],2,FALSE),"")</f>
        <v/>
      </c>
      <c r="E2334" s="19" t="str">
        <f>IFERROR(VLOOKUP(C2334,T_Listado_Personal_KDE[],3,FALSE),"")</f>
        <v/>
      </c>
      <c r="F2334" s="18" t="str">
        <f>IFERROR(VLOOKUP(G2334,T_CÓDIGO[],2,FALSE),"")</f>
        <v/>
      </c>
      <c r="G2334" s="20"/>
      <c r="H2334" s="18" t="str">
        <f>IFERROR(VLOOKUP(G2334,T_CÓDIGO[],3,FALSE),"")</f>
        <v/>
      </c>
      <c r="I2334" s="19"/>
      <c r="J2334" s="18"/>
      <c r="K2334" s="18"/>
      <c r="L2334" s="18"/>
    </row>
    <row r="2335" spans="1:12" customFormat="1">
      <c r="A2335" s="28"/>
      <c r="B2335" s="18">
        <f t="shared" si="42"/>
        <v>1</v>
      </c>
      <c r="C2335" s="18"/>
      <c r="D2335" s="18" t="str">
        <f>IFERROR(VLOOKUP(C2335,T_Listado_Personal_KDE[],2,FALSE),"")</f>
        <v/>
      </c>
      <c r="E2335" s="19" t="str">
        <f>IFERROR(VLOOKUP(C2335,T_Listado_Personal_KDE[],3,FALSE),"")</f>
        <v/>
      </c>
      <c r="F2335" s="18" t="str">
        <f>IFERROR(VLOOKUP(G2335,T_CÓDIGO[],2,FALSE),"")</f>
        <v/>
      </c>
      <c r="G2335" s="20"/>
      <c r="H2335" s="18" t="str">
        <f>IFERROR(VLOOKUP(G2335,T_CÓDIGO[],3,FALSE),"")</f>
        <v/>
      </c>
      <c r="I2335" s="19"/>
      <c r="J2335" s="18"/>
      <c r="K2335" s="18"/>
      <c r="L2335" s="18"/>
    </row>
    <row r="2336" spans="1:12" customFormat="1">
      <c r="A2336" s="28"/>
      <c r="B2336" s="18">
        <f t="shared" si="42"/>
        <v>1</v>
      </c>
      <c r="C2336" s="18"/>
      <c r="D2336" s="18" t="str">
        <f>IFERROR(VLOOKUP(C2336,T_Listado_Personal_KDE[],2,FALSE),"")</f>
        <v/>
      </c>
      <c r="E2336" s="19" t="str">
        <f>IFERROR(VLOOKUP(C2336,T_Listado_Personal_KDE[],3,FALSE),"")</f>
        <v/>
      </c>
      <c r="F2336" s="18" t="str">
        <f>IFERROR(VLOOKUP(G2336,T_CÓDIGO[],2,FALSE),"")</f>
        <v/>
      </c>
      <c r="G2336" s="20"/>
      <c r="H2336" s="18" t="str">
        <f>IFERROR(VLOOKUP(G2336,T_CÓDIGO[],3,FALSE),"")</f>
        <v/>
      </c>
      <c r="I2336" s="19"/>
      <c r="J2336" s="18"/>
      <c r="K2336" s="18"/>
      <c r="L2336" s="18"/>
    </row>
    <row r="2337" spans="1:33">
      <c r="A2337" s="28"/>
      <c r="B2337" s="18">
        <f t="shared" si="42"/>
        <v>1</v>
      </c>
      <c r="D2337" s="18" t="str">
        <f>IFERROR(VLOOKUP(C2337,T_Listado_Personal_KDE[],2,FALSE),"")</f>
        <v/>
      </c>
      <c r="E2337" s="19" t="str">
        <f>IFERROR(VLOOKUP(C2337,T_Listado_Personal_KDE[],3,FALSE),"")</f>
        <v/>
      </c>
      <c r="F2337" s="18" t="str">
        <f>IFERROR(VLOOKUP(G2337,T_CÓDIGO[],2,FALSE),"")</f>
        <v/>
      </c>
      <c r="H2337" s="18" t="str">
        <f>IFERROR(VLOOKUP(G2337,T_CÓDIGO[],3,FALSE),"")</f>
        <v/>
      </c>
      <c r="L2337" s="18"/>
      <c r="M2337"/>
      <c r="N2337"/>
      <c r="O2337"/>
      <c r="P2337"/>
      <c r="Q2337"/>
      <c r="R2337"/>
      <c r="S2337"/>
      <c r="T2337"/>
      <c r="U2337"/>
      <c r="V2337"/>
      <c r="W2337"/>
      <c r="X2337"/>
      <c r="Y2337"/>
      <c r="Z2337"/>
      <c r="AA2337"/>
      <c r="AB2337"/>
      <c r="AC2337"/>
      <c r="AD2337"/>
      <c r="AE2337"/>
      <c r="AF2337"/>
      <c r="AG2337"/>
    </row>
    <row r="2338" spans="1:33">
      <c r="A2338" s="28"/>
      <c r="B2338" s="18">
        <f t="shared" si="42"/>
        <v>1</v>
      </c>
      <c r="D2338" s="18" t="str">
        <f>IFERROR(VLOOKUP(C2338,T_Listado_Personal_KDE[],2,FALSE),"")</f>
        <v/>
      </c>
      <c r="E2338" s="19" t="str">
        <f>IFERROR(VLOOKUP(C2338,T_Listado_Personal_KDE[],3,FALSE),"")</f>
        <v/>
      </c>
      <c r="F2338" s="18" t="str">
        <f>IFERROR(VLOOKUP(G2338,T_CÓDIGO[],2,FALSE),"")</f>
        <v/>
      </c>
      <c r="H2338" s="18" t="str">
        <f>IFERROR(VLOOKUP(G2338,T_CÓDIGO[],3,FALSE),"")</f>
        <v/>
      </c>
      <c r="L2338" s="18"/>
      <c r="M2338"/>
      <c r="N2338"/>
      <c r="O2338"/>
      <c r="P2338"/>
      <c r="Q2338"/>
      <c r="R2338"/>
      <c r="S2338"/>
      <c r="T2338"/>
      <c r="U2338"/>
      <c r="V2338"/>
      <c r="W2338"/>
      <c r="X2338"/>
      <c r="Y2338"/>
      <c r="Z2338"/>
      <c r="AA2338"/>
      <c r="AB2338"/>
      <c r="AC2338"/>
      <c r="AD2338"/>
      <c r="AE2338"/>
      <c r="AF2338"/>
      <c r="AG2338"/>
    </row>
    <row r="2339" spans="1:33">
      <c r="A2339" s="28"/>
      <c r="B2339" s="18">
        <f t="shared" si="42"/>
        <v>1</v>
      </c>
      <c r="D2339" s="18" t="str">
        <f>IFERROR(VLOOKUP(C2339,T_Listado_Personal_KDE[],2,FALSE),"")</f>
        <v/>
      </c>
      <c r="E2339" s="19" t="str">
        <f>IFERROR(VLOOKUP(C2339,T_Listado_Personal_KDE[],3,FALSE),"")</f>
        <v/>
      </c>
      <c r="F2339" s="18" t="str">
        <f>IFERROR(VLOOKUP(G2339,T_CÓDIGO[],2,FALSE),"")</f>
        <v/>
      </c>
      <c r="H2339" s="18" t="str">
        <f>IFERROR(VLOOKUP(G2339,T_CÓDIGO[],3,FALSE),"")</f>
        <v/>
      </c>
      <c r="L2339" s="18"/>
      <c r="M2339"/>
      <c r="N2339"/>
      <c r="O2339"/>
      <c r="P2339"/>
      <c r="Q2339"/>
      <c r="R2339"/>
      <c r="S2339"/>
      <c r="T2339"/>
      <c r="U2339"/>
      <c r="V2339"/>
      <c r="W2339"/>
      <c r="X2339"/>
      <c r="Y2339"/>
      <c r="Z2339"/>
      <c r="AA2339"/>
      <c r="AB2339"/>
      <c r="AC2339"/>
      <c r="AD2339"/>
      <c r="AE2339"/>
      <c r="AF2339"/>
      <c r="AG2339"/>
    </row>
    <row r="2340" spans="1:33">
      <c r="A2340" s="28"/>
      <c r="B2340" s="18">
        <f t="shared" si="42"/>
        <v>1</v>
      </c>
      <c r="D2340" s="18" t="str">
        <f>IFERROR(VLOOKUP(C2340,T_Listado_Personal_KDE[],2,FALSE),"")</f>
        <v/>
      </c>
      <c r="E2340" s="19" t="str">
        <f>IFERROR(VLOOKUP(C2340,T_Listado_Personal_KDE[],3,FALSE),"")</f>
        <v/>
      </c>
      <c r="F2340" s="18" t="str">
        <f>IFERROR(VLOOKUP(G2340,T_CÓDIGO[],2,FALSE),"")</f>
        <v/>
      </c>
      <c r="H2340" s="18" t="str">
        <f>IFERROR(VLOOKUP(G2340,T_CÓDIGO[],3,FALSE),"")</f>
        <v/>
      </c>
      <c r="L2340" s="18"/>
      <c r="M2340"/>
      <c r="N2340"/>
      <c r="O2340"/>
      <c r="P2340"/>
      <c r="Q2340"/>
      <c r="R2340"/>
      <c r="S2340"/>
      <c r="T2340"/>
      <c r="U2340"/>
      <c r="V2340"/>
      <c r="W2340"/>
      <c r="X2340"/>
      <c r="Y2340"/>
      <c r="Z2340"/>
      <c r="AA2340"/>
      <c r="AB2340"/>
      <c r="AC2340"/>
      <c r="AD2340"/>
      <c r="AE2340"/>
      <c r="AF2340"/>
      <c r="AG2340"/>
    </row>
    <row r="2341" spans="1:33">
      <c r="A2341" s="28"/>
      <c r="B2341" s="18">
        <f t="shared" si="42"/>
        <v>1</v>
      </c>
      <c r="D2341" s="18" t="str">
        <f>IFERROR(VLOOKUP(C2341,T_Listado_Personal_KDE[],2,FALSE),"")</f>
        <v/>
      </c>
      <c r="E2341" s="19" t="str">
        <f>IFERROR(VLOOKUP(C2341,T_Listado_Personal_KDE[],3,FALSE),"")</f>
        <v/>
      </c>
      <c r="F2341" s="18" t="str">
        <f>IFERROR(VLOOKUP(G2341,T_CÓDIGO[],2,FALSE),"")</f>
        <v/>
      </c>
      <c r="H2341" s="18" t="str">
        <f>IFERROR(VLOOKUP(G2341,T_CÓDIGO[],3,FALSE),"")</f>
        <v/>
      </c>
      <c r="L2341" s="18"/>
      <c r="M2341"/>
      <c r="N2341"/>
      <c r="O2341"/>
      <c r="P2341"/>
      <c r="Q2341"/>
      <c r="R2341"/>
      <c r="S2341"/>
      <c r="T2341"/>
      <c r="U2341"/>
      <c r="V2341"/>
      <c r="W2341"/>
      <c r="X2341"/>
      <c r="Y2341"/>
      <c r="Z2341"/>
      <c r="AA2341"/>
      <c r="AB2341"/>
      <c r="AC2341"/>
      <c r="AD2341"/>
      <c r="AE2341"/>
      <c r="AF2341"/>
      <c r="AG2341"/>
    </row>
    <row r="2342" spans="1:33">
      <c r="A2342" s="28"/>
      <c r="B2342" s="18">
        <f t="shared" si="42"/>
        <v>1</v>
      </c>
      <c r="D2342" s="18" t="str">
        <f>IFERROR(VLOOKUP(C2342,T_Listado_Personal_KDE[],2,FALSE),"")</f>
        <v/>
      </c>
      <c r="E2342" s="19" t="str">
        <f>IFERROR(VLOOKUP(C2342,T_Listado_Personal_KDE[],3,FALSE),"")</f>
        <v/>
      </c>
      <c r="F2342" s="18" t="str">
        <f>IFERROR(VLOOKUP(G2342,T_CÓDIGO[],2,FALSE),"")</f>
        <v/>
      </c>
      <c r="H2342" s="18" t="str">
        <f>IFERROR(VLOOKUP(G2342,T_CÓDIGO[],3,FALSE),"")</f>
        <v/>
      </c>
      <c r="L2342" s="18"/>
      <c r="M2342"/>
      <c r="N2342"/>
      <c r="O2342"/>
      <c r="P2342"/>
      <c r="Q2342"/>
      <c r="R2342"/>
      <c r="S2342"/>
      <c r="T2342"/>
      <c r="U2342"/>
      <c r="V2342"/>
      <c r="W2342"/>
      <c r="X2342"/>
      <c r="Y2342"/>
      <c r="Z2342"/>
      <c r="AA2342"/>
      <c r="AB2342"/>
      <c r="AC2342"/>
      <c r="AD2342"/>
      <c r="AE2342"/>
      <c r="AF2342"/>
      <c r="AG2342"/>
    </row>
    <row r="2343" spans="1:33">
      <c r="A2343" s="28"/>
      <c r="B2343" s="18">
        <f t="shared" si="42"/>
        <v>1</v>
      </c>
      <c r="D2343" s="18" t="str">
        <f>IFERROR(VLOOKUP(C2343,T_Listado_Personal_KDE[],2,FALSE),"")</f>
        <v/>
      </c>
      <c r="E2343" s="19" t="str">
        <f>IFERROR(VLOOKUP(C2343,T_Listado_Personal_KDE[],3,FALSE),"")</f>
        <v/>
      </c>
      <c r="F2343" s="18" t="str">
        <f>IFERROR(VLOOKUP(G2343,T_CÓDIGO[],2,FALSE),"")</f>
        <v/>
      </c>
      <c r="H2343" s="18" t="str">
        <f>IFERROR(VLOOKUP(G2343,T_CÓDIGO[],3,FALSE),"")</f>
        <v/>
      </c>
      <c r="L2343" s="18"/>
      <c r="M2343"/>
      <c r="N2343"/>
      <c r="O2343"/>
      <c r="P2343"/>
      <c r="Q2343"/>
      <c r="R2343"/>
      <c r="S2343"/>
      <c r="T2343"/>
      <c r="U2343"/>
      <c r="V2343"/>
      <c r="W2343"/>
      <c r="X2343"/>
      <c r="Y2343"/>
      <c r="Z2343"/>
      <c r="AA2343"/>
      <c r="AB2343"/>
      <c r="AC2343"/>
      <c r="AD2343"/>
      <c r="AE2343"/>
      <c r="AF2343"/>
      <c r="AG2343"/>
    </row>
    <row r="2344" spans="1:33">
      <c r="A2344" s="28"/>
      <c r="B2344" s="18">
        <f t="shared" si="42"/>
        <v>1</v>
      </c>
      <c r="D2344" s="18" t="str">
        <f>IFERROR(VLOOKUP(C2344,T_Listado_Personal_KDE[],2,FALSE),"")</f>
        <v/>
      </c>
      <c r="E2344" s="19" t="str">
        <f>IFERROR(VLOOKUP(C2344,T_Listado_Personal_KDE[],3,FALSE),"")</f>
        <v/>
      </c>
      <c r="F2344" s="18" t="str">
        <f>IFERROR(VLOOKUP(G2344,T_CÓDIGO[],2,FALSE),"")</f>
        <v/>
      </c>
      <c r="H2344" s="18" t="str">
        <f>IFERROR(VLOOKUP(G2344,T_CÓDIGO[],3,FALSE),"")</f>
        <v/>
      </c>
      <c r="L2344" s="18"/>
      <c r="M2344"/>
      <c r="N2344"/>
      <c r="O2344"/>
      <c r="P2344"/>
      <c r="Q2344"/>
      <c r="R2344"/>
      <c r="S2344"/>
      <c r="T2344"/>
      <c r="U2344"/>
      <c r="V2344"/>
      <c r="W2344"/>
      <c r="X2344"/>
      <c r="Y2344"/>
      <c r="Z2344"/>
      <c r="AA2344"/>
      <c r="AB2344"/>
      <c r="AC2344"/>
      <c r="AD2344"/>
      <c r="AE2344"/>
      <c r="AF2344"/>
      <c r="AG2344"/>
    </row>
    <row r="2345" spans="1:33">
      <c r="A2345" s="28"/>
      <c r="B2345" s="18">
        <f t="shared" si="42"/>
        <v>1</v>
      </c>
      <c r="D2345" s="18" t="str">
        <f>IFERROR(VLOOKUP(C2345,T_Listado_Personal_KDE[],2,FALSE),"")</f>
        <v/>
      </c>
      <c r="E2345" s="19" t="str">
        <f>IFERROR(VLOOKUP(C2345,T_Listado_Personal_KDE[],3,FALSE),"")</f>
        <v/>
      </c>
      <c r="F2345" s="18" t="str">
        <f>IFERROR(VLOOKUP(G2345,T_CÓDIGO[],2,FALSE),"")</f>
        <v/>
      </c>
      <c r="H2345" s="18" t="str">
        <f>IFERROR(VLOOKUP(G2345,T_CÓDIGO[],3,FALSE),"")</f>
        <v/>
      </c>
      <c r="L2345" s="18"/>
      <c r="M2345"/>
      <c r="N2345"/>
      <c r="O2345"/>
      <c r="P2345"/>
      <c r="Q2345"/>
      <c r="R2345"/>
      <c r="S2345"/>
      <c r="T2345"/>
      <c r="U2345"/>
      <c r="V2345"/>
      <c r="W2345"/>
      <c r="X2345"/>
      <c r="Y2345"/>
      <c r="Z2345"/>
      <c r="AA2345"/>
      <c r="AB2345"/>
      <c r="AC2345"/>
      <c r="AD2345"/>
      <c r="AE2345"/>
      <c r="AF2345"/>
      <c r="AG2345"/>
    </row>
    <row r="2346" spans="1:33">
      <c r="A2346" s="28"/>
      <c r="B2346" s="18">
        <f t="shared" si="42"/>
        <v>1</v>
      </c>
      <c r="D2346" s="18" t="str">
        <f>IFERROR(VLOOKUP(C2346,T_Listado_Personal_KDE[],2,FALSE),"")</f>
        <v/>
      </c>
      <c r="E2346" s="19" t="str">
        <f>IFERROR(VLOOKUP(C2346,T_Listado_Personal_KDE[],3,FALSE),"")</f>
        <v/>
      </c>
      <c r="F2346" s="18" t="str">
        <f>IFERROR(VLOOKUP(G2346,T_CÓDIGO[],2,FALSE),"")</f>
        <v/>
      </c>
      <c r="H2346" s="18" t="str">
        <f>IFERROR(VLOOKUP(G2346,T_CÓDIGO[],3,FALSE),"")</f>
        <v/>
      </c>
      <c r="L2346" s="18"/>
      <c r="M2346"/>
      <c r="N2346"/>
      <c r="O2346"/>
      <c r="P2346"/>
      <c r="Q2346"/>
      <c r="R2346"/>
      <c r="S2346"/>
      <c r="T2346"/>
      <c r="U2346"/>
      <c r="V2346"/>
      <c r="W2346"/>
      <c r="X2346"/>
      <c r="Y2346"/>
      <c r="Z2346"/>
      <c r="AA2346"/>
      <c r="AB2346"/>
      <c r="AC2346"/>
      <c r="AD2346"/>
      <c r="AE2346"/>
      <c r="AF2346"/>
      <c r="AG2346"/>
    </row>
    <row r="2347" spans="1:33">
      <c r="A2347" s="28"/>
      <c r="B2347" s="18">
        <f t="shared" si="42"/>
        <v>1</v>
      </c>
      <c r="D2347" s="18" t="str">
        <f>IFERROR(VLOOKUP(C2347,T_Listado_Personal_KDE[],2,FALSE),"")</f>
        <v/>
      </c>
      <c r="E2347" s="19" t="str">
        <f>IFERROR(VLOOKUP(C2347,T_Listado_Personal_KDE[],3,FALSE),"")</f>
        <v/>
      </c>
      <c r="F2347" s="18" t="str">
        <f>IFERROR(VLOOKUP(G2347,T_CÓDIGO[],2,FALSE),"")</f>
        <v/>
      </c>
      <c r="H2347" s="18" t="str">
        <f>IFERROR(VLOOKUP(G2347,T_CÓDIGO[],3,FALSE),"")</f>
        <v/>
      </c>
      <c r="L2347" s="18"/>
      <c r="M2347"/>
      <c r="N2347"/>
      <c r="O2347"/>
      <c r="P2347"/>
      <c r="Q2347"/>
      <c r="R2347"/>
      <c r="S2347"/>
      <c r="T2347"/>
      <c r="U2347"/>
      <c r="V2347"/>
      <c r="W2347"/>
      <c r="X2347"/>
      <c r="Y2347"/>
      <c r="Z2347"/>
      <c r="AA2347"/>
      <c r="AB2347"/>
      <c r="AC2347"/>
      <c r="AD2347"/>
      <c r="AE2347"/>
      <c r="AF2347"/>
      <c r="AG2347"/>
    </row>
    <row r="2348" spans="1:33">
      <c r="A2348" s="28"/>
      <c r="B2348" s="18">
        <f t="shared" si="42"/>
        <v>1</v>
      </c>
      <c r="D2348" s="18" t="str">
        <f>IFERROR(VLOOKUP(C2348,T_Listado_Personal_KDE[],2,FALSE),"")</f>
        <v/>
      </c>
      <c r="E2348" s="19" t="str">
        <f>IFERROR(VLOOKUP(C2348,T_Listado_Personal_KDE[],3,FALSE),"")</f>
        <v/>
      </c>
      <c r="F2348" s="18" t="str">
        <f>IFERROR(VLOOKUP(G2348,T_CÓDIGO[],2,FALSE),"")</f>
        <v/>
      </c>
      <c r="H2348" s="18" t="str">
        <f>IFERROR(VLOOKUP(G2348,T_CÓDIGO[],3,FALSE),"")</f>
        <v/>
      </c>
      <c r="L2348" s="18"/>
      <c r="M2348"/>
      <c r="N2348"/>
      <c r="O2348"/>
      <c r="P2348"/>
      <c r="Q2348"/>
      <c r="R2348"/>
      <c r="S2348"/>
      <c r="T2348"/>
      <c r="U2348"/>
      <c r="V2348"/>
      <c r="W2348"/>
      <c r="X2348"/>
      <c r="Y2348"/>
      <c r="Z2348"/>
      <c r="AA2348"/>
      <c r="AB2348"/>
      <c r="AC2348"/>
      <c r="AD2348"/>
      <c r="AE2348"/>
      <c r="AF2348"/>
      <c r="AG2348"/>
    </row>
    <row r="2349" spans="1:33">
      <c r="A2349" s="28"/>
      <c r="B2349" s="18">
        <f t="shared" si="42"/>
        <v>1</v>
      </c>
      <c r="D2349" s="18" t="str">
        <f>IFERROR(VLOOKUP(C2349,T_Listado_Personal_KDE[],2,FALSE),"")</f>
        <v/>
      </c>
      <c r="E2349" s="19" t="str">
        <f>IFERROR(VLOOKUP(C2349,T_Listado_Personal_KDE[],3,FALSE),"")</f>
        <v/>
      </c>
      <c r="F2349" s="18" t="str">
        <f>IFERROR(VLOOKUP(G2349,T_CÓDIGO[],2,FALSE),"")</f>
        <v/>
      </c>
      <c r="H2349" s="18" t="str">
        <f>IFERROR(VLOOKUP(G2349,T_CÓDIGO[],3,FALSE),"")</f>
        <v/>
      </c>
      <c r="L2349" s="18"/>
      <c r="M2349"/>
      <c r="N2349"/>
      <c r="O2349"/>
      <c r="P2349"/>
      <c r="Q2349"/>
      <c r="R2349"/>
      <c r="S2349"/>
      <c r="T2349"/>
      <c r="U2349"/>
      <c r="V2349"/>
      <c r="W2349"/>
      <c r="X2349"/>
      <c r="Y2349"/>
      <c r="Z2349"/>
      <c r="AA2349"/>
      <c r="AB2349"/>
      <c r="AC2349"/>
      <c r="AD2349"/>
      <c r="AE2349"/>
      <c r="AF2349"/>
      <c r="AG2349"/>
    </row>
    <row r="2350" spans="1:33">
      <c r="A2350" s="28"/>
      <c r="B2350" s="18">
        <f t="shared" si="42"/>
        <v>1</v>
      </c>
      <c r="D2350" s="18" t="str">
        <f>IFERROR(VLOOKUP(C2350,T_Listado_Personal_KDE[],2,FALSE),"")</f>
        <v/>
      </c>
      <c r="E2350" s="19" t="str">
        <f>IFERROR(VLOOKUP(C2350,T_Listado_Personal_KDE[],3,FALSE),"")</f>
        <v/>
      </c>
      <c r="F2350" s="18" t="str">
        <f>IFERROR(VLOOKUP(G2350,T_CÓDIGO[],2,FALSE),"")</f>
        <v/>
      </c>
      <c r="H2350" s="18" t="str">
        <f>IFERROR(VLOOKUP(G2350,T_CÓDIGO[],3,FALSE),"")</f>
        <v/>
      </c>
      <c r="L2350" s="18"/>
      <c r="M2350"/>
      <c r="N2350"/>
      <c r="O2350"/>
      <c r="P2350"/>
      <c r="Q2350"/>
      <c r="R2350"/>
      <c r="S2350"/>
      <c r="T2350"/>
      <c r="U2350"/>
      <c r="V2350"/>
      <c r="W2350"/>
      <c r="X2350"/>
      <c r="Y2350"/>
      <c r="Z2350"/>
      <c r="AA2350"/>
      <c r="AB2350"/>
      <c r="AC2350"/>
      <c r="AD2350"/>
      <c r="AE2350"/>
      <c r="AF2350"/>
      <c r="AG2350"/>
    </row>
    <row r="2351" spans="1:33" s="34" customFormat="1">
      <c r="A2351" s="28"/>
      <c r="B2351" s="18">
        <f t="shared" si="42"/>
        <v>1</v>
      </c>
      <c r="C2351" s="18"/>
      <c r="D2351" s="18" t="str">
        <f>IFERROR(VLOOKUP(C2351,T_Listado_Personal_KDE[],2,FALSE),"")</f>
        <v/>
      </c>
      <c r="E2351" s="19" t="str">
        <f>IFERROR(VLOOKUP(C2351,T_Listado_Personal_KDE[],3,FALSE),"")</f>
        <v/>
      </c>
      <c r="F2351" s="18" t="str">
        <f>IFERROR(VLOOKUP(G2351,T_CÓDIGO[],2,FALSE),"")</f>
        <v/>
      </c>
      <c r="G2351" s="20"/>
      <c r="H2351" s="18" t="str">
        <f>IFERROR(VLOOKUP(G2351,T_CÓDIGO[],3,FALSE),"")</f>
        <v/>
      </c>
      <c r="I2351" s="19"/>
      <c r="J2351" s="18"/>
      <c r="K2351" s="18"/>
      <c r="L2351" s="18"/>
      <c r="M2351"/>
      <c r="N2351"/>
      <c r="O2351"/>
      <c r="P2351"/>
      <c r="Q2351"/>
      <c r="R2351"/>
      <c r="S2351"/>
      <c r="T2351"/>
      <c r="U2351"/>
      <c r="V2351"/>
      <c r="W2351"/>
      <c r="X2351"/>
      <c r="Y2351"/>
      <c r="Z2351"/>
      <c r="AA2351"/>
      <c r="AB2351"/>
      <c r="AC2351"/>
      <c r="AD2351"/>
      <c r="AE2351"/>
      <c r="AF2351"/>
      <c r="AG2351"/>
    </row>
    <row r="2352" spans="1:33">
      <c r="A2352" s="28"/>
      <c r="B2352" s="18">
        <f t="shared" si="42"/>
        <v>1</v>
      </c>
      <c r="D2352" s="18" t="str">
        <f>IFERROR(VLOOKUP(C2352,T_Listado_Personal_KDE[],2,FALSE),"")</f>
        <v/>
      </c>
      <c r="E2352" s="19" t="str">
        <f>IFERROR(VLOOKUP(C2352,T_Listado_Personal_KDE[],3,FALSE),"")</f>
        <v/>
      </c>
      <c r="F2352" s="18" t="str">
        <f>IFERROR(VLOOKUP(G2352,T_CÓDIGO[],2,FALSE),"")</f>
        <v/>
      </c>
      <c r="H2352" s="18" t="str">
        <f>IFERROR(VLOOKUP(G2352,T_CÓDIGO[],3,FALSE),"")</f>
        <v/>
      </c>
      <c r="L2352" s="18"/>
      <c r="M2352"/>
      <c r="N2352"/>
      <c r="O2352"/>
      <c r="P2352"/>
      <c r="Q2352"/>
      <c r="R2352"/>
      <c r="S2352"/>
      <c r="T2352"/>
      <c r="U2352"/>
      <c r="V2352"/>
      <c r="W2352"/>
      <c r="X2352"/>
      <c r="Y2352"/>
      <c r="Z2352"/>
      <c r="AA2352"/>
      <c r="AB2352"/>
      <c r="AC2352"/>
      <c r="AD2352"/>
      <c r="AE2352"/>
      <c r="AF2352"/>
      <c r="AG2352"/>
    </row>
    <row r="2353" spans="1:12" customFormat="1">
      <c r="A2353" s="28"/>
      <c r="B2353" s="18">
        <f t="shared" si="42"/>
        <v>1</v>
      </c>
      <c r="C2353" s="18"/>
      <c r="D2353" s="18" t="str">
        <f>IFERROR(VLOOKUP(C2353,T_Listado_Personal_KDE[],2,FALSE),"")</f>
        <v/>
      </c>
      <c r="E2353" s="19" t="str">
        <f>IFERROR(VLOOKUP(C2353,T_Listado_Personal_KDE[],3,FALSE),"")</f>
        <v/>
      </c>
      <c r="F2353" s="18" t="str">
        <f>IFERROR(VLOOKUP(G2353,T_CÓDIGO[],2,FALSE),"")</f>
        <v/>
      </c>
      <c r="G2353" s="20"/>
      <c r="H2353" s="18" t="str">
        <f>IFERROR(VLOOKUP(G2353,T_CÓDIGO[],3,FALSE),"")</f>
        <v/>
      </c>
      <c r="I2353" s="19"/>
      <c r="J2353" s="18"/>
      <c r="K2353" s="18"/>
      <c r="L2353" s="18"/>
    </row>
    <row r="2354" spans="1:12" customFormat="1">
      <c r="A2354" s="28"/>
      <c r="B2354" s="18">
        <f t="shared" si="42"/>
        <v>1</v>
      </c>
      <c r="C2354" s="18"/>
      <c r="D2354" s="18" t="str">
        <f>IFERROR(VLOOKUP(C2354,T_Listado_Personal_KDE[],2,FALSE),"")</f>
        <v/>
      </c>
      <c r="E2354" s="19" t="str">
        <f>IFERROR(VLOOKUP(C2354,T_Listado_Personal_KDE[],3,FALSE),"")</f>
        <v/>
      </c>
      <c r="F2354" s="18" t="str">
        <f>IFERROR(VLOOKUP(G2354,T_CÓDIGO[],2,FALSE),"")</f>
        <v/>
      </c>
      <c r="G2354" s="20"/>
      <c r="H2354" s="18" t="str">
        <f>IFERROR(VLOOKUP(G2354,T_CÓDIGO[],3,FALSE),"")</f>
        <v/>
      </c>
      <c r="I2354" s="19"/>
      <c r="J2354" s="18"/>
      <c r="K2354" s="18"/>
      <c r="L2354" s="18"/>
    </row>
    <row r="2355" spans="1:12" customFormat="1">
      <c r="A2355" s="28"/>
      <c r="B2355" s="18">
        <f t="shared" si="42"/>
        <v>1</v>
      </c>
      <c r="C2355" s="18"/>
      <c r="D2355" s="18" t="str">
        <f>IFERROR(VLOOKUP(C2355,T_Listado_Personal_KDE[],2,FALSE),"")</f>
        <v/>
      </c>
      <c r="E2355" s="19" t="str">
        <f>IFERROR(VLOOKUP(C2355,T_Listado_Personal_KDE[],3,FALSE),"")</f>
        <v/>
      </c>
      <c r="F2355" s="18" t="str">
        <f>IFERROR(VLOOKUP(G2355,T_CÓDIGO[],2,FALSE),"")</f>
        <v/>
      </c>
      <c r="G2355" s="20"/>
      <c r="H2355" s="18" t="str">
        <f>IFERROR(VLOOKUP(G2355,T_CÓDIGO[],3,FALSE),"")</f>
        <v/>
      </c>
      <c r="I2355" s="19"/>
      <c r="J2355" s="18"/>
      <c r="K2355" s="18"/>
      <c r="L2355" s="18"/>
    </row>
    <row r="2356" spans="1:12" customFormat="1">
      <c r="A2356" s="28"/>
      <c r="B2356" s="18">
        <f t="shared" si="42"/>
        <v>1</v>
      </c>
      <c r="C2356" s="18"/>
      <c r="D2356" s="18" t="str">
        <f>IFERROR(VLOOKUP(C2356,T_Listado_Personal_KDE[],2,FALSE),"")</f>
        <v/>
      </c>
      <c r="E2356" s="19" t="str">
        <f>IFERROR(VLOOKUP(C2356,T_Listado_Personal_KDE[],3,FALSE),"")</f>
        <v/>
      </c>
      <c r="F2356" s="18" t="str">
        <f>IFERROR(VLOOKUP(G2356,T_CÓDIGO[],2,FALSE),"")</f>
        <v/>
      </c>
      <c r="G2356" s="20"/>
      <c r="H2356" s="18" t="str">
        <f>IFERROR(VLOOKUP(G2356,T_CÓDIGO[],3,FALSE),"")</f>
        <v/>
      </c>
      <c r="I2356" s="19"/>
      <c r="J2356" s="18"/>
      <c r="K2356" s="18"/>
      <c r="L2356" s="18"/>
    </row>
    <row r="2357" spans="1:12" customFormat="1">
      <c r="A2357" s="28"/>
      <c r="B2357" s="18">
        <f t="shared" si="42"/>
        <v>1</v>
      </c>
      <c r="C2357" s="18"/>
      <c r="D2357" s="18" t="str">
        <f>IFERROR(VLOOKUP(C2357,T_Listado_Personal_KDE[],2,FALSE),"")</f>
        <v/>
      </c>
      <c r="E2357" s="19" t="str">
        <f>IFERROR(VLOOKUP(C2357,T_Listado_Personal_KDE[],3,FALSE),"")</f>
        <v/>
      </c>
      <c r="F2357" s="18" t="str">
        <f>IFERROR(VLOOKUP(G2357,T_CÓDIGO[],2,FALSE),"")</f>
        <v/>
      </c>
      <c r="G2357" s="20"/>
      <c r="H2357" s="18" t="str">
        <f>IFERROR(VLOOKUP(G2357,T_CÓDIGO[],3,FALSE),"")</f>
        <v/>
      </c>
      <c r="I2357" s="19"/>
      <c r="J2357" s="18"/>
      <c r="K2357" s="18"/>
      <c r="L2357" s="18"/>
    </row>
    <row r="2358" spans="1:12" customFormat="1">
      <c r="A2358" s="28"/>
      <c r="B2358" s="18">
        <f t="shared" si="42"/>
        <v>1</v>
      </c>
      <c r="C2358" s="18"/>
      <c r="D2358" s="18" t="str">
        <f>IFERROR(VLOOKUP(C2358,T_Listado_Personal_KDE[],2,FALSE),"")</f>
        <v/>
      </c>
      <c r="E2358" s="19" t="str">
        <f>IFERROR(VLOOKUP(C2358,T_Listado_Personal_KDE[],3,FALSE),"")</f>
        <v/>
      </c>
      <c r="F2358" s="18" t="str">
        <f>IFERROR(VLOOKUP(G2358,T_CÓDIGO[],2,FALSE),"")</f>
        <v/>
      </c>
      <c r="G2358" s="20"/>
      <c r="H2358" s="18" t="str">
        <f>IFERROR(VLOOKUP(G2358,T_CÓDIGO[],3,FALSE),"")</f>
        <v/>
      </c>
      <c r="I2358" s="19"/>
      <c r="J2358" s="18"/>
      <c r="K2358" s="18"/>
      <c r="L2358" s="18"/>
    </row>
    <row r="2359" spans="1:12" customFormat="1">
      <c r="A2359" s="28"/>
      <c r="B2359" s="18">
        <f t="shared" si="42"/>
        <v>1</v>
      </c>
      <c r="C2359" s="18"/>
      <c r="D2359" s="18" t="str">
        <f>IFERROR(VLOOKUP(C2359,T_Listado_Personal_KDE[],2,FALSE),"")</f>
        <v/>
      </c>
      <c r="E2359" s="19" t="str">
        <f>IFERROR(VLOOKUP(C2359,T_Listado_Personal_KDE[],3,FALSE),"")</f>
        <v/>
      </c>
      <c r="F2359" s="18" t="str">
        <f>IFERROR(VLOOKUP(G2359,T_CÓDIGO[],2,FALSE),"")</f>
        <v/>
      </c>
      <c r="G2359" s="20"/>
      <c r="H2359" s="18" t="str">
        <f>IFERROR(VLOOKUP(G2359,T_CÓDIGO[],3,FALSE),"")</f>
        <v/>
      </c>
      <c r="I2359" s="19"/>
      <c r="J2359" s="18"/>
      <c r="K2359" s="18"/>
      <c r="L2359" s="18"/>
    </row>
    <row r="2360" spans="1:12" customFormat="1">
      <c r="A2360" s="28"/>
      <c r="B2360" s="18">
        <f t="shared" si="42"/>
        <v>1</v>
      </c>
      <c r="C2360" s="18"/>
      <c r="D2360" s="18" t="str">
        <f>IFERROR(VLOOKUP(C2360,T_Listado_Personal_KDE[],2,FALSE),"")</f>
        <v/>
      </c>
      <c r="E2360" s="19" t="str">
        <f>IFERROR(VLOOKUP(C2360,T_Listado_Personal_KDE[],3,FALSE),"")</f>
        <v/>
      </c>
      <c r="F2360" s="18" t="str">
        <f>IFERROR(VLOOKUP(G2360,T_CÓDIGO[],2,FALSE),"")</f>
        <v/>
      </c>
      <c r="G2360" s="20"/>
      <c r="H2360" s="18" t="str">
        <f>IFERROR(VLOOKUP(G2360,T_CÓDIGO[],3,FALSE),"")</f>
        <v/>
      </c>
      <c r="I2360" s="19"/>
      <c r="J2360" s="18"/>
      <c r="K2360" s="18"/>
      <c r="L2360" s="18"/>
    </row>
    <row r="2361" spans="1:12" customFormat="1">
      <c r="A2361" s="28"/>
      <c r="B2361" s="18">
        <f t="shared" si="42"/>
        <v>1</v>
      </c>
      <c r="C2361" s="18"/>
      <c r="D2361" s="18" t="str">
        <f>IFERROR(VLOOKUP(C2361,T_Listado_Personal_KDE[],2,FALSE),"")</f>
        <v/>
      </c>
      <c r="E2361" s="19" t="str">
        <f>IFERROR(VLOOKUP(C2361,T_Listado_Personal_KDE[],3,FALSE),"")</f>
        <v/>
      </c>
      <c r="F2361" s="18" t="str">
        <f>IFERROR(VLOOKUP(G2361,T_CÓDIGO[],2,FALSE),"")</f>
        <v/>
      </c>
      <c r="G2361" s="20"/>
      <c r="H2361" s="18" t="str">
        <f>IFERROR(VLOOKUP(G2361,T_CÓDIGO[],3,FALSE),"")</f>
        <v/>
      </c>
      <c r="I2361" s="19"/>
      <c r="J2361" s="18"/>
      <c r="K2361" s="18"/>
      <c r="L2361" s="18"/>
    </row>
    <row r="2362" spans="1:12" customFormat="1">
      <c r="A2362" s="28"/>
      <c r="B2362" s="18">
        <f t="shared" si="42"/>
        <v>1</v>
      </c>
      <c r="C2362" s="18"/>
      <c r="D2362" s="18" t="str">
        <f>IFERROR(VLOOKUP(C2362,T_Listado_Personal_KDE[],2,FALSE),"")</f>
        <v/>
      </c>
      <c r="E2362" s="19" t="str">
        <f>IFERROR(VLOOKUP(C2362,T_Listado_Personal_KDE[],3,FALSE),"")</f>
        <v/>
      </c>
      <c r="F2362" s="18" t="str">
        <f>IFERROR(VLOOKUP(G2362,T_CÓDIGO[],2,FALSE),"")</f>
        <v/>
      </c>
      <c r="G2362" s="20"/>
      <c r="H2362" s="18" t="str">
        <f>IFERROR(VLOOKUP(G2362,T_CÓDIGO[],3,FALSE),"")</f>
        <v/>
      </c>
      <c r="I2362" s="19"/>
      <c r="J2362" s="18"/>
      <c r="K2362" s="18"/>
      <c r="L2362" s="18"/>
    </row>
    <row r="2363" spans="1:12" customFormat="1">
      <c r="A2363" s="28"/>
      <c r="B2363" s="18">
        <f t="shared" si="42"/>
        <v>1</v>
      </c>
      <c r="C2363" s="18"/>
      <c r="D2363" s="18" t="str">
        <f>IFERROR(VLOOKUP(C2363,T_Listado_Personal_KDE[],2,FALSE),"")</f>
        <v/>
      </c>
      <c r="E2363" s="19" t="str">
        <f>IFERROR(VLOOKUP(C2363,T_Listado_Personal_KDE[],3,FALSE),"")</f>
        <v/>
      </c>
      <c r="F2363" s="18" t="str">
        <f>IFERROR(VLOOKUP(G2363,T_CÓDIGO[],2,FALSE),"")</f>
        <v/>
      </c>
      <c r="G2363" s="20"/>
      <c r="H2363" s="18" t="str">
        <f>IFERROR(VLOOKUP(G2363,T_CÓDIGO[],3,FALSE),"")</f>
        <v/>
      </c>
      <c r="I2363" s="19"/>
      <c r="J2363" s="18"/>
      <c r="K2363" s="18"/>
      <c r="L2363" s="18"/>
    </row>
    <row r="2364" spans="1:12" customFormat="1">
      <c r="A2364" s="28"/>
      <c r="B2364" s="18">
        <f t="shared" si="42"/>
        <v>1</v>
      </c>
      <c r="C2364" s="18"/>
      <c r="D2364" s="18" t="str">
        <f>IFERROR(VLOOKUP(C2364,T_Listado_Personal_KDE[],2,FALSE),"")</f>
        <v/>
      </c>
      <c r="E2364" s="19" t="str">
        <f>IFERROR(VLOOKUP(C2364,T_Listado_Personal_KDE[],3,FALSE),"")</f>
        <v/>
      </c>
      <c r="F2364" s="18" t="str">
        <f>IFERROR(VLOOKUP(G2364,T_CÓDIGO[],2,FALSE),"")</f>
        <v/>
      </c>
      <c r="G2364" s="20"/>
      <c r="H2364" s="18" t="str">
        <f>IFERROR(VLOOKUP(G2364,T_CÓDIGO[],3,FALSE),"")</f>
        <v/>
      </c>
      <c r="I2364" s="19"/>
      <c r="J2364" s="18"/>
      <c r="K2364" s="18"/>
      <c r="L2364" s="18"/>
    </row>
    <row r="2365" spans="1:12" customFormat="1">
      <c r="A2365" s="28"/>
      <c r="B2365" s="18">
        <f t="shared" si="42"/>
        <v>1</v>
      </c>
      <c r="C2365" s="18"/>
      <c r="D2365" s="18" t="str">
        <f>IFERROR(VLOOKUP(C2365,T_Listado_Personal_KDE[],2,FALSE),"")</f>
        <v/>
      </c>
      <c r="E2365" s="19" t="str">
        <f>IFERROR(VLOOKUP(C2365,T_Listado_Personal_KDE[],3,FALSE),"")</f>
        <v/>
      </c>
      <c r="F2365" s="18" t="str">
        <f>IFERROR(VLOOKUP(G2365,T_CÓDIGO[],2,FALSE),"")</f>
        <v/>
      </c>
      <c r="G2365" s="20"/>
      <c r="H2365" s="18" t="str">
        <f>IFERROR(VLOOKUP(G2365,T_CÓDIGO[],3,FALSE),"")</f>
        <v/>
      </c>
      <c r="I2365" s="19"/>
      <c r="J2365" s="18"/>
      <c r="K2365" s="18"/>
      <c r="L2365" s="18"/>
    </row>
    <row r="2366" spans="1:12" customFormat="1">
      <c r="A2366" s="28"/>
      <c r="B2366" s="18">
        <f t="shared" si="42"/>
        <v>1</v>
      </c>
      <c r="C2366" s="18"/>
      <c r="D2366" s="18" t="str">
        <f>IFERROR(VLOOKUP(C2366,T_Listado_Personal_KDE[],2,FALSE),"")</f>
        <v/>
      </c>
      <c r="E2366" s="19" t="str">
        <f>IFERROR(VLOOKUP(C2366,T_Listado_Personal_KDE[],3,FALSE),"")</f>
        <v/>
      </c>
      <c r="F2366" s="18" t="str">
        <f>IFERROR(VLOOKUP(G2366,T_CÓDIGO[],2,FALSE),"")</f>
        <v/>
      </c>
      <c r="G2366" s="20"/>
      <c r="H2366" s="18" t="str">
        <f>IFERROR(VLOOKUP(G2366,T_CÓDIGO[],3,FALSE),"")</f>
        <v/>
      </c>
      <c r="I2366" s="19"/>
      <c r="J2366" s="18"/>
      <c r="K2366" s="18"/>
      <c r="L2366" s="18"/>
    </row>
    <row r="2367" spans="1:12" customFormat="1">
      <c r="A2367" s="28"/>
      <c r="B2367" s="18">
        <f t="shared" si="42"/>
        <v>1</v>
      </c>
      <c r="C2367" s="18"/>
      <c r="D2367" s="18" t="str">
        <f>IFERROR(VLOOKUP(C2367,T_Listado_Personal_KDE[],2,FALSE),"")</f>
        <v/>
      </c>
      <c r="E2367" s="19" t="str">
        <f>IFERROR(VLOOKUP(C2367,T_Listado_Personal_KDE[],3,FALSE),"")</f>
        <v/>
      </c>
      <c r="F2367" s="18" t="str">
        <f>IFERROR(VLOOKUP(G2367,T_CÓDIGO[],2,FALSE),"")</f>
        <v/>
      </c>
      <c r="G2367" s="20"/>
      <c r="H2367" s="18" t="str">
        <f>IFERROR(VLOOKUP(G2367,T_CÓDIGO[],3,FALSE),"")</f>
        <v/>
      </c>
      <c r="I2367" s="19"/>
      <c r="J2367" s="18"/>
      <c r="K2367" s="18"/>
      <c r="L2367" s="18"/>
    </row>
    <row r="2368" spans="1:12" customFormat="1">
      <c r="A2368" s="28"/>
      <c r="B2368" s="18">
        <f t="shared" si="42"/>
        <v>1</v>
      </c>
      <c r="C2368" s="18"/>
      <c r="D2368" s="18" t="str">
        <f>IFERROR(VLOOKUP(C2368,T_Listado_Personal_KDE[],2,FALSE),"")</f>
        <v/>
      </c>
      <c r="E2368" s="19" t="str">
        <f>IFERROR(VLOOKUP(C2368,T_Listado_Personal_KDE[],3,FALSE),"")</f>
        <v/>
      </c>
      <c r="F2368" s="18" t="str">
        <f>IFERROR(VLOOKUP(G2368,T_CÓDIGO[],2,FALSE),"")</f>
        <v/>
      </c>
      <c r="G2368" s="20"/>
      <c r="H2368" s="18" t="str">
        <f>IFERROR(VLOOKUP(G2368,T_CÓDIGO[],3,FALSE),"")</f>
        <v/>
      </c>
      <c r="I2368" s="19"/>
      <c r="J2368" s="18"/>
      <c r="K2368" s="18"/>
      <c r="L2368" s="18"/>
    </row>
    <row r="2369" spans="1:33">
      <c r="A2369" s="28"/>
      <c r="B2369" s="18">
        <f t="shared" si="42"/>
        <v>1</v>
      </c>
      <c r="D2369" s="18" t="str">
        <f>IFERROR(VLOOKUP(C2369,T_Listado_Personal_KDE[],2,FALSE),"")</f>
        <v/>
      </c>
      <c r="E2369" s="19" t="str">
        <f>IFERROR(VLOOKUP(C2369,T_Listado_Personal_KDE[],3,FALSE),"")</f>
        <v/>
      </c>
      <c r="F2369" s="18" t="str">
        <f>IFERROR(VLOOKUP(G2369,T_CÓDIGO[],2,FALSE),"")</f>
        <v/>
      </c>
      <c r="H2369" s="18" t="str">
        <f>IFERROR(VLOOKUP(G2369,T_CÓDIGO[],3,FALSE),"")</f>
        <v/>
      </c>
      <c r="L2369" s="18"/>
      <c r="M2369"/>
      <c r="N2369"/>
      <c r="O2369"/>
      <c r="P2369"/>
      <c r="Q2369"/>
      <c r="R2369"/>
      <c r="S2369"/>
      <c r="T2369"/>
      <c r="U2369"/>
      <c r="V2369"/>
      <c r="W2369"/>
      <c r="X2369"/>
      <c r="Y2369"/>
      <c r="Z2369"/>
      <c r="AA2369"/>
      <c r="AB2369"/>
      <c r="AC2369"/>
      <c r="AD2369"/>
      <c r="AE2369"/>
      <c r="AF2369"/>
      <c r="AG2369"/>
    </row>
    <row r="2370" spans="1:33">
      <c r="A2370" s="28"/>
      <c r="B2370" s="18">
        <f t="shared" si="42"/>
        <v>1</v>
      </c>
      <c r="D2370" s="18" t="str">
        <f>IFERROR(VLOOKUP(C2370,T_Listado_Personal_KDE[],2,FALSE),"")</f>
        <v/>
      </c>
      <c r="E2370" s="19" t="str">
        <f>IFERROR(VLOOKUP(C2370,T_Listado_Personal_KDE[],3,FALSE),"")</f>
        <v/>
      </c>
      <c r="F2370" s="18" t="str">
        <f>IFERROR(VLOOKUP(G2370,T_CÓDIGO[],2,FALSE),"")</f>
        <v/>
      </c>
      <c r="H2370" s="18" t="str">
        <f>IFERROR(VLOOKUP(G2370,T_CÓDIGO[],3,FALSE),"")</f>
        <v/>
      </c>
      <c r="L2370" s="18"/>
      <c r="M2370"/>
      <c r="N2370"/>
      <c r="O2370"/>
      <c r="P2370"/>
      <c r="Q2370"/>
      <c r="R2370"/>
      <c r="S2370"/>
      <c r="T2370"/>
      <c r="U2370"/>
      <c r="V2370"/>
      <c r="W2370"/>
      <c r="X2370"/>
      <c r="Y2370"/>
      <c r="Z2370"/>
      <c r="AA2370"/>
      <c r="AB2370"/>
      <c r="AC2370"/>
      <c r="AD2370"/>
      <c r="AE2370"/>
      <c r="AF2370"/>
      <c r="AG2370"/>
    </row>
    <row r="2371" spans="1:33">
      <c r="A2371" s="28"/>
      <c r="B2371" s="18">
        <f t="shared" si="42"/>
        <v>1</v>
      </c>
      <c r="D2371" s="18" t="str">
        <f>IFERROR(VLOOKUP(C2371,T_Listado_Personal_KDE[],2,FALSE),"")</f>
        <v/>
      </c>
      <c r="E2371" s="19" t="str">
        <f>IFERROR(VLOOKUP(C2371,T_Listado_Personal_KDE[],3,FALSE),"")</f>
        <v/>
      </c>
      <c r="F2371" s="18" t="str">
        <f>IFERROR(VLOOKUP(G2371,T_CÓDIGO[],2,FALSE),"")</f>
        <v/>
      </c>
      <c r="H2371" s="18" t="str">
        <f>IFERROR(VLOOKUP(G2371,T_CÓDIGO[],3,FALSE),"")</f>
        <v/>
      </c>
      <c r="L2371" s="18"/>
      <c r="M2371"/>
      <c r="N2371"/>
      <c r="O2371"/>
      <c r="P2371"/>
      <c r="Q2371"/>
      <c r="R2371"/>
      <c r="S2371"/>
      <c r="T2371"/>
      <c r="U2371"/>
      <c r="V2371"/>
      <c r="W2371"/>
      <c r="X2371"/>
      <c r="Y2371"/>
      <c r="Z2371"/>
      <c r="AA2371"/>
      <c r="AB2371"/>
      <c r="AC2371"/>
      <c r="AD2371"/>
      <c r="AE2371"/>
      <c r="AF2371"/>
      <c r="AG2371"/>
    </row>
    <row r="2372" spans="1:33">
      <c r="A2372" s="28"/>
      <c r="B2372" s="18">
        <f t="shared" si="42"/>
        <v>1</v>
      </c>
      <c r="D2372" s="18" t="str">
        <f>IFERROR(VLOOKUP(C2372,T_Listado_Personal_KDE[],2,FALSE),"")</f>
        <v/>
      </c>
      <c r="E2372" s="19" t="str">
        <f>IFERROR(VLOOKUP(C2372,T_Listado_Personal_KDE[],3,FALSE),"")</f>
        <v/>
      </c>
      <c r="F2372" s="18" t="str">
        <f>IFERROR(VLOOKUP(G2372,T_CÓDIGO[],2,FALSE),"")</f>
        <v/>
      </c>
      <c r="H2372" s="18" t="str">
        <f>IFERROR(VLOOKUP(G2372,T_CÓDIGO[],3,FALSE),"")</f>
        <v/>
      </c>
      <c r="L2372" s="18"/>
      <c r="M2372"/>
      <c r="N2372"/>
      <c r="O2372"/>
      <c r="P2372"/>
      <c r="Q2372"/>
      <c r="R2372"/>
      <c r="S2372"/>
      <c r="T2372"/>
      <c r="U2372"/>
      <c r="V2372"/>
      <c r="W2372"/>
      <c r="X2372"/>
      <c r="Y2372"/>
      <c r="Z2372"/>
      <c r="AA2372"/>
      <c r="AB2372"/>
      <c r="AC2372"/>
      <c r="AD2372"/>
      <c r="AE2372"/>
      <c r="AF2372"/>
      <c r="AG2372"/>
    </row>
    <row r="2373" spans="1:33">
      <c r="A2373" s="28"/>
      <c r="B2373" s="18">
        <f t="shared" si="42"/>
        <v>1</v>
      </c>
      <c r="D2373" s="18" t="str">
        <f>IFERROR(VLOOKUP(C2373,T_Listado_Personal_KDE[],2,FALSE),"")</f>
        <v/>
      </c>
      <c r="E2373" s="19" t="str">
        <f>IFERROR(VLOOKUP(C2373,T_Listado_Personal_KDE[],3,FALSE),"")</f>
        <v/>
      </c>
      <c r="F2373" s="18" t="str">
        <f>IFERROR(VLOOKUP(G2373,T_CÓDIGO[],2,FALSE),"")</f>
        <v/>
      </c>
      <c r="H2373" s="18" t="str">
        <f>IFERROR(VLOOKUP(G2373,T_CÓDIGO[],3,FALSE),"")</f>
        <v/>
      </c>
      <c r="L2373" s="18"/>
      <c r="M2373"/>
      <c r="N2373"/>
      <c r="O2373"/>
      <c r="P2373"/>
      <c r="Q2373"/>
      <c r="R2373"/>
      <c r="S2373"/>
      <c r="T2373"/>
      <c r="U2373"/>
      <c r="V2373"/>
      <c r="W2373"/>
      <c r="X2373"/>
      <c r="Y2373"/>
      <c r="Z2373"/>
      <c r="AA2373"/>
      <c r="AB2373"/>
      <c r="AC2373"/>
      <c r="AD2373"/>
      <c r="AE2373"/>
      <c r="AF2373"/>
      <c r="AG2373"/>
    </row>
    <row r="2374" spans="1:33">
      <c r="A2374" s="28"/>
      <c r="B2374" s="18">
        <f t="shared" si="42"/>
        <v>1</v>
      </c>
      <c r="D2374" s="18" t="str">
        <f>IFERROR(VLOOKUP(C2374,T_Listado_Personal_KDE[],2,FALSE),"")</f>
        <v/>
      </c>
      <c r="E2374" s="19" t="str">
        <f>IFERROR(VLOOKUP(C2374,T_Listado_Personal_KDE[],3,FALSE),"")</f>
        <v/>
      </c>
      <c r="F2374" s="18" t="str">
        <f>IFERROR(VLOOKUP(G2374,T_CÓDIGO[],2,FALSE),"")</f>
        <v/>
      </c>
      <c r="H2374" s="18" t="str">
        <f>IFERROR(VLOOKUP(G2374,T_CÓDIGO[],3,FALSE),"")</f>
        <v/>
      </c>
      <c r="L2374" s="18"/>
      <c r="M2374"/>
      <c r="N2374"/>
      <c r="O2374"/>
      <c r="P2374"/>
      <c r="Q2374"/>
      <c r="R2374"/>
      <c r="S2374"/>
      <c r="T2374"/>
      <c r="U2374"/>
      <c r="V2374"/>
      <c r="W2374"/>
      <c r="X2374"/>
      <c r="Y2374"/>
      <c r="Z2374"/>
      <c r="AA2374"/>
      <c r="AB2374"/>
      <c r="AC2374"/>
      <c r="AD2374"/>
      <c r="AE2374"/>
      <c r="AF2374"/>
      <c r="AG2374"/>
    </row>
    <row r="2375" spans="1:33">
      <c r="A2375" s="28"/>
      <c r="B2375" s="18">
        <f t="shared" ref="B2375:B2438" si="43">MONTH(A2375)</f>
        <v>1</v>
      </c>
      <c r="D2375" s="18" t="str">
        <f>IFERROR(VLOOKUP(C2375,T_Listado_Personal_KDE[],2,FALSE),"")</f>
        <v/>
      </c>
      <c r="E2375" s="19" t="str">
        <f>IFERROR(VLOOKUP(C2375,T_Listado_Personal_KDE[],3,FALSE),"")</f>
        <v/>
      </c>
      <c r="F2375" s="18" t="str">
        <f>IFERROR(VLOOKUP(G2375,T_CÓDIGO[],2,FALSE),"")</f>
        <v/>
      </c>
      <c r="H2375" s="18" t="str">
        <f>IFERROR(VLOOKUP(G2375,T_CÓDIGO[],3,FALSE),"")</f>
        <v/>
      </c>
      <c r="L2375" s="18"/>
      <c r="M2375"/>
      <c r="N2375"/>
      <c r="O2375"/>
      <c r="P2375"/>
      <c r="Q2375"/>
      <c r="R2375"/>
      <c r="S2375"/>
      <c r="T2375"/>
      <c r="U2375"/>
      <c r="V2375"/>
      <c r="W2375"/>
      <c r="X2375"/>
      <c r="Y2375"/>
      <c r="Z2375"/>
      <c r="AA2375"/>
      <c r="AB2375"/>
      <c r="AC2375"/>
      <c r="AD2375"/>
      <c r="AE2375"/>
      <c r="AF2375"/>
      <c r="AG2375"/>
    </row>
    <row r="2376" spans="1:33">
      <c r="A2376" s="28"/>
      <c r="B2376" s="18">
        <f t="shared" si="43"/>
        <v>1</v>
      </c>
      <c r="D2376" s="18" t="str">
        <f>IFERROR(VLOOKUP(C2376,T_Listado_Personal_KDE[],2,FALSE),"")</f>
        <v/>
      </c>
      <c r="E2376" s="19" t="str">
        <f>IFERROR(VLOOKUP(C2376,T_Listado_Personal_KDE[],3,FALSE),"")</f>
        <v/>
      </c>
      <c r="F2376" s="18" t="str">
        <f>IFERROR(VLOOKUP(G2376,T_CÓDIGO[],2,FALSE),"")</f>
        <v/>
      </c>
      <c r="H2376" s="18" t="str">
        <f>IFERROR(VLOOKUP(G2376,T_CÓDIGO[],3,FALSE),"")</f>
        <v/>
      </c>
      <c r="L2376" s="18"/>
      <c r="M2376"/>
      <c r="N2376"/>
      <c r="O2376"/>
      <c r="P2376"/>
      <c r="Q2376"/>
      <c r="R2376"/>
      <c r="S2376"/>
      <c r="T2376"/>
      <c r="U2376"/>
      <c r="V2376"/>
      <c r="W2376"/>
      <c r="X2376"/>
      <c r="Y2376"/>
      <c r="Z2376"/>
      <c r="AA2376"/>
      <c r="AB2376"/>
      <c r="AC2376"/>
      <c r="AD2376"/>
      <c r="AE2376"/>
      <c r="AF2376"/>
      <c r="AG2376"/>
    </row>
    <row r="2377" spans="1:33">
      <c r="A2377" s="28"/>
      <c r="B2377" s="18">
        <f t="shared" si="43"/>
        <v>1</v>
      </c>
      <c r="D2377" s="18" t="str">
        <f>IFERROR(VLOOKUP(C2377,T_Listado_Personal_KDE[],2,FALSE),"")</f>
        <v/>
      </c>
      <c r="E2377" s="19" t="str">
        <f>IFERROR(VLOOKUP(C2377,T_Listado_Personal_KDE[],3,FALSE),"")</f>
        <v/>
      </c>
      <c r="F2377" s="18" t="str">
        <f>IFERROR(VLOOKUP(G2377,T_CÓDIGO[],2,FALSE),"")</f>
        <v/>
      </c>
      <c r="H2377" s="18" t="str">
        <f>IFERROR(VLOOKUP(G2377,T_CÓDIGO[],3,FALSE),"")</f>
        <v/>
      </c>
      <c r="L2377" s="18"/>
      <c r="M2377"/>
      <c r="N2377"/>
      <c r="O2377"/>
      <c r="P2377"/>
      <c r="Q2377"/>
      <c r="R2377"/>
      <c r="S2377"/>
      <c r="T2377"/>
      <c r="U2377"/>
      <c r="V2377"/>
      <c r="W2377"/>
      <c r="X2377"/>
      <c r="Y2377"/>
      <c r="Z2377"/>
      <c r="AA2377"/>
      <c r="AB2377"/>
      <c r="AC2377"/>
      <c r="AD2377"/>
      <c r="AE2377"/>
      <c r="AF2377"/>
      <c r="AG2377"/>
    </row>
    <row r="2378" spans="1:33">
      <c r="A2378" s="28"/>
      <c r="B2378" s="18">
        <f t="shared" si="43"/>
        <v>1</v>
      </c>
      <c r="D2378" s="18" t="str">
        <f>IFERROR(VLOOKUP(C2378,T_Listado_Personal_KDE[],2,FALSE),"")</f>
        <v/>
      </c>
      <c r="E2378" s="19" t="str">
        <f>IFERROR(VLOOKUP(C2378,T_Listado_Personal_KDE[],3,FALSE),"")</f>
        <v/>
      </c>
      <c r="F2378" s="18" t="str">
        <f>IFERROR(VLOOKUP(G2378,T_CÓDIGO[],2,FALSE),"")</f>
        <v/>
      </c>
      <c r="H2378" s="18" t="str">
        <f>IFERROR(VLOOKUP(G2378,T_CÓDIGO[],3,FALSE),"")</f>
        <v/>
      </c>
      <c r="L2378" s="18"/>
      <c r="M2378"/>
      <c r="N2378"/>
      <c r="O2378"/>
      <c r="P2378"/>
      <c r="Q2378"/>
      <c r="R2378"/>
      <c r="S2378"/>
      <c r="T2378"/>
      <c r="U2378"/>
      <c r="V2378"/>
      <c r="W2378"/>
      <c r="X2378"/>
      <c r="Y2378"/>
      <c r="Z2378"/>
      <c r="AA2378"/>
      <c r="AB2378"/>
      <c r="AC2378"/>
      <c r="AD2378"/>
      <c r="AE2378"/>
      <c r="AF2378"/>
      <c r="AG2378"/>
    </row>
    <row r="2379" spans="1:33">
      <c r="A2379" s="28"/>
      <c r="B2379" s="18">
        <f t="shared" si="43"/>
        <v>1</v>
      </c>
      <c r="D2379" s="18" t="str">
        <f>IFERROR(VLOOKUP(C2379,T_Listado_Personal_KDE[],2,FALSE),"")</f>
        <v/>
      </c>
      <c r="E2379" s="19" t="str">
        <f>IFERROR(VLOOKUP(C2379,T_Listado_Personal_KDE[],3,FALSE),"")</f>
        <v/>
      </c>
      <c r="F2379" s="18" t="str">
        <f>IFERROR(VLOOKUP(G2379,T_CÓDIGO[],2,FALSE),"")</f>
        <v/>
      </c>
      <c r="H2379" s="18" t="str">
        <f>IFERROR(VLOOKUP(G2379,T_CÓDIGO[],3,FALSE),"")</f>
        <v/>
      </c>
      <c r="L2379" s="18"/>
      <c r="M2379"/>
      <c r="N2379"/>
      <c r="O2379"/>
      <c r="P2379"/>
      <c r="Q2379"/>
      <c r="R2379"/>
      <c r="S2379"/>
      <c r="T2379"/>
      <c r="U2379"/>
      <c r="V2379"/>
      <c r="W2379"/>
      <c r="X2379"/>
      <c r="Y2379"/>
      <c r="Z2379"/>
      <c r="AA2379"/>
      <c r="AB2379"/>
      <c r="AC2379"/>
      <c r="AD2379"/>
      <c r="AE2379"/>
      <c r="AF2379"/>
      <c r="AG2379"/>
    </row>
    <row r="2380" spans="1:33" s="34" customFormat="1">
      <c r="A2380" s="28"/>
      <c r="B2380" s="18">
        <f t="shared" si="43"/>
        <v>1</v>
      </c>
      <c r="C2380" s="18"/>
      <c r="D2380" s="18" t="str">
        <f>IFERROR(VLOOKUP(C2380,T_Listado_Personal_KDE[],2,FALSE),"")</f>
        <v/>
      </c>
      <c r="E2380" s="19" t="str">
        <f>IFERROR(VLOOKUP(C2380,T_Listado_Personal_KDE[],3,FALSE),"")</f>
        <v/>
      </c>
      <c r="F2380" s="18" t="str">
        <f>IFERROR(VLOOKUP(G2380,T_CÓDIGO[],2,FALSE),"")</f>
        <v/>
      </c>
      <c r="G2380" s="20"/>
      <c r="H2380" s="18" t="str">
        <f>IFERROR(VLOOKUP(G2380,T_CÓDIGO[],3,FALSE),"")</f>
        <v/>
      </c>
      <c r="I2380" s="19"/>
      <c r="J2380" s="18"/>
      <c r="K2380" s="18"/>
      <c r="L2380" s="18"/>
      <c r="M2380"/>
      <c r="N2380"/>
      <c r="O2380"/>
      <c r="P2380"/>
      <c r="Q2380"/>
      <c r="R2380"/>
      <c r="S2380"/>
      <c r="T2380"/>
      <c r="U2380"/>
      <c r="V2380"/>
      <c r="W2380"/>
      <c r="X2380"/>
      <c r="Y2380"/>
      <c r="Z2380"/>
      <c r="AA2380"/>
      <c r="AB2380"/>
      <c r="AC2380"/>
      <c r="AD2380"/>
      <c r="AE2380"/>
      <c r="AF2380"/>
      <c r="AG2380"/>
    </row>
    <row r="2381" spans="1:33">
      <c r="A2381" s="28"/>
      <c r="B2381" s="18">
        <f t="shared" si="43"/>
        <v>1</v>
      </c>
      <c r="D2381" s="18" t="str">
        <f>IFERROR(VLOOKUP(C2381,T_Listado_Personal_KDE[],2,FALSE),"")</f>
        <v/>
      </c>
      <c r="E2381" s="19" t="str">
        <f>IFERROR(VLOOKUP(C2381,T_Listado_Personal_KDE[],3,FALSE),"")</f>
        <v/>
      </c>
      <c r="F2381" s="18" t="str">
        <f>IFERROR(VLOOKUP(G2381,T_CÓDIGO[],2,FALSE),"")</f>
        <v/>
      </c>
      <c r="H2381" s="18" t="str">
        <f>IFERROR(VLOOKUP(G2381,T_CÓDIGO[],3,FALSE),"")</f>
        <v/>
      </c>
      <c r="L2381" s="18"/>
      <c r="M2381"/>
      <c r="N2381"/>
      <c r="O2381"/>
      <c r="P2381"/>
      <c r="Q2381"/>
      <c r="R2381"/>
      <c r="S2381"/>
      <c r="T2381"/>
      <c r="U2381"/>
      <c r="V2381"/>
      <c r="W2381"/>
      <c r="X2381"/>
      <c r="Y2381"/>
      <c r="Z2381"/>
      <c r="AA2381"/>
      <c r="AB2381"/>
      <c r="AC2381"/>
      <c r="AD2381"/>
      <c r="AE2381"/>
      <c r="AF2381"/>
      <c r="AG2381"/>
    </row>
    <row r="2382" spans="1:33">
      <c r="A2382" s="28"/>
      <c r="B2382" s="18">
        <f t="shared" si="43"/>
        <v>1</v>
      </c>
      <c r="D2382" s="18" t="str">
        <f>IFERROR(VLOOKUP(C2382,T_Listado_Personal_KDE[],2,FALSE),"")</f>
        <v/>
      </c>
      <c r="E2382" s="19" t="str">
        <f>IFERROR(VLOOKUP(C2382,T_Listado_Personal_KDE[],3,FALSE),"")</f>
        <v/>
      </c>
      <c r="F2382" s="18" t="str">
        <f>IFERROR(VLOOKUP(G2382,T_CÓDIGO[],2,FALSE),"")</f>
        <v/>
      </c>
      <c r="H2382" s="18" t="str">
        <f>IFERROR(VLOOKUP(G2382,T_CÓDIGO[],3,FALSE),"")</f>
        <v/>
      </c>
      <c r="L2382" s="18"/>
      <c r="M2382"/>
      <c r="N2382"/>
      <c r="O2382"/>
      <c r="P2382"/>
      <c r="Q2382"/>
      <c r="R2382"/>
      <c r="S2382"/>
      <c r="T2382"/>
      <c r="U2382"/>
      <c r="V2382"/>
      <c r="W2382"/>
      <c r="X2382"/>
      <c r="Y2382"/>
      <c r="Z2382"/>
      <c r="AA2382"/>
      <c r="AB2382"/>
      <c r="AC2382"/>
      <c r="AD2382"/>
      <c r="AE2382"/>
      <c r="AF2382"/>
      <c r="AG2382"/>
    </row>
    <row r="2383" spans="1:33">
      <c r="A2383" s="28"/>
      <c r="B2383" s="18">
        <f t="shared" si="43"/>
        <v>1</v>
      </c>
      <c r="D2383" s="18" t="str">
        <f>IFERROR(VLOOKUP(C2383,T_Listado_Personal_KDE[],2,FALSE),"")</f>
        <v/>
      </c>
      <c r="E2383" s="19" t="str">
        <f>IFERROR(VLOOKUP(C2383,T_Listado_Personal_KDE[],3,FALSE),"")</f>
        <v/>
      </c>
      <c r="F2383" s="18" t="str">
        <f>IFERROR(VLOOKUP(G2383,T_CÓDIGO[],2,FALSE),"")</f>
        <v/>
      </c>
      <c r="H2383" s="18" t="str">
        <f>IFERROR(VLOOKUP(G2383,T_CÓDIGO[],3,FALSE),"")</f>
        <v/>
      </c>
      <c r="L2383" s="18"/>
      <c r="M2383"/>
      <c r="N2383"/>
      <c r="O2383"/>
      <c r="P2383"/>
      <c r="Q2383"/>
      <c r="R2383"/>
      <c r="S2383"/>
      <c r="T2383"/>
      <c r="U2383"/>
      <c r="V2383"/>
      <c r="W2383"/>
      <c r="X2383"/>
      <c r="Y2383"/>
      <c r="Z2383"/>
      <c r="AA2383"/>
      <c r="AB2383"/>
      <c r="AC2383"/>
      <c r="AD2383"/>
      <c r="AE2383"/>
      <c r="AF2383"/>
      <c r="AG2383"/>
    </row>
    <row r="2384" spans="1:33">
      <c r="A2384" s="28"/>
      <c r="B2384" s="18">
        <f t="shared" si="43"/>
        <v>1</v>
      </c>
      <c r="D2384" s="18" t="str">
        <f>IFERROR(VLOOKUP(C2384,T_Listado_Personal_KDE[],2,FALSE),"")</f>
        <v/>
      </c>
      <c r="E2384" s="19" t="str">
        <f>IFERROR(VLOOKUP(C2384,T_Listado_Personal_KDE[],3,FALSE),"")</f>
        <v/>
      </c>
      <c r="F2384" s="18" t="str">
        <f>IFERROR(VLOOKUP(G2384,T_CÓDIGO[],2,FALSE),"")</f>
        <v/>
      </c>
      <c r="H2384" s="18" t="str">
        <f>IFERROR(VLOOKUP(G2384,T_CÓDIGO[],3,FALSE),"")</f>
        <v/>
      </c>
      <c r="L2384" s="18"/>
      <c r="M2384"/>
      <c r="N2384"/>
      <c r="O2384"/>
      <c r="P2384"/>
      <c r="Q2384"/>
      <c r="R2384"/>
      <c r="S2384"/>
      <c r="T2384"/>
      <c r="U2384"/>
      <c r="V2384"/>
      <c r="W2384"/>
      <c r="X2384"/>
      <c r="Y2384"/>
      <c r="Z2384"/>
      <c r="AA2384"/>
      <c r="AB2384"/>
      <c r="AC2384"/>
      <c r="AD2384"/>
      <c r="AE2384"/>
      <c r="AF2384"/>
      <c r="AG2384"/>
    </row>
    <row r="2385" spans="1:12" customFormat="1">
      <c r="A2385" s="28"/>
      <c r="B2385" s="18">
        <f t="shared" si="43"/>
        <v>1</v>
      </c>
      <c r="C2385" s="18"/>
      <c r="D2385" s="18" t="str">
        <f>IFERROR(VLOOKUP(C2385,T_Listado_Personal_KDE[],2,FALSE),"")</f>
        <v/>
      </c>
      <c r="E2385" s="19" t="str">
        <f>IFERROR(VLOOKUP(C2385,T_Listado_Personal_KDE[],3,FALSE),"")</f>
        <v/>
      </c>
      <c r="F2385" s="18" t="str">
        <f>IFERROR(VLOOKUP(G2385,T_CÓDIGO[],2,FALSE),"")</f>
        <v/>
      </c>
      <c r="G2385" s="20"/>
      <c r="H2385" s="18" t="str">
        <f>IFERROR(VLOOKUP(G2385,T_CÓDIGO[],3,FALSE),"")</f>
        <v/>
      </c>
      <c r="I2385" s="19"/>
      <c r="J2385" s="18"/>
      <c r="K2385" s="18"/>
      <c r="L2385" s="18"/>
    </row>
    <row r="2386" spans="1:12" customFormat="1">
      <c r="A2386" s="28"/>
      <c r="B2386" s="18">
        <f t="shared" si="43"/>
        <v>1</v>
      </c>
      <c r="C2386" s="18"/>
      <c r="D2386" s="18" t="str">
        <f>IFERROR(VLOOKUP(C2386,T_Listado_Personal_KDE[],2,FALSE),"")</f>
        <v/>
      </c>
      <c r="E2386" s="19" t="str">
        <f>IFERROR(VLOOKUP(C2386,T_Listado_Personal_KDE[],3,FALSE),"")</f>
        <v/>
      </c>
      <c r="F2386" s="18" t="str">
        <f>IFERROR(VLOOKUP(G2386,T_CÓDIGO[],2,FALSE),"")</f>
        <v/>
      </c>
      <c r="G2386" s="20"/>
      <c r="H2386" s="18" t="str">
        <f>IFERROR(VLOOKUP(G2386,T_CÓDIGO[],3,FALSE),"")</f>
        <v/>
      </c>
      <c r="I2386" s="19"/>
      <c r="J2386" s="18"/>
      <c r="K2386" s="18"/>
      <c r="L2386" s="18"/>
    </row>
    <row r="2387" spans="1:12" customFormat="1">
      <c r="A2387" s="28"/>
      <c r="B2387" s="18">
        <f t="shared" si="43"/>
        <v>1</v>
      </c>
      <c r="C2387" s="18"/>
      <c r="D2387" s="18" t="str">
        <f>IFERROR(VLOOKUP(C2387,T_Listado_Personal_KDE[],2,FALSE),"")</f>
        <v/>
      </c>
      <c r="E2387" s="19" t="str">
        <f>IFERROR(VLOOKUP(C2387,T_Listado_Personal_KDE[],3,FALSE),"")</f>
        <v/>
      </c>
      <c r="F2387" s="18" t="str">
        <f>IFERROR(VLOOKUP(G2387,T_CÓDIGO[],2,FALSE),"")</f>
        <v/>
      </c>
      <c r="G2387" s="20"/>
      <c r="H2387" s="18" t="str">
        <f>IFERROR(VLOOKUP(G2387,T_CÓDIGO[],3,FALSE),"")</f>
        <v/>
      </c>
      <c r="I2387" s="19"/>
      <c r="J2387" s="18"/>
      <c r="K2387" s="18"/>
      <c r="L2387" s="18"/>
    </row>
    <row r="2388" spans="1:12" customFormat="1">
      <c r="A2388" s="28"/>
      <c r="B2388" s="18">
        <f t="shared" si="43"/>
        <v>1</v>
      </c>
      <c r="C2388" s="18"/>
      <c r="D2388" s="18" t="str">
        <f>IFERROR(VLOOKUP(C2388,T_Listado_Personal_KDE[],2,FALSE),"")</f>
        <v/>
      </c>
      <c r="E2388" s="19" t="str">
        <f>IFERROR(VLOOKUP(C2388,T_Listado_Personal_KDE[],3,FALSE),"")</f>
        <v/>
      </c>
      <c r="F2388" s="18" t="str">
        <f>IFERROR(VLOOKUP(G2388,T_CÓDIGO[],2,FALSE),"")</f>
        <v/>
      </c>
      <c r="G2388" s="20"/>
      <c r="H2388" s="18" t="str">
        <f>IFERROR(VLOOKUP(G2388,T_CÓDIGO[],3,FALSE),"")</f>
        <v/>
      </c>
      <c r="I2388" s="19"/>
      <c r="J2388" s="18"/>
      <c r="K2388" s="18"/>
      <c r="L2388" s="18"/>
    </row>
    <row r="2389" spans="1:12" customFormat="1">
      <c r="A2389" s="28"/>
      <c r="B2389" s="18">
        <f t="shared" si="43"/>
        <v>1</v>
      </c>
      <c r="C2389" s="18"/>
      <c r="D2389" s="18" t="str">
        <f>IFERROR(VLOOKUP(C2389,T_Listado_Personal_KDE[],2,FALSE),"")</f>
        <v/>
      </c>
      <c r="E2389" s="19" t="str">
        <f>IFERROR(VLOOKUP(C2389,T_Listado_Personal_KDE[],3,FALSE),"")</f>
        <v/>
      </c>
      <c r="F2389" s="18" t="str">
        <f>IFERROR(VLOOKUP(G2389,T_CÓDIGO[],2,FALSE),"")</f>
        <v/>
      </c>
      <c r="G2389" s="20"/>
      <c r="H2389" s="18" t="str">
        <f>IFERROR(VLOOKUP(G2389,T_CÓDIGO[],3,FALSE),"")</f>
        <v/>
      </c>
      <c r="I2389" s="19"/>
      <c r="J2389" s="18"/>
      <c r="K2389" s="18"/>
      <c r="L2389" s="18"/>
    </row>
    <row r="2390" spans="1:12" customFormat="1">
      <c r="A2390" s="28"/>
      <c r="B2390" s="18">
        <f t="shared" si="43"/>
        <v>1</v>
      </c>
      <c r="C2390" s="18"/>
      <c r="D2390" s="18" t="str">
        <f>IFERROR(VLOOKUP(C2390,T_Listado_Personal_KDE[],2,FALSE),"")</f>
        <v/>
      </c>
      <c r="E2390" s="19" t="str">
        <f>IFERROR(VLOOKUP(C2390,T_Listado_Personal_KDE[],3,FALSE),"")</f>
        <v/>
      </c>
      <c r="F2390" s="18" t="str">
        <f>IFERROR(VLOOKUP(G2390,T_CÓDIGO[],2,FALSE),"")</f>
        <v/>
      </c>
      <c r="G2390" s="20"/>
      <c r="H2390" s="18" t="str">
        <f>IFERROR(VLOOKUP(G2390,T_CÓDIGO[],3,FALSE),"")</f>
        <v/>
      </c>
      <c r="I2390" s="19"/>
      <c r="J2390" s="18"/>
      <c r="K2390" s="18"/>
      <c r="L2390" s="18"/>
    </row>
    <row r="2391" spans="1:12" customFormat="1">
      <c r="A2391" s="28"/>
      <c r="B2391" s="18">
        <f t="shared" si="43"/>
        <v>1</v>
      </c>
      <c r="C2391" s="18"/>
      <c r="D2391" s="18" t="str">
        <f>IFERROR(VLOOKUP(C2391,T_Listado_Personal_KDE[],2,FALSE),"")</f>
        <v/>
      </c>
      <c r="E2391" s="19" t="str">
        <f>IFERROR(VLOOKUP(C2391,T_Listado_Personal_KDE[],3,FALSE),"")</f>
        <v/>
      </c>
      <c r="F2391" s="18" t="str">
        <f>IFERROR(VLOOKUP(G2391,T_CÓDIGO[],2,FALSE),"")</f>
        <v/>
      </c>
      <c r="G2391" s="20"/>
      <c r="H2391" s="18" t="str">
        <f>IFERROR(VLOOKUP(G2391,T_CÓDIGO[],3,FALSE),"")</f>
        <v/>
      </c>
      <c r="I2391" s="19"/>
      <c r="J2391" s="18"/>
      <c r="K2391" s="18"/>
      <c r="L2391" s="18"/>
    </row>
    <row r="2392" spans="1:12" customFormat="1">
      <c r="A2392" s="28"/>
      <c r="B2392" s="18">
        <f t="shared" si="43"/>
        <v>1</v>
      </c>
      <c r="C2392" s="18"/>
      <c r="D2392" s="18" t="str">
        <f>IFERROR(VLOOKUP(C2392,T_Listado_Personal_KDE[],2,FALSE),"")</f>
        <v/>
      </c>
      <c r="E2392" s="19" t="str">
        <f>IFERROR(VLOOKUP(C2392,T_Listado_Personal_KDE[],3,FALSE),"")</f>
        <v/>
      </c>
      <c r="F2392" s="18" t="str">
        <f>IFERROR(VLOOKUP(G2392,T_CÓDIGO[],2,FALSE),"")</f>
        <v/>
      </c>
      <c r="G2392" s="20"/>
      <c r="H2392" s="18" t="str">
        <f>IFERROR(VLOOKUP(G2392,T_CÓDIGO[],3,FALSE),"")</f>
        <v/>
      </c>
      <c r="I2392" s="19"/>
      <c r="J2392" s="18"/>
      <c r="K2392" s="18"/>
      <c r="L2392" s="18"/>
    </row>
    <row r="2393" spans="1:12" customFormat="1">
      <c r="A2393" s="28"/>
      <c r="B2393" s="18">
        <f t="shared" si="43"/>
        <v>1</v>
      </c>
      <c r="C2393" s="18"/>
      <c r="D2393" s="18" t="str">
        <f>IFERROR(VLOOKUP(C2393,T_Listado_Personal_KDE[],2,FALSE),"")</f>
        <v/>
      </c>
      <c r="E2393" s="19" t="str">
        <f>IFERROR(VLOOKUP(C2393,T_Listado_Personal_KDE[],3,FALSE),"")</f>
        <v/>
      </c>
      <c r="F2393" s="18" t="str">
        <f>IFERROR(VLOOKUP(G2393,T_CÓDIGO[],2,FALSE),"")</f>
        <v/>
      </c>
      <c r="G2393" s="20"/>
      <c r="H2393" s="18" t="str">
        <f>IFERROR(VLOOKUP(G2393,T_CÓDIGO[],3,FALSE),"")</f>
        <v/>
      </c>
      <c r="I2393" s="19"/>
      <c r="J2393" s="18"/>
      <c r="K2393" s="18"/>
      <c r="L2393" s="18"/>
    </row>
    <row r="2394" spans="1:12" customFormat="1">
      <c r="A2394" s="28"/>
      <c r="B2394" s="18">
        <f t="shared" si="43"/>
        <v>1</v>
      </c>
      <c r="C2394" s="18"/>
      <c r="D2394" s="18" t="str">
        <f>IFERROR(VLOOKUP(C2394,T_Listado_Personal_KDE[],2,FALSE),"")</f>
        <v/>
      </c>
      <c r="E2394" s="19" t="str">
        <f>IFERROR(VLOOKUP(C2394,T_Listado_Personal_KDE[],3,FALSE),"")</f>
        <v/>
      </c>
      <c r="F2394" s="18" t="str">
        <f>IFERROR(VLOOKUP(G2394,T_CÓDIGO[],2,FALSE),"")</f>
        <v/>
      </c>
      <c r="G2394" s="20"/>
      <c r="H2394" s="18" t="str">
        <f>IFERROR(VLOOKUP(G2394,T_CÓDIGO[],3,FALSE),"")</f>
        <v/>
      </c>
      <c r="I2394" s="19"/>
      <c r="J2394" s="18"/>
      <c r="K2394" s="18"/>
      <c r="L2394" s="18"/>
    </row>
    <row r="2395" spans="1:12" customFormat="1">
      <c r="A2395" s="28"/>
      <c r="B2395" s="18">
        <f t="shared" si="43"/>
        <v>1</v>
      </c>
      <c r="C2395" s="18"/>
      <c r="D2395" s="18" t="str">
        <f>IFERROR(VLOOKUP(C2395,T_Listado_Personal_KDE[],2,FALSE),"")</f>
        <v/>
      </c>
      <c r="E2395" s="19" t="str">
        <f>IFERROR(VLOOKUP(C2395,T_Listado_Personal_KDE[],3,FALSE),"")</f>
        <v/>
      </c>
      <c r="F2395" s="18" t="str">
        <f>IFERROR(VLOOKUP(G2395,T_CÓDIGO[],2,FALSE),"")</f>
        <v/>
      </c>
      <c r="G2395" s="20"/>
      <c r="H2395" s="18" t="str">
        <f>IFERROR(VLOOKUP(G2395,T_CÓDIGO[],3,FALSE),"")</f>
        <v/>
      </c>
      <c r="I2395" s="19"/>
      <c r="J2395" s="18"/>
      <c r="K2395" s="18"/>
      <c r="L2395" s="18"/>
    </row>
    <row r="2396" spans="1:12" customFormat="1">
      <c r="A2396" s="28"/>
      <c r="B2396" s="18">
        <f t="shared" si="43"/>
        <v>1</v>
      </c>
      <c r="C2396" s="18"/>
      <c r="D2396" s="18" t="str">
        <f>IFERROR(VLOOKUP(C2396,T_Listado_Personal_KDE[],2,FALSE),"")</f>
        <v/>
      </c>
      <c r="E2396" s="19" t="str">
        <f>IFERROR(VLOOKUP(C2396,T_Listado_Personal_KDE[],3,FALSE),"")</f>
        <v/>
      </c>
      <c r="F2396" s="18" t="str">
        <f>IFERROR(VLOOKUP(G2396,T_CÓDIGO[],2,FALSE),"")</f>
        <v/>
      </c>
      <c r="G2396" s="20"/>
      <c r="H2396" s="18" t="str">
        <f>IFERROR(VLOOKUP(G2396,T_CÓDIGO[],3,FALSE),"")</f>
        <v/>
      </c>
      <c r="I2396" s="19"/>
      <c r="J2396" s="18"/>
      <c r="K2396" s="18"/>
      <c r="L2396" s="18"/>
    </row>
    <row r="2397" spans="1:12" customFormat="1">
      <c r="A2397" s="28"/>
      <c r="B2397" s="18">
        <f t="shared" si="43"/>
        <v>1</v>
      </c>
      <c r="C2397" s="18"/>
      <c r="D2397" s="18" t="str">
        <f>IFERROR(VLOOKUP(C2397,T_Listado_Personal_KDE[],2,FALSE),"")</f>
        <v/>
      </c>
      <c r="E2397" s="19" t="str">
        <f>IFERROR(VLOOKUP(C2397,T_Listado_Personal_KDE[],3,FALSE),"")</f>
        <v/>
      </c>
      <c r="F2397" s="18" t="str">
        <f>IFERROR(VLOOKUP(G2397,T_CÓDIGO[],2,FALSE),"")</f>
        <v/>
      </c>
      <c r="G2397" s="20"/>
      <c r="H2397" s="18" t="str">
        <f>IFERROR(VLOOKUP(G2397,T_CÓDIGO[],3,FALSE),"")</f>
        <v/>
      </c>
      <c r="I2397" s="19"/>
      <c r="J2397" s="18"/>
      <c r="K2397" s="18"/>
      <c r="L2397" s="18"/>
    </row>
    <row r="2398" spans="1:12" customFormat="1">
      <c r="A2398" s="28"/>
      <c r="B2398" s="18">
        <f t="shared" si="43"/>
        <v>1</v>
      </c>
      <c r="C2398" s="18"/>
      <c r="D2398" s="18" t="str">
        <f>IFERROR(VLOOKUP(C2398,T_Listado_Personal_KDE[],2,FALSE),"")</f>
        <v/>
      </c>
      <c r="E2398" s="19" t="str">
        <f>IFERROR(VLOOKUP(C2398,T_Listado_Personal_KDE[],3,FALSE),"")</f>
        <v/>
      </c>
      <c r="F2398" s="18" t="str">
        <f>IFERROR(VLOOKUP(G2398,T_CÓDIGO[],2,FALSE),"")</f>
        <v/>
      </c>
      <c r="G2398" s="20"/>
      <c r="H2398" s="18" t="str">
        <f>IFERROR(VLOOKUP(G2398,T_CÓDIGO[],3,FALSE),"")</f>
        <v/>
      </c>
      <c r="I2398" s="19"/>
      <c r="J2398" s="18"/>
      <c r="K2398" s="18"/>
      <c r="L2398" s="18"/>
    </row>
    <row r="2399" spans="1:12" customFormat="1">
      <c r="A2399" s="28"/>
      <c r="B2399" s="18">
        <f t="shared" si="43"/>
        <v>1</v>
      </c>
      <c r="C2399" s="18"/>
      <c r="D2399" s="18" t="str">
        <f>IFERROR(VLOOKUP(C2399,T_Listado_Personal_KDE[],2,FALSE),"")</f>
        <v/>
      </c>
      <c r="E2399" s="19" t="str">
        <f>IFERROR(VLOOKUP(C2399,T_Listado_Personal_KDE[],3,FALSE),"")</f>
        <v/>
      </c>
      <c r="F2399" s="18" t="str">
        <f>IFERROR(VLOOKUP(G2399,T_CÓDIGO[],2,FALSE),"")</f>
        <v/>
      </c>
      <c r="G2399" s="20"/>
      <c r="H2399" s="18" t="str">
        <f>IFERROR(VLOOKUP(G2399,T_CÓDIGO[],3,FALSE),"")</f>
        <v/>
      </c>
      <c r="I2399" s="19"/>
      <c r="J2399" s="18"/>
      <c r="K2399" s="18"/>
      <c r="L2399" s="18"/>
    </row>
    <row r="2400" spans="1:12" customFormat="1">
      <c r="A2400" s="28"/>
      <c r="B2400" s="18">
        <f t="shared" si="43"/>
        <v>1</v>
      </c>
      <c r="C2400" s="18"/>
      <c r="D2400" s="18" t="str">
        <f>IFERROR(VLOOKUP(C2400,T_Listado_Personal_KDE[],2,FALSE),"")</f>
        <v/>
      </c>
      <c r="E2400" s="19" t="str">
        <f>IFERROR(VLOOKUP(C2400,T_Listado_Personal_KDE[],3,FALSE),"")</f>
        <v/>
      </c>
      <c r="F2400" s="18" t="str">
        <f>IFERROR(VLOOKUP(G2400,T_CÓDIGO[],2,FALSE),"")</f>
        <v/>
      </c>
      <c r="G2400" s="20"/>
      <c r="H2400" s="18" t="str">
        <f>IFERROR(VLOOKUP(G2400,T_CÓDIGO[],3,FALSE),"")</f>
        <v/>
      </c>
      <c r="I2400" s="19"/>
      <c r="J2400" s="18"/>
      <c r="K2400" s="18"/>
      <c r="L2400" s="18"/>
    </row>
    <row r="2401" spans="1:12" customFormat="1">
      <c r="A2401" s="28"/>
      <c r="B2401" s="18">
        <f t="shared" si="43"/>
        <v>1</v>
      </c>
      <c r="C2401" s="18"/>
      <c r="D2401" s="18" t="str">
        <f>IFERROR(VLOOKUP(C2401,T_Listado_Personal_KDE[],2,FALSE),"")</f>
        <v/>
      </c>
      <c r="E2401" s="19" t="str">
        <f>IFERROR(VLOOKUP(C2401,T_Listado_Personal_KDE[],3,FALSE),"")</f>
        <v/>
      </c>
      <c r="F2401" s="18" t="str">
        <f>IFERROR(VLOOKUP(G2401,T_CÓDIGO[],2,FALSE),"")</f>
        <v/>
      </c>
      <c r="G2401" s="20"/>
      <c r="H2401" s="18" t="str">
        <f>IFERROR(VLOOKUP(G2401,T_CÓDIGO[],3,FALSE),"")</f>
        <v/>
      </c>
      <c r="I2401" s="19"/>
      <c r="J2401" s="18"/>
      <c r="K2401" s="18"/>
      <c r="L2401" s="18"/>
    </row>
    <row r="2402" spans="1:12" customFormat="1">
      <c r="A2402" s="28"/>
      <c r="B2402" s="18">
        <f t="shared" si="43"/>
        <v>1</v>
      </c>
      <c r="C2402" s="18"/>
      <c r="D2402" s="18" t="str">
        <f>IFERROR(VLOOKUP(C2402,T_Listado_Personal_KDE[],2,FALSE),"")</f>
        <v/>
      </c>
      <c r="E2402" s="19" t="str">
        <f>IFERROR(VLOOKUP(C2402,T_Listado_Personal_KDE[],3,FALSE),"")</f>
        <v/>
      </c>
      <c r="F2402" s="18" t="str">
        <f>IFERROR(VLOOKUP(G2402,T_CÓDIGO[],2,FALSE),"")</f>
        <v/>
      </c>
      <c r="G2402" s="20"/>
      <c r="H2402" s="18" t="str">
        <f>IFERROR(VLOOKUP(G2402,T_CÓDIGO[],3,FALSE),"")</f>
        <v/>
      </c>
      <c r="I2402" s="19"/>
      <c r="J2402" s="18"/>
      <c r="K2402" s="18"/>
      <c r="L2402" s="18"/>
    </row>
    <row r="2403" spans="1:12" customFormat="1">
      <c r="A2403" s="28"/>
      <c r="B2403" s="18">
        <f t="shared" si="43"/>
        <v>1</v>
      </c>
      <c r="C2403" s="18"/>
      <c r="D2403" s="18" t="str">
        <f>IFERROR(VLOOKUP(C2403,T_Listado_Personal_KDE[],2,FALSE),"")</f>
        <v/>
      </c>
      <c r="E2403" s="19" t="str">
        <f>IFERROR(VLOOKUP(C2403,T_Listado_Personal_KDE[],3,FALSE),"")</f>
        <v/>
      </c>
      <c r="F2403" s="18" t="str">
        <f>IFERROR(VLOOKUP(G2403,T_CÓDIGO[],2,FALSE),"")</f>
        <v/>
      </c>
      <c r="G2403" s="20"/>
      <c r="H2403" s="18" t="str">
        <f>IFERROR(VLOOKUP(G2403,T_CÓDIGO[],3,FALSE),"")</f>
        <v/>
      </c>
      <c r="I2403" s="19"/>
      <c r="J2403" s="18"/>
      <c r="K2403" s="18"/>
      <c r="L2403" s="18"/>
    </row>
    <row r="2404" spans="1:12" customFormat="1">
      <c r="A2404" s="28"/>
      <c r="B2404" s="18">
        <f t="shared" si="43"/>
        <v>1</v>
      </c>
      <c r="C2404" s="18"/>
      <c r="D2404" s="18" t="str">
        <f>IFERROR(VLOOKUP(C2404,T_Listado_Personal_KDE[],2,FALSE),"")</f>
        <v/>
      </c>
      <c r="E2404" s="19" t="str">
        <f>IFERROR(VLOOKUP(C2404,T_Listado_Personal_KDE[],3,FALSE),"")</f>
        <v/>
      </c>
      <c r="F2404" s="18" t="str">
        <f>IFERROR(VLOOKUP(G2404,T_CÓDIGO[],2,FALSE),"")</f>
        <v/>
      </c>
      <c r="G2404" s="20"/>
      <c r="H2404" s="18" t="str">
        <f>IFERROR(VLOOKUP(G2404,T_CÓDIGO[],3,FALSE),"")</f>
        <v/>
      </c>
      <c r="I2404" s="19"/>
      <c r="J2404" s="18"/>
      <c r="K2404" s="18"/>
      <c r="L2404" s="18"/>
    </row>
    <row r="2405" spans="1:12" customFormat="1">
      <c r="A2405" s="28"/>
      <c r="B2405" s="18">
        <f t="shared" si="43"/>
        <v>1</v>
      </c>
      <c r="C2405" s="18"/>
      <c r="D2405" s="18" t="str">
        <f>IFERROR(VLOOKUP(C2405,T_Listado_Personal_KDE[],2,FALSE),"")</f>
        <v/>
      </c>
      <c r="E2405" s="19" t="str">
        <f>IFERROR(VLOOKUP(C2405,T_Listado_Personal_KDE[],3,FALSE),"")</f>
        <v/>
      </c>
      <c r="F2405" s="18" t="str">
        <f>IFERROR(VLOOKUP(G2405,T_CÓDIGO[],2,FALSE),"")</f>
        <v/>
      </c>
      <c r="G2405" s="20"/>
      <c r="H2405" s="18" t="str">
        <f>IFERROR(VLOOKUP(G2405,T_CÓDIGO[],3,FALSE),"")</f>
        <v/>
      </c>
      <c r="I2405" s="19"/>
      <c r="J2405" s="18"/>
      <c r="K2405" s="18"/>
      <c r="L2405" s="18"/>
    </row>
    <row r="2406" spans="1:12" customFormat="1">
      <c r="A2406" s="28"/>
      <c r="B2406" s="18">
        <f t="shared" si="43"/>
        <v>1</v>
      </c>
      <c r="C2406" s="18"/>
      <c r="D2406" s="18" t="str">
        <f>IFERROR(VLOOKUP(C2406,T_Listado_Personal_KDE[],2,FALSE),"")</f>
        <v/>
      </c>
      <c r="E2406" s="19" t="str">
        <f>IFERROR(VLOOKUP(C2406,T_Listado_Personal_KDE[],3,FALSE),"")</f>
        <v/>
      </c>
      <c r="F2406" s="18" t="str">
        <f>IFERROR(VLOOKUP(G2406,T_CÓDIGO[],2,FALSE),"")</f>
        <v/>
      </c>
      <c r="G2406" s="20"/>
      <c r="H2406" s="18" t="str">
        <f>IFERROR(VLOOKUP(G2406,T_CÓDIGO[],3,FALSE),"")</f>
        <v/>
      </c>
      <c r="I2406" s="19"/>
      <c r="J2406" s="18"/>
      <c r="K2406" s="18"/>
      <c r="L2406" s="18"/>
    </row>
    <row r="2407" spans="1:12" customFormat="1">
      <c r="A2407" s="28"/>
      <c r="B2407" s="18">
        <f t="shared" si="43"/>
        <v>1</v>
      </c>
      <c r="C2407" s="18"/>
      <c r="D2407" s="18" t="str">
        <f>IFERROR(VLOOKUP(C2407,T_Listado_Personal_KDE[],2,FALSE),"")</f>
        <v/>
      </c>
      <c r="E2407" s="19" t="str">
        <f>IFERROR(VLOOKUP(C2407,T_Listado_Personal_KDE[],3,FALSE),"")</f>
        <v/>
      </c>
      <c r="F2407" s="18" t="str">
        <f>IFERROR(VLOOKUP(G2407,T_CÓDIGO[],2,FALSE),"")</f>
        <v/>
      </c>
      <c r="G2407" s="20"/>
      <c r="H2407" s="18" t="str">
        <f>IFERROR(VLOOKUP(G2407,T_CÓDIGO[],3,FALSE),"")</f>
        <v/>
      </c>
      <c r="I2407" s="19"/>
      <c r="J2407" s="18"/>
      <c r="K2407" s="18"/>
      <c r="L2407" s="18"/>
    </row>
    <row r="2408" spans="1:12" customFormat="1">
      <c r="A2408" s="28"/>
      <c r="B2408" s="18">
        <f t="shared" si="43"/>
        <v>1</v>
      </c>
      <c r="C2408" s="18"/>
      <c r="D2408" s="18" t="str">
        <f>IFERROR(VLOOKUP(C2408,T_Listado_Personal_KDE[],2,FALSE),"")</f>
        <v/>
      </c>
      <c r="E2408" s="19" t="str">
        <f>IFERROR(VLOOKUP(C2408,T_Listado_Personal_KDE[],3,FALSE),"")</f>
        <v/>
      </c>
      <c r="F2408" s="18" t="str">
        <f>IFERROR(VLOOKUP(G2408,T_CÓDIGO[],2,FALSE),"")</f>
        <v/>
      </c>
      <c r="G2408" s="20"/>
      <c r="H2408" s="18" t="str">
        <f>IFERROR(VLOOKUP(G2408,T_CÓDIGO[],3,FALSE),"")</f>
        <v/>
      </c>
      <c r="I2408" s="19"/>
      <c r="J2408" s="18"/>
      <c r="K2408" s="18"/>
      <c r="L2408" s="18"/>
    </row>
    <row r="2409" spans="1:12" customFormat="1">
      <c r="A2409" s="28"/>
      <c r="B2409" s="18">
        <f t="shared" si="43"/>
        <v>1</v>
      </c>
      <c r="C2409" s="18"/>
      <c r="D2409" s="18" t="str">
        <f>IFERROR(VLOOKUP(C2409,T_Listado_Personal_KDE[],2,FALSE),"")</f>
        <v/>
      </c>
      <c r="E2409" s="19" t="str">
        <f>IFERROR(VLOOKUP(C2409,T_Listado_Personal_KDE[],3,FALSE),"")</f>
        <v/>
      </c>
      <c r="F2409" s="18" t="str">
        <f>IFERROR(VLOOKUP(G2409,T_CÓDIGO[],2,FALSE),"")</f>
        <v/>
      </c>
      <c r="G2409" s="20"/>
      <c r="H2409" s="18" t="str">
        <f>IFERROR(VLOOKUP(G2409,T_CÓDIGO[],3,FALSE),"")</f>
        <v/>
      </c>
      <c r="I2409" s="19"/>
      <c r="J2409" s="18"/>
      <c r="K2409" s="18"/>
      <c r="L2409" s="18"/>
    </row>
    <row r="2410" spans="1:12" customFormat="1">
      <c r="A2410" s="28"/>
      <c r="B2410" s="18">
        <f t="shared" si="43"/>
        <v>1</v>
      </c>
      <c r="C2410" s="18"/>
      <c r="D2410" s="18" t="str">
        <f>IFERROR(VLOOKUP(C2410,T_Listado_Personal_KDE[],2,FALSE),"")</f>
        <v/>
      </c>
      <c r="E2410" s="19" t="str">
        <f>IFERROR(VLOOKUP(C2410,T_Listado_Personal_KDE[],3,FALSE),"")</f>
        <v/>
      </c>
      <c r="F2410" s="18" t="str">
        <f>IFERROR(VLOOKUP(G2410,T_CÓDIGO[],2,FALSE),"")</f>
        <v/>
      </c>
      <c r="G2410" s="20"/>
      <c r="H2410" s="18" t="str">
        <f>IFERROR(VLOOKUP(G2410,T_CÓDIGO[],3,FALSE),"")</f>
        <v/>
      </c>
      <c r="I2410" s="19"/>
      <c r="J2410" s="18"/>
      <c r="K2410" s="18"/>
      <c r="L2410" s="18"/>
    </row>
    <row r="2411" spans="1:12" customFormat="1">
      <c r="A2411" s="28"/>
      <c r="B2411" s="18">
        <f t="shared" si="43"/>
        <v>1</v>
      </c>
      <c r="C2411" s="18"/>
      <c r="D2411" s="18" t="str">
        <f>IFERROR(VLOOKUP(C2411,T_Listado_Personal_KDE[],2,FALSE),"")</f>
        <v/>
      </c>
      <c r="E2411" s="19" t="str">
        <f>IFERROR(VLOOKUP(C2411,T_Listado_Personal_KDE[],3,FALSE),"")</f>
        <v/>
      </c>
      <c r="F2411" s="18" t="str">
        <f>IFERROR(VLOOKUP(G2411,T_CÓDIGO[],2,FALSE),"")</f>
        <v/>
      </c>
      <c r="G2411" s="20"/>
      <c r="H2411" s="18" t="str">
        <f>IFERROR(VLOOKUP(G2411,T_CÓDIGO[],3,FALSE),"")</f>
        <v/>
      </c>
      <c r="I2411" s="19"/>
      <c r="J2411" s="18"/>
      <c r="K2411" s="18"/>
      <c r="L2411" s="18"/>
    </row>
    <row r="2412" spans="1:12" customFormat="1">
      <c r="A2412" s="28"/>
      <c r="B2412" s="18">
        <f t="shared" si="43"/>
        <v>1</v>
      </c>
      <c r="C2412" s="18"/>
      <c r="D2412" s="18" t="str">
        <f>IFERROR(VLOOKUP(C2412,T_Listado_Personal_KDE[],2,FALSE),"")</f>
        <v/>
      </c>
      <c r="E2412" s="19" t="str">
        <f>IFERROR(VLOOKUP(C2412,T_Listado_Personal_KDE[],3,FALSE),"")</f>
        <v/>
      </c>
      <c r="F2412" s="18" t="str">
        <f>IFERROR(VLOOKUP(G2412,T_CÓDIGO[],2,FALSE),"")</f>
        <v/>
      </c>
      <c r="G2412" s="200"/>
      <c r="H2412" s="18" t="str">
        <f>IFERROR(VLOOKUP(G2412,T_CÓDIGO[],3,FALSE),"")</f>
        <v/>
      </c>
      <c r="I2412" s="201"/>
      <c r="J2412" s="18"/>
      <c r="K2412" s="18"/>
      <c r="L2412" s="18"/>
    </row>
    <row r="2413" spans="1:12" customFormat="1">
      <c r="A2413" s="28"/>
      <c r="B2413" s="18">
        <f t="shared" si="43"/>
        <v>1</v>
      </c>
      <c r="C2413" s="18"/>
      <c r="D2413" s="18" t="str">
        <f>IFERROR(VLOOKUP(C2413,T_Listado_Personal_KDE[],2,FALSE),"")</f>
        <v/>
      </c>
      <c r="E2413" s="19" t="str">
        <f>IFERROR(VLOOKUP(C2413,T_Listado_Personal_KDE[],3,FALSE),"")</f>
        <v/>
      </c>
      <c r="F2413" s="18" t="str">
        <f>IFERROR(VLOOKUP(G2413,T_CÓDIGO[],2,FALSE),"")</f>
        <v/>
      </c>
      <c r="G2413" s="200"/>
      <c r="H2413" s="18" t="str">
        <f>IFERROR(VLOOKUP(G2413,T_CÓDIGO[],3,FALSE),"")</f>
        <v/>
      </c>
      <c r="I2413" s="202"/>
      <c r="J2413" s="18"/>
      <c r="K2413" s="18"/>
      <c r="L2413" s="18"/>
    </row>
    <row r="2414" spans="1:12" customFormat="1">
      <c r="A2414" s="28"/>
      <c r="B2414" s="18">
        <f t="shared" si="43"/>
        <v>1</v>
      </c>
      <c r="C2414" s="18"/>
      <c r="D2414" s="18" t="str">
        <f>IFERROR(VLOOKUP(C2414,T_Listado_Personal_KDE[],2,FALSE),"")</f>
        <v/>
      </c>
      <c r="E2414" s="19" t="str">
        <f>IFERROR(VLOOKUP(C2414,T_Listado_Personal_KDE[],3,FALSE),"")</f>
        <v/>
      </c>
      <c r="F2414" s="18" t="str">
        <f>IFERROR(VLOOKUP(G2414,T_CÓDIGO[],2,FALSE),"")</f>
        <v/>
      </c>
      <c r="G2414" s="200"/>
      <c r="H2414" s="18" t="str">
        <f>IFERROR(VLOOKUP(G2414,T_CÓDIGO[],3,FALSE),"")</f>
        <v/>
      </c>
      <c r="I2414" s="202"/>
      <c r="J2414" s="18"/>
      <c r="K2414" s="18"/>
      <c r="L2414" s="18"/>
    </row>
    <row r="2415" spans="1:12" customFormat="1">
      <c r="A2415" s="28"/>
      <c r="B2415" s="18">
        <f t="shared" si="43"/>
        <v>1</v>
      </c>
      <c r="C2415" s="18"/>
      <c r="D2415" s="18" t="str">
        <f>IFERROR(VLOOKUP(C2415,T_Listado_Personal_KDE[],2,FALSE),"")</f>
        <v/>
      </c>
      <c r="E2415" s="19" t="str">
        <f>IFERROR(VLOOKUP(C2415,T_Listado_Personal_KDE[],3,FALSE),"")</f>
        <v/>
      </c>
      <c r="F2415" s="18" t="str">
        <f>IFERROR(VLOOKUP(G2415,T_CÓDIGO[],2,FALSE),"")</f>
        <v/>
      </c>
      <c r="G2415" s="200"/>
      <c r="H2415" s="18" t="str">
        <f>IFERROR(VLOOKUP(G2415,T_CÓDIGO[],3,FALSE),"")</f>
        <v/>
      </c>
      <c r="I2415" s="202"/>
      <c r="J2415" s="18"/>
      <c r="K2415" s="18"/>
      <c r="L2415" s="18"/>
    </row>
    <row r="2416" spans="1:12" customFormat="1">
      <c r="A2416" s="28"/>
      <c r="B2416" s="18">
        <f t="shared" si="43"/>
        <v>1</v>
      </c>
      <c r="C2416" s="18"/>
      <c r="D2416" s="18" t="str">
        <f>IFERROR(VLOOKUP(C2416,T_Listado_Personal_KDE[],2,FALSE),"")</f>
        <v/>
      </c>
      <c r="E2416" s="19" t="str">
        <f>IFERROR(VLOOKUP(C2416,T_Listado_Personal_KDE[],3,FALSE),"")</f>
        <v/>
      </c>
      <c r="F2416" s="18" t="str">
        <f>IFERROR(VLOOKUP(G2416,T_CÓDIGO[],2,FALSE),"")</f>
        <v/>
      </c>
      <c r="G2416" s="200"/>
      <c r="H2416" s="18" t="str">
        <f>IFERROR(VLOOKUP(G2416,T_CÓDIGO[],3,FALSE),"")</f>
        <v/>
      </c>
      <c r="I2416" s="202"/>
      <c r="J2416" s="18"/>
      <c r="K2416" s="18"/>
      <c r="L2416" s="18"/>
    </row>
    <row r="2417" spans="1:12" customFormat="1">
      <c r="A2417" s="28"/>
      <c r="B2417" s="18">
        <f t="shared" si="43"/>
        <v>1</v>
      </c>
      <c r="C2417" s="18"/>
      <c r="D2417" s="18" t="str">
        <f>IFERROR(VLOOKUP(C2417,T_Listado_Personal_KDE[],2,FALSE),"")</f>
        <v/>
      </c>
      <c r="E2417" s="19" t="str">
        <f>IFERROR(VLOOKUP(C2417,T_Listado_Personal_KDE[],3,FALSE),"")</f>
        <v/>
      </c>
      <c r="F2417" s="18" t="str">
        <f>IFERROR(VLOOKUP(G2417,T_CÓDIGO[],2,FALSE),"")</f>
        <v/>
      </c>
      <c r="G2417" s="200"/>
      <c r="H2417" s="18" t="str">
        <f>IFERROR(VLOOKUP(G2417,T_CÓDIGO[],3,FALSE),"")</f>
        <v/>
      </c>
      <c r="I2417" s="202"/>
      <c r="J2417" s="18"/>
      <c r="K2417" s="18"/>
      <c r="L2417" s="18"/>
    </row>
    <row r="2418" spans="1:12" customFormat="1">
      <c r="A2418" s="28"/>
      <c r="B2418" s="18">
        <f t="shared" si="43"/>
        <v>1</v>
      </c>
      <c r="C2418" s="18"/>
      <c r="D2418" s="18" t="str">
        <f>IFERROR(VLOOKUP(C2418,T_Listado_Personal_KDE[],2,FALSE),"")</f>
        <v/>
      </c>
      <c r="E2418" s="19" t="str">
        <f>IFERROR(VLOOKUP(C2418,T_Listado_Personal_KDE[],3,FALSE),"")</f>
        <v/>
      </c>
      <c r="F2418" s="18" t="str">
        <f>IFERROR(VLOOKUP(G2418,T_CÓDIGO[],2,FALSE),"")</f>
        <v/>
      </c>
      <c r="G2418" s="200"/>
      <c r="H2418" s="18" t="str">
        <f>IFERROR(VLOOKUP(G2418,T_CÓDIGO[],3,FALSE),"")</f>
        <v/>
      </c>
      <c r="I2418" s="202"/>
      <c r="J2418" s="18"/>
      <c r="K2418" s="18"/>
      <c r="L2418" s="18"/>
    </row>
    <row r="2419" spans="1:12" customFormat="1">
      <c r="A2419" s="28"/>
      <c r="B2419" s="18">
        <f t="shared" si="43"/>
        <v>1</v>
      </c>
      <c r="C2419" s="18"/>
      <c r="D2419" s="18" t="str">
        <f>IFERROR(VLOOKUP(C2419,T_Listado_Personal_KDE[],2,FALSE),"")</f>
        <v/>
      </c>
      <c r="E2419" s="19" t="str">
        <f>IFERROR(VLOOKUP(C2419,T_Listado_Personal_KDE[],3,FALSE),"")</f>
        <v/>
      </c>
      <c r="F2419" s="18" t="str">
        <f>IFERROR(VLOOKUP(G2419,T_CÓDIGO[],2,FALSE),"")</f>
        <v/>
      </c>
      <c r="G2419" s="200"/>
      <c r="H2419" s="18" t="str">
        <f>IFERROR(VLOOKUP(G2419,T_CÓDIGO[],3,FALSE),"")</f>
        <v/>
      </c>
      <c r="I2419" s="202"/>
      <c r="J2419" s="18"/>
      <c r="K2419" s="18"/>
      <c r="L2419" s="18"/>
    </row>
    <row r="2420" spans="1:12" customFormat="1">
      <c r="A2420" s="28"/>
      <c r="B2420" s="18">
        <f t="shared" si="43"/>
        <v>1</v>
      </c>
      <c r="C2420" s="18"/>
      <c r="D2420" s="18" t="str">
        <f>IFERROR(VLOOKUP(C2420,T_Listado_Personal_KDE[],2,FALSE),"")</f>
        <v/>
      </c>
      <c r="E2420" s="19" t="str">
        <f>IFERROR(VLOOKUP(C2420,T_Listado_Personal_KDE[],3,FALSE),"")</f>
        <v/>
      </c>
      <c r="F2420" s="18" t="str">
        <f>IFERROR(VLOOKUP(G2420,T_CÓDIGO[],2,FALSE),"")</f>
        <v/>
      </c>
      <c r="G2420" s="200"/>
      <c r="H2420" s="18" t="str">
        <f>IFERROR(VLOOKUP(G2420,T_CÓDIGO[],3,FALSE),"")</f>
        <v/>
      </c>
      <c r="I2420" s="202"/>
      <c r="J2420" s="18"/>
      <c r="K2420" s="18"/>
      <c r="L2420" s="18"/>
    </row>
    <row r="2421" spans="1:12" customFormat="1">
      <c r="A2421" s="28"/>
      <c r="B2421" s="18">
        <f t="shared" si="43"/>
        <v>1</v>
      </c>
      <c r="C2421" s="18"/>
      <c r="D2421" s="18" t="str">
        <f>IFERROR(VLOOKUP(C2421,T_Listado_Personal_KDE[],2,FALSE),"")</f>
        <v/>
      </c>
      <c r="E2421" s="19" t="str">
        <f>IFERROR(VLOOKUP(C2421,T_Listado_Personal_KDE[],3,FALSE),"")</f>
        <v/>
      </c>
      <c r="F2421" s="18" t="str">
        <f>IFERROR(VLOOKUP(G2421,T_CÓDIGO[],2,FALSE),"")</f>
        <v/>
      </c>
      <c r="G2421" s="200"/>
      <c r="H2421" s="18" t="str">
        <f>IFERROR(VLOOKUP(G2421,T_CÓDIGO[],3,FALSE),"")</f>
        <v/>
      </c>
      <c r="I2421" s="202"/>
      <c r="J2421" s="18"/>
      <c r="K2421" s="18"/>
      <c r="L2421" s="18"/>
    </row>
    <row r="2422" spans="1:12" customFormat="1">
      <c r="A2422" s="28"/>
      <c r="B2422" s="18">
        <f t="shared" si="43"/>
        <v>1</v>
      </c>
      <c r="C2422" s="18"/>
      <c r="D2422" s="18" t="str">
        <f>IFERROR(VLOOKUP(C2422,T_Listado_Personal_KDE[],2,FALSE),"")</f>
        <v/>
      </c>
      <c r="E2422" s="19" t="str">
        <f>IFERROR(VLOOKUP(C2422,T_Listado_Personal_KDE[],3,FALSE),"")</f>
        <v/>
      </c>
      <c r="F2422" s="18" t="str">
        <f>IFERROR(VLOOKUP(G2422,T_CÓDIGO[],2,FALSE),"")</f>
        <v/>
      </c>
      <c r="G2422" s="200"/>
      <c r="H2422" s="18" t="str">
        <f>IFERROR(VLOOKUP(G2422,T_CÓDIGO[],3,FALSE),"")</f>
        <v/>
      </c>
      <c r="I2422" s="202"/>
      <c r="J2422" s="18"/>
      <c r="K2422" s="18"/>
      <c r="L2422" s="18"/>
    </row>
    <row r="2423" spans="1:12" customFormat="1">
      <c r="A2423" s="28"/>
      <c r="B2423" s="18">
        <f t="shared" si="43"/>
        <v>1</v>
      </c>
      <c r="C2423" s="18"/>
      <c r="D2423" s="18" t="str">
        <f>IFERROR(VLOOKUP(C2423,T_Listado_Personal_KDE[],2,FALSE),"")</f>
        <v/>
      </c>
      <c r="E2423" s="19" t="str">
        <f>IFERROR(VLOOKUP(C2423,T_Listado_Personal_KDE[],3,FALSE),"")</f>
        <v/>
      </c>
      <c r="F2423" s="18" t="str">
        <f>IFERROR(VLOOKUP(G2423,T_CÓDIGO[],2,FALSE),"")</f>
        <v/>
      </c>
      <c r="G2423" s="200"/>
      <c r="H2423" s="18" t="str">
        <f>IFERROR(VLOOKUP(G2423,T_CÓDIGO[],3,FALSE),"")</f>
        <v/>
      </c>
      <c r="I2423" s="202"/>
      <c r="J2423" s="18"/>
      <c r="K2423" s="18"/>
      <c r="L2423" s="18"/>
    </row>
    <row r="2424" spans="1:12" customFormat="1">
      <c r="A2424" s="28"/>
      <c r="B2424" s="18">
        <f t="shared" si="43"/>
        <v>1</v>
      </c>
      <c r="C2424" s="18"/>
      <c r="D2424" s="18" t="str">
        <f>IFERROR(VLOOKUP(C2424,T_Listado_Personal_KDE[],2,FALSE),"")</f>
        <v/>
      </c>
      <c r="E2424" s="19" t="str">
        <f>IFERROR(VLOOKUP(C2424,T_Listado_Personal_KDE[],3,FALSE),"")</f>
        <v/>
      </c>
      <c r="F2424" s="18" t="str">
        <f>IFERROR(VLOOKUP(G2424,T_CÓDIGO[],2,FALSE),"")</f>
        <v/>
      </c>
      <c r="G2424" s="200"/>
      <c r="H2424" s="18" t="str">
        <f>IFERROR(VLOOKUP(G2424,T_CÓDIGO[],3,FALSE),"")</f>
        <v/>
      </c>
      <c r="I2424" s="202"/>
      <c r="J2424" s="18"/>
      <c r="K2424" s="18"/>
      <c r="L2424" s="18"/>
    </row>
    <row r="2425" spans="1:12" customFormat="1">
      <c r="A2425" s="28"/>
      <c r="B2425" s="18">
        <f t="shared" si="43"/>
        <v>1</v>
      </c>
      <c r="C2425" s="18"/>
      <c r="D2425" s="18" t="str">
        <f>IFERROR(VLOOKUP(C2425,T_Listado_Personal_KDE[],2,FALSE),"")</f>
        <v/>
      </c>
      <c r="E2425" s="19" t="str">
        <f>IFERROR(VLOOKUP(C2425,T_Listado_Personal_KDE[],3,FALSE),"")</f>
        <v/>
      </c>
      <c r="F2425" s="18" t="str">
        <f>IFERROR(VLOOKUP(G2425,T_CÓDIGO[],2,FALSE),"")</f>
        <v/>
      </c>
      <c r="G2425" s="20"/>
      <c r="H2425" s="18" t="str">
        <f>IFERROR(VLOOKUP(G2425,T_CÓDIGO[],3,FALSE),"")</f>
        <v/>
      </c>
      <c r="I2425" s="19"/>
      <c r="J2425" s="18"/>
      <c r="K2425" s="18"/>
      <c r="L2425" s="18"/>
    </row>
    <row r="2426" spans="1:12" customFormat="1">
      <c r="A2426" s="28"/>
      <c r="B2426" s="18">
        <f t="shared" si="43"/>
        <v>1</v>
      </c>
      <c r="C2426" s="18"/>
      <c r="D2426" s="18" t="str">
        <f>IFERROR(VLOOKUP(C2426,T_Listado_Personal_KDE[],2,FALSE),"")</f>
        <v/>
      </c>
      <c r="E2426" s="19" t="str">
        <f>IFERROR(VLOOKUP(C2426,T_Listado_Personal_KDE[],3,FALSE),"")</f>
        <v/>
      </c>
      <c r="F2426" s="18" t="str">
        <f>IFERROR(VLOOKUP(G2426,T_CÓDIGO[],2,FALSE),"")</f>
        <v/>
      </c>
      <c r="G2426" s="20"/>
      <c r="H2426" s="18" t="str">
        <f>IFERROR(VLOOKUP(G2426,T_CÓDIGO[],3,FALSE),"")</f>
        <v/>
      </c>
      <c r="I2426" s="19"/>
      <c r="J2426" s="18"/>
      <c r="K2426" s="18"/>
      <c r="L2426" s="18"/>
    </row>
    <row r="2427" spans="1:12" customFormat="1">
      <c r="A2427" s="28"/>
      <c r="B2427" s="18">
        <f t="shared" si="43"/>
        <v>1</v>
      </c>
      <c r="C2427" s="18"/>
      <c r="D2427" s="18" t="str">
        <f>IFERROR(VLOOKUP(C2427,T_Listado_Personal_KDE[],2,FALSE),"")</f>
        <v/>
      </c>
      <c r="E2427" s="19" t="str">
        <f>IFERROR(VLOOKUP(C2427,T_Listado_Personal_KDE[],3,FALSE),"")</f>
        <v/>
      </c>
      <c r="F2427" s="18" t="str">
        <f>IFERROR(VLOOKUP(G2427,T_CÓDIGO[],2,FALSE),"")</f>
        <v/>
      </c>
      <c r="G2427" s="20"/>
      <c r="H2427" s="18" t="str">
        <f>IFERROR(VLOOKUP(G2427,T_CÓDIGO[],3,FALSE),"")</f>
        <v/>
      </c>
      <c r="I2427" s="19"/>
      <c r="J2427" s="18"/>
      <c r="K2427" s="18"/>
      <c r="L2427" s="18"/>
    </row>
    <row r="2428" spans="1:12" customFormat="1">
      <c r="A2428" s="28"/>
      <c r="B2428" s="18">
        <f t="shared" si="43"/>
        <v>1</v>
      </c>
      <c r="C2428" s="18"/>
      <c r="D2428" s="18" t="str">
        <f>IFERROR(VLOOKUP(C2428,T_Listado_Personal_KDE[],2,FALSE),"")</f>
        <v/>
      </c>
      <c r="E2428" s="19" t="str">
        <f>IFERROR(VLOOKUP(C2428,T_Listado_Personal_KDE[],3,FALSE),"")</f>
        <v/>
      </c>
      <c r="F2428" s="18" t="str">
        <f>IFERROR(VLOOKUP(G2428,T_CÓDIGO[],2,FALSE),"")</f>
        <v/>
      </c>
      <c r="G2428" s="20"/>
      <c r="H2428" s="18" t="str">
        <f>IFERROR(VLOOKUP(G2428,T_CÓDIGO[],3,FALSE),"")</f>
        <v/>
      </c>
      <c r="I2428" s="19"/>
      <c r="J2428" s="18"/>
      <c r="K2428" s="18"/>
      <c r="L2428" s="18"/>
    </row>
    <row r="2429" spans="1:12" customFormat="1">
      <c r="A2429" s="28"/>
      <c r="B2429" s="18">
        <f t="shared" si="43"/>
        <v>1</v>
      </c>
      <c r="C2429" s="18"/>
      <c r="D2429" s="18" t="str">
        <f>IFERROR(VLOOKUP(C2429,T_Listado_Personal_KDE[],2,FALSE),"")</f>
        <v/>
      </c>
      <c r="E2429" s="19" t="str">
        <f>IFERROR(VLOOKUP(C2429,T_Listado_Personal_KDE[],3,FALSE),"")</f>
        <v/>
      </c>
      <c r="F2429" s="18" t="str">
        <f>IFERROR(VLOOKUP(G2429,T_CÓDIGO[],2,FALSE),"")</f>
        <v/>
      </c>
      <c r="G2429" s="20"/>
      <c r="H2429" s="18" t="str">
        <f>IFERROR(VLOOKUP(G2429,T_CÓDIGO[],3,FALSE),"")</f>
        <v/>
      </c>
      <c r="I2429" s="19"/>
      <c r="J2429" s="18"/>
      <c r="K2429" s="18"/>
      <c r="L2429" s="18"/>
    </row>
    <row r="2430" spans="1:12" customFormat="1">
      <c r="A2430" s="28"/>
      <c r="B2430" s="18">
        <f t="shared" si="43"/>
        <v>1</v>
      </c>
      <c r="C2430" s="18"/>
      <c r="D2430" s="18" t="str">
        <f>IFERROR(VLOOKUP(C2430,T_Listado_Personal_KDE[],2,FALSE),"")</f>
        <v/>
      </c>
      <c r="E2430" s="19" t="str">
        <f>IFERROR(VLOOKUP(C2430,T_Listado_Personal_KDE[],3,FALSE),"")</f>
        <v/>
      </c>
      <c r="F2430" s="18" t="str">
        <f>IFERROR(VLOOKUP(G2430,T_CÓDIGO[],2,FALSE),"")</f>
        <v/>
      </c>
      <c r="G2430" s="20"/>
      <c r="H2430" s="18" t="str">
        <f>IFERROR(VLOOKUP(G2430,T_CÓDIGO[],3,FALSE),"")</f>
        <v/>
      </c>
      <c r="I2430" s="19"/>
      <c r="J2430" s="18"/>
      <c r="K2430" s="18"/>
      <c r="L2430" s="18"/>
    </row>
    <row r="2431" spans="1:12" customFormat="1">
      <c r="A2431" s="28"/>
      <c r="B2431" s="18">
        <f t="shared" si="43"/>
        <v>1</v>
      </c>
      <c r="C2431" s="18"/>
      <c r="D2431" s="18" t="str">
        <f>IFERROR(VLOOKUP(C2431,T_Listado_Personal_KDE[],2,FALSE),"")</f>
        <v/>
      </c>
      <c r="E2431" s="19" t="str">
        <f>IFERROR(VLOOKUP(C2431,T_Listado_Personal_KDE[],3,FALSE),"")</f>
        <v/>
      </c>
      <c r="F2431" s="18" t="str">
        <f>IFERROR(VLOOKUP(G2431,T_CÓDIGO[],2,FALSE),"")</f>
        <v/>
      </c>
      <c r="G2431" s="20"/>
      <c r="H2431" s="18" t="str">
        <f>IFERROR(VLOOKUP(G2431,T_CÓDIGO[],3,FALSE),"")</f>
        <v/>
      </c>
      <c r="I2431" s="19"/>
      <c r="J2431" s="18"/>
      <c r="K2431" s="18"/>
      <c r="L2431" s="18"/>
    </row>
    <row r="2432" spans="1:12" customFormat="1">
      <c r="A2432" s="28"/>
      <c r="B2432" s="18">
        <f t="shared" si="43"/>
        <v>1</v>
      </c>
      <c r="C2432" s="18"/>
      <c r="D2432" s="18" t="str">
        <f>IFERROR(VLOOKUP(C2432,T_Listado_Personal_KDE[],2,FALSE),"")</f>
        <v/>
      </c>
      <c r="E2432" s="19" t="str">
        <f>IFERROR(VLOOKUP(C2432,T_Listado_Personal_KDE[],3,FALSE),"")</f>
        <v/>
      </c>
      <c r="F2432" s="18" t="str">
        <f>IFERROR(VLOOKUP(G2432,T_CÓDIGO[],2,FALSE),"")</f>
        <v/>
      </c>
      <c r="G2432" s="20"/>
      <c r="H2432" s="18" t="str">
        <f>IFERROR(VLOOKUP(G2432,T_CÓDIGO[],3,FALSE),"")</f>
        <v/>
      </c>
      <c r="I2432" s="19"/>
      <c r="J2432" s="18"/>
      <c r="K2432" s="18"/>
      <c r="L2432" s="18"/>
    </row>
    <row r="2433" spans="1:12" customFormat="1">
      <c r="A2433" s="28"/>
      <c r="B2433" s="18">
        <f t="shared" si="43"/>
        <v>1</v>
      </c>
      <c r="C2433" s="18"/>
      <c r="D2433" s="18" t="str">
        <f>IFERROR(VLOOKUP(C2433,T_Listado_Personal_KDE[],2,FALSE),"")</f>
        <v/>
      </c>
      <c r="E2433" s="19" t="str">
        <f>IFERROR(VLOOKUP(C2433,T_Listado_Personal_KDE[],3,FALSE),"")</f>
        <v/>
      </c>
      <c r="F2433" s="18" t="str">
        <f>IFERROR(VLOOKUP(G2433,T_CÓDIGO[],2,FALSE),"")</f>
        <v/>
      </c>
      <c r="G2433" s="20"/>
      <c r="H2433" s="18" t="str">
        <f>IFERROR(VLOOKUP(G2433,T_CÓDIGO[],3,FALSE),"")</f>
        <v/>
      </c>
      <c r="I2433" s="19"/>
      <c r="J2433" s="18"/>
      <c r="K2433" s="18"/>
      <c r="L2433" s="18"/>
    </row>
    <row r="2434" spans="1:12" customFormat="1">
      <c r="A2434" s="28"/>
      <c r="B2434" s="18">
        <f t="shared" si="43"/>
        <v>1</v>
      </c>
      <c r="C2434" s="18"/>
      <c r="D2434" s="18" t="str">
        <f>IFERROR(VLOOKUP(C2434,T_Listado_Personal_KDE[],2,FALSE),"")</f>
        <v/>
      </c>
      <c r="E2434" s="19" t="str">
        <f>IFERROR(VLOOKUP(C2434,T_Listado_Personal_KDE[],3,FALSE),"")</f>
        <v/>
      </c>
      <c r="F2434" s="18" t="str">
        <f>IFERROR(VLOOKUP(G2434,T_CÓDIGO[],2,FALSE),"")</f>
        <v/>
      </c>
      <c r="G2434" s="20"/>
      <c r="H2434" s="18" t="str">
        <f>IFERROR(VLOOKUP(G2434,T_CÓDIGO[],3,FALSE),"")</f>
        <v/>
      </c>
      <c r="I2434" s="19"/>
      <c r="J2434" s="18"/>
      <c r="K2434" s="18"/>
      <c r="L2434" s="18"/>
    </row>
    <row r="2435" spans="1:12" customFormat="1">
      <c r="A2435" s="28"/>
      <c r="B2435" s="18">
        <f t="shared" si="43"/>
        <v>1</v>
      </c>
      <c r="C2435" s="18"/>
      <c r="D2435" s="18" t="str">
        <f>IFERROR(VLOOKUP(C2435,T_Listado_Personal_KDE[],2,FALSE),"")</f>
        <v/>
      </c>
      <c r="E2435" s="19" t="str">
        <f>IFERROR(VLOOKUP(C2435,T_Listado_Personal_KDE[],3,FALSE),"")</f>
        <v/>
      </c>
      <c r="F2435" s="18" t="str">
        <f>IFERROR(VLOOKUP(G2435,T_CÓDIGO[],2,FALSE),"")</f>
        <v/>
      </c>
      <c r="G2435" s="20"/>
      <c r="H2435" s="18" t="str">
        <f>IFERROR(VLOOKUP(G2435,T_CÓDIGO[],3,FALSE),"")</f>
        <v/>
      </c>
      <c r="I2435" s="19"/>
      <c r="J2435" s="18"/>
      <c r="K2435" s="18"/>
      <c r="L2435" s="18"/>
    </row>
    <row r="2436" spans="1:12" customFormat="1">
      <c r="A2436" s="28"/>
      <c r="B2436" s="18">
        <f t="shared" si="43"/>
        <v>1</v>
      </c>
      <c r="C2436" s="18"/>
      <c r="D2436" s="18" t="str">
        <f>IFERROR(VLOOKUP(C2436,T_Listado_Personal_KDE[],2,FALSE),"")</f>
        <v/>
      </c>
      <c r="E2436" s="19" t="str">
        <f>IFERROR(VLOOKUP(C2436,T_Listado_Personal_KDE[],3,FALSE),"")</f>
        <v/>
      </c>
      <c r="F2436" s="18" t="str">
        <f>IFERROR(VLOOKUP(G2436,T_CÓDIGO[],2,FALSE),"")</f>
        <v/>
      </c>
      <c r="G2436" s="20"/>
      <c r="H2436" s="18" t="str">
        <f>IFERROR(VLOOKUP(G2436,T_CÓDIGO[],3,FALSE),"")</f>
        <v/>
      </c>
      <c r="I2436" s="19"/>
      <c r="J2436" s="18"/>
      <c r="K2436" s="18"/>
      <c r="L2436" s="18"/>
    </row>
    <row r="2437" spans="1:12" customFormat="1">
      <c r="A2437" s="28"/>
      <c r="B2437" s="18">
        <f t="shared" si="43"/>
        <v>1</v>
      </c>
      <c r="C2437" s="18"/>
      <c r="D2437" s="18" t="str">
        <f>IFERROR(VLOOKUP(C2437,T_Listado_Personal_KDE[],2,FALSE),"")</f>
        <v/>
      </c>
      <c r="E2437" s="19" t="str">
        <f>IFERROR(VLOOKUP(C2437,T_Listado_Personal_KDE[],3,FALSE),"")</f>
        <v/>
      </c>
      <c r="F2437" s="18" t="str">
        <f>IFERROR(VLOOKUP(G2437,T_CÓDIGO[],2,FALSE),"")</f>
        <v/>
      </c>
      <c r="G2437" s="20"/>
      <c r="H2437" s="18" t="str">
        <f>IFERROR(VLOOKUP(G2437,T_CÓDIGO[],3,FALSE),"")</f>
        <v/>
      </c>
      <c r="I2437" s="19"/>
      <c r="J2437" s="18"/>
      <c r="K2437" s="18"/>
      <c r="L2437" s="18"/>
    </row>
    <row r="2438" spans="1:12" customFormat="1">
      <c r="A2438" s="28"/>
      <c r="B2438" s="18">
        <f t="shared" si="43"/>
        <v>1</v>
      </c>
      <c r="C2438" s="18"/>
      <c r="D2438" s="18" t="str">
        <f>IFERROR(VLOOKUP(C2438,T_Listado_Personal_KDE[],2,FALSE),"")</f>
        <v/>
      </c>
      <c r="E2438" s="19" t="str">
        <f>IFERROR(VLOOKUP(C2438,T_Listado_Personal_KDE[],3,FALSE),"")</f>
        <v/>
      </c>
      <c r="F2438" s="18" t="str">
        <f>IFERROR(VLOOKUP(G2438,T_CÓDIGO[],2,FALSE),"")</f>
        <v/>
      </c>
      <c r="G2438" s="20"/>
      <c r="H2438" s="18" t="str">
        <f>IFERROR(VLOOKUP(G2438,T_CÓDIGO[],3,FALSE),"")</f>
        <v/>
      </c>
      <c r="I2438" s="19"/>
      <c r="J2438" s="18"/>
      <c r="K2438" s="18"/>
      <c r="L2438" s="18"/>
    </row>
    <row r="2439" spans="1:12" customFormat="1">
      <c r="A2439" s="28"/>
      <c r="B2439" s="18">
        <f t="shared" ref="B2439:B2502" si="44">MONTH(A2439)</f>
        <v>1</v>
      </c>
      <c r="C2439" s="18"/>
      <c r="D2439" s="18" t="str">
        <f>IFERROR(VLOOKUP(C2439,T_Listado_Personal_KDE[],2,FALSE),"")</f>
        <v/>
      </c>
      <c r="E2439" s="19" t="str">
        <f>IFERROR(VLOOKUP(C2439,T_Listado_Personal_KDE[],3,FALSE),"")</f>
        <v/>
      </c>
      <c r="F2439" s="18" t="str">
        <f>IFERROR(VLOOKUP(G2439,T_CÓDIGO[],2,FALSE),"")</f>
        <v/>
      </c>
      <c r="G2439" s="20"/>
      <c r="H2439" s="18" t="str">
        <f>IFERROR(VLOOKUP(G2439,T_CÓDIGO[],3,FALSE),"")</f>
        <v/>
      </c>
      <c r="I2439" s="19"/>
      <c r="J2439" s="18"/>
      <c r="K2439" s="18"/>
      <c r="L2439" s="18"/>
    </row>
    <row r="2440" spans="1:12" customFormat="1">
      <c r="A2440" s="28"/>
      <c r="B2440" s="18">
        <f t="shared" si="44"/>
        <v>1</v>
      </c>
      <c r="C2440" s="18"/>
      <c r="D2440" s="18" t="str">
        <f>IFERROR(VLOOKUP(C2440,T_Listado_Personal_KDE[],2,FALSE),"")</f>
        <v/>
      </c>
      <c r="E2440" s="19" t="str">
        <f>IFERROR(VLOOKUP(C2440,T_Listado_Personal_KDE[],3,FALSE),"")</f>
        <v/>
      </c>
      <c r="F2440" s="18" t="str">
        <f>IFERROR(VLOOKUP(G2440,T_CÓDIGO[],2,FALSE),"")</f>
        <v/>
      </c>
      <c r="G2440" s="20"/>
      <c r="H2440" s="18" t="str">
        <f>IFERROR(VLOOKUP(G2440,T_CÓDIGO[],3,FALSE),"")</f>
        <v/>
      </c>
      <c r="I2440" s="19"/>
      <c r="J2440" s="18"/>
      <c r="K2440" s="18"/>
      <c r="L2440" s="18"/>
    </row>
    <row r="2441" spans="1:12" customFormat="1">
      <c r="A2441" s="28"/>
      <c r="B2441" s="18">
        <f t="shared" si="44"/>
        <v>1</v>
      </c>
      <c r="C2441" s="18"/>
      <c r="D2441" s="18" t="str">
        <f>IFERROR(VLOOKUP(C2441,T_Listado_Personal_KDE[],2,FALSE),"")</f>
        <v/>
      </c>
      <c r="E2441" s="19" t="str">
        <f>IFERROR(VLOOKUP(C2441,T_Listado_Personal_KDE[],3,FALSE),"")</f>
        <v/>
      </c>
      <c r="F2441" s="18" t="str">
        <f>IFERROR(VLOOKUP(G2441,T_CÓDIGO[],2,FALSE),"")</f>
        <v/>
      </c>
      <c r="G2441" s="20"/>
      <c r="H2441" s="18" t="str">
        <f>IFERROR(VLOOKUP(G2441,T_CÓDIGO[],3,FALSE),"")</f>
        <v/>
      </c>
      <c r="I2441" s="19"/>
      <c r="J2441" s="18"/>
      <c r="K2441" s="18"/>
      <c r="L2441" s="18"/>
    </row>
    <row r="2442" spans="1:12" customFormat="1">
      <c r="A2442" s="28"/>
      <c r="B2442" s="18">
        <f t="shared" si="44"/>
        <v>1</v>
      </c>
      <c r="C2442" s="18"/>
      <c r="D2442" s="18" t="str">
        <f>IFERROR(VLOOKUP(C2442,T_Listado_Personal_KDE[],2,FALSE),"")</f>
        <v/>
      </c>
      <c r="E2442" s="19" t="str">
        <f>IFERROR(VLOOKUP(C2442,T_Listado_Personal_KDE[],3,FALSE),"")</f>
        <v/>
      </c>
      <c r="F2442" s="18" t="str">
        <f>IFERROR(VLOOKUP(G2442,T_CÓDIGO[],2,FALSE),"")</f>
        <v/>
      </c>
      <c r="G2442" s="20"/>
      <c r="H2442" s="18" t="str">
        <f>IFERROR(VLOOKUP(G2442,T_CÓDIGO[],3,FALSE),"")</f>
        <v/>
      </c>
      <c r="I2442" s="19"/>
      <c r="J2442" s="18"/>
      <c r="K2442" s="18"/>
      <c r="L2442" s="18"/>
    </row>
    <row r="2443" spans="1:12" customFormat="1">
      <c r="A2443" s="28"/>
      <c r="B2443" s="18">
        <f t="shared" si="44"/>
        <v>1</v>
      </c>
      <c r="C2443" s="18"/>
      <c r="D2443" s="18" t="str">
        <f>IFERROR(VLOOKUP(C2443,T_Listado_Personal_KDE[],2,FALSE),"")</f>
        <v/>
      </c>
      <c r="E2443" s="19" t="str">
        <f>IFERROR(VLOOKUP(C2443,T_Listado_Personal_KDE[],3,FALSE),"")</f>
        <v/>
      </c>
      <c r="F2443" s="18" t="str">
        <f>IFERROR(VLOOKUP(G2443,T_CÓDIGO[],2,FALSE),"")</f>
        <v/>
      </c>
      <c r="G2443" s="20"/>
      <c r="H2443" s="18" t="str">
        <f>IFERROR(VLOOKUP(G2443,T_CÓDIGO[],3,FALSE),"")</f>
        <v/>
      </c>
      <c r="I2443" s="19"/>
      <c r="J2443" s="18"/>
      <c r="K2443" s="18"/>
      <c r="L2443" s="18"/>
    </row>
    <row r="2444" spans="1:12" customFormat="1">
      <c r="A2444" s="28"/>
      <c r="B2444" s="18">
        <f t="shared" si="44"/>
        <v>1</v>
      </c>
      <c r="C2444" s="18"/>
      <c r="D2444" s="18" t="str">
        <f>IFERROR(VLOOKUP(C2444,T_Listado_Personal_KDE[],2,FALSE),"")</f>
        <v/>
      </c>
      <c r="E2444" s="19" t="str">
        <f>IFERROR(VLOOKUP(C2444,T_Listado_Personal_KDE[],3,FALSE),"")</f>
        <v/>
      </c>
      <c r="F2444" s="18" t="str">
        <f>IFERROR(VLOOKUP(G2444,T_CÓDIGO[],2,FALSE),"")</f>
        <v/>
      </c>
      <c r="G2444" s="20"/>
      <c r="H2444" s="18" t="str">
        <f>IFERROR(VLOOKUP(G2444,T_CÓDIGO[],3,FALSE),"")</f>
        <v/>
      </c>
      <c r="I2444" s="19"/>
      <c r="J2444" s="18"/>
      <c r="K2444" s="18"/>
      <c r="L2444" s="18"/>
    </row>
    <row r="2445" spans="1:12" customFormat="1">
      <c r="A2445" s="28"/>
      <c r="B2445" s="18">
        <f t="shared" si="44"/>
        <v>1</v>
      </c>
      <c r="C2445" s="18"/>
      <c r="D2445" s="18" t="str">
        <f>IFERROR(VLOOKUP(C2445,T_Listado_Personal_KDE[],2,FALSE),"")</f>
        <v/>
      </c>
      <c r="E2445" s="19" t="str">
        <f>IFERROR(VLOOKUP(C2445,T_Listado_Personal_KDE[],3,FALSE),"")</f>
        <v/>
      </c>
      <c r="F2445" s="18" t="str">
        <f>IFERROR(VLOOKUP(G2445,T_CÓDIGO[],2,FALSE),"")</f>
        <v/>
      </c>
      <c r="G2445" s="20"/>
      <c r="H2445" s="18" t="str">
        <f>IFERROR(VLOOKUP(G2445,T_CÓDIGO[],3,FALSE),"")</f>
        <v/>
      </c>
      <c r="I2445" s="19"/>
      <c r="J2445" s="18"/>
      <c r="K2445" s="18"/>
      <c r="L2445" s="18"/>
    </row>
    <row r="2446" spans="1:12" customFormat="1">
      <c r="A2446" s="28"/>
      <c r="B2446" s="18">
        <f t="shared" si="44"/>
        <v>1</v>
      </c>
      <c r="C2446" s="18"/>
      <c r="D2446" s="18" t="str">
        <f>IFERROR(VLOOKUP(C2446,T_Listado_Personal_KDE[],2,FALSE),"")</f>
        <v/>
      </c>
      <c r="E2446" s="19" t="str">
        <f>IFERROR(VLOOKUP(C2446,T_Listado_Personal_KDE[],3,FALSE),"")</f>
        <v/>
      </c>
      <c r="F2446" s="18" t="str">
        <f>IFERROR(VLOOKUP(G2446,T_CÓDIGO[],2,FALSE),"")</f>
        <v/>
      </c>
      <c r="G2446" s="20"/>
      <c r="H2446" s="18" t="str">
        <f>IFERROR(VLOOKUP(G2446,T_CÓDIGO[],3,FALSE),"")</f>
        <v/>
      </c>
      <c r="I2446" s="19"/>
      <c r="J2446" s="18"/>
      <c r="K2446" s="18"/>
      <c r="L2446" s="18"/>
    </row>
    <row r="2447" spans="1:12" customFormat="1">
      <c r="A2447" s="28"/>
      <c r="B2447" s="18">
        <f t="shared" si="44"/>
        <v>1</v>
      </c>
      <c r="C2447" s="18"/>
      <c r="D2447" s="18" t="str">
        <f>IFERROR(VLOOKUP(C2447,T_Listado_Personal_KDE[],2,FALSE),"")</f>
        <v/>
      </c>
      <c r="E2447" s="19" t="str">
        <f>IFERROR(VLOOKUP(C2447,T_Listado_Personal_KDE[],3,FALSE),"")</f>
        <v/>
      </c>
      <c r="F2447" s="18" t="str">
        <f>IFERROR(VLOOKUP(G2447,T_CÓDIGO[],2,FALSE),"")</f>
        <v/>
      </c>
      <c r="G2447" s="20"/>
      <c r="H2447" s="18" t="str">
        <f>IFERROR(VLOOKUP(G2447,T_CÓDIGO[],3,FALSE),"")</f>
        <v/>
      </c>
      <c r="I2447" s="19"/>
      <c r="J2447" s="18"/>
      <c r="K2447" s="18"/>
      <c r="L2447" s="18"/>
    </row>
    <row r="2448" spans="1:12" customFormat="1">
      <c r="A2448" s="28"/>
      <c r="B2448" s="18">
        <f t="shared" si="44"/>
        <v>1</v>
      </c>
      <c r="C2448" s="18"/>
      <c r="D2448" s="18" t="str">
        <f>IFERROR(VLOOKUP(C2448,T_Listado_Personal_KDE[],2,FALSE),"")</f>
        <v/>
      </c>
      <c r="E2448" s="19" t="str">
        <f>IFERROR(VLOOKUP(C2448,T_Listado_Personal_KDE[],3,FALSE),"")</f>
        <v/>
      </c>
      <c r="F2448" s="18" t="str">
        <f>IFERROR(VLOOKUP(G2448,T_CÓDIGO[],2,FALSE),"")</f>
        <v/>
      </c>
      <c r="G2448" s="20"/>
      <c r="H2448" s="18" t="str">
        <f>IFERROR(VLOOKUP(G2448,T_CÓDIGO[],3,FALSE),"")</f>
        <v/>
      </c>
      <c r="I2448" s="19"/>
      <c r="J2448" s="18"/>
      <c r="K2448" s="18"/>
      <c r="L2448" s="18"/>
    </row>
    <row r="2449" spans="1:12" customFormat="1">
      <c r="A2449" s="28"/>
      <c r="B2449" s="18">
        <f t="shared" si="44"/>
        <v>1</v>
      </c>
      <c r="C2449" s="18"/>
      <c r="D2449" s="18" t="str">
        <f>IFERROR(VLOOKUP(C2449,T_Listado_Personal_KDE[],2,FALSE),"")</f>
        <v/>
      </c>
      <c r="E2449" s="19" t="str">
        <f>IFERROR(VLOOKUP(C2449,T_Listado_Personal_KDE[],3,FALSE),"")</f>
        <v/>
      </c>
      <c r="F2449" s="18" t="str">
        <f>IFERROR(VLOOKUP(G2449,T_CÓDIGO[],2,FALSE),"")</f>
        <v/>
      </c>
      <c r="G2449" s="20"/>
      <c r="H2449" s="18" t="str">
        <f>IFERROR(VLOOKUP(G2449,T_CÓDIGO[],3,FALSE),"")</f>
        <v/>
      </c>
      <c r="I2449" s="19"/>
      <c r="J2449" s="18"/>
      <c r="K2449" s="18"/>
      <c r="L2449" s="18"/>
    </row>
    <row r="2450" spans="1:12" customFormat="1">
      <c r="A2450" s="28"/>
      <c r="B2450" s="18">
        <f t="shared" si="44"/>
        <v>1</v>
      </c>
      <c r="C2450" s="18"/>
      <c r="D2450" s="18" t="str">
        <f>IFERROR(VLOOKUP(C2450,T_Listado_Personal_KDE[],2,FALSE),"")</f>
        <v/>
      </c>
      <c r="E2450" s="19" t="str">
        <f>IFERROR(VLOOKUP(C2450,T_Listado_Personal_KDE[],3,FALSE),"")</f>
        <v/>
      </c>
      <c r="F2450" s="18" t="str">
        <f>IFERROR(VLOOKUP(G2450,T_CÓDIGO[],2,FALSE),"")</f>
        <v/>
      </c>
      <c r="G2450" s="20"/>
      <c r="H2450" s="18" t="str">
        <f>IFERROR(VLOOKUP(G2450,T_CÓDIGO[],3,FALSE),"")</f>
        <v/>
      </c>
      <c r="I2450" s="19"/>
      <c r="J2450" s="18"/>
      <c r="K2450" s="18"/>
      <c r="L2450" s="18"/>
    </row>
    <row r="2451" spans="1:12" customFormat="1">
      <c r="A2451" s="28"/>
      <c r="B2451" s="18">
        <f t="shared" si="44"/>
        <v>1</v>
      </c>
      <c r="C2451" s="18"/>
      <c r="D2451" s="18" t="str">
        <f>IFERROR(VLOOKUP(C2451,T_Listado_Personal_KDE[],2,FALSE),"")</f>
        <v/>
      </c>
      <c r="E2451" s="19" t="str">
        <f>IFERROR(VLOOKUP(C2451,T_Listado_Personal_KDE[],3,FALSE),"")</f>
        <v/>
      </c>
      <c r="F2451" s="18" t="str">
        <f>IFERROR(VLOOKUP(G2451,T_CÓDIGO[],2,FALSE),"")</f>
        <v/>
      </c>
      <c r="G2451" s="20"/>
      <c r="H2451" s="18" t="str">
        <f>IFERROR(VLOOKUP(G2451,T_CÓDIGO[],3,FALSE),"")</f>
        <v/>
      </c>
      <c r="I2451" s="19"/>
      <c r="J2451" s="18"/>
      <c r="K2451" s="18"/>
      <c r="L2451" s="18"/>
    </row>
    <row r="2452" spans="1:12" customFormat="1">
      <c r="A2452" s="28"/>
      <c r="B2452" s="18">
        <f t="shared" si="44"/>
        <v>1</v>
      </c>
      <c r="C2452" s="18"/>
      <c r="D2452" s="18" t="str">
        <f>IFERROR(VLOOKUP(C2452,T_Listado_Personal_KDE[],2,FALSE),"")</f>
        <v/>
      </c>
      <c r="E2452" s="19" t="str">
        <f>IFERROR(VLOOKUP(C2452,T_Listado_Personal_KDE[],3,FALSE),"")</f>
        <v/>
      </c>
      <c r="F2452" s="18" t="str">
        <f>IFERROR(VLOOKUP(G2452,T_CÓDIGO[],2,FALSE),"")</f>
        <v/>
      </c>
      <c r="G2452" s="20"/>
      <c r="H2452" s="18" t="str">
        <f>IFERROR(VLOOKUP(G2452,T_CÓDIGO[],3,FALSE),"")</f>
        <v/>
      </c>
      <c r="I2452" s="19"/>
      <c r="J2452" s="18"/>
      <c r="K2452" s="18"/>
      <c r="L2452" s="18"/>
    </row>
    <row r="2453" spans="1:12" customFormat="1">
      <c r="A2453" s="28"/>
      <c r="B2453" s="18">
        <f t="shared" si="44"/>
        <v>1</v>
      </c>
      <c r="C2453" s="18"/>
      <c r="D2453" s="18" t="str">
        <f>IFERROR(VLOOKUP(C2453,T_Listado_Personal_KDE[],2,FALSE),"")</f>
        <v/>
      </c>
      <c r="E2453" s="19" t="str">
        <f>IFERROR(VLOOKUP(C2453,T_Listado_Personal_KDE[],3,FALSE),"")</f>
        <v/>
      </c>
      <c r="F2453" s="18" t="str">
        <f>IFERROR(VLOOKUP(G2453,T_CÓDIGO[],2,FALSE),"")</f>
        <v/>
      </c>
      <c r="G2453" s="20"/>
      <c r="H2453" s="18" t="str">
        <f>IFERROR(VLOOKUP(G2453,T_CÓDIGO[],3,FALSE),"")</f>
        <v/>
      </c>
      <c r="I2453" s="19"/>
      <c r="J2453" s="18"/>
      <c r="K2453" s="18"/>
      <c r="L2453" s="18"/>
    </row>
    <row r="2454" spans="1:12" customFormat="1">
      <c r="A2454" s="28"/>
      <c r="B2454" s="18">
        <f t="shared" si="44"/>
        <v>1</v>
      </c>
      <c r="C2454" s="18"/>
      <c r="D2454" s="18" t="str">
        <f>IFERROR(VLOOKUP(C2454,T_Listado_Personal_KDE[],2,FALSE),"")</f>
        <v/>
      </c>
      <c r="E2454" s="19" t="str">
        <f>IFERROR(VLOOKUP(C2454,T_Listado_Personal_KDE[],3,FALSE),"")</f>
        <v/>
      </c>
      <c r="F2454" s="18" t="str">
        <f>IFERROR(VLOOKUP(G2454,T_CÓDIGO[],2,FALSE),"")</f>
        <v/>
      </c>
      <c r="G2454" s="20"/>
      <c r="H2454" s="18" t="str">
        <f>IFERROR(VLOOKUP(G2454,T_CÓDIGO[],3,FALSE),"")</f>
        <v/>
      </c>
      <c r="I2454" s="19"/>
      <c r="J2454" s="18"/>
      <c r="K2454" s="18"/>
      <c r="L2454" s="18"/>
    </row>
    <row r="2455" spans="1:12" customFormat="1">
      <c r="A2455" s="28"/>
      <c r="B2455" s="18">
        <f t="shared" si="44"/>
        <v>1</v>
      </c>
      <c r="C2455" s="18"/>
      <c r="D2455" s="18" t="str">
        <f>IFERROR(VLOOKUP(C2455,T_Listado_Personal_KDE[],2,FALSE),"")</f>
        <v/>
      </c>
      <c r="E2455" s="19" t="str">
        <f>IFERROR(VLOOKUP(C2455,T_Listado_Personal_KDE[],3,FALSE),"")</f>
        <v/>
      </c>
      <c r="F2455" s="18" t="str">
        <f>IFERROR(VLOOKUP(G2455,T_CÓDIGO[],2,FALSE),"")</f>
        <v/>
      </c>
      <c r="G2455" s="20"/>
      <c r="H2455" s="18" t="str">
        <f>IFERROR(VLOOKUP(G2455,T_CÓDIGO[],3,FALSE),"")</f>
        <v/>
      </c>
      <c r="I2455" s="19"/>
      <c r="J2455" s="18"/>
      <c r="K2455" s="18"/>
      <c r="L2455" s="18"/>
    </row>
    <row r="2456" spans="1:12" customFormat="1">
      <c r="A2456" s="28"/>
      <c r="B2456" s="18">
        <f t="shared" si="44"/>
        <v>1</v>
      </c>
      <c r="C2456" s="18"/>
      <c r="D2456" s="18" t="str">
        <f>IFERROR(VLOOKUP(C2456,T_Listado_Personal_KDE[],2,FALSE),"")</f>
        <v/>
      </c>
      <c r="E2456" s="19" t="str">
        <f>IFERROR(VLOOKUP(C2456,T_Listado_Personal_KDE[],3,FALSE),"")</f>
        <v/>
      </c>
      <c r="F2456" s="18" t="str">
        <f>IFERROR(VLOOKUP(G2456,T_CÓDIGO[],2,FALSE),"")</f>
        <v/>
      </c>
      <c r="G2456" s="20"/>
      <c r="H2456" s="18" t="str">
        <f>IFERROR(VLOOKUP(G2456,T_CÓDIGO[],3,FALSE),"")</f>
        <v/>
      </c>
      <c r="I2456" s="19"/>
      <c r="J2456" s="18"/>
      <c r="K2456" s="18"/>
      <c r="L2456" s="18"/>
    </row>
    <row r="2457" spans="1:12" customFormat="1">
      <c r="A2457" s="28"/>
      <c r="B2457" s="18">
        <f t="shared" si="44"/>
        <v>1</v>
      </c>
      <c r="C2457" s="18"/>
      <c r="D2457" s="18" t="str">
        <f>IFERROR(VLOOKUP(C2457,T_Listado_Personal_KDE[],2,FALSE),"")</f>
        <v/>
      </c>
      <c r="E2457" s="19" t="str">
        <f>IFERROR(VLOOKUP(C2457,T_Listado_Personal_KDE[],3,FALSE),"")</f>
        <v/>
      </c>
      <c r="F2457" s="18" t="str">
        <f>IFERROR(VLOOKUP(G2457,T_CÓDIGO[],2,FALSE),"")</f>
        <v/>
      </c>
      <c r="G2457" s="20"/>
      <c r="H2457" s="18" t="str">
        <f>IFERROR(VLOOKUP(G2457,T_CÓDIGO[],3,FALSE),"")</f>
        <v/>
      </c>
      <c r="I2457" s="19"/>
      <c r="J2457" s="18"/>
      <c r="K2457" s="18"/>
      <c r="L2457" s="18"/>
    </row>
    <row r="2458" spans="1:12" customFormat="1">
      <c r="A2458" s="28"/>
      <c r="B2458" s="18">
        <f t="shared" si="44"/>
        <v>1</v>
      </c>
      <c r="C2458" s="18"/>
      <c r="D2458" s="18" t="str">
        <f>IFERROR(VLOOKUP(C2458,T_Listado_Personal_KDE[],2,FALSE),"")</f>
        <v/>
      </c>
      <c r="E2458" s="19" t="str">
        <f>IFERROR(VLOOKUP(C2458,T_Listado_Personal_KDE[],3,FALSE),"")</f>
        <v/>
      </c>
      <c r="F2458" s="18" t="str">
        <f>IFERROR(VLOOKUP(G2458,T_CÓDIGO[],2,FALSE),"")</f>
        <v/>
      </c>
      <c r="G2458" s="20"/>
      <c r="H2458" s="18" t="str">
        <f>IFERROR(VLOOKUP(G2458,T_CÓDIGO[],3,FALSE),"")</f>
        <v/>
      </c>
      <c r="I2458" s="19"/>
      <c r="J2458" s="18"/>
      <c r="K2458" s="18"/>
      <c r="L2458" s="18"/>
    </row>
    <row r="2459" spans="1:12" customFormat="1">
      <c r="A2459" s="28"/>
      <c r="B2459" s="18">
        <f t="shared" si="44"/>
        <v>1</v>
      </c>
      <c r="C2459" s="18"/>
      <c r="D2459" s="18" t="str">
        <f>IFERROR(VLOOKUP(C2459,T_Listado_Personal_KDE[],2,FALSE),"")</f>
        <v/>
      </c>
      <c r="E2459" s="19" t="str">
        <f>IFERROR(VLOOKUP(C2459,T_Listado_Personal_KDE[],3,FALSE),"")</f>
        <v/>
      </c>
      <c r="F2459" s="18" t="str">
        <f>IFERROR(VLOOKUP(G2459,T_CÓDIGO[],2,FALSE),"")</f>
        <v/>
      </c>
      <c r="G2459" s="20"/>
      <c r="H2459" s="18" t="str">
        <f>IFERROR(VLOOKUP(G2459,T_CÓDIGO[],3,FALSE),"")</f>
        <v/>
      </c>
      <c r="I2459" s="19"/>
      <c r="J2459" s="18"/>
      <c r="K2459" s="18"/>
      <c r="L2459" s="18"/>
    </row>
    <row r="2460" spans="1:12" customFormat="1">
      <c r="A2460" s="28"/>
      <c r="B2460" s="18">
        <f t="shared" si="44"/>
        <v>1</v>
      </c>
      <c r="C2460" s="18"/>
      <c r="D2460" s="18" t="str">
        <f>IFERROR(VLOOKUP(C2460,T_Listado_Personal_KDE[],2,FALSE),"")</f>
        <v/>
      </c>
      <c r="E2460" s="19" t="str">
        <f>IFERROR(VLOOKUP(C2460,T_Listado_Personal_KDE[],3,FALSE),"")</f>
        <v/>
      </c>
      <c r="F2460" s="18" t="str">
        <f>IFERROR(VLOOKUP(G2460,T_CÓDIGO[],2,FALSE),"")</f>
        <v/>
      </c>
      <c r="G2460" s="20"/>
      <c r="H2460" s="18" t="str">
        <f>IFERROR(VLOOKUP(G2460,T_CÓDIGO[],3,FALSE),"")</f>
        <v/>
      </c>
      <c r="I2460" s="19"/>
      <c r="J2460" s="18"/>
      <c r="K2460" s="18"/>
      <c r="L2460" s="18"/>
    </row>
    <row r="2461" spans="1:12" customFormat="1">
      <c r="A2461" s="28"/>
      <c r="B2461" s="18">
        <f t="shared" si="44"/>
        <v>1</v>
      </c>
      <c r="C2461" s="18"/>
      <c r="D2461" s="18" t="str">
        <f>IFERROR(VLOOKUP(C2461,T_Listado_Personal_KDE[],2,FALSE),"")</f>
        <v/>
      </c>
      <c r="E2461" s="19" t="str">
        <f>IFERROR(VLOOKUP(C2461,T_Listado_Personal_KDE[],3,FALSE),"")</f>
        <v/>
      </c>
      <c r="F2461" s="18" t="str">
        <f>IFERROR(VLOOKUP(G2461,T_CÓDIGO[],2,FALSE),"")</f>
        <v/>
      </c>
      <c r="G2461" s="20"/>
      <c r="H2461" s="18" t="str">
        <f>IFERROR(VLOOKUP(G2461,T_CÓDIGO[],3,FALSE),"")</f>
        <v/>
      </c>
      <c r="I2461" s="19"/>
      <c r="J2461" s="18"/>
      <c r="K2461" s="18"/>
      <c r="L2461" s="18"/>
    </row>
    <row r="2462" spans="1:12" customFormat="1">
      <c r="A2462" s="28"/>
      <c r="B2462" s="18">
        <f t="shared" si="44"/>
        <v>1</v>
      </c>
      <c r="C2462" s="18"/>
      <c r="D2462" s="18" t="str">
        <f>IFERROR(VLOOKUP(C2462,T_Listado_Personal_KDE[],2,FALSE),"")</f>
        <v/>
      </c>
      <c r="E2462" s="19" t="str">
        <f>IFERROR(VLOOKUP(C2462,T_Listado_Personal_KDE[],3,FALSE),"")</f>
        <v/>
      </c>
      <c r="F2462" s="18" t="str">
        <f>IFERROR(VLOOKUP(G2462,T_CÓDIGO[],2,FALSE),"")</f>
        <v/>
      </c>
      <c r="G2462" s="20"/>
      <c r="H2462" s="18" t="str">
        <f>IFERROR(VLOOKUP(G2462,T_CÓDIGO[],3,FALSE),"")</f>
        <v/>
      </c>
      <c r="I2462" s="19"/>
      <c r="J2462" s="18"/>
      <c r="K2462" s="18"/>
      <c r="L2462" s="18"/>
    </row>
    <row r="2463" spans="1:12" customFormat="1">
      <c r="A2463" s="28"/>
      <c r="B2463" s="18">
        <f t="shared" si="44"/>
        <v>1</v>
      </c>
      <c r="C2463" s="18"/>
      <c r="D2463" s="18" t="str">
        <f>IFERROR(VLOOKUP(C2463,T_Listado_Personal_KDE[],2,FALSE),"")</f>
        <v/>
      </c>
      <c r="E2463" s="19" t="str">
        <f>IFERROR(VLOOKUP(C2463,T_Listado_Personal_KDE[],3,FALSE),"")</f>
        <v/>
      </c>
      <c r="F2463" s="18" t="str">
        <f>IFERROR(VLOOKUP(G2463,T_CÓDIGO[],2,FALSE),"")</f>
        <v/>
      </c>
      <c r="G2463" s="20"/>
      <c r="H2463" s="18" t="str">
        <f>IFERROR(VLOOKUP(G2463,T_CÓDIGO[],3,FALSE),"")</f>
        <v/>
      </c>
      <c r="I2463" s="19"/>
      <c r="J2463" s="18"/>
      <c r="K2463" s="18"/>
      <c r="L2463" s="18"/>
    </row>
    <row r="2464" spans="1:12" customFormat="1">
      <c r="A2464" s="28"/>
      <c r="B2464" s="18">
        <f t="shared" si="44"/>
        <v>1</v>
      </c>
      <c r="C2464" s="18"/>
      <c r="D2464" s="18" t="str">
        <f>IFERROR(VLOOKUP(C2464,T_Listado_Personal_KDE[],2,FALSE),"")</f>
        <v/>
      </c>
      <c r="E2464" s="19" t="str">
        <f>IFERROR(VLOOKUP(C2464,T_Listado_Personal_KDE[],3,FALSE),"")</f>
        <v/>
      </c>
      <c r="F2464" s="18" t="str">
        <f>IFERROR(VLOOKUP(G2464,T_CÓDIGO[],2,FALSE),"")</f>
        <v/>
      </c>
      <c r="G2464" s="20"/>
      <c r="H2464" s="18" t="str">
        <f>IFERROR(VLOOKUP(G2464,T_CÓDIGO[],3,FALSE),"")</f>
        <v/>
      </c>
      <c r="I2464" s="19"/>
      <c r="J2464" s="18"/>
      <c r="K2464" s="18"/>
      <c r="L2464" s="18"/>
    </row>
    <row r="2465" spans="1:12" customFormat="1">
      <c r="A2465" s="28"/>
      <c r="B2465" s="18">
        <f t="shared" si="44"/>
        <v>1</v>
      </c>
      <c r="C2465" s="18"/>
      <c r="D2465" s="18" t="str">
        <f>IFERROR(VLOOKUP(C2465,T_Listado_Personal_KDE[],2,FALSE),"")</f>
        <v/>
      </c>
      <c r="E2465" s="19" t="str">
        <f>IFERROR(VLOOKUP(C2465,T_Listado_Personal_KDE[],3,FALSE),"")</f>
        <v/>
      </c>
      <c r="F2465" s="18" t="str">
        <f>IFERROR(VLOOKUP(G2465,T_CÓDIGO[],2,FALSE),"")</f>
        <v/>
      </c>
      <c r="G2465" s="20"/>
      <c r="H2465" s="18" t="str">
        <f>IFERROR(VLOOKUP(G2465,T_CÓDIGO[],3,FALSE),"")</f>
        <v/>
      </c>
      <c r="I2465" s="19"/>
      <c r="J2465" s="18"/>
      <c r="K2465" s="18"/>
      <c r="L2465" s="18"/>
    </row>
    <row r="2466" spans="1:12" customFormat="1">
      <c r="A2466" s="28"/>
      <c r="B2466" s="18">
        <f t="shared" si="44"/>
        <v>1</v>
      </c>
      <c r="C2466" s="18"/>
      <c r="D2466" s="18" t="str">
        <f>IFERROR(VLOOKUP(C2466,T_Listado_Personal_KDE[],2,FALSE),"")</f>
        <v/>
      </c>
      <c r="E2466" s="19" t="str">
        <f>IFERROR(VLOOKUP(C2466,T_Listado_Personal_KDE[],3,FALSE),"")</f>
        <v/>
      </c>
      <c r="F2466" s="18" t="str">
        <f>IFERROR(VLOOKUP(G2466,T_CÓDIGO[],2,FALSE),"")</f>
        <v/>
      </c>
      <c r="G2466" s="20"/>
      <c r="H2466" s="18" t="str">
        <f>IFERROR(VLOOKUP(G2466,T_CÓDIGO[],3,FALSE),"")</f>
        <v/>
      </c>
      <c r="I2466" s="19"/>
      <c r="J2466" s="18"/>
      <c r="K2466" s="18"/>
      <c r="L2466" s="18"/>
    </row>
    <row r="2467" spans="1:12" customFormat="1">
      <c r="A2467" s="28"/>
      <c r="B2467" s="18">
        <f t="shared" si="44"/>
        <v>1</v>
      </c>
      <c r="C2467" s="18"/>
      <c r="D2467" s="18" t="str">
        <f>IFERROR(VLOOKUP(C2467,T_Listado_Personal_KDE[],2,FALSE),"")</f>
        <v/>
      </c>
      <c r="E2467" s="19" t="str">
        <f>IFERROR(VLOOKUP(C2467,T_Listado_Personal_KDE[],3,FALSE),"")</f>
        <v/>
      </c>
      <c r="F2467" s="18" t="str">
        <f>IFERROR(VLOOKUP(G2467,T_CÓDIGO[],2,FALSE),"")</f>
        <v/>
      </c>
      <c r="G2467" s="20"/>
      <c r="H2467" s="18" t="str">
        <f>IFERROR(VLOOKUP(G2467,T_CÓDIGO[],3,FALSE),"")</f>
        <v/>
      </c>
      <c r="I2467" s="19"/>
      <c r="J2467" s="18"/>
      <c r="K2467" s="18"/>
      <c r="L2467" s="18"/>
    </row>
    <row r="2468" spans="1:12" customFormat="1">
      <c r="A2468" s="28"/>
      <c r="B2468" s="18">
        <f t="shared" si="44"/>
        <v>1</v>
      </c>
      <c r="C2468" s="18"/>
      <c r="D2468" s="18" t="str">
        <f>IFERROR(VLOOKUP(C2468,T_Listado_Personal_KDE[],2,FALSE),"")</f>
        <v/>
      </c>
      <c r="E2468" s="19" t="str">
        <f>IFERROR(VLOOKUP(C2468,T_Listado_Personal_KDE[],3,FALSE),"")</f>
        <v/>
      </c>
      <c r="F2468" s="18" t="str">
        <f>IFERROR(VLOOKUP(G2468,T_CÓDIGO[],2,FALSE),"")</f>
        <v/>
      </c>
      <c r="G2468" s="20"/>
      <c r="H2468" s="18" t="str">
        <f>IFERROR(VLOOKUP(G2468,T_CÓDIGO[],3,FALSE),"")</f>
        <v/>
      </c>
      <c r="I2468" s="19"/>
      <c r="J2468" s="18"/>
      <c r="K2468" s="18"/>
      <c r="L2468" s="18"/>
    </row>
    <row r="2469" spans="1:12" customFormat="1">
      <c r="A2469" s="28"/>
      <c r="B2469" s="18">
        <f t="shared" si="44"/>
        <v>1</v>
      </c>
      <c r="C2469" s="18"/>
      <c r="D2469" s="18" t="str">
        <f>IFERROR(VLOOKUP(C2469,T_Listado_Personal_KDE[],2,FALSE),"")</f>
        <v/>
      </c>
      <c r="E2469" s="19" t="str">
        <f>IFERROR(VLOOKUP(C2469,T_Listado_Personal_KDE[],3,FALSE),"")</f>
        <v/>
      </c>
      <c r="F2469" s="18" t="str">
        <f>IFERROR(VLOOKUP(G2469,T_CÓDIGO[],2,FALSE),"")</f>
        <v/>
      </c>
      <c r="G2469" s="20"/>
      <c r="H2469" s="18" t="str">
        <f>IFERROR(VLOOKUP(G2469,T_CÓDIGO[],3,FALSE),"")</f>
        <v/>
      </c>
      <c r="I2469" s="19"/>
      <c r="J2469" s="18"/>
      <c r="K2469" s="18"/>
      <c r="L2469" s="18"/>
    </row>
    <row r="2470" spans="1:12" customFormat="1">
      <c r="A2470" s="28"/>
      <c r="B2470" s="18">
        <f t="shared" si="44"/>
        <v>1</v>
      </c>
      <c r="C2470" s="18"/>
      <c r="D2470" s="18" t="str">
        <f>IFERROR(VLOOKUP(C2470,T_Listado_Personal_KDE[],2,FALSE),"")</f>
        <v/>
      </c>
      <c r="E2470" s="19" t="str">
        <f>IFERROR(VLOOKUP(C2470,T_Listado_Personal_KDE[],3,FALSE),"")</f>
        <v/>
      </c>
      <c r="F2470" s="18" t="str">
        <f>IFERROR(VLOOKUP(G2470,T_CÓDIGO[],2,FALSE),"")</f>
        <v/>
      </c>
      <c r="G2470" s="20"/>
      <c r="H2470" s="18" t="str">
        <f>IFERROR(VLOOKUP(G2470,T_CÓDIGO[],3,FALSE),"")</f>
        <v/>
      </c>
      <c r="I2470" s="19"/>
      <c r="J2470" s="18"/>
      <c r="K2470" s="18"/>
      <c r="L2470" s="18"/>
    </row>
    <row r="2471" spans="1:12" customFormat="1">
      <c r="A2471" s="28"/>
      <c r="B2471" s="18">
        <f t="shared" si="44"/>
        <v>1</v>
      </c>
      <c r="C2471" s="18"/>
      <c r="D2471" s="18" t="str">
        <f>IFERROR(VLOOKUP(C2471,T_Listado_Personal_KDE[],2,FALSE),"")</f>
        <v/>
      </c>
      <c r="E2471" s="19" t="str">
        <f>IFERROR(VLOOKUP(C2471,T_Listado_Personal_KDE[],3,FALSE),"")</f>
        <v/>
      </c>
      <c r="F2471" s="18" t="str">
        <f>IFERROR(VLOOKUP(G2471,T_CÓDIGO[],2,FALSE),"")</f>
        <v/>
      </c>
      <c r="G2471" s="20"/>
      <c r="H2471" s="18" t="str">
        <f>IFERROR(VLOOKUP(G2471,T_CÓDIGO[],3,FALSE),"")</f>
        <v/>
      </c>
      <c r="I2471" s="19"/>
      <c r="J2471" s="18"/>
      <c r="K2471" s="18"/>
      <c r="L2471" s="18"/>
    </row>
    <row r="2472" spans="1:12" customFormat="1">
      <c r="A2472" s="28"/>
      <c r="B2472" s="18">
        <f t="shared" si="44"/>
        <v>1</v>
      </c>
      <c r="C2472" s="18"/>
      <c r="D2472" s="18" t="str">
        <f>IFERROR(VLOOKUP(C2472,T_Listado_Personal_KDE[],2,FALSE),"")</f>
        <v/>
      </c>
      <c r="E2472" s="19" t="str">
        <f>IFERROR(VLOOKUP(C2472,T_Listado_Personal_KDE[],3,FALSE),"")</f>
        <v/>
      </c>
      <c r="F2472" s="18" t="str">
        <f>IFERROR(VLOOKUP(G2472,T_CÓDIGO[],2,FALSE),"")</f>
        <v/>
      </c>
      <c r="G2472" s="20"/>
      <c r="H2472" s="18" t="str">
        <f>IFERROR(VLOOKUP(G2472,T_CÓDIGO[],3,FALSE),"")</f>
        <v/>
      </c>
      <c r="I2472" s="19"/>
      <c r="J2472" s="18"/>
      <c r="K2472" s="18"/>
      <c r="L2472" s="18"/>
    </row>
    <row r="2473" spans="1:12" customFormat="1">
      <c r="A2473" s="28"/>
      <c r="B2473" s="18">
        <f t="shared" si="44"/>
        <v>1</v>
      </c>
      <c r="C2473" s="18"/>
      <c r="D2473" s="18" t="str">
        <f>IFERROR(VLOOKUP(C2473,T_Listado_Personal_KDE[],2,FALSE),"")</f>
        <v/>
      </c>
      <c r="E2473" s="19" t="str">
        <f>IFERROR(VLOOKUP(C2473,T_Listado_Personal_KDE[],3,FALSE),"")</f>
        <v/>
      </c>
      <c r="F2473" s="18" t="str">
        <f>IFERROR(VLOOKUP(G2473,T_CÓDIGO[],2,FALSE),"")</f>
        <v/>
      </c>
      <c r="G2473" s="20"/>
      <c r="H2473" s="18" t="str">
        <f>IFERROR(VLOOKUP(G2473,T_CÓDIGO[],3,FALSE),"")</f>
        <v/>
      </c>
      <c r="I2473" s="19"/>
      <c r="J2473" s="18"/>
      <c r="K2473" s="18"/>
      <c r="L2473" s="18"/>
    </row>
    <row r="2474" spans="1:12" customFormat="1">
      <c r="A2474" s="28"/>
      <c r="B2474" s="18">
        <f t="shared" si="44"/>
        <v>1</v>
      </c>
      <c r="C2474" s="18"/>
      <c r="D2474" s="18" t="str">
        <f>IFERROR(VLOOKUP(C2474,T_Listado_Personal_KDE[],2,FALSE),"")</f>
        <v/>
      </c>
      <c r="E2474" s="19" t="str">
        <f>IFERROR(VLOOKUP(C2474,T_Listado_Personal_KDE[],3,FALSE),"")</f>
        <v/>
      </c>
      <c r="F2474" s="18" t="str">
        <f>IFERROR(VLOOKUP(G2474,T_CÓDIGO[],2,FALSE),"")</f>
        <v/>
      </c>
      <c r="G2474" s="20"/>
      <c r="H2474" s="18" t="str">
        <f>IFERROR(VLOOKUP(G2474,T_CÓDIGO[],3,FALSE),"")</f>
        <v/>
      </c>
      <c r="I2474" s="19"/>
      <c r="J2474" s="18"/>
      <c r="K2474" s="18"/>
      <c r="L2474" s="18"/>
    </row>
    <row r="2475" spans="1:12" customFormat="1">
      <c r="A2475" s="28"/>
      <c r="B2475" s="18">
        <f t="shared" si="44"/>
        <v>1</v>
      </c>
      <c r="C2475" s="18"/>
      <c r="D2475" s="18" t="str">
        <f>IFERROR(VLOOKUP(C2475,T_Listado_Personal_KDE[],2,FALSE),"")</f>
        <v/>
      </c>
      <c r="E2475" s="19" t="str">
        <f>IFERROR(VLOOKUP(C2475,T_Listado_Personal_KDE[],3,FALSE),"")</f>
        <v/>
      </c>
      <c r="F2475" s="18" t="str">
        <f>IFERROR(VLOOKUP(G2475,T_CÓDIGO[],2,FALSE),"")</f>
        <v/>
      </c>
      <c r="G2475" s="20"/>
      <c r="H2475" s="18" t="str">
        <f>IFERROR(VLOOKUP(G2475,T_CÓDIGO[],3,FALSE),"")</f>
        <v/>
      </c>
      <c r="I2475" s="19"/>
      <c r="J2475" s="18"/>
      <c r="K2475" s="18"/>
      <c r="L2475" s="18"/>
    </row>
    <row r="2476" spans="1:12" customFormat="1">
      <c r="A2476" s="28"/>
      <c r="B2476" s="18">
        <f t="shared" si="44"/>
        <v>1</v>
      </c>
      <c r="C2476" s="18"/>
      <c r="D2476" s="18" t="str">
        <f>IFERROR(VLOOKUP(C2476,T_Listado_Personal_KDE[],2,FALSE),"")</f>
        <v/>
      </c>
      <c r="E2476" s="19" t="str">
        <f>IFERROR(VLOOKUP(C2476,T_Listado_Personal_KDE[],3,FALSE),"")</f>
        <v/>
      </c>
      <c r="F2476" s="18" t="str">
        <f>IFERROR(VLOOKUP(G2476,T_CÓDIGO[],2,FALSE),"")</f>
        <v/>
      </c>
      <c r="G2476" s="20"/>
      <c r="H2476" s="18" t="str">
        <f>IFERROR(VLOOKUP(G2476,T_CÓDIGO[],3,FALSE),"")</f>
        <v/>
      </c>
      <c r="I2476" s="19"/>
      <c r="J2476" s="18"/>
      <c r="K2476" s="18"/>
      <c r="L2476" s="18"/>
    </row>
    <row r="2477" spans="1:12" customFormat="1">
      <c r="A2477" s="28"/>
      <c r="B2477" s="18">
        <f t="shared" si="44"/>
        <v>1</v>
      </c>
      <c r="C2477" s="18"/>
      <c r="D2477" s="18" t="str">
        <f>IFERROR(VLOOKUP(C2477,T_Listado_Personal_KDE[],2,FALSE),"")</f>
        <v/>
      </c>
      <c r="E2477" s="19" t="str">
        <f>IFERROR(VLOOKUP(C2477,T_Listado_Personal_KDE[],3,FALSE),"")</f>
        <v/>
      </c>
      <c r="F2477" s="18" t="str">
        <f>IFERROR(VLOOKUP(G2477,T_CÓDIGO[],2,FALSE),"")</f>
        <v/>
      </c>
      <c r="G2477" s="20"/>
      <c r="H2477" s="18" t="str">
        <f>IFERROR(VLOOKUP(G2477,T_CÓDIGO[],3,FALSE),"")</f>
        <v/>
      </c>
      <c r="I2477" s="19"/>
      <c r="J2477" s="18"/>
      <c r="K2477" s="18"/>
      <c r="L2477" s="18"/>
    </row>
    <row r="2478" spans="1:12" customFormat="1">
      <c r="A2478" s="28"/>
      <c r="B2478" s="18">
        <f t="shared" si="44"/>
        <v>1</v>
      </c>
      <c r="C2478" s="18"/>
      <c r="D2478" s="18" t="str">
        <f>IFERROR(VLOOKUP(C2478,T_Listado_Personal_KDE[],2,FALSE),"")</f>
        <v/>
      </c>
      <c r="E2478" s="19" t="str">
        <f>IFERROR(VLOOKUP(C2478,T_Listado_Personal_KDE[],3,FALSE),"")</f>
        <v/>
      </c>
      <c r="F2478" s="18" t="str">
        <f>IFERROR(VLOOKUP(G2478,T_CÓDIGO[],2,FALSE),"")</f>
        <v/>
      </c>
      <c r="G2478" s="20"/>
      <c r="H2478" s="18" t="str">
        <f>IFERROR(VLOOKUP(G2478,T_CÓDIGO[],3,FALSE),"")</f>
        <v/>
      </c>
      <c r="I2478" s="19"/>
      <c r="J2478" s="18"/>
      <c r="K2478" s="18"/>
      <c r="L2478" s="18"/>
    </row>
    <row r="2479" spans="1:12" customFormat="1">
      <c r="A2479" s="28"/>
      <c r="B2479" s="18">
        <f t="shared" si="44"/>
        <v>1</v>
      </c>
      <c r="C2479" s="18"/>
      <c r="D2479" s="18" t="str">
        <f>IFERROR(VLOOKUP(C2479,T_Listado_Personal_KDE[],2,FALSE),"")</f>
        <v/>
      </c>
      <c r="E2479" s="19" t="str">
        <f>IFERROR(VLOOKUP(C2479,T_Listado_Personal_KDE[],3,FALSE),"")</f>
        <v/>
      </c>
      <c r="F2479" s="18" t="str">
        <f>IFERROR(VLOOKUP(G2479,T_CÓDIGO[],2,FALSE),"")</f>
        <v/>
      </c>
      <c r="G2479" s="20"/>
      <c r="H2479" s="18" t="str">
        <f>IFERROR(VLOOKUP(G2479,T_CÓDIGO[],3,FALSE),"")</f>
        <v/>
      </c>
      <c r="I2479" s="19"/>
      <c r="J2479" s="18"/>
      <c r="K2479" s="18"/>
      <c r="L2479" s="18"/>
    </row>
    <row r="2480" spans="1:12" customFormat="1">
      <c r="A2480" s="28"/>
      <c r="B2480" s="18">
        <f t="shared" si="44"/>
        <v>1</v>
      </c>
      <c r="C2480" s="18"/>
      <c r="D2480" s="18" t="str">
        <f>IFERROR(VLOOKUP(C2480,T_Listado_Personal_KDE[],2,FALSE),"")</f>
        <v/>
      </c>
      <c r="E2480" s="19" t="str">
        <f>IFERROR(VLOOKUP(C2480,T_Listado_Personal_KDE[],3,FALSE),"")</f>
        <v/>
      </c>
      <c r="F2480" s="18" t="str">
        <f>IFERROR(VLOOKUP(G2480,T_CÓDIGO[],2,FALSE),"")</f>
        <v/>
      </c>
      <c r="G2480" s="20"/>
      <c r="H2480" s="18" t="str">
        <f>IFERROR(VLOOKUP(G2480,T_CÓDIGO[],3,FALSE),"")</f>
        <v/>
      </c>
      <c r="I2480" s="19"/>
      <c r="J2480" s="18"/>
      <c r="K2480" s="18"/>
      <c r="L2480" s="18"/>
    </row>
    <row r="2481" spans="1:12" customFormat="1">
      <c r="A2481" s="28"/>
      <c r="B2481" s="18">
        <f t="shared" si="44"/>
        <v>1</v>
      </c>
      <c r="C2481" s="18"/>
      <c r="D2481" s="18" t="str">
        <f>IFERROR(VLOOKUP(C2481,T_Listado_Personal_KDE[],2,FALSE),"")</f>
        <v/>
      </c>
      <c r="E2481" s="19" t="str">
        <f>IFERROR(VLOOKUP(C2481,T_Listado_Personal_KDE[],3,FALSE),"")</f>
        <v/>
      </c>
      <c r="F2481" s="18" t="str">
        <f>IFERROR(VLOOKUP(G2481,T_CÓDIGO[],2,FALSE),"")</f>
        <v/>
      </c>
      <c r="G2481" s="20"/>
      <c r="H2481" s="18" t="str">
        <f>IFERROR(VLOOKUP(G2481,T_CÓDIGO[],3,FALSE),"")</f>
        <v/>
      </c>
      <c r="I2481" s="19"/>
      <c r="J2481" s="18"/>
      <c r="K2481" s="18"/>
      <c r="L2481" s="18"/>
    </row>
    <row r="2482" spans="1:12" customFormat="1">
      <c r="A2482" s="28"/>
      <c r="B2482" s="18">
        <f t="shared" si="44"/>
        <v>1</v>
      </c>
      <c r="C2482" s="18"/>
      <c r="D2482" s="18" t="str">
        <f>IFERROR(VLOOKUP(C2482,T_Listado_Personal_KDE[],2,FALSE),"")</f>
        <v/>
      </c>
      <c r="E2482" s="19" t="str">
        <f>IFERROR(VLOOKUP(C2482,T_Listado_Personal_KDE[],3,FALSE),"")</f>
        <v/>
      </c>
      <c r="F2482" s="18" t="str">
        <f>IFERROR(VLOOKUP(G2482,T_CÓDIGO[],2,FALSE),"")</f>
        <v/>
      </c>
      <c r="G2482" s="20"/>
      <c r="H2482" s="18" t="str">
        <f>IFERROR(VLOOKUP(G2482,T_CÓDIGO[],3,FALSE),"")</f>
        <v/>
      </c>
      <c r="I2482" s="19"/>
      <c r="J2482" s="18"/>
      <c r="K2482" s="18"/>
      <c r="L2482" s="18"/>
    </row>
    <row r="2483" spans="1:12" customFormat="1">
      <c r="A2483" s="28"/>
      <c r="B2483" s="18">
        <f t="shared" si="44"/>
        <v>1</v>
      </c>
      <c r="C2483" s="18"/>
      <c r="D2483" s="18" t="str">
        <f>IFERROR(VLOOKUP(C2483,T_Listado_Personal_KDE[],2,FALSE),"")</f>
        <v/>
      </c>
      <c r="E2483" s="19" t="str">
        <f>IFERROR(VLOOKUP(C2483,T_Listado_Personal_KDE[],3,FALSE),"")</f>
        <v/>
      </c>
      <c r="F2483" s="18" t="str">
        <f>IFERROR(VLOOKUP(G2483,T_CÓDIGO[],2,FALSE),"")</f>
        <v/>
      </c>
      <c r="G2483" s="20"/>
      <c r="H2483" s="18" t="str">
        <f>IFERROR(VLOOKUP(G2483,T_CÓDIGO[],3,FALSE),"")</f>
        <v/>
      </c>
      <c r="I2483" s="19"/>
      <c r="J2483" s="18"/>
      <c r="K2483" s="18"/>
      <c r="L2483" s="18"/>
    </row>
    <row r="2484" spans="1:12" customFormat="1">
      <c r="A2484" s="28"/>
      <c r="B2484" s="18">
        <f t="shared" si="44"/>
        <v>1</v>
      </c>
      <c r="C2484" s="18"/>
      <c r="D2484" s="18" t="str">
        <f>IFERROR(VLOOKUP(C2484,T_Listado_Personal_KDE[],2,FALSE),"")</f>
        <v/>
      </c>
      <c r="E2484" s="19" t="str">
        <f>IFERROR(VLOOKUP(C2484,T_Listado_Personal_KDE[],3,FALSE),"")</f>
        <v/>
      </c>
      <c r="F2484" s="18" t="str">
        <f>IFERROR(VLOOKUP(G2484,T_CÓDIGO[],2,FALSE),"")</f>
        <v/>
      </c>
      <c r="G2484" s="20"/>
      <c r="H2484" s="18" t="str">
        <f>IFERROR(VLOOKUP(G2484,T_CÓDIGO[],3,FALSE),"")</f>
        <v/>
      </c>
      <c r="I2484" s="19"/>
      <c r="J2484" s="18"/>
      <c r="K2484" s="18"/>
      <c r="L2484" s="18"/>
    </row>
    <row r="2485" spans="1:12" customFormat="1">
      <c r="A2485" s="28"/>
      <c r="B2485" s="18">
        <f t="shared" si="44"/>
        <v>1</v>
      </c>
      <c r="C2485" s="18"/>
      <c r="D2485" s="18" t="str">
        <f>IFERROR(VLOOKUP(C2485,T_Listado_Personal_KDE[],2,FALSE),"")</f>
        <v/>
      </c>
      <c r="E2485" s="19" t="str">
        <f>IFERROR(VLOOKUP(C2485,T_Listado_Personal_KDE[],3,FALSE),"")</f>
        <v/>
      </c>
      <c r="F2485" s="18" t="str">
        <f>IFERROR(VLOOKUP(G2485,T_CÓDIGO[],2,FALSE),"")</f>
        <v/>
      </c>
      <c r="G2485" s="20"/>
      <c r="H2485" s="18" t="str">
        <f>IFERROR(VLOOKUP(G2485,T_CÓDIGO[],3,FALSE),"")</f>
        <v/>
      </c>
      <c r="I2485" s="19"/>
      <c r="J2485" s="18"/>
      <c r="K2485" s="18"/>
      <c r="L2485" s="18"/>
    </row>
    <row r="2486" spans="1:12" customFormat="1">
      <c r="A2486" s="28"/>
      <c r="B2486" s="18">
        <f t="shared" si="44"/>
        <v>1</v>
      </c>
      <c r="C2486" s="18"/>
      <c r="D2486" s="18" t="str">
        <f>IFERROR(VLOOKUP(C2486,T_Listado_Personal_KDE[],2,FALSE),"")</f>
        <v/>
      </c>
      <c r="E2486" s="19" t="str">
        <f>IFERROR(VLOOKUP(C2486,T_Listado_Personal_KDE[],3,FALSE),"")</f>
        <v/>
      </c>
      <c r="F2486" s="18" t="str">
        <f>IFERROR(VLOOKUP(G2486,T_CÓDIGO[],2,FALSE),"")</f>
        <v/>
      </c>
      <c r="G2486" s="20"/>
      <c r="H2486" s="18" t="str">
        <f>IFERROR(VLOOKUP(G2486,T_CÓDIGO[],3,FALSE),"")</f>
        <v/>
      </c>
      <c r="I2486" s="19"/>
      <c r="J2486" s="18"/>
      <c r="K2486" s="18"/>
      <c r="L2486" s="18"/>
    </row>
    <row r="2487" spans="1:12" customFormat="1">
      <c r="A2487" s="28"/>
      <c r="B2487" s="18">
        <f t="shared" si="44"/>
        <v>1</v>
      </c>
      <c r="C2487" s="18"/>
      <c r="D2487" s="18" t="str">
        <f>IFERROR(VLOOKUP(C2487,T_Listado_Personal_KDE[],2,FALSE),"")</f>
        <v/>
      </c>
      <c r="E2487" s="19" t="str">
        <f>IFERROR(VLOOKUP(C2487,T_Listado_Personal_KDE[],3,FALSE),"")</f>
        <v/>
      </c>
      <c r="F2487" s="18" t="str">
        <f>IFERROR(VLOOKUP(G2487,T_CÓDIGO[],2,FALSE),"")</f>
        <v/>
      </c>
      <c r="G2487" s="20"/>
      <c r="H2487" s="18" t="str">
        <f>IFERROR(VLOOKUP(G2487,T_CÓDIGO[],3,FALSE),"")</f>
        <v/>
      </c>
      <c r="I2487" s="19"/>
      <c r="J2487" s="18"/>
      <c r="K2487" s="18"/>
      <c r="L2487" s="18"/>
    </row>
    <row r="2488" spans="1:12" customFormat="1">
      <c r="A2488" s="28"/>
      <c r="B2488" s="18">
        <f t="shared" si="44"/>
        <v>1</v>
      </c>
      <c r="C2488" s="18"/>
      <c r="D2488" s="18" t="str">
        <f>IFERROR(VLOOKUP(C2488,T_Listado_Personal_KDE[],2,FALSE),"")</f>
        <v/>
      </c>
      <c r="E2488" s="19" t="str">
        <f>IFERROR(VLOOKUP(C2488,T_Listado_Personal_KDE[],3,FALSE),"")</f>
        <v/>
      </c>
      <c r="F2488" s="18" t="str">
        <f>IFERROR(VLOOKUP(G2488,T_CÓDIGO[],2,FALSE),"")</f>
        <v/>
      </c>
      <c r="G2488" s="20"/>
      <c r="H2488" s="18" t="str">
        <f>IFERROR(VLOOKUP(G2488,T_CÓDIGO[],3,FALSE),"")</f>
        <v/>
      </c>
      <c r="I2488" s="19"/>
      <c r="J2488" s="18"/>
      <c r="K2488" s="18"/>
      <c r="L2488" s="18"/>
    </row>
    <row r="2489" spans="1:12" customFormat="1">
      <c r="A2489" s="28"/>
      <c r="B2489" s="18">
        <f t="shared" si="44"/>
        <v>1</v>
      </c>
      <c r="C2489" s="18"/>
      <c r="D2489" s="18" t="str">
        <f>IFERROR(VLOOKUP(C2489,T_Listado_Personal_KDE[],2,FALSE),"")</f>
        <v/>
      </c>
      <c r="E2489" s="19" t="str">
        <f>IFERROR(VLOOKUP(C2489,T_Listado_Personal_KDE[],3,FALSE),"")</f>
        <v/>
      </c>
      <c r="F2489" s="18" t="str">
        <f>IFERROR(VLOOKUP(G2489,T_CÓDIGO[],2,FALSE),"")</f>
        <v/>
      </c>
      <c r="G2489" s="20"/>
      <c r="H2489" s="18" t="str">
        <f>IFERROR(VLOOKUP(G2489,T_CÓDIGO[],3,FALSE),"")</f>
        <v/>
      </c>
      <c r="I2489" s="19"/>
      <c r="J2489" s="18"/>
      <c r="K2489" s="18"/>
      <c r="L2489" s="18"/>
    </row>
    <row r="2490" spans="1:12" customFormat="1">
      <c r="A2490" s="28"/>
      <c r="B2490" s="18">
        <f t="shared" si="44"/>
        <v>1</v>
      </c>
      <c r="C2490" s="18"/>
      <c r="D2490" s="18" t="str">
        <f>IFERROR(VLOOKUP(C2490,T_Listado_Personal_KDE[],2,FALSE),"")</f>
        <v/>
      </c>
      <c r="E2490" s="19" t="str">
        <f>IFERROR(VLOOKUP(C2490,T_Listado_Personal_KDE[],3,FALSE),"")</f>
        <v/>
      </c>
      <c r="F2490" s="18" t="str">
        <f>IFERROR(VLOOKUP(G2490,T_CÓDIGO[],2,FALSE),"")</f>
        <v/>
      </c>
      <c r="G2490" s="20"/>
      <c r="H2490" s="18" t="str">
        <f>IFERROR(VLOOKUP(G2490,T_CÓDIGO[],3,FALSE),"")</f>
        <v/>
      </c>
      <c r="I2490" s="19"/>
      <c r="J2490" s="18"/>
      <c r="K2490" s="18"/>
      <c r="L2490" s="18"/>
    </row>
    <row r="2491" spans="1:12" customFormat="1">
      <c r="A2491" s="28"/>
      <c r="B2491" s="18">
        <f t="shared" si="44"/>
        <v>1</v>
      </c>
      <c r="C2491" s="18"/>
      <c r="D2491" s="18" t="str">
        <f>IFERROR(VLOOKUP(C2491,T_Listado_Personal_KDE[],2,FALSE),"")</f>
        <v/>
      </c>
      <c r="E2491" s="19" t="str">
        <f>IFERROR(VLOOKUP(C2491,T_Listado_Personal_KDE[],3,FALSE),"")</f>
        <v/>
      </c>
      <c r="F2491" s="18" t="str">
        <f>IFERROR(VLOOKUP(G2491,T_CÓDIGO[],2,FALSE),"")</f>
        <v/>
      </c>
      <c r="G2491" s="20"/>
      <c r="H2491" s="18" t="str">
        <f>IFERROR(VLOOKUP(G2491,T_CÓDIGO[],3,FALSE),"")</f>
        <v/>
      </c>
      <c r="I2491" s="19"/>
      <c r="J2491" s="18"/>
      <c r="K2491" s="18"/>
      <c r="L2491" s="18"/>
    </row>
    <row r="2492" spans="1:12" customFormat="1">
      <c r="A2492" s="28"/>
      <c r="B2492" s="18">
        <f t="shared" si="44"/>
        <v>1</v>
      </c>
      <c r="C2492" s="18"/>
      <c r="D2492" s="18" t="str">
        <f>IFERROR(VLOOKUP(C2492,T_Listado_Personal_KDE[],2,FALSE),"")</f>
        <v/>
      </c>
      <c r="E2492" s="19" t="str">
        <f>IFERROR(VLOOKUP(C2492,T_Listado_Personal_KDE[],3,FALSE),"")</f>
        <v/>
      </c>
      <c r="F2492" s="18" t="str">
        <f>IFERROR(VLOOKUP(G2492,T_CÓDIGO[],2,FALSE),"")</f>
        <v/>
      </c>
      <c r="G2492" s="20"/>
      <c r="H2492" s="18" t="str">
        <f>IFERROR(VLOOKUP(G2492,T_CÓDIGO[],3,FALSE),"")</f>
        <v/>
      </c>
      <c r="I2492" s="19"/>
      <c r="J2492" s="18"/>
      <c r="K2492" s="18"/>
      <c r="L2492" s="18"/>
    </row>
    <row r="2493" spans="1:12" customFormat="1">
      <c r="A2493" s="28"/>
      <c r="B2493" s="18">
        <f t="shared" si="44"/>
        <v>1</v>
      </c>
      <c r="C2493" s="18"/>
      <c r="D2493" s="18" t="str">
        <f>IFERROR(VLOOKUP(C2493,T_Listado_Personal_KDE[],2,FALSE),"")</f>
        <v/>
      </c>
      <c r="E2493" s="19" t="str">
        <f>IFERROR(VLOOKUP(C2493,T_Listado_Personal_KDE[],3,FALSE),"")</f>
        <v/>
      </c>
      <c r="F2493" s="18" t="str">
        <f>IFERROR(VLOOKUP(G2493,T_CÓDIGO[],2,FALSE),"")</f>
        <v/>
      </c>
      <c r="G2493" s="20"/>
      <c r="H2493" s="18" t="str">
        <f>IFERROR(VLOOKUP(G2493,T_CÓDIGO[],3,FALSE),"")</f>
        <v/>
      </c>
      <c r="I2493" s="19"/>
      <c r="J2493" s="18"/>
      <c r="K2493" s="18"/>
      <c r="L2493" s="18"/>
    </row>
    <row r="2494" spans="1:12" customFormat="1">
      <c r="A2494" s="28"/>
      <c r="B2494" s="18">
        <f t="shared" si="44"/>
        <v>1</v>
      </c>
      <c r="C2494" s="18"/>
      <c r="D2494" s="18" t="str">
        <f>IFERROR(VLOOKUP(C2494,T_Listado_Personal_KDE[],2,FALSE),"")</f>
        <v/>
      </c>
      <c r="E2494" s="19" t="str">
        <f>IFERROR(VLOOKUP(C2494,T_Listado_Personal_KDE[],3,FALSE),"")</f>
        <v/>
      </c>
      <c r="F2494" s="18" t="str">
        <f>IFERROR(VLOOKUP(G2494,T_CÓDIGO[],2,FALSE),"")</f>
        <v/>
      </c>
      <c r="G2494" s="20"/>
      <c r="H2494" s="18" t="str">
        <f>IFERROR(VLOOKUP(G2494,T_CÓDIGO[],3,FALSE),"")</f>
        <v/>
      </c>
      <c r="I2494" s="19"/>
      <c r="J2494" s="18"/>
      <c r="K2494" s="18"/>
      <c r="L2494" s="18"/>
    </row>
    <row r="2495" spans="1:12" customFormat="1">
      <c r="A2495" s="28"/>
      <c r="B2495" s="18">
        <f t="shared" si="44"/>
        <v>1</v>
      </c>
      <c r="C2495" s="18"/>
      <c r="D2495" s="18" t="str">
        <f>IFERROR(VLOOKUP(C2495,T_Listado_Personal_KDE[],2,FALSE),"")</f>
        <v/>
      </c>
      <c r="E2495" s="19" t="str">
        <f>IFERROR(VLOOKUP(C2495,T_Listado_Personal_KDE[],3,FALSE),"")</f>
        <v/>
      </c>
      <c r="F2495" s="18" t="str">
        <f>IFERROR(VLOOKUP(G2495,T_CÓDIGO[],2,FALSE),"")</f>
        <v/>
      </c>
      <c r="G2495" s="20"/>
      <c r="H2495" s="18" t="str">
        <f>IFERROR(VLOOKUP(G2495,T_CÓDIGO[],3,FALSE),"")</f>
        <v/>
      </c>
      <c r="I2495" s="19"/>
      <c r="J2495" s="18"/>
      <c r="K2495" s="18"/>
      <c r="L2495" s="18"/>
    </row>
    <row r="2496" spans="1:12" customFormat="1">
      <c r="A2496" s="28"/>
      <c r="B2496" s="18">
        <f t="shared" si="44"/>
        <v>1</v>
      </c>
      <c r="C2496" s="18"/>
      <c r="D2496" s="18" t="str">
        <f>IFERROR(VLOOKUP(C2496,T_Listado_Personal_KDE[],2,FALSE),"")</f>
        <v/>
      </c>
      <c r="E2496" s="19" t="str">
        <f>IFERROR(VLOOKUP(C2496,T_Listado_Personal_KDE[],3,FALSE),"")</f>
        <v/>
      </c>
      <c r="F2496" s="18" t="str">
        <f>IFERROR(VLOOKUP(G2496,T_CÓDIGO[],2,FALSE),"")</f>
        <v/>
      </c>
      <c r="G2496" s="20"/>
      <c r="H2496" s="18" t="str">
        <f>IFERROR(VLOOKUP(G2496,T_CÓDIGO[],3,FALSE),"")</f>
        <v/>
      </c>
      <c r="I2496" s="19"/>
      <c r="J2496" s="18"/>
      <c r="K2496" s="18"/>
      <c r="L2496" s="18"/>
    </row>
    <row r="2497" spans="1:12" customFormat="1">
      <c r="A2497" s="28"/>
      <c r="B2497" s="18">
        <f t="shared" si="44"/>
        <v>1</v>
      </c>
      <c r="C2497" s="18"/>
      <c r="D2497" s="18" t="str">
        <f>IFERROR(VLOOKUP(C2497,T_Listado_Personal_KDE[],2,FALSE),"")</f>
        <v/>
      </c>
      <c r="E2497" s="19" t="str">
        <f>IFERROR(VLOOKUP(C2497,T_Listado_Personal_KDE[],3,FALSE),"")</f>
        <v/>
      </c>
      <c r="F2497" s="18" t="str">
        <f>IFERROR(VLOOKUP(G2497,T_CÓDIGO[],2,FALSE),"")</f>
        <v/>
      </c>
      <c r="G2497" s="20"/>
      <c r="H2497" s="18" t="str">
        <f>IFERROR(VLOOKUP(G2497,T_CÓDIGO[],3,FALSE),"")</f>
        <v/>
      </c>
      <c r="I2497" s="19"/>
      <c r="J2497" s="18"/>
      <c r="K2497" s="18"/>
      <c r="L2497" s="18"/>
    </row>
    <row r="2498" spans="1:12" customFormat="1">
      <c r="A2498" s="28"/>
      <c r="B2498" s="18">
        <f t="shared" si="44"/>
        <v>1</v>
      </c>
      <c r="C2498" s="18"/>
      <c r="D2498" s="18" t="str">
        <f>IFERROR(VLOOKUP(C2498,T_Listado_Personal_KDE[],2,FALSE),"")</f>
        <v/>
      </c>
      <c r="E2498" s="19" t="str">
        <f>IFERROR(VLOOKUP(C2498,T_Listado_Personal_KDE[],3,FALSE),"")</f>
        <v/>
      </c>
      <c r="F2498" s="18" t="str">
        <f>IFERROR(VLOOKUP(G2498,T_CÓDIGO[],2,FALSE),"")</f>
        <v/>
      </c>
      <c r="G2498" s="20"/>
      <c r="H2498" s="18" t="str">
        <f>IFERROR(VLOOKUP(G2498,T_CÓDIGO[],3,FALSE),"")</f>
        <v/>
      </c>
      <c r="I2498" s="19"/>
      <c r="J2498" s="18"/>
      <c r="K2498" s="18"/>
      <c r="L2498" s="18"/>
    </row>
    <row r="2499" spans="1:12" customFormat="1">
      <c r="A2499" s="28"/>
      <c r="B2499" s="18">
        <f t="shared" si="44"/>
        <v>1</v>
      </c>
      <c r="C2499" s="18"/>
      <c r="D2499" s="18" t="str">
        <f>IFERROR(VLOOKUP(C2499,T_Listado_Personal_KDE[],2,FALSE),"")</f>
        <v/>
      </c>
      <c r="E2499" s="19" t="str">
        <f>IFERROR(VLOOKUP(C2499,T_Listado_Personal_KDE[],3,FALSE),"")</f>
        <v/>
      </c>
      <c r="F2499" s="18" t="str">
        <f>IFERROR(VLOOKUP(G2499,T_CÓDIGO[],2,FALSE),"")</f>
        <v/>
      </c>
      <c r="G2499" s="20"/>
      <c r="H2499" s="18" t="str">
        <f>IFERROR(VLOOKUP(G2499,T_CÓDIGO[],3,FALSE),"")</f>
        <v/>
      </c>
      <c r="I2499" s="19"/>
      <c r="J2499" s="18"/>
      <c r="K2499" s="18"/>
      <c r="L2499" s="18"/>
    </row>
    <row r="2500" spans="1:12" customFormat="1">
      <c r="A2500" s="28"/>
      <c r="B2500" s="18">
        <f t="shared" si="44"/>
        <v>1</v>
      </c>
      <c r="C2500" s="18"/>
      <c r="D2500" s="18" t="str">
        <f>IFERROR(VLOOKUP(C2500,T_Listado_Personal_KDE[],2,FALSE),"")</f>
        <v/>
      </c>
      <c r="E2500" s="19" t="str">
        <f>IFERROR(VLOOKUP(C2500,T_Listado_Personal_KDE[],3,FALSE),"")</f>
        <v/>
      </c>
      <c r="F2500" s="18" t="str">
        <f>IFERROR(VLOOKUP(G2500,T_CÓDIGO[],2,FALSE),"")</f>
        <v/>
      </c>
      <c r="G2500" s="20"/>
      <c r="H2500" s="18" t="str">
        <f>IFERROR(VLOOKUP(G2500,T_CÓDIGO[],3,FALSE),"")</f>
        <v/>
      </c>
      <c r="I2500" s="19"/>
      <c r="J2500" s="18"/>
      <c r="K2500" s="18"/>
      <c r="L2500" s="18"/>
    </row>
    <row r="2501" spans="1:12" customFormat="1">
      <c r="A2501" s="28"/>
      <c r="B2501" s="18">
        <f t="shared" si="44"/>
        <v>1</v>
      </c>
      <c r="C2501" s="18"/>
      <c r="D2501" s="18" t="str">
        <f>IFERROR(VLOOKUP(C2501,T_Listado_Personal_KDE[],2,FALSE),"")</f>
        <v/>
      </c>
      <c r="E2501" s="19" t="str">
        <f>IFERROR(VLOOKUP(C2501,T_Listado_Personal_KDE[],3,FALSE),"")</f>
        <v/>
      </c>
      <c r="F2501" s="18" t="str">
        <f>IFERROR(VLOOKUP(G2501,T_CÓDIGO[],2,FALSE),"")</f>
        <v/>
      </c>
      <c r="G2501" s="20"/>
      <c r="H2501" s="18" t="str">
        <f>IFERROR(VLOOKUP(G2501,T_CÓDIGO[],3,FALSE),"")</f>
        <v/>
      </c>
      <c r="I2501" s="19"/>
      <c r="J2501" s="18"/>
      <c r="K2501" s="18"/>
      <c r="L2501" s="18"/>
    </row>
    <row r="2502" spans="1:12" customFormat="1">
      <c r="A2502" s="28"/>
      <c r="B2502" s="18">
        <f t="shared" si="44"/>
        <v>1</v>
      </c>
      <c r="C2502" s="18"/>
      <c r="D2502" s="18" t="str">
        <f>IFERROR(VLOOKUP(C2502,T_Listado_Personal_KDE[],2,FALSE),"")</f>
        <v/>
      </c>
      <c r="E2502" s="19" t="str">
        <f>IFERROR(VLOOKUP(C2502,T_Listado_Personal_KDE[],3,FALSE),"")</f>
        <v/>
      </c>
      <c r="F2502" s="18" t="str">
        <f>IFERROR(VLOOKUP(G2502,T_CÓDIGO[],2,FALSE),"")</f>
        <v/>
      </c>
      <c r="G2502" s="20"/>
      <c r="H2502" s="18" t="str">
        <f>IFERROR(VLOOKUP(G2502,T_CÓDIGO[],3,FALSE),"")</f>
        <v/>
      </c>
      <c r="I2502" s="19"/>
      <c r="J2502" s="18"/>
      <c r="K2502" s="18"/>
      <c r="L2502" s="18"/>
    </row>
    <row r="2503" spans="1:12" customFormat="1">
      <c r="A2503" s="28"/>
      <c r="B2503" s="18">
        <f t="shared" ref="B2503:B2566" si="45">MONTH(A2503)</f>
        <v>1</v>
      </c>
      <c r="C2503" s="18"/>
      <c r="D2503" s="18" t="str">
        <f>IFERROR(VLOOKUP(C2503,T_Listado_Personal_KDE[],2,FALSE),"")</f>
        <v/>
      </c>
      <c r="E2503" s="19" t="str">
        <f>IFERROR(VLOOKUP(C2503,T_Listado_Personal_KDE[],3,FALSE),"")</f>
        <v/>
      </c>
      <c r="F2503" s="18" t="str">
        <f>IFERROR(VLOOKUP(G2503,T_CÓDIGO[],2,FALSE),"")</f>
        <v/>
      </c>
      <c r="G2503" s="20"/>
      <c r="H2503" s="18" t="str">
        <f>IFERROR(VLOOKUP(G2503,T_CÓDIGO[],3,FALSE),"")</f>
        <v/>
      </c>
      <c r="I2503" s="19"/>
      <c r="J2503" s="18"/>
      <c r="K2503" s="18"/>
      <c r="L2503" s="18"/>
    </row>
    <row r="2504" spans="1:12" customFormat="1">
      <c r="A2504" s="28"/>
      <c r="B2504" s="18">
        <f t="shared" si="45"/>
        <v>1</v>
      </c>
      <c r="C2504" s="18"/>
      <c r="D2504" s="18" t="str">
        <f>IFERROR(VLOOKUP(C2504,T_Listado_Personal_KDE[],2,FALSE),"")</f>
        <v/>
      </c>
      <c r="E2504" s="19" t="str">
        <f>IFERROR(VLOOKUP(C2504,T_Listado_Personal_KDE[],3,FALSE),"")</f>
        <v/>
      </c>
      <c r="F2504" s="18" t="str">
        <f>IFERROR(VLOOKUP(G2504,T_CÓDIGO[],2,FALSE),"")</f>
        <v/>
      </c>
      <c r="G2504" s="20"/>
      <c r="H2504" s="18" t="str">
        <f>IFERROR(VLOOKUP(G2504,T_CÓDIGO[],3,FALSE),"")</f>
        <v/>
      </c>
      <c r="I2504" s="19"/>
      <c r="J2504" s="18"/>
      <c r="K2504" s="18"/>
      <c r="L2504" s="18"/>
    </row>
    <row r="2505" spans="1:12" customFormat="1">
      <c r="A2505" s="28"/>
      <c r="B2505" s="18">
        <f t="shared" si="45"/>
        <v>1</v>
      </c>
      <c r="C2505" s="18"/>
      <c r="D2505" s="18" t="str">
        <f>IFERROR(VLOOKUP(C2505,T_Listado_Personal_KDE[],2,FALSE),"")</f>
        <v/>
      </c>
      <c r="E2505" s="19" t="str">
        <f>IFERROR(VLOOKUP(C2505,T_Listado_Personal_KDE[],3,FALSE),"")</f>
        <v/>
      </c>
      <c r="F2505" s="18" t="str">
        <f>IFERROR(VLOOKUP(G2505,T_CÓDIGO[],2,FALSE),"")</f>
        <v/>
      </c>
      <c r="G2505" s="20"/>
      <c r="H2505" s="18" t="str">
        <f>IFERROR(VLOOKUP(G2505,T_CÓDIGO[],3,FALSE),"")</f>
        <v/>
      </c>
      <c r="I2505" s="19"/>
      <c r="J2505" s="18"/>
      <c r="K2505" s="18"/>
      <c r="L2505" s="18"/>
    </row>
    <row r="2506" spans="1:12" customFormat="1">
      <c r="A2506" s="28"/>
      <c r="B2506" s="18">
        <f t="shared" si="45"/>
        <v>1</v>
      </c>
      <c r="C2506" s="18"/>
      <c r="D2506" s="18" t="str">
        <f>IFERROR(VLOOKUP(C2506,T_Listado_Personal_KDE[],2,FALSE),"")</f>
        <v/>
      </c>
      <c r="E2506" s="19" t="str">
        <f>IFERROR(VLOOKUP(C2506,T_Listado_Personal_KDE[],3,FALSE),"")</f>
        <v/>
      </c>
      <c r="F2506" s="18" t="str">
        <f>IFERROR(VLOOKUP(G2506,T_CÓDIGO[],2,FALSE),"")</f>
        <v/>
      </c>
      <c r="G2506" s="20"/>
      <c r="H2506" s="18" t="str">
        <f>IFERROR(VLOOKUP(G2506,T_CÓDIGO[],3,FALSE),"")</f>
        <v/>
      </c>
      <c r="I2506" s="19"/>
      <c r="J2506" s="18"/>
      <c r="K2506" s="18"/>
      <c r="L2506" s="18"/>
    </row>
    <row r="2507" spans="1:12" customFormat="1">
      <c r="A2507" s="28"/>
      <c r="B2507" s="18">
        <f t="shared" si="45"/>
        <v>1</v>
      </c>
      <c r="C2507" s="18"/>
      <c r="D2507" s="18" t="str">
        <f>IFERROR(VLOOKUP(C2507,T_Listado_Personal_KDE[],2,FALSE),"")</f>
        <v/>
      </c>
      <c r="E2507" s="19" t="str">
        <f>IFERROR(VLOOKUP(C2507,T_Listado_Personal_KDE[],3,FALSE),"")</f>
        <v/>
      </c>
      <c r="F2507" s="18" t="str">
        <f>IFERROR(VLOOKUP(G2507,T_CÓDIGO[],2,FALSE),"")</f>
        <v/>
      </c>
      <c r="G2507" s="20"/>
      <c r="H2507" s="18" t="str">
        <f>IFERROR(VLOOKUP(G2507,T_CÓDIGO[],3,FALSE),"")</f>
        <v/>
      </c>
      <c r="I2507" s="19"/>
      <c r="J2507" s="18"/>
      <c r="K2507" s="18"/>
      <c r="L2507" s="18"/>
    </row>
    <row r="2508" spans="1:12" customFormat="1">
      <c r="A2508" s="28"/>
      <c r="B2508" s="18">
        <f t="shared" si="45"/>
        <v>1</v>
      </c>
      <c r="C2508" s="18"/>
      <c r="D2508" s="18" t="str">
        <f>IFERROR(VLOOKUP(C2508,T_Listado_Personal_KDE[],2,FALSE),"")</f>
        <v/>
      </c>
      <c r="E2508" s="19" t="str">
        <f>IFERROR(VLOOKUP(C2508,T_Listado_Personal_KDE[],3,FALSE),"")</f>
        <v/>
      </c>
      <c r="F2508" s="18" t="str">
        <f>IFERROR(VLOOKUP(G2508,T_CÓDIGO[],2,FALSE),"")</f>
        <v/>
      </c>
      <c r="G2508" s="20"/>
      <c r="H2508" s="18" t="str">
        <f>IFERROR(VLOOKUP(G2508,T_CÓDIGO[],3,FALSE),"")</f>
        <v/>
      </c>
      <c r="I2508" s="19"/>
      <c r="J2508" s="18"/>
      <c r="K2508" s="18"/>
      <c r="L2508" s="18"/>
    </row>
    <row r="2509" spans="1:12" customFormat="1">
      <c r="A2509" s="28"/>
      <c r="B2509" s="18">
        <f t="shared" si="45"/>
        <v>1</v>
      </c>
      <c r="C2509" s="18"/>
      <c r="D2509" s="18" t="str">
        <f>IFERROR(VLOOKUP(C2509,T_Listado_Personal_KDE[],2,FALSE),"")</f>
        <v/>
      </c>
      <c r="E2509" s="19" t="str">
        <f>IFERROR(VLOOKUP(C2509,T_Listado_Personal_KDE[],3,FALSE),"")</f>
        <v/>
      </c>
      <c r="F2509" s="18" t="str">
        <f>IFERROR(VLOOKUP(G2509,T_CÓDIGO[],2,FALSE),"")</f>
        <v/>
      </c>
      <c r="G2509" s="20"/>
      <c r="H2509" s="18" t="str">
        <f>IFERROR(VLOOKUP(G2509,T_CÓDIGO[],3,FALSE),"")</f>
        <v/>
      </c>
      <c r="I2509" s="19"/>
      <c r="J2509" s="18"/>
      <c r="K2509" s="18"/>
      <c r="L2509" s="18"/>
    </row>
    <row r="2510" spans="1:12" customFormat="1">
      <c r="A2510" s="28"/>
      <c r="B2510" s="18">
        <f t="shared" si="45"/>
        <v>1</v>
      </c>
      <c r="C2510" s="18"/>
      <c r="D2510" s="18" t="str">
        <f>IFERROR(VLOOKUP(C2510,T_Listado_Personal_KDE[],2,FALSE),"")</f>
        <v/>
      </c>
      <c r="E2510" s="19" t="str">
        <f>IFERROR(VLOOKUP(C2510,T_Listado_Personal_KDE[],3,FALSE),"")</f>
        <v/>
      </c>
      <c r="F2510" s="18" t="str">
        <f>IFERROR(VLOOKUP(G2510,T_CÓDIGO[],2,FALSE),"")</f>
        <v/>
      </c>
      <c r="G2510" s="20"/>
      <c r="H2510" s="18" t="str">
        <f>IFERROR(VLOOKUP(G2510,T_CÓDIGO[],3,FALSE),"")</f>
        <v/>
      </c>
      <c r="I2510" s="19"/>
      <c r="J2510" s="18"/>
      <c r="K2510" s="18"/>
      <c r="L2510" s="18"/>
    </row>
    <row r="2511" spans="1:12" customFormat="1">
      <c r="A2511" s="28"/>
      <c r="B2511" s="18">
        <f t="shared" si="45"/>
        <v>1</v>
      </c>
      <c r="C2511" s="18"/>
      <c r="D2511" s="18" t="str">
        <f>IFERROR(VLOOKUP(C2511,T_Listado_Personal_KDE[],2,FALSE),"")</f>
        <v/>
      </c>
      <c r="E2511" s="19" t="str">
        <f>IFERROR(VLOOKUP(C2511,T_Listado_Personal_KDE[],3,FALSE),"")</f>
        <v/>
      </c>
      <c r="F2511" s="18" t="str">
        <f>IFERROR(VLOOKUP(G2511,T_CÓDIGO[],2,FALSE),"")</f>
        <v/>
      </c>
      <c r="G2511" s="20"/>
      <c r="H2511" s="18" t="str">
        <f>IFERROR(VLOOKUP(G2511,T_CÓDIGO[],3,FALSE),"")</f>
        <v/>
      </c>
      <c r="I2511" s="19"/>
      <c r="J2511" s="18"/>
      <c r="K2511" s="18"/>
      <c r="L2511" s="18"/>
    </row>
    <row r="2512" spans="1:12" customFormat="1">
      <c r="A2512" s="28"/>
      <c r="B2512" s="18">
        <f t="shared" si="45"/>
        <v>1</v>
      </c>
      <c r="C2512" s="18"/>
      <c r="D2512" s="18" t="str">
        <f>IFERROR(VLOOKUP(C2512,T_Listado_Personal_KDE[],2,FALSE),"")</f>
        <v/>
      </c>
      <c r="E2512" s="19" t="str">
        <f>IFERROR(VLOOKUP(C2512,T_Listado_Personal_KDE[],3,FALSE),"")</f>
        <v/>
      </c>
      <c r="F2512" s="18" t="str">
        <f>IFERROR(VLOOKUP(G2512,T_CÓDIGO[],2,FALSE),"")</f>
        <v/>
      </c>
      <c r="G2512" s="20"/>
      <c r="H2512" s="18" t="str">
        <f>IFERROR(VLOOKUP(G2512,T_CÓDIGO[],3,FALSE),"")</f>
        <v/>
      </c>
      <c r="I2512" s="19"/>
      <c r="J2512" s="18"/>
      <c r="K2512" s="18"/>
      <c r="L2512" s="18"/>
    </row>
    <row r="2513" spans="1:12" customFormat="1">
      <c r="A2513" s="28"/>
      <c r="B2513" s="18">
        <f t="shared" si="45"/>
        <v>1</v>
      </c>
      <c r="C2513" s="18"/>
      <c r="D2513" s="18" t="str">
        <f>IFERROR(VLOOKUP(C2513,T_Listado_Personal_KDE[],2,FALSE),"")</f>
        <v/>
      </c>
      <c r="E2513" s="19" t="str">
        <f>IFERROR(VLOOKUP(C2513,T_Listado_Personal_KDE[],3,FALSE),"")</f>
        <v/>
      </c>
      <c r="F2513" s="18" t="str">
        <f>IFERROR(VLOOKUP(G2513,T_CÓDIGO[],2,FALSE),"")</f>
        <v/>
      </c>
      <c r="G2513" s="20"/>
      <c r="H2513" s="18" t="str">
        <f>IFERROR(VLOOKUP(G2513,T_CÓDIGO[],3,FALSE),"")</f>
        <v/>
      </c>
      <c r="I2513" s="19"/>
      <c r="J2513" s="18"/>
      <c r="K2513" s="18"/>
      <c r="L2513" s="18"/>
    </row>
    <row r="2514" spans="1:12" customFormat="1">
      <c r="A2514" s="28"/>
      <c r="B2514" s="18">
        <f t="shared" si="45"/>
        <v>1</v>
      </c>
      <c r="C2514" s="18"/>
      <c r="D2514" s="18" t="str">
        <f>IFERROR(VLOOKUP(C2514,T_Listado_Personal_KDE[],2,FALSE),"")</f>
        <v/>
      </c>
      <c r="E2514" s="19" t="str">
        <f>IFERROR(VLOOKUP(C2514,T_Listado_Personal_KDE[],3,FALSE),"")</f>
        <v/>
      </c>
      <c r="F2514" s="18" t="str">
        <f>IFERROR(VLOOKUP(G2514,T_CÓDIGO[],2,FALSE),"")</f>
        <v/>
      </c>
      <c r="G2514" s="20"/>
      <c r="H2514" s="18" t="str">
        <f>IFERROR(VLOOKUP(G2514,T_CÓDIGO[],3,FALSE),"")</f>
        <v/>
      </c>
      <c r="I2514" s="19"/>
      <c r="J2514" s="18"/>
      <c r="K2514" s="18"/>
      <c r="L2514" s="18"/>
    </row>
    <row r="2515" spans="1:12" customFormat="1">
      <c r="A2515" s="28"/>
      <c r="B2515" s="18">
        <f t="shared" si="45"/>
        <v>1</v>
      </c>
      <c r="C2515" s="18"/>
      <c r="D2515" s="18" t="str">
        <f>IFERROR(VLOOKUP(C2515,T_Listado_Personal_KDE[],2,FALSE),"")</f>
        <v/>
      </c>
      <c r="E2515" s="19" t="str">
        <f>IFERROR(VLOOKUP(C2515,T_Listado_Personal_KDE[],3,FALSE),"")</f>
        <v/>
      </c>
      <c r="F2515" s="18" t="str">
        <f>IFERROR(VLOOKUP(G2515,T_CÓDIGO[],2,FALSE),"")</f>
        <v/>
      </c>
      <c r="G2515" s="20"/>
      <c r="H2515" s="18" t="str">
        <f>IFERROR(VLOOKUP(G2515,T_CÓDIGO[],3,FALSE),"")</f>
        <v/>
      </c>
      <c r="I2515" s="19"/>
      <c r="J2515" s="18"/>
      <c r="K2515" s="18"/>
      <c r="L2515" s="18"/>
    </row>
    <row r="2516" spans="1:12" customFormat="1">
      <c r="A2516" s="28"/>
      <c r="B2516" s="18">
        <f t="shared" si="45"/>
        <v>1</v>
      </c>
      <c r="C2516" s="18"/>
      <c r="D2516" s="18" t="str">
        <f>IFERROR(VLOOKUP(C2516,T_Listado_Personal_KDE[],2,FALSE),"")</f>
        <v/>
      </c>
      <c r="E2516" s="19" t="str">
        <f>IFERROR(VLOOKUP(C2516,T_Listado_Personal_KDE[],3,FALSE),"")</f>
        <v/>
      </c>
      <c r="F2516" s="18" t="str">
        <f>IFERROR(VLOOKUP(G2516,T_CÓDIGO[],2,FALSE),"")</f>
        <v/>
      </c>
      <c r="G2516" s="20"/>
      <c r="H2516" s="18" t="str">
        <f>IFERROR(VLOOKUP(G2516,T_CÓDIGO[],3,FALSE),"")</f>
        <v/>
      </c>
      <c r="I2516" s="19"/>
      <c r="J2516" s="18"/>
      <c r="K2516" s="18"/>
      <c r="L2516" s="18"/>
    </row>
    <row r="2517" spans="1:12" customFormat="1">
      <c r="A2517" s="28"/>
      <c r="B2517" s="18">
        <f t="shared" si="45"/>
        <v>1</v>
      </c>
      <c r="C2517" s="18"/>
      <c r="D2517" s="18" t="str">
        <f>IFERROR(VLOOKUP(C2517,T_Listado_Personal_KDE[],2,FALSE),"")</f>
        <v/>
      </c>
      <c r="E2517" s="19" t="str">
        <f>IFERROR(VLOOKUP(C2517,T_Listado_Personal_KDE[],3,FALSE),"")</f>
        <v/>
      </c>
      <c r="F2517" s="18" t="str">
        <f>IFERROR(VLOOKUP(G2517,T_CÓDIGO[],2,FALSE),"")</f>
        <v/>
      </c>
      <c r="G2517" s="20"/>
      <c r="H2517" s="18" t="str">
        <f>IFERROR(VLOOKUP(G2517,T_CÓDIGO[],3,FALSE),"")</f>
        <v/>
      </c>
      <c r="I2517" s="19"/>
      <c r="J2517" s="18"/>
      <c r="K2517" s="18"/>
      <c r="L2517" s="18"/>
    </row>
    <row r="2518" spans="1:12" customFormat="1">
      <c r="A2518" s="28"/>
      <c r="B2518" s="18">
        <f t="shared" si="45"/>
        <v>1</v>
      </c>
      <c r="C2518" s="18"/>
      <c r="D2518" s="18" t="str">
        <f>IFERROR(VLOOKUP(C2518,T_Listado_Personal_KDE[],2,FALSE),"")</f>
        <v/>
      </c>
      <c r="E2518" s="19" t="str">
        <f>IFERROR(VLOOKUP(C2518,T_Listado_Personal_KDE[],3,FALSE),"")</f>
        <v/>
      </c>
      <c r="F2518" s="18" t="str">
        <f>IFERROR(VLOOKUP(G2518,T_CÓDIGO[],2,FALSE),"")</f>
        <v/>
      </c>
      <c r="G2518" s="20"/>
      <c r="H2518" s="18" t="str">
        <f>IFERROR(VLOOKUP(G2518,T_CÓDIGO[],3,FALSE),"")</f>
        <v/>
      </c>
      <c r="I2518" s="19"/>
      <c r="J2518" s="18"/>
      <c r="K2518" s="18"/>
      <c r="L2518" s="18"/>
    </row>
    <row r="2519" spans="1:12" customFormat="1">
      <c r="A2519" s="28"/>
      <c r="B2519" s="18">
        <f t="shared" si="45"/>
        <v>1</v>
      </c>
      <c r="C2519" s="18"/>
      <c r="D2519" s="18" t="str">
        <f>IFERROR(VLOOKUP(C2519,T_Listado_Personal_KDE[],2,FALSE),"")</f>
        <v/>
      </c>
      <c r="E2519" s="19" t="str">
        <f>IFERROR(VLOOKUP(C2519,T_Listado_Personal_KDE[],3,FALSE),"")</f>
        <v/>
      </c>
      <c r="F2519" s="18" t="str">
        <f>IFERROR(VLOOKUP(G2519,T_CÓDIGO[],2,FALSE),"")</f>
        <v/>
      </c>
      <c r="G2519" s="20"/>
      <c r="H2519" s="18" t="str">
        <f>IFERROR(VLOOKUP(G2519,T_CÓDIGO[],3,FALSE),"")</f>
        <v/>
      </c>
      <c r="I2519" s="19"/>
      <c r="J2519" s="18"/>
      <c r="K2519" s="18"/>
      <c r="L2519" s="18"/>
    </row>
    <row r="2520" spans="1:12" customFormat="1">
      <c r="A2520" s="28"/>
      <c r="B2520" s="18">
        <f t="shared" si="45"/>
        <v>1</v>
      </c>
      <c r="C2520" s="18"/>
      <c r="D2520" s="18" t="str">
        <f>IFERROR(VLOOKUP(C2520,T_Listado_Personal_KDE[],2,FALSE),"")</f>
        <v/>
      </c>
      <c r="E2520" s="19" t="str">
        <f>IFERROR(VLOOKUP(C2520,T_Listado_Personal_KDE[],3,FALSE),"")</f>
        <v/>
      </c>
      <c r="F2520" s="18" t="str">
        <f>IFERROR(VLOOKUP(G2520,T_CÓDIGO[],2,FALSE),"")</f>
        <v/>
      </c>
      <c r="G2520" s="20"/>
      <c r="H2520" s="18" t="str">
        <f>IFERROR(VLOOKUP(G2520,T_CÓDIGO[],3,FALSE),"")</f>
        <v/>
      </c>
      <c r="I2520" s="19"/>
      <c r="J2520" s="18"/>
      <c r="K2520" s="18"/>
      <c r="L2520" s="18"/>
    </row>
    <row r="2521" spans="1:12" customFormat="1">
      <c r="A2521" s="28"/>
      <c r="B2521" s="18">
        <f t="shared" si="45"/>
        <v>1</v>
      </c>
      <c r="C2521" s="18"/>
      <c r="D2521" s="18" t="str">
        <f>IFERROR(VLOOKUP(C2521,T_Listado_Personal_KDE[],2,FALSE),"")</f>
        <v/>
      </c>
      <c r="E2521" s="19" t="str">
        <f>IFERROR(VLOOKUP(C2521,T_Listado_Personal_KDE[],3,FALSE),"")</f>
        <v/>
      </c>
      <c r="F2521" s="18" t="str">
        <f>IFERROR(VLOOKUP(G2521,T_CÓDIGO[],2,FALSE),"")</f>
        <v/>
      </c>
      <c r="G2521" s="20"/>
      <c r="H2521" s="18" t="str">
        <f>IFERROR(VLOOKUP(G2521,T_CÓDIGO[],3,FALSE),"")</f>
        <v/>
      </c>
      <c r="I2521" s="19"/>
      <c r="J2521" s="18"/>
      <c r="K2521" s="18"/>
      <c r="L2521" s="18"/>
    </row>
    <row r="2522" spans="1:12" customFormat="1">
      <c r="A2522" s="28"/>
      <c r="B2522" s="18">
        <f t="shared" si="45"/>
        <v>1</v>
      </c>
      <c r="C2522" s="18"/>
      <c r="D2522" s="18" t="str">
        <f>IFERROR(VLOOKUP(C2522,T_Listado_Personal_KDE[],2,FALSE),"")</f>
        <v/>
      </c>
      <c r="E2522" s="19" t="str">
        <f>IFERROR(VLOOKUP(C2522,T_Listado_Personal_KDE[],3,FALSE),"")</f>
        <v/>
      </c>
      <c r="F2522" s="18" t="str">
        <f>IFERROR(VLOOKUP(G2522,T_CÓDIGO[],2,FALSE),"")</f>
        <v/>
      </c>
      <c r="G2522" s="20"/>
      <c r="H2522" s="18" t="str">
        <f>IFERROR(VLOOKUP(G2522,T_CÓDIGO[],3,FALSE),"")</f>
        <v/>
      </c>
      <c r="I2522" s="19"/>
      <c r="J2522" s="18"/>
      <c r="K2522" s="18"/>
      <c r="L2522" s="18"/>
    </row>
    <row r="2523" spans="1:12" customFormat="1">
      <c r="A2523" s="28"/>
      <c r="B2523" s="18">
        <f t="shared" si="45"/>
        <v>1</v>
      </c>
      <c r="C2523" s="18"/>
      <c r="D2523" s="18" t="str">
        <f>IFERROR(VLOOKUP(C2523,T_Listado_Personal_KDE[],2,FALSE),"")</f>
        <v/>
      </c>
      <c r="E2523" s="19" t="str">
        <f>IFERROR(VLOOKUP(C2523,T_Listado_Personal_KDE[],3,FALSE),"")</f>
        <v/>
      </c>
      <c r="F2523" s="18" t="str">
        <f>IFERROR(VLOOKUP(G2523,T_CÓDIGO[],2,FALSE),"")</f>
        <v/>
      </c>
      <c r="G2523" s="20"/>
      <c r="H2523" s="18" t="str">
        <f>IFERROR(VLOOKUP(G2523,T_CÓDIGO[],3,FALSE),"")</f>
        <v/>
      </c>
      <c r="I2523" s="19"/>
      <c r="J2523" s="18"/>
      <c r="K2523" s="18"/>
      <c r="L2523" s="18"/>
    </row>
    <row r="2524" spans="1:12" customFormat="1">
      <c r="A2524" s="28"/>
      <c r="B2524" s="18">
        <f t="shared" si="45"/>
        <v>1</v>
      </c>
      <c r="C2524" s="18"/>
      <c r="D2524" s="18" t="str">
        <f>IFERROR(VLOOKUP(C2524,T_Listado_Personal_KDE[],2,FALSE),"")</f>
        <v/>
      </c>
      <c r="E2524" s="19" t="str">
        <f>IFERROR(VLOOKUP(C2524,T_Listado_Personal_KDE[],3,FALSE),"")</f>
        <v/>
      </c>
      <c r="F2524" s="18" t="str">
        <f>IFERROR(VLOOKUP(G2524,T_CÓDIGO[],2,FALSE),"")</f>
        <v/>
      </c>
      <c r="G2524" s="20"/>
      <c r="H2524" s="18" t="str">
        <f>IFERROR(VLOOKUP(G2524,T_CÓDIGO[],3,FALSE),"")</f>
        <v/>
      </c>
      <c r="I2524" s="19"/>
      <c r="J2524" s="18"/>
      <c r="K2524" s="18"/>
      <c r="L2524" s="18"/>
    </row>
    <row r="2525" spans="1:12" customFormat="1">
      <c r="A2525" s="28"/>
      <c r="B2525" s="18">
        <f t="shared" si="45"/>
        <v>1</v>
      </c>
      <c r="C2525" s="18"/>
      <c r="D2525" s="18" t="str">
        <f>IFERROR(VLOOKUP(C2525,T_Listado_Personal_KDE[],2,FALSE),"")</f>
        <v/>
      </c>
      <c r="E2525" s="19" t="str">
        <f>IFERROR(VLOOKUP(C2525,T_Listado_Personal_KDE[],3,FALSE),"")</f>
        <v/>
      </c>
      <c r="F2525" s="18" t="str">
        <f>IFERROR(VLOOKUP(G2525,T_CÓDIGO[],2,FALSE),"")</f>
        <v/>
      </c>
      <c r="G2525" s="20"/>
      <c r="H2525" s="18" t="str">
        <f>IFERROR(VLOOKUP(G2525,T_CÓDIGO[],3,FALSE),"")</f>
        <v/>
      </c>
      <c r="I2525" s="19"/>
      <c r="J2525" s="18"/>
      <c r="K2525" s="18"/>
      <c r="L2525" s="18"/>
    </row>
    <row r="2526" spans="1:12" customFormat="1">
      <c r="A2526" s="28"/>
      <c r="B2526" s="18">
        <f t="shared" si="45"/>
        <v>1</v>
      </c>
      <c r="C2526" s="18"/>
      <c r="D2526" s="18" t="str">
        <f>IFERROR(VLOOKUP(C2526,T_Listado_Personal_KDE[],2,FALSE),"")</f>
        <v/>
      </c>
      <c r="E2526" s="19" t="str">
        <f>IFERROR(VLOOKUP(C2526,T_Listado_Personal_KDE[],3,FALSE),"")</f>
        <v/>
      </c>
      <c r="F2526" s="18" t="str">
        <f>IFERROR(VLOOKUP(G2526,T_CÓDIGO[],2,FALSE),"")</f>
        <v/>
      </c>
      <c r="G2526" s="20"/>
      <c r="H2526" s="18" t="str">
        <f>IFERROR(VLOOKUP(G2526,T_CÓDIGO[],3,FALSE),"")</f>
        <v/>
      </c>
      <c r="I2526" s="19"/>
      <c r="J2526" s="18"/>
      <c r="K2526" s="18"/>
      <c r="L2526" s="18"/>
    </row>
    <row r="2527" spans="1:12" customFormat="1">
      <c r="A2527" s="28"/>
      <c r="B2527" s="18">
        <f t="shared" si="45"/>
        <v>1</v>
      </c>
      <c r="C2527" s="18"/>
      <c r="D2527" s="18" t="str">
        <f>IFERROR(VLOOKUP(C2527,T_Listado_Personal_KDE[],2,FALSE),"")</f>
        <v/>
      </c>
      <c r="E2527" s="19" t="str">
        <f>IFERROR(VLOOKUP(C2527,T_Listado_Personal_KDE[],3,FALSE),"")</f>
        <v/>
      </c>
      <c r="F2527" s="18" t="str">
        <f>IFERROR(VLOOKUP(G2527,T_CÓDIGO[],2,FALSE),"")</f>
        <v/>
      </c>
      <c r="G2527" s="20"/>
      <c r="H2527" s="18" t="str">
        <f>IFERROR(VLOOKUP(G2527,T_CÓDIGO[],3,FALSE),"")</f>
        <v/>
      </c>
      <c r="I2527" s="19"/>
      <c r="J2527" s="18"/>
      <c r="K2527" s="18"/>
      <c r="L2527" s="18"/>
    </row>
    <row r="2528" spans="1:12" customFormat="1">
      <c r="A2528" s="28"/>
      <c r="B2528" s="18">
        <f t="shared" si="45"/>
        <v>1</v>
      </c>
      <c r="C2528" s="18"/>
      <c r="D2528" s="18" t="str">
        <f>IFERROR(VLOOKUP(C2528,T_Listado_Personal_KDE[],2,FALSE),"")</f>
        <v/>
      </c>
      <c r="E2528" s="19" t="str">
        <f>IFERROR(VLOOKUP(C2528,T_Listado_Personal_KDE[],3,FALSE),"")</f>
        <v/>
      </c>
      <c r="F2528" s="18" t="str">
        <f>IFERROR(VLOOKUP(G2528,T_CÓDIGO[],2,FALSE),"")</f>
        <v/>
      </c>
      <c r="G2528" s="20"/>
      <c r="H2528" s="18" t="str">
        <f>IFERROR(VLOOKUP(G2528,T_CÓDIGO[],3,FALSE),"")</f>
        <v/>
      </c>
      <c r="I2528" s="19"/>
      <c r="J2528" s="18"/>
      <c r="K2528" s="18"/>
      <c r="L2528" s="18"/>
    </row>
    <row r="2529" spans="1:12" customFormat="1">
      <c r="A2529" s="28"/>
      <c r="B2529" s="18">
        <f t="shared" si="45"/>
        <v>1</v>
      </c>
      <c r="C2529" s="18"/>
      <c r="D2529" s="18" t="str">
        <f>IFERROR(VLOOKUP(C2529,T_Listado_Personal_KDE[],2,FALSE),"")</f>
        <v/>
      </c>
      <c r="E2529" s="19" t="str">
        <f>IFERROR(VLOOKUP(C2529,T_Listado_Personal_KDE[],3,FALSE),"")</f>
        <v/>
      </c>
      <c r="F2529" s="18" t="str">
        <f>IFERROR(VLOOKUP(G2529,T_CÓDIGO[],2,FALSE),"")</f>
        <v/>
      </c>
      <c r="G2529" s="20"/>
      <c r="H2529" s="18" t="str">
        <f>IFERROR(VLOOKUP(G2529,T_CÓDIGO[],3,FALSE),"")</f>
        <v/>
      </c>
      <c r="I2529" s="19"/>
      <c r="J2529" s="18"/>
      <c r="K2529" s="18"/>
      <c r="L2529" s="18"/>
    </row>
    <row r="2530" spans="1:12" customFormat="1">
      <c r="A2530" s="28"/>
      <c r="B2530" s="18">
        <f t="shared" si="45"/>
        <v>1</v>
      </c>
      <c r="C2530" s="18"/>
      <c r="D2530" s="18" t="str">
        <f>IFERROR(VLOOKUP(C2530,T_Listado_Personal_KDE[],2,FALSE),"")</f>
        <v/>
      </c>
      <c r="E2530" s="19" t="str">
        <f>IFERROR(VLOOKUP(C2530,T_Listado_Personal_KDE[],3,FALSE),"")</f>
        <v/>
      </c>
      <c r="F2530" s="18" t="str">
        <f>IFERROR(VLOOKUP(G2530,T_CÓDIGO[],2,FALSE),"")</f>
        <v/>
      </c>
      <c r="G2530" s="20"/>
      <c r="H2530" s="18" t="str">
        <f>IFERROR(VLOOKUP(G2530,T_CÓDIGO[],3,FALSE),"")</f>
        <v/>
      </c>
      <c r="I2530" s="19"/>
      <c r="J2530" s="18"/>
      <c r="K2530" s="18"/>
      <c r="L2530" s="18"/>
    </row>
    <row r="2531" spans="1:12" customFormat="1">
      <c r="A2531" s="28"/>
      <c r="B2531" s="18">
        <f t="shared" si="45"/>
        <v>1</v>
      </c>
      <c r="C2531" s="18"/>
      <c r="D2531" s="18" t="str">
        <f>IFERROR(VLOOKUP(C2531,T_Listado_Personal_KDE[],2,FALSE),"")</f>
        <v/>
      </c>
      <c r="E2531" s="19" t="str">
        <f>IFERROR(VLOOKUP(C2531,T_Listado_Personal_KDE[],3,FALSE),"")</f>
        <v/>
      </c>
      <c r="F2531" s="18" t="str">
        <f>IFERROR(VLOOKUP(G2531,T_CÓDIGO[],2,FALSE),"")</f>
        <v/>
      </c>
      <c r="G2531" s="20"/>
      <c r="H2531" s="18" t="str">
        <f>IFERROR(VLOOKUP(G2531,T_CÓDIGO[],3,FALSE),"")</f>
        <v/>
      </c>
      <c r="I2531" s="19"/>
      <c r="J2531" s="18"/>
      <c r="K2531" s="18"/>
      <c r="L2531" s="18"/>
    </row>
    <row r="2532" spans="1:12" customFormat="1">
      <c r="A2532" s="28"/>
      <c r="B2532" s="18">
        <f t="shared" si="45"/>
        <v>1</v>
      </c>
      <c r="C2532" s="18"/>
      <c r="D2532" s="18" t="str">
        <f>IFERROR(VLOOKUP(C2532,T_Listado_Personal_KDE[],2,FALSE),"")</f>
        <v/>
      </c>
      <c r="E2532" s="19" t="str">
        <f>IFERROR(VLOOKUP(C2532,T_Listado_Personal_KDE[],3,FALSE),"")</f>
        <v/>
      </c>
      <c r="F2532" s="18" t="str">
        <f>IFERROR(VLOOKUP(G2532,T_CÓDIGO[],2,FALSE),"")</f>
        <v/>
      </c>
      <c r="G2532" s="20"/>
      <c r="H2532" s="18" t="str">
        <f>IFERROR(VLOOKUP(G2532,T_CÓDIGO[],3,FALSE),"")</f>
        <v/>
      </c>
      <c r="I2532" s="19"/>
      <c r="J2532" s="18"/>
      <c r="K2532" s="18"/>
      <c r="L2532" s="18"/>
    </row>
    <row r="2533" spans="1:12" customFormat="1">
      <c r="A2533" s="28"/>
      <c r="B2533" s="18">
        <f t="shared" si="45"/>
        <v>1</v>
      </c>
      <c r="C2533" s="18"/>
      <c r="D2533" s="18" t="str">
        <f>IFERROR(VLOOKUP(C2533,T_Listado_Personal_KDE[],2,FALSE),"")</f>
        <v/>
      </c>
      <c r="E2533" s="19" t="str">
        <f>IFERROR(VLOOKUP(C2533,T_Listado_Personal_KDE[],3,FALSE),"")</f>
        <v/>
      </c>
      <c r="F2533" s="18" t="str">
        <f>IFERROR(VLOOKUP(G2533,T_CÓDIGO[],2,FALSE),"")</f>
        <v/>
      </c>
      <c r="G2533" s="20"/>
      <c r="H2533" s="18" t="str">
        <f>IFERROR(VLOOKUP(G2533,T_CÓDIGO[],3,FALSE),"")</f>
        <v/>
      </c>
      <c r="I2533" s="19"/>
      <c r="J2533" s="18"/>
      <c r="K2533" s="18"/>
      <c r="L2533" s="18"/>
    </row>
    <row r="2534" spans="1:12" customFormat="1">
      <c r="A2534" s="28"/>
      <c r="B2534" s="18">
        <f t="shared" si="45"/>
        <v>1</v>
      </c>
      <c r="C2534" s="18"/>
      <c r="D2534" s="18" t="str">
        <f>IFERROR(VLOOKUP(C2534,T_Listado_Personal_KDE[],2,FALSE),"")</f>
        <v/>
      </c>
      <c r="E2534" s="19" t="str">
        <f>IFERROR(VLOOKUP(C2534,T_Listado_Personal_KDE[],3,FALSE),"")</f>
        <v/>
      </c>
      <c r="F2534" s="18" t="str">
        <f>IFERROR(VLOOKUP(G2534,T_CÓDIGO[],2,FALSE),"")</f>
        <v/>
      </c>
      <c r="G2534" s="20"/>
      <c r="H2534" s="18" t="str">
        <f>IFERROR(VLOOKUP(G2534,T_CÓDIGO[],3,FALSE),"")</f>
        <v/>
      </c>
      <c r="I2534" s="19"/>
      <c r="J2534" s="18"/>
      <c r="K2534" s="18"/>
      <c r="L2534" s="18"/>
    </row>
    <row r="2535" spans="1:12" customFormat="1">
      <c r="A2535" s="28"/>
      <c r="B2535" s="18">
        <f t="shared" si="45"/>
        <v>1</v>
      </c>
      <c r="C2535" s="18"/>
      <c r="D2535" s="18" t="str">
        <f>IFERROR(VLOOKUP(C2535,T_Listado_Personal_KDE[],2,FALSE),"")</f>
        <v/>
      </c>
      <c r="E2535" s="19" t="str">
        <f>IFERROR(VLOOKUP(C2535,T_Listado_Personal_KDE[],3,FALSE),"")</f>
        <v/>
      </c>
      <c r="F2535" s="18" t="str">
        <f>IFERROR(VLOOKUP(G2535,T_CÓDIGO[],2,FALSE),"")</f>
        <v/>
      </c>
      <c r="G2535" s="20"/>
      <c r="H2535" s="18" t="str">
        <f>IFERROR(VLOOKUP(G2535,T_CÓDIGO[],3,FALSE),"")</f>
        <v/>
      </c>
      <c r="I2535" s="19"/>
      <c r="J2535" s="18"/>
      <c r="K2535" s="18"/>
      <c r="L2535" s="18"/>
    </row>
    <row r="2536" spans="1:12" customFormat="1">
      <c r="A2536" s="28"/>
      <c r="B2536" s="18">
        <f t="shared" si="45"/>
        <v>1</v>
      </c>
      <c r="C2536" s="18"/>
      <c r="D2536" s="18" t="str">
        <f>IFERROR(VLOOKUP(C2536,T_Listado_Personal_KDE[],2,FALSE),"")</f>
        <v/>
      </c>
      <c r="E2536" s="19" t="str">
        <f>IFERROR(VLOOKUP(C2536,T_Listado_Personal_KDE[],3,FALSE),"")</f>
        <v/>
      </c>
      <c r="F2536" s="18" t="str">
        <f>IFERROR(VLOOKUP(G2536,T_CÓDIGO[],2,FALSE),"")</f>
        <v/>
      </c>
      <c r="G2536" s="20"/>
      <c r="H2536" s="18" t="str">
        <f>IFERROR(VLOOKUP(G2536,T_CÓDIGO[],3,FALSE),"")</f>
        <v/>
      </c>
      <c r="I2536" s="19"/>
      <c r="J2536" s="18"/>
      <c r="K2536" s="18"/>
      <c r="L2536" s="18"/>
    </row>
    <row r="2537" spans="1:12" customFormat="1">
      <c r="A2537" s="28"/>
      <c r="B2537" s="18">
        <f t="shared" si="45"/>
        <v>1</v>
      </c>
      <c r="C2537" s="18"/>
      <c r="D2537" s="18" t="str">
        <f>IFERROR(VLOOKUP(C2537,T_Listado_Personal_KDE[],2,FALSE),"")</f>
        <v/>
      </c>
      <c r="E2537" s="19" t="str">
        <f>IFERROR(VLOOKUP(C2537,T_Listado_Personal_KDE[],3,FALSE),"")</f>
        <v/>
      </c>
      <c r="F2537" s="18" t="str">
        <f>IFERROR(VLOOKUP(G2537,T_CÓDIGO[],2,FALSE),"")</f>
        <v/>
      </c>
      <c r="G2537" s="20"/>
      <c r="H2537" s="18" t="str">
        <f>IFERROR(VLOOKUP(G2537,T_CÓDIGO[],3,FALSE),"")</f>
        <v/>
      </c>
      <c r="I2537" s="19"/>
      <c r="J2537" s="18"/>
      <c r="K2537" s="18"/>
      <c r="L2537" s="18"/>
    </row>
    <row r="2538" spans="1:12" customFormat="1">
      <c r="A2538" s="28"/>
      <c r="B2538" s="18">
        <f t="shared" si="45"/>
        <v>1</v>
      </c>
      <c r="C2538" s="18"/>
      <c r="D2538" s="18" t="str">
        <f>IFERROR(VLOOKUP(C2538,T_Listado_Personal_KDE[],2,FALSE),"")</f>
        <v/>
      </c>
      <c r="E2538" s="19" t="str">
        <f>IFERROR(VLOOKUP(C2538,T_Listado_Personal_KDE[],3,FALSE),"")</f>
        <v/>
      </c>
      <c r="F2538" s="18" t="str">
        <f>IFERROR(VLOOKUP(G2538,T_CÓDIGO[],2,FALSE),"")</f>
        <v/>
      </c>
      <c r="G2538" s="20"/>
      <c r="H2538" s="18" t="str">
        <f>IFERROR(VLOOKUP(G2538,T_CÓDIGO[],3,FALSE),"")</f>
        <v/>
      </c>
      <c r="I2538" s="19"/>
      <c r="J2538" s="18"/>
      <c r="K2538" s="18"/>
      <c r="L2538" s="18"/>
    </row>
    <row r="2539" spans="1:12" customFormat="1">
      <c r="A2539" s="28"/>
      <c r="B2539" s="18">
        <f t="shared" si="45"/>
        <v>1</v>
      </c>
      <c r="C2539" s="18"/>
      <c r="D2539" s="18" t="str">
        <f>IFERROR(VLOOKUP(C2539,T_Listado_Personal_KDE[],2,FALSE),"")</f>
        <v/>
      </c>
      <c r="E2539" s="19" t="str">
        <f>IFERROR(VLOOKUP(C2539,T_Listado_Personal_KDE[],3,FALSE),"")</f>
        <v/>
      </c>
      <c r="F2539" s="18" t="str">
        <f>IFERROR(VLOOKUP(G2539,T_CÓDIGO[],2,FALSE),"")</f>
        <v/>
      </c>
      <c r="G2539" s="20"/>
      <c r="H2539" s="18" t="str">
        <f>IFERROR(VLOOKUP(G2539,T_CÓDIGO[],3,FALSE),"")</f>
        <v/>
      </c>
      <c r="I2539" s="19"/>
      <c r="J2539" s="18"/>
      <c r="K2539" s="18"/>
      <c r="L2539" s="18"/>
    </row>
    <row r="2540" spans="1:12" customFormat="1">
      <c r="A2540" s="28"/>
      <c r="B2540" s="18">
        <f t="shared" si="45"/>
        <v>1</v>
      </c>
      <c r="C2540" s="18"/>
      <c r="D2540" s="18" t="str">
        <f>IFERROR(VLOOKUP(C2540,T_Listado_Personal_KDE[],2,FALSE),"")</f>
        <v/>
      </c>
      <c r="E2540" s="19" t="str">
        <f>IFERROR(VLOOKUP(C2540,T_Listado_Personal_KDE[],3,FALSE),"")</f>
        <v/>
      </c>
      <c r="F2540" s="18" t="str">
        <f>IFERROR(VLOOKUP(G2540,T_CÓDIGO[],2,FALSE),"")</f>
        <v/>
      </c>
      <c r="G2540" s="20"/>
      <c r="H2540" s="18" t="str">
        <f>IFERROR(VLOOKUP(G2540,T_CÓDIGO[],3,FALSE),"")</f>
        <v/>
      </c>
      <c r="I2540" s="19"/>
      <c r="J2540" s="18"/>
      <c r="K2540" s="18"/>
      <c r="L2540" s="18"/>
    </row>
    <row r="2541" spans="1:12" customFormat="1">
      <c r="A2541" s="28"/>
      <c r="B2541" s="18">
        <f t="shared" si="45"/>
        <v>1</v>
      </c>
      <c r="C2541" s="18"/>
      <c r="D2541" s="18" t="str">
        <f>IFERROR(VLOOKUP(C2541,T_Listado_Personal_KDE[],2,FALSE),"")</f>
        <v/>
      </c>
      <c r="E2541" s="19" t="str">
        <f>IFERROR(VLOOKUP(C2541,T_Listado_Personal_KDE[],3,FALSE),"")</f>
        <v/>
      </c>
      <c r="F2541" s="18" t="str">
        <f>IFERROR(VLOOKUP(G2541,T_CÓDIGO[],2,FALSE),"")</f>
        <v/>
      </c>
      <c r="G2541" s="20"/>
      <c r="H2541" s="18" t="str">
        <f>IFERROR(VLOOKUP(G2541,T_CÓDIGO[],3,FALSE),"")</f>
        <v/>
      </c>
      <c r="I2541" s="19"/>
      <c r="J2541" s="18"/>
      <c r="K2541" s="18"/>
      <c r="L2541" s="18"/>
    </row>
    <row r="2542" spans="1:12" customFormat="1">
      <c r="A2542" s="28"/>
      <c r="B2542" s="18">
        <f t="shared" si="45"/>
        <v>1</v>
      </c>
      <c r="C2542" s="18"/>
      <c r="D2542" s="18" t="str">
        <f>IFERROR(VLOOKUP(C2542,T_Listado_Personal_KDE[],2,FALSE),"")</f>
        <v/>
      </c>
      <c r="E2542" s="19" t="str">
        <f>IFERROR(VLOOKUP(C2542,T_Listado_Personal_KDE[],3,FALSE),"")</f>
        <v/>
      </c>
      <c r="F2542" s="18" t="str">
        <f>IFERROR(VLOOKUP(G2542,T_CÓDIGO[],2,FALSE),"")</f>
        <v/>
      </c>
      <c r="G2542" s="20"/>
      <c r="H2542" s="18" t="str">
        <f>IFERROR(VLOOKUP(G2542,T_CÓDIGO[],3,FALSE),"")</f>
        <v/>
      </c>
      <c r="I2542" s="19"/>
      <c r="J2542" s="18"/>
      <c r="K2542" s="18"/>
      <c r="L2542" s="18"/>
    </row>
    <row r="2543" spans="1:12" customFormat="1">
      <c r="A2543" s="28"/>
      <c r="B2543" s="18">
        <f t="shared" si="45"/>
        <v>1</v>
      </c>
      <c r="C2543" s="18"/>
      <c r="D2543" s="18" t="str">
        <f>IFERROR(VLOOKUP(C2543,T_Listado_Personal_KDE[],2,FALSE),"")</f>
        <v/>
      </c>
      <c r="E2543" s="19" t="str">
        <f>IFERROR(VLOOKUP(C2543,T_Listado_Personal_KDE[],3,FALSE),"")</f>
        <v/>
      </c>
      <c r="F2543" s="18" t="str">
        <f>IFERROR(VLOOKUP(G2543,T_CÓDIGO[],2,FALSE),"")</f>
        <v/>
      </c>
      <c r="G2543" s="20"/>
      <c r="H2543" s="18" t="str">
        <f>IFERROR(VLOOKUP(G2543,T_CÓDIGO[],3,FALSE),"")</f>
        <v/>
      </c>
      <c r="I2543" s="19"/>
      <c r="J2543" s="18"/>
      <c r="K2543" s="18"/>
      <c r="L2543" s="18"/>
    </row>
    <row r="2544" spans="1:12" customFormat="1">
      <c r="A2544" s="28"/>
      <c r="B2544" s="18">
        <f t="shared" si="45"/>
        <v>1</v>
      </c>
      <c r="C2544" s="18"/>
      <c r="D2544" s="18" t="str">
        <f>IFERROR(VLOOKUP(C2544,T_Listado_Personal_KDE[],2,FALSE),"")</f>
        <v/>
      </c>
      <c r="E2544" s="19" t="str">
        <f>IFERROR(VLOOKUP(C2544,T_Listado_Personal_KDE[],3,FALSE),"")</f>
        <v/>
      </c>
      <c r="F2544" s="18" t="str">
        <f>IFERROR(VLOOKUP(G2544,T_CÓDIGO[],2,FALSE),"")</f>
        <v/>
      </c>
      <c r="G2544" s="20"/>
      <c r="H2544" s="18" t="str">
        <f>IFERROR(VLOOKUP(G2544,T_CÓDIGO[],3,FALSE),"")</f>
        <v/>
      </c>
      <c r="I2544" s="19"/>
      <c r="J2544" s="18"/>
      <c r="K2544" s="18"/>
      <c r="L2544" s="18"/>
    </row>
    <row r="2545" spans="1:12" customFormat="1">
      <c r="A2545" s="28"/>
      <c r="B2545" s="18">
        <f t="shared" si="45"/>
        <v>1</v>
      </c>
      <c r="C2545" s="18"/>
      <c r="D2545" s="18" t="str">
        <f>IFERROR(VLOOKUP(C2545,T_Listado_Personal_KDE[],2,FALSE),"")</f>
        <v/>
      </c>
      <c r="E2545" s="19" t="str">
        <f>IFERROR(VLOOKUP(C2545,T_Listado_Personal_KDE[],3,FALSE),"")</f>
        <v/>
      </c>
      <c r="F2545" s="18" t="str">
        <f>IFERROR(VLOOKUP(G2545,T_CÓDIGO[],2,FALSE),"")</f>
        <v/>
      </c>
      <c r="G2545" s="20"/>
      <c r="H2545" s="18" t="str">
        <f>IFERROR(VLOOKUP(G2545,T_CÓDIGO[],3,FALSE),"")</f>
        <v/>
      </c>
      <c r="I2545" s="19"/>
      <c r="J2545" s="18"/>
      <c r="K2545" s="18"/>
      <c r="L2545" s="18"/>
    </row>
    <row r="2546" spans="1:12" customFormat="1">
      <c r="A2546" s="28"/>
      <c r="B2546" s="18">
        <f t="shared" si="45"/>
        <v>1</v>
      </c>
      <c r="C2546" s="18"/>
      <c r="D2546" s="18" t="str">
        <f>IFERROR(VLOOKUP(C2546,T_Listado_Personal_KDE[],2,FALSE),"")</f>
        <v/>
      </c>
      <c r="E2546" s="19" t="str">
        <f>IFERROR(VLOOKUP(C2546,T_Listado_Personal_KDE[],3,FALSE),"")</f>
        <v/>
      </c>
      <c r="F2546" s="18" t="str">
        <f>IFERROR(VLOOKUP(G2546,T_CÓDIGO[],2,FALSE),"")</f>
        <v/>
      </c>
      <c r="G2546" s="20"/>
      <c r="H2546" s="18" t="str">
        <f>IFERROR(VLOOKUP(G2546,T_CÓDIGO[],3,FALSE),"")</f>
        <v/>
      </c>
      <c r="I2546" s="19"/>
      <c r="J2546" s="18"/>
      <c r="K2546" s="18"/>
      <c r="L2546" s="18"/>
    </row>
    <row r="2547" spans="1:12" customFormat="1">
      <c r="A2547" s="28"/>
      <c r="B2547" s="18">
        <f t="shared" si="45"/>
        <v>1</v>
      </c>
      <c r="C2547" s="18"/>
      <c r="D2547" s="18" t="str">
        <f>IFERROR(VLOOKUP(C2547,T_Listado_Personal_KDE[],2,FALSE),"")</f>
        <v/>
      </c>
      <c r="E2547" s="19" t="str">
        <f>IFERROR(VLOOKUP(C2547,T_Listado_Personal_KDE[],3,FALSE),"")</f>
        <v/>
      </c>
      <c r="F2547" s="18" t="str">
        <f>IFERROR(VLOOKUP(G2547,T_CÓDIGO[],2,FALSE),"")</f>
        <v/>
      </c>
      <c r="G2547" s="20"/>
      <c r="H2547" s="18" t="str">
        <f>IFERROR(VLOOKUP(G2547,T_CÓDIGO[],3,FALSE),"")</f>
        <v/>
      </c>
      <c r="I2547" s="19"/>
      <c r="J2547" s="18"/>
      <c r="K2547" s="18"/>
      <c r="L2547" s="18"/>
    </row>
    <row r="2548" spans="1:12" customFormat="1">
      <c r="A2548" s="28"/>
      <c r="B2548" s="18">
        <f t="shared" si="45"/>
        <v>1</v>
      </c>
      <c r="C2548" s="18"/>
      <c r="D2548" s="18" t="str">
        <f>IFERROR(VLOOKUP(C2548,T_Listado_Personal_KDE[],2,FALSE),"")</f>
        <v/>
      </c>
      <c r="E2548" s="19" t="str">
        <f>IFERROR(VLOOKUP(C2548,T_Listado_Personal_KDE[],3,FALSE),"")</f>
        <v/>
      </c>
      <c r="F2548" s="18" t="str">
        <f>IFERROR(VLOOKUP(G2548,T_CÓDIGO[],2,FALSE),"")</f>
        <v/>
      </c>
      <c r="G2548" s="20"/>
      <c r="H2548" s="18" t="str">
        <f>IFERROR(VLOOKUP(G2548,T_CÓDIGO[],3,FALSE),"")</f>
        <v/>
      </c>
      <c r="I2548" s="19"/>
      <c r="J2548" s="18"/>
      <c r="K2548" s="18"/>
      <c r="L2548" s="18"/>
    </row>
    <row r="2549" spans="1:12" customFormat="1">
      <c r="A2549" s="28"/>
      <c r="B2549" s="18">
        <f t="shared" si="45"/>
        <v>1</v>
      </c>
      <c r="C2549" s="18"/>
      <c r="D2549" s="18" t="str">
        <f>IFERROR(VLOOKUP(C2549,T_Listado_Personal_KDE[],2,FALSE),"")</f>
        <v/>
      </c>
      <c r="E2549" s="19" t="str">
        <f>IFERROR(VLOOKUP(C2549,T_Listado_Personal_KDE[],3,FALSE),"")</f>
        <v/>
      </c>
      <c r="F2549" s="18" t="str">
        <f>IFERROR(VLOOKUP(G2549,T_CÓDIGO[],2,FALSE),"")</f>
        <v/>
      </c>
      <c r="G2549" s="20"/>
      <c r="H2549" s="18" t="str">
        <f>IFERROR(VLOOKUP(G2549,T_CÓDIGO[],3,FALSE),"")</f>
        <v/>
      </c>
      <c r="I2549" s="19"/>
      <c r="J2549" s="18"/>
      <c r="K2549" s="18"/>
      <c r="L2549" s="18"/>
    </row>
    <row r="2550" spans="1:12" customFormat="1">
      <c r="A2550" s="28"/>
      <c r="B2550" s="18">
        <f t="shared" si="45"/>
        <v>1</v>
      </c>
      <c r="C2550" s="18"/>
      <c r="D2550" s="18" t="str">
        <f>IFERROR(VLOOKUP(C2550,T_Listado_Personal_KDE[],2,FALSE),"")</f>
        <v/>
      </c>
      <c r="E2550" s="19" t="str">
        <f>IFERROR(VLOOKUP(C2550,T_Listado_Personal_KDE[],3,FALSE),"")</f>
        <v/>
      </c>
      <c r="F2550" s="18" t="str">
        <f>IFERROR(VLOOKUP(G2550,T_CÓDIGO[],2,FALSE),"")</f>
        <v/>
      </c>
      <c r="G2550" s="20"/>
      <c r="H2550" s="18" t="str">
        <f>IFERROR(VLOOKUP(G2550,T_CÓDIGO[],3,FALSE),"")</f>
        <v/>
      </c>
      <c r="I2550" s="19"/>
      <c r="J2550" s="18"/>
      <c r="K2550" s="18"/>
      <c r="L2550" s="18"/>
    </row>
    <row r="2551" spans="1:12" customFormat="1">
      <c r="A2551" s="28"/>
      <c r="B2551" s="18">
        <f t="shared" si="45"/>
        <v>1</v>
      </c>
      <c r="C2551" s="18"/>
      <c r="D2551" s="18" t="str">
        <f>IFERROR(VLOOKUP(C2551,T_Listado_Personal_KDE[],2,FALSE),"")</f>
        <v/>
      </c>
      <c r="E2551" s="19" t="str">
        <f>IFERROR(VLOOKUP(C2551,T_Listado_Personal_KDE[],3,FALSE),"")</f>
        <v/>
      </c>
      <c r="F2551" s="18" t="str">
        <f>IFERROR(VLOOKUP(G2551,T_CÓDIGO[],2,FALSE),"")</f>
        <v/>
      </c>
      <c r="G2551" s="20"/>
      <c r="H2551" s="18" t="str">
        <f>IFERROR(VLOOKUP(G2551,T_CÓDIGO[],3,FALSE),"")</f>
        <v/>
      </c>
      <c r="I2551" s="19"/>
      <c r="J2551" s="18"/>
      <c r="K2551" s="18"/>
      <c r="L2551" s="18"/>
    </row>
    <row r="2552" spans="1:12" customFormat="1">
      <c r="A2552" s="28"/>
      <c r="B2552" s="18">
        <f t="shared" si="45"/>
        <v>1</v>
      </c>
      <c r="C2552" s="18"/>
      <c r="D2552" s="18" t="str">
        <f>IFERROR(VLOOKUP(C2552,T_Listado_Personal_KDE[],2,FALSE),"")</f>
        <v/>
      </c>
      <c r="E2552" s="19" t="str">
        <f>IFERROR(VLOOKUP(C2552,T_Listado_Personal_KDE[],3,FALSE),"")</f>
        <v/>
      </c>
      <c r="F2552" s="18" t="str">
        <f>IFERROR(VLOOKUP(G2552,T_CÓDIGO[],2,FALSE),"")</f>
        <v/>
      </c>
      <c r="G2552" s="20"/>
      <c r="H2552" s="18" t="str">
        <f>IFERROR(VLOOKUP(G2552,T_CÓDIGO[],3,FALSE),"")</f>
        <v/>
      </c>
      <c r="I2552" s="19"/>
      <c r="J2552" s="18"/>
      <c r="K2552" s="18"/>
      <c r="L2552" s="18"/>
    </row>
    <row r="2553" spans="1:12" customFormat="1">
      <c r="A2553" s="28"/>
      <c r="B2553" s="18">
        <f t="shared" si="45"/>
        <v>1</v>
      </c>
      <c r="C2553" s="18"/>
      <c r="D2553" s="18" t="str">
        <f>IFERROR(VLOOKUP(C2553,T_Listado_Personal_KDE[],2,FALSE),"")</f>
        <v/>
      </c>
      <c r="E2553" s="19" t="str">
        <f>IFERROR(VLOOKUP(C2553,T_Listado_Personal_KDE[],3,FALSE),"")</f>
        <v/>
      </c>
      <c r="F2553" s="18" t="str">
        <f>IFERROR(VLOOKUP(G2553,T_CÓDIGO[],2,FALSE),"")</f>
        <v/>
      </c>
      <c r="G2553" s="20"/>
      <c r="H2553" s="18" t="str">
        <f>IFERROR(VLOOKUP(G2553,T_CÓDIGO[],3,FALSE),"")</f>
        <v/>
      </c>
      <c r="I2553" s="19"/>
      <c r="J2553" s="18"/>
      <c r="K2553" s="18"/>
      <c r="L2553" s="18"/>
    </row>
    <row r="2554" spans="1:12" customFormat="1">
      <c r="A2554" s="28"/>
      <c r="B2554" s="18">
        <f t="shared" si="45"/>
        <v>1</v>
      </c>
      <c r="C2554" s="18"/>
      <c r="D2554" s="18" t="str">
        <f>IFERROR(VLOOKUP(C2554,T_Listado_Personal_KDE[],2,FALSE),"")</f>
        <v/>
      </c>
      <c r="E2554" s="19" t="str">
        <f>IFERROR(VLOOKUP(C2554,T_Listado_Personal_KDE[],3,FALSE),"")</f>
        <v/>
      </c>
      <c r="F2554" s="18" t="str">
        <f>IFERROR(VLOOKUP(G2554,T_CÓDIGO[],2,FALSE),"")</f>
        <v/>
      </c>
      <c r="G2554" s="20"/>
      <c r="H2554" s="18" t="str">
        <f>IFERROR(VLOOKUP(G2554,T_CÓDIGO[],3,FALSE),"")</f>
        <v/>
      </c>
      <c r="I2554" s="19"/>
      <c r="J2554" s="18"/>
      <c r="K2554" s="18"/>
      <c r="L2554" s="18"/>
    </row>
    <row r="2555" spans="1:12" customFormat="1">
      <c r="A2555" s="28"/>
      <c r="B2555" s="18">
        <f t="shared" si="45"/>
        <v>1</v>
      </c>
      <c r="C2555" s="18"/>
      <c r="D2555" s="18" t="str">
        <f>IFERROR(VLOOKUP(C2555,T_Listado_Personal_KDE[],2,FALSE),"")</f>
        <v/>
      </c>
      <c r="E2555" s="19" t="str">
        <f>IFERROR(VLOOKUP(C2555,T_Listado_Personal_KDE[],3,FALSE),"")</f>
        <v/>
      </c>
      <c r="F2555" s="18" t="str">
        <f>IFERROR(VLOOKUP(G2555,T_CÓDIGO[],2,FALSE),"")</f>
        <v/>
      </c>
      <c r="G2555" s="20"/>
      <c r="H2555" s="18" t="str">
        <f>IFERROR(VLOOKUP(G2555,T_CÓDIGO[],3,FALSE),"")</f>
        <v/>
      </c>
      <c r="I2555" s="19"/>
      <c r="J2555" s="18"/>
      <c r="K2555" s="18"/>
      <c r="L2555" s="18"/>
    </row>
    <row r="2556" spans="1:12" customFormat="1">
      <c r="A2556" s="28"/>
      <c r="B2556" s="18">
        <f t="shared" si="45"/>
        <v>1</v>
      </c>
      <c r="C2556" s="18"/>
      <c r="D2556" s="18" t="str">
        <f>IFERROR(VLOOKUP(C2556,T_Listado_Personal_KDE[],2,FALSE),"")</f>
        <v/>
      </c>
      <c r="E2556" s="19" t="str">
        <f>IFERROR(VLOOKUP(C2556,T_Listado_Personal_KDE[],3,FALSE),"")</f>
        <v/>
      </c>
      <c r="F2556" s="18" t="str">
        <f>IFERROR(VLOOKUP(G2556,T_CÓDIGO[],2,FALSE),"")</f>
        <v/>
      </c>
      <c r="G2556" s="20"/>
      <c r="H2556" s="18" t="str">
        <f>IFERROR(VLOOKUP(G2556,T_CÓDIGO[],3,FALSE),"")</f>
        <v/>
      </c>
      <c r="I2556" s="19"/>
      <c r="J2556" s="18"/>
      <c r="K2556" s="18"/>
      <c r="L2556" s="18"/>
    </row>
    <row r="2557" spans="1:12" customFormat="1">
      <c r="A2557" s="28"/>
      <c r="B2557" s="18">
        <f t="shared" si="45"/>
        <v>1</v>
      </c>
      <c r="C2557" s="18"/>
      <c r="D2557" s="18" t="str">
        <f>IFERROR(VLOOKUP(C2557,T_Listado_Personal_KDE[],2,FALSE),"")</f>
        <v/>
      </c>
      <c r="E2557" s="19" t="str">
        <f>IFERROR(VLOOKUP(C2557,T_Listado_Personal_KDE[],3,FALSE),"")</f>
        <v/>
      </c>
      <c r="F2557" s="18" t="str">
        <f>IFERROR(VLOOKUP(G2557,T_CÓDIGO[],2,FALSE),"")</f>
        <v/>
      </c>
      <c r="G2557" s="20"/>
      <c r="H2557" s="18" t="str">
        <f>IFERROR(VLOOKUP(G2557,T_CÓDIGO[],3,FALSE),"")</f>
        <v/>
      </c>
      <c r="I2557" s="19"/>
      <c r="J2557" s="18"/>
      <c r="K2557" s="18"/>
      <c r="L2557" s="18"/>
    </row>
    <row r="2558" spans="1:12" customFormat="1">
      <c r="A2558" s="28"/>
      <c r="B2558" s="18">
        <f t="shared" si="45"/>
        <v>1</v>
      </c>
      <c r="C2558" s="18"/>
      <c r="D2558" s="18" t="str">
        <f>IFERROR(VLOOKUP(C2558,T_Listado_Personal_KDE[],2,FALSE),"")</f>
        <v/>
      </c>
      <c r="E2558" s="19" t="str">
        <f>IFERROR(VLOOKUP(C2558,T_Listado_Personal_KDE[],3,FALSE),"")</f>
        <v/>
      </c>
      <c r="F2558" s="18" t="str">
        <f>IFERROR(VLOOKUP(G2558,T_CÓDIGO[],2,FALSE),"")</f>
        <v/>
      </c>
      <c r="G2558" s="20"/>
      <c r="H2558" s="18" t="str">
        <f>IFERROR(VLOOKUP(G2558,T_CÓDIGO[],3,FALSE),"")</f>
        <v/>
      </c>
      <c r="I2558" s="19"/>
      <c r="J2558" s="18"/>
      <c r="K2558" s="18"/>
      <c r="L2558" s="18"/>
    </row>
    <row r="2559" spans="1:12" customFormat="1">
      <c r="A2559" s="28"/>
      <c r="B2559" s="18">
        <f t="shared" si="45"/>
        <v>1</v>
      </c>
      <c r="C2559" s="18"/>
      <c r="D2559" s="18" t="str">
        <f>IFERROR(VLOOKUP(C2559,T_Listado_Personal_KDE[],2,FALSE),"")</f>
        <v/>
      </c>
      <c r="E2559" s="19" t="str">
        <f>IFERROR(VLOOKUP(C2559,T_Listado_Personal_KDE[],3,FALSE),"")</f>
        <v/>
      </c>
      <c r="F2559" s="18" t="str">
        <f>IFERROR(VLOOKUP(G2559,T_CÓDIGO[],2,FALSE),"")</f>
        <v/>
      </c>
      <c r="G2559" s="20"/>
      <c r="H2559" s="18" t="str">
        <f>IFERROR(VLOOKUP(G2559,T_CÓDIGO[],3,FALSE),"")</f>
        <v/>
      </c>
      <c r="I2559" s="19"/>
      <c r="J2559" s="18"/>
      <c r="K2559" s="18"/>
      <c r="L2559" s="18"/>
    </row>
    <row r="2560" spans="1:12" customFormat="1">
      <c r="A2560" s="28"/>
      <c r="B2560" s="18">
        <f t="shared" si="45"/>
        <v>1</v>
      </c>
      <c r="C2560" s="18"/>
      <c r="D2560" s="18" t="str">
        <f>IFERROR(VLOOKUP(C2560,T_Listado_Personal_KDE[],2,FALSE),"")</f>
        <v/>
      </c>
      <c r="E2560" s="19" t="str">
        <f>IFERROR(VLOOKUP(C2560,T_Listado_Personal_KDE[],3,FALSE),"")</f>
        <v/>
      </c>
      <c r="F2560" s="18" t="str">
        <f>IFERROR(VLOOKUP(G2560,T_CÓDIGO[],2,FALSE),"")</f>
        <v/>
      </c>
      <c r="G2560" s="20"/>
      <c r="H2560" s="18" t="str">
        <f>IFERROR(VLOOKUP(G2560,T_CÓDIGO[],3,FALSE),"")</f>
        <v/>
      </c>
      <c r="I2560" s="19"/>
      <c r="J2560" s="18"/>
      <c r="K2560" s="18"/>
      <c r="L2560" s="18"/>
    </row>
    <row r="2561" spans="1:12" customFormat="1">
      <c r="A2561" s="28"/>
      <c r="B2561" s="18">
        <f t="shared" si="45"/>
        <v>1</v>
      </c>
      <c r="C2561" s="18"/>
      <c r="D2561" s="18" t="str">
        <f>IFERROR(VLOOKUP(C2561,T_Listado_Personal_KDE[],2,FALSE),"")</f>
        <v/>
      </c>
      <c r="E2561" s="19" t="str">
        <f>IFERROR(VLOOKUP(C2561,T_Listado_Personal_KDE[],3,FALSE),"")</f>
        <v/>
      </c>
      <c r="F2561" s="18" t="str">
        <f>IFERROR(VLOOKUP(G2561,T_CÓDIGO[],2,FALSE),"")</f>
        <v/>
      </c>
      <c r="G2561" s="20"/>
      <c r="H2561" s="18" t="str">
        <f>IFERROR(VLOOKUP(G2561,T_CÓDIGO[],3,FALSE),"")</f>
        <v/>
      </c>
      <c r="I2561" s="19"/>
      <c r="J2561" s="18"/>
      <c r="K2561" s="18"/>
      <c r="L2561" s="18"/>
    </row>
    <row r="2562" spans="1:12" customFormat="1">
      <c r="A2562" s="28"/>
      <c r="B2562" s="18">
        <f t="shared" si="45"/>
        <v>1</v>
      </c>
      <c r="C2562" s="18"/>
      <c r="D2562" s="18" t="str">
        <f>IFERROR(VLOOKUP(C2562,T_Listado_Personal_KDE[],2,FALSE),"")</f>
        <v/>
      </c>
      <c r="E2562" s="19" t="str">
        <f>IFERROR(VLOOKUP(C2562,T_Listado_Personal_KDE[],3,FALSE),"")</f>
        <v/>
      </c>
      <c r="F2562" s="18" t="str">
        <f>IFERROR(VLOOKUP(G2562,T_CÓDIGO[],2,FALSE),"")</f>
        <v/>
      </c>
      <c r="G2562" s="20"/>
      <c r="H2562" s="18" t="str">
        <f>IFERROR(VLOOKUP(G2562,T_CÓDIGO[],3,FALSE),"")</f>
        <v/>
      </c>
      <c r="I2562" s="19"/>
      <c r="J2562" s="18"/>
      <c r="K2562" s="18"/>
      <c r="L2562" s="18"/>
    </row>
    <row r="2563" spans="1:12" customFormat="1">
      <c r="A2563" s="28"/>
      <c r="B2563" s="18">
        <f t="shared" si="45"/>
        <v>1</v>
      </c>
      <c r="C2563" s="18"/>
      <c r="D2563" s="18" t="str">
        <f>IFERROR(VLOOKUP(C2563,T_Listado_Personal_KDE[],2,FALSE),"")</f>
        <v/>
      </c>
      <c r="E2563" s="19" t="str">
        <f>IFERROR(VLOOKUP(C2563,T_Listado_Personal_KDE[],3,FALSE),"")</f>
        <v/>
      </c>
      <c r="F2563" s="18" t="str">
        <f>IFERROR(VLOOKUP(G2563,T_CÓDIGO[],2,FALSE),"")</f>
        <v/>
      </c>
      <c r="G2563" s="20"/>
      <c r="H2563" s="18" t="str">
        <f>IFERROR(VLOOKUP(G2563,T_CÓDIGO[],3,FALSE),"")</f>
        <v/>
      </c>
      <c r="I2563" s="19"/>
      <c r="J2563" s="18"/>
      <c r="K2563" s="18"/>
      <c r="L2563" s="18"/>
    </row>
    <row r="2564" spans="1:12" customFormat="1">
      <c r="A2564" s="28"/>
      <c r="B2564" s="18">
        <f t="shared" si="45"/>
        <v>1</v>
      </c>
      <c r="C2564" s="18"/>
      <c r="D2564" s="18" t="str">
        <f>IFERROR(VLOOKUP(C2564,T_Listado_Personal_KDE[],2,FALSE),"")</f>
        <v/>
      </c>
      <c r="E2564" s="19" t="str">
        <f>IFERROR(VLOOKUP(C2564,T_Listado_Personal_KDE[],3,FALSE),"")</f>
        <v/>
      </c>
      <c r="F2564" s="18" t="str">
        <f>IFERROR(VLOOKUP(G2564,T_CÓDIGO[],2,FALSE),"")</f>
        <v/>
      </c>
      <c r="G2564" s="20"/>
      <c r="H2564" s="18" t="str">
        <f>IFERROR(VLOOKUP(G2564,T_CÓDIGO[],3,FALSE),"")</f>
        <v/>
      </c>
      <c r="I2564" s="19"/>
      <c r="J2564" s="18"/>
      <c r="K2564" s="18"/>
      <c r="L2564" s="18"/>
    </row>
    <row r="2565" spans="1:12" customFormat="1">
      <c r="A2565" s="28"/>
      <c r="B2565" s="18">
        <f t="shared" si="45"/>
        <v>1</v>
      </c>
      <c r="C2565" s="18"/>
      <c r="D2565" s="18" t="str">
        <f>IFERROR(VLOOKUP(C2565,T_Listado_Personal_KDE[],2,FALSE),"")</f>
        <v/>
      </c>
      <c r="E2565" s="19" t="str">
        <f>IFERROR(VLOOKUP(C2565,T_Listado_Personal_KDE[],3,FALSE),"")</f>
        <v/>
      </c>
      <c r="F2565" s="18" t="str">
        <f>IFERROR(VLOOKUP(G2565,T_CÓDIGO[],2,FALSE),"")</f>
        <v/>
      </c>
      <c r="G2565" s="20"/>
      <c r="H2565" s="18" t="str">
        <f>IFERROR(VLOOKUP(G2565,T_CÓDIGO[],3,FALSE),"")</f>
        <v/>
      </c>
      <c r="I2565" s="19"/>
      <c r="J2565" s="18"/>
      <c r="K2565" s="18"/>
      <c r="L2565" s="18"/>
    </row>
    <row r="2566" spans="1:12" customFormat="1">
      <c r="A2566" s="28"/>
      <c r="B2566" s="18">
        <f t="shared" si="45"/>
        <v>1</v>
      </c>
      <c r="C2566" s="18"/>
      <c r="D2566" s="18" t="str">
        <f>IFERROR(VLOOKUP(C2566,T_Listado_Personal_KDE[],2,FALSE),"")</f>
        <v/>
      </c>
      <c r="E2566" s="19" t="str">
        <f>IFERROR(VLOOKUP(C2566,T_Listado_Personal_KDE[],3,FALSE),"")</f>
        <v/>
      </c>
      <c r="F2566" s="18" t="str">
        <f>IFERROR(VLOOKUP(G2566,T_CÓDIGO[],2,FALSE),"")</f>
        <v/>
      </c>
      <c r="G2566" s="20"/>
      <c r="H2566" s="18" t="str">
        <f>IFERROR(VLOOKUP(G2566,T_CÓDIGO[],3,FALSE),"")</f>
        <v/>
      </c>
      <c r="I2566" s="19"/>
      <c r="J2566" s="18"/>
      <c r="K2566" s="18"/>
      <c r="L2566" s="18"/>
    </row>
    <row r="2567" spans="1:12" customFormat="1">
      <c r="A2567" s="28"/>
      <c r="B2567" s="18">
        <f t="shared" ref="B2567:B2630" si="46">MONTH(A2567)</f>
        <v>1</v>
      </c>
      <c r="C2567" s="18"/>
      <c r="D2567" s="18" t="str">
        <f>IFERROR(VLOOKUP(C2567,T_Listado_Personal_KDE[],2,FALSE),"")</f>
        <v/>
      </c>
      <c r="E2567" s="19" t="str">
        <f>IFERROR(VLOOKUP(C2567,T_Listado_Personal_KDE[],3,FALSE),"")</f>
        <v/>
      </c>
      <c r="F2567" s="18" t="str">
        <f>IFERROR(VLOOKUP(G2567,T_CÓDIGO[],2,FALSE),"")</f>
        <v/>
      </c>
      <c r="G2567" s="20"/>
      <c r="H2567" s="18" t="str">
        <f>IFERROR(VLOOKUP(G2567,T_CÓDIGO[],3,FALSE),"")</f>
        <v/>
      </c>
      <c r="I2567" s="19"/>
      <c r="J2567" s="18"/>
      <c r="K2567" s="18"/>
      <c r="L2567" s="18"/>
    </row>
    <row r="2568" spans="1:12" customFormat="1">
      <c r="A2568" s="28"/>
      <c r="B2568" s="18">
        <f t="shared" si="46"/>
        <v>1</v>
      </c>
      <c r="C2568" s="18"/>
      <c r="D2568" s="18" t="str">
        <f>IFERROR(VLOOKUP(C2568,T_Listado_Personal_KDE[],2,FALSE),"")</f>
        <v/>
      </c>
      <c r="E2568" s="19" t="str">
        <f>IFERROR(VLOOKUP(C2568,T_Listado_Personal_KDE[],3,FALSE),"")</f>
        <v/>
      </c>
      <c r="F2568" s="18" t="str">
        <f>IFERROR(VLOOKUP(G2568,T_CÓDIGO[],2,FALSE),"")</f>
        <v/>
      </c>
      <c r="G2568" s="20"/>
      <c r="H2568" s="18" t="str">
        <f>IFERROR(VLOOKUP(G2568,T_CÓDIGO[],3,FALSE),"")</f>
        <v/>
      </c>
      <c r="I2568" s="19"/>
      <c r="J2568" s="18"/>
      <c r="K2568" s="18"/>
      <c r="L2568" s="18"/>
    </row>
    <row r="2569" spans="1:12" customFormat="1">
      <c r="A2569" s="28"/>
      <c r="B2569" s="18">
        <f t="shared" si="46"/>
        <v>1</v>
      </c>
      <c r="C2569" s="18"/>
      <c r="D2569" s="18" t="str">
        <f>IFERROR(VLOOKUP(C2569,T_Listado_Personal_KDE[],2,FALSE),"")</f>
        <v/>
      </c>
      <c r="E2569" s="19" t="str">
        <f>IFERROR(VLOOKUP(C2569,T_Listado_Personal_KDE[],3,FALSE),"")</f>
        <v/>
      </c>
      <c r="F2569" s="18" t="str">
        <f>IFERROR(VLOOKUP(G2569,T_CÓDIGO[],2,FALSE),"")</f>
        <v/>
      </c>
      <c r="G2569" s="20"/>
      <c r="H2569" s="18" t="str">
        <f>IFERROR(VLOOKUP(G2569,T_CÓDIGO[],3,FALSE),"")</f>
        <v/>
      </c>
      <c r="I2569" s="19"/>
      <c r="J2569" s="18"/>
      <c r="K2569" s="18"/>
      <c r="L2569" s="18"/>
    </row>
    <row r="2570" spans="1:12" customFormat="1">
      <c r="A2570" s="28"/>
      <c r="B2570" s="18">
        <f t="shared" si="46"/>
        <v>1</v>
      </c>
      <c r="C2570" s="18"/>
      <c r="D2570" s="18" t="str">
        <f>IFERROR(VLOOKUP(C2570,T_Listado_Personal_KDE[],2,FALSE),"")</f>
        <v/>
      </c>
      <c r="E2570" s="19" t="str">
        <f>IFERROR(VLOOKUP(C2570,T_Listado_Personal_KDE[],3,FALSE),"")</f>
        <v/>
      </c>
      <c r="F2570" s="18" t="str">
        <f>IFERROR(VLOOKUP(G2570,T_CÓDIGO[],2,FALSE),"")</f>
        <v/>
      </c>
      <c r="G2570" s="20"/>
      <c r="H2570" s="18" t="str">
        <f>IFERROR(VLOOKUP(G2570,T_CÓDIGO[],3,FALSE),"")</f>
        <v/>
      </c>
      <c r="I2570" s="19"/>
      <c r="J2570" s="18"/>
      <c r="K2570" s="18"/>
      <c r="L2570" s="18"/>
    </row>
    <row r="2571" spans="1:12" customFormat="1">
      <c r="A2571" s="28"/>
      <c r="B2571" s="18">
        <f t="shared" si="46"/>
        <v>1</v>
      </c>
      <c r="C2571" s="18"/>
      <c r="D2571" s="18" t="str">
        <f>IFERROR(VLOOKUP(C2571,T_Listado_Personal_KDE[],2,FALSE),"")</f>
        <v/>
      </c>
      <c r="E2571" s="19" t="str">
        <f>IFERROR(VLOOKUP(C2571,T_Listado_Personal_KDE[],3,FALSE),"")</f>
        <v/>
      </c>
      <c r="F2571" s="18" t="str">
        <f>IFERROR(VLOOKUP(G2571,T_CÓDIGO[],2,FALSE),"")</f>
        <v/>
      </c>
      <c r="G2571" s="20"/>
      <c r="H2571" s="18" t="str">
        <f>IFERROR(VLOOKUP(G2571,T_CÓDIGO[],3,FALSE),"")</f>
        <v/>
      </c>
      <c r="I2571" s="19"/>
      <c r="J2571" s="18"/>
      <c r="K2571" s="18"/>
      <c r="L2571" s="18"/>
    </row>
    <row r="2572" spans="1:12" customFormat="1">
      <c r="A2572" s="28"/>
      <c r="B2572" s="18">
        <f t="shared" si="46"/>
        <v>1</v>
      </c>
      <c r="C2572" s="18"/>
      <c r="D2572" s="18" t="str">
        <f>IFERROR(VLOOKUP(C2572,T_Listado_Personal_KDE[],2,FALSE),"")</f>
        <v/>
      </c>
      <c r="E2572" s="19" t="str">
        <f>IFERROR(VLOOKUP(C2572,T_Listado_Personal_KDE[],3,FALSE),"")</f>
        <v/>
      </c>
      <c r="F2572" s="18" t="str">
        <f>IFERROR(VLOOKUP(G2572,T_CÓDIGO[],2,FALSE),"")</f>
        <v/>
      </c>
      <c r="G2572" s="20"/>
      <c r="H2572" s="18" t="str">
        <f>IFERROR(VLOOKUP(G2572,T_CÓDIGO[],3,FALSE),"")</f>
        <v/>
      </c>
      <c r="I2572" s="19"/>
      <c r="J2572" s="18"/>
      <c r="K2572" s="18"/>
      <c r="L2572" s="18"/>
    </row>
    <row r="2573" spans="1:12" customFormat="1">
      <c r="A2573" s="28"/>
      <c r="B2573" s="18">
        <f t="shared" si="46"/>
        <v>1</v>
      </c>
      <c r="C2573" s="18"/>
      <c r="D2573" s="18" t="str">
        <f>IFERROR(VLOOKUP(C2573,T_Listado_Personal_KDE[],2,FALSE),"")</f>
        <v/>
      </c>
      <c r="E2573" s="19" t="str">
        <f>IFERROR(VLOOKUP(C2573,T_Listado_Personal_KDE[],3,FALSE),"")</f>
        <v/>
      </c>
      <c r="F2573" s="18" t="str">
        <f>IFERROR(VLOOKUP(G2573,T_CÓDIGO[],2,FALSE),"")</f>
        <v/>
      </c>
      <c r="G2573" s="20"/>
      <c r="H2573" s="18" t="str">
        <f>IFERROR(VLOOKUP(G2573,T_CÓDIGO[],3,FALSE),"")</f>
        <v/>
      </c>
      <c r="I2573" s="19"/>
      <c r="J2573" s="18"/>
      <c r="K2573" s="18"/>
      <c r="L2573" s="18"/>
    </row>
    <row r="2574" spans="1:12" customFormat="1">
      <c r="A2574" s="28"/>
      <c r="B2574" s="18">
        <f t="shared" si="46"/>
        <v>1</v>
      </c>
      <c r="C2574" s="18"/>
      <c r="D2574" s="18" t="str">
        <f>IFERROR(VLOOKUP(C2574,T_Listado_Personal_KDE[],2,FALSE),"")</f>
        <v/>
      </c>
      <c r="E2574" s="19" t="str">
        <f>IFERROR(VLOOKUP(C2574,T_Listado_Personal_KDE[],3,FALSE),"")</f>
        <v/>
      </c>
      <c r="F2574" s="18" t="str">
        <f>IFERROR(VLOOKUP(G2574,T_CÓDIGO[],2,FALSE),"")</f>
        <v/>
      </c>
      <c r="G2574" s="20"/>
      <c r="H2574" s="18" t="str">
        <f>IFERROR(VLOOKUP(G2574,T_CÓDIGO[],3,FALSE),"")</f>
        <v/>
      </c>
      <c r="I2574" s="19"/>
      <c r="J2574" s="18"/>
      <c r="K2574" s="18"/>
      <c r="L2574" s="18"/>
    </row>
    <row r="2575" spans="1:12" customFormat="1">
      <c r="A2575" s="28"/>
      <c r="B2575" s="18">
        <f t="shared" si="46"/>
        <v>1</v>
      </c>
      <c r="C2575" s="18"/>
      <c r="D2575" s="18" t="str">
        <f>IFERROR(VLOOKUP(C2575,T_Listado_Personal_KDE[],2,FALSE),"")</f>
        <v/>
      </c>
      <c r="E2575" s="19" t="str">
        <f>IFERROR(VLOOKUP(C2575,T_Listado_Personal_KDE[],3,FALSE),"")</f>
        <v/>
      </c>
      <c r="F2575" s="18" t="str">
        <f>IFERROR(VLOOKUP(G2575,T_CÓDIGO[],2,FALSE),"")</f>
        <v/>
      </c>
      <c r="G2575" s="20"/>
      <c r="H2575" s="18" t="str">
        <f>IFERROR(VLOOKUP(G2575,T_CÓDIGO[],3,FALSE),"")</f>
        <v/>
      </c>
      <c r="I2575" s="19"/>
      <c r="J2575" s="18"/>
      <c r="K2575" s="18"/>
      <c r="L2575" s="18"/>
    </row>
    <row r="2576" spans="1:12" customFormat="1">
      <c r="A2576" s="28"/>
      <c r="B2576" s="18">
        <f t="shared" si="46"/>
        <v>1</v>
      </c>
      <c r="C2576" s="18"/>
      <c r="D2576" s="18" t="str">
        <f>IFERROR(VLOOKUP(C2576,T_Listado_Personal_KDE[],2,FALSE),"")</f>
        <v/>
      </c>
      <c r="E2576" s="19" t="str">
        <f>IFERROR(VLOOKUP(C2576,T_Listado_Personal_KDE[],3,FALSE),"")</f>
        <v/>
      </c>
      <c r="F2576" s="18" t="str">
        <f>IFERROR(VLOOKUP(G2576,T_CÓDIGO[],2,FALSE),"")</f>
        <v/>
      </c>
      <c r="G2576" s="20"/>
      <c r="H2576" s="18" t="str">
        <f>IFERROR(VLOOKUP(G2576,T_CÓDIGO[],3,FALSE),"")</f>
        <v/>
      </c>
      <c r="I2576" s="19"/>
      <c r="J2576" s="18"/>
      <c r="K2576" s="18"/>
      <c r="L2576" s="18"/>
    </row>
    <row r="2577" spans="1:12" customFormat="1">
      <c r="A2577" s="28"/>
      <c r="B2577" s="18">
        <f t="shared" si="46"/>
        <v>1</v>
      </c>
      <c r="C2577" s="18"/>
      <c r="D2577" s="18" t="str">
        <f>IFERROR(VLOOKUP(C2577,T_Listado_Personal_KDE[],2,FALSE),"")</f>
        <v/>
      </c>
      <c r="E2577" s="19" t="str">
        <f>IFERROR(VLOOKUP(C2577,T_Listado_Personal_KDE[],3,FALSE),"")</f>
        <v/>
      </c>
      <c r="F2577" s="18" t="str">
        <f>IFERROR(VLOOKUP(G2577,T_CÓDIGO[],2,FALSE),"")</f>
        <v/>
      </c>
      <c r="G2577" s="20"/>
      <c r="H2577" s="18" t="str">
        <f>IFERROR(VLOOKUP(G2577,T_CÓDIGO[],3,FALSE),"")</f>
        <v/>
      </c>
      <c r="I2577" s="19"/>
      <c r="J2577" s="18"/>
      <c r="K2577" s="18"/>
      <c r="L2577" s="18"/>
    </row>
    <row r="2578" spans="1:12" customFormat="1">
      <c r="A2578" s="28"/>
      <c r="B2578" s="18">
        <f t="shared" si="46"/>
        <v>1</v>
      </c>
      <c r="C2578" s="18"/>
      <c r="D2578" s="18" t="str">
        <f>IFERROR(VLOOKUP(C2578,T_Listado_Personal_KDE[],2,FALSE),"")</f>
        <v/>
      </c>
      <c r="E2578" s="19" t="str">
        <f>IFERROR(VLOOKUP(C2578,T_Listado_Personal_KDE[],3,FALSE),"")</f>
        <v/>
      </c>
      <c r="F2578" s="18" t="str">
        <f>IFERROR(VLOOKUP(G2578,T_CÓDIGO[],2,FALSE),"")</f>
        <v/>
      </c>
      <c r="G2578" s="20"/>
      <c r="H2578" s="18" t="str">
        <f>IFERROR(VLOOKUP(G2578,T_CÓDIGO[],3,FALSE),"")</f>
        <v/>
      </c>
      <c r="I2578" s="19"/>
      <c r="J2578" s="18"/>
      <c r="K2578" s="18"/>
      <c r="L2578" s="18"/>
    </row>
    <row r="2579" spans="1:12" customFormat="1">
      <c r="A2579" s="28"/>
      <c r="B2579" s="18">
        <f t="shared" si="46"/>
        <v>1</v>
      </c>
      <c r="C2579" s="18"/>
      <c r="D2579" s="18" t="str">
        <f>IFERROR(VLOOKUP(C2579,T_Listado_Personal_KDE[],2,FALSE),"")</f>
        <v/>
      </c>
      <c r="E2579" s="19" t="str">
        <f>IFERROR(VLOOKUP(C2579,T_Listado_Personal_KDE[],3,FALSE),"")</f>
        <v/>
      </c>
      <c r="F2579" s="18" t="str">
        <f>IFERROR(VLOOKUP(G2579,T_CÓDIGO[],2,FALSE),"")</f>
        <v/>
      </c>
      <c r="G2579" s="20"/>
      <c r="H2579" s="18" t="str">
        <f>IFERROR(VLOOKUP(G2579,T_CÓDIGO[],3,FALSE),"")</f>
        <v/>
      </c>
      <c r="I2579" s="19"/>
      <c r="J2579" s="18"/>
      <c r="K2579" s="18"/>
      <c r="L2579" s="18"/>
    </row>
    <row r="2580" spans="1:12" customFormat="1">
      <c r="A2580" s="28"/>
      <c r="B2580" s="18">
        <f t="shared" si="46"/>
        <v>1</v>
      </c>
      <c r="C2580" s="18"/>
      <c r="D2580" s="18" t="str">
        <f>IFERROR(VLOOKUP(C2580,T_Listado_Personal_KDE[],2,FALSE),"")</f>
        <v/>
      </c>
      <c r="E2580" s="19" t="str">
        <f>IFERROR(VLOOKUP(C2580,T_Listado_Personal_KDE[],3,FALSE),"")</f>
        <v/>
      </c>
      <c r="F2580" s="18" t="str">
        <f>IFERROR(VLOOKUP(G2580,T_CÓDIGO[],2,FALSE),"")</f>
        <v/>
      </c>
      <c r="G2580" s="20"/>
      <c r="H2580" s="18" t="str">
        <f>IFERROR(VLOOKUP(G2580,T_CÓDIGO[],3,FALSE),"")</f>
        <v/>
      </c>
      <c r="I2580" s="19"/>
      <c r="J2580" s="18"/>
      <c r="K2580" s="18"/>
      <c r="L2580" s="18"/>
    </row>
    <row r="2581" spans="1:12" customFormat="1">
      <c r="A2581" s="28"/>
      <c r="B2581" s="18">
        <f t="shared" si="46"/>
        <v>1</v>
      </c>
      <c r="C2581" s="18"/>
      <c r="D2581" s="18" t="str">
        <f>IFERROR(VLOOKUP(C2581,T_Listado_Personal_KDE[],2,FALSE),"")</f>
        <v/>
      </c>
      <c r="E2581" s="19" t="str">
        <f>IFERROR(VLOOKUP(C2581,T_Listado_Personal_KDE[],3,FALSE),"")</f>
        <v/>
      </c>
      <c r="F2581" s="18" t="str">
        <f>IFERROR(VLOOKUP(G2581,T_CÓDIGO[],2,FALSE),"")</f>
        <v/>
      </c>
      <c r="G2581" s="20"/>
      <c r="H2581" s="18" t="str">
        <f>IFERROR(VLOOKUP(G2581,T_CÓDIGO[],3,FALSE),"")</f>
        <v/>
      </c>
      <c r="I2581" s="19"/>
      <c r="J2581" s="18"/>
      <c r="K2581" s="18"/>
      <c r="L2581" s="18"/>
    </row>
    <row r="2582" spans="1:12" customFormat="1">
      <c r="A2582" s="28"/>
      <c r="B2582" s="18">
        <f t="shared" si="46"/>
        <v>1</v>
      </c>
      <c r="C2582" s="18"/>
      <c r="D2582" s="18" t="str">
        <f>IFERROR(VLOOKUP(C2582,T_Listado_Personal_KDE[],2,FALSE),"")</f>
        <v/>
      </c>
      <c r="E2582" s="19" t="str">
        <f>IFERROR(VLOOKUP(C2582,T_Listado_Personal_KDE[],3,FALSE),"")</f>
        <v/>
      </c>
      <c r="F2582" s="18" t="str">
        <f>IFERROR(VLOOKUP(G2582,T_CÓDIGO[],2,FALSE),"")</f>
        <v/>
      </c>
      <c r="G2582" s="20"/>
      <c r="H2582" s="18" t="str">
        <f>IFERROR(VLOOKUP(G2582,T_CÓDIGO[],3,FALSE),"")</f>
        <v/>
      </c>
      <c r="I2582" s="19"/>
      <c r="J2582" s="18"/>
      <c r="K2582" s="18"/>
      <c r="L2582" s="18"/>
    </row>
    <row r="2583" spans="1:12" customFormat="1">
      <c r="A2583" s="28"/>
      <c r="B2583" s="18">
        <f t="shared" si="46"/>
        <v>1</v>
      </c>
      <c r="C2583" s="18"/>
      <c r="D2583" s="18" t="str">
        <f>IFERROR(VLOOKUP(C2583,T_Listado_Personal_KDE[],2,FALSE),"")</f>
        <v/>
      </c>
      <c r="E2583" s="19" t="str">
        <f>IFERROR(VLOOKUP(C2583,T_Listado_Personal_KDE[],3,FALSE),"")</f>
        <v/>
      </c>
      <c r="F2583" s="18" t="str">
        <f>IFERROR(VLOOKUP(G2583,T_CÓDIGO[],2,FALSE),"")</f>
        <v/>
      </c>
      <c r="G2583" s="20"/>
      <c r="H2583" s="18" t="str">
        <f>IFERROR(VLOOKUP(G2583,T_CÓDIGO[],3,FALSE),"")</f>
        <v/>
      </c>
      <c r="I2583" s="19"/>
      <c r="J2583" s="18"/>
      <c r="K2583" s="18"/>
      <c r="L2583" s="18"/>
    </row>
    <row r="2584" spans="1:12" customFormat="1">
      <c r="A2584" s="28"/>
      <c r="B2584" s="18">
        <f t="shared" si="46"/>
        <v>1</v>
      </c>
      <c r="C2584" s="18"/>
      <c r="D2584" s="18" t="str">
        <f>IFERROR(VLOOKUP(C2584,T_Listado_Personal_KDE[],2,FALSE),"")</f>
        <v/>
      </c>
      <c r="E2584" s="19" t="str">
        <f>IFERROR(VLOOKUP(C2584,T_Listado_Personal_KDE[],3,FALSE),"")</f>
        <v/>
      </c>
      <c r="F2584" s="18" t="str">
        <f>IFERROR(VLOOKUP(G2584,T_CÓDIGO[],2,FALSE),"")</f>
        <v/>
      </c>
      <c r="G2584" s="20"/>
      <c r="H2584" s="18" t="str">
        <f>IFERROR(VLOOKUP(G2584,T_CÓDIGO[],3,FALSE),"")</f>
        <v/>
      </c>
      <c r="I2584" s="19"/>
      <c r="J2584" s="18"/>
      <c r="K2584" s="18"/>
      <c r="L2584" s="18"/>
    </row>
    <row r="2585" spans="1:12" customFormat="1">
      <c r="A2585" s="28"/>
      <c r="B2585" s="18">
        <f t="shared" si="46"/>
        <v>1</v>
      </c>
      <c r="C2585" s="18"/>
      <c r="D2585" s="18" t="str">
        <f>IFERROR(VLOOKUP(C2585,T_Listado_Personal_KDE[],2,FALSE),"")</f>
        <v/>
      </c>
      <c r="E2585" s="19" t="str">
        <f>IFERROR(VLOOKUP(C2585,T_Listado_Personal_KDE[],3,FALSE),"")</f>
        <v/>
      </c>
      <c r="F2585" s="18" t="str">
        <f>IFERROR(VLOOKUP(G2585,T_CÓDIGO[],2,FALSE),"")</f>
        <v/>
      </c>
      <c r="G2585" s="20"/>
      <c r="H2585" s="18" t="str">
        <f>IFERROR(VLOOKUP(G2585,T_CÓDIGO[],3,FALSE),"")</f>
        <v/>
      </c>
      <c r="I2585" s="19"/>
      <c r="J2585" s="18"/>
      <c r="K2585" s="18"/>
      <c r="L2585" s="18"/>
    </row>
    <row r="2586" spans="1:12" customFormat="1">
      <c r="A2586" s="28"/>
      <c r="B2586" s="18">
        <f t="shared" si="46"/>
        <v>1</v>
      </c>
      <c r="C2586" s="18"/>
      <c r="D2586" s="18" t="str">
        <f>IFERROR(VLOOKUP(C2586,T_Listado_Personal_KDE[],2,FALSE),"")</f>
        <v/>
      </c>
      <c r="E2586" s="19" t="str">
        <f>IFERROR(VLOOKUP(C2586,T_Listado_Personal_KDE[],3,FALSE),"")</f>
        <v/>
      </c>
      <c r="F2586" s="18" t="str">
        <f>IFERROR(VLOOKUP(G2586,T_CÓDIGO[],2,FALSE),"")</f>
        <v/>
      </c>
      <c r="G2586" s="20"/>
      <c r="H2586" s="18" t="str">
        <f>IFERROR(VLOOKUP(G2586,T_CÓDIGO[],3,FALSE),"")</f>
        <v/>
      </c>
      <c r="I2586" s="19"/>
      <c r="J2586" s="18"/>
      <c r="K2586" s="18"/>
      <c r="L2586" s="18"/>
    </row>
    <row r="2587" spans="1:12" customFormat="1">
      <c r="A2587" s="28"/>
      <c r="B2587" s="18">
        <f t="shared" si="46"/>
        <v>1</v>
      </c>
      <c r="C2587" s="18"/>
      <c r="D2587" s="18" t="str">
        <f>IFERROR(VLOOKUP(C2587,T_Listado_Personal_KDE[],2,FALSE),"")</f>
        <v/>
      </c>
      <c r="E2587" s="19" t="str">
        <f>IFERROR(VLOOKUP(C2587,T_Listado_Personal_KDE[],3,FALSE),"")</f>
        <v/>
      </c>
      <c r="F2587" s="18" t="str">
        <f>IFERROR(VLOOKUP(G2587,T_CÓDIGO[],2,FALSE),"")</f>
        <v/>
      </c>
      <c r="G2587" s="20"/>
      <c r="H2587" s="18" t="str">
        <f>IFERROR(VLOOKUP(G2587,T_CÓDIGO[],3,FALSE),"")</f>
        <v/>
      </c>
      <c r="I2587" s="19"/>
      <c r="J2587" s="18"/>
      <c r="K2587" s="18"/>
      <c r="L2587" s="18"/>
    </row>
    <row r="2588" spans="1:12" customFormat="1">
      <c r="A2588" s="28"/>
      <c r="B2588" s="18">
        <f t="shared" si="46"/>
        <v>1</v>
      </c>
      <c r="C2588" s="18"/>
      <c r="D2588" s="18" t="str">
        <f>IFERROR(VLOOKUP(C2588,T_Listado_Personal_KDE[],2,FALSE),"")</f>
        <v/>
      </c>
      <c r="E2588" s="19" t="str">
        <f>IFERROR(VLOOKUP(C2588,T_Listado_Personal_KDE[],3,FALSE),"")</f>
        <v/>
      </c>
      <c r="F2588" s="18" t="str">
        <f>IFERROR(VLOOKUP(G2588,T_CÓDIGO[],2,FALSE),"")</f>
        <v/>
      </c>
      <c r="G2588" s="20"/>
      <c r="H2588" s="18" t="str">
        <f>IFERROR(VLOOKUP(G2588,T_CÓDIGO[],3,FALSE),"")</f>
        <v/>
      </c>
      <c r="I2588" s="19"/>
      <c r="J2588" s="18"/>
      <c r="K2588" s="18"/>
      <c r="L2588" s="18"/>
    </row>
    <row r="2589" spans="1:12" customFormat="1">
      <c r="A2589" s="28"/>
      <c r="B2589" s="18">
        <f t="shared" si="46"/>
        <v>1</v>
      </c>
      <c r="C2589" s="18"/>
      <c r="D2589" s="18" t="str">
        <f>IFERROR(VLOOKUP(C2589,T_Listado_Personal_KDE[],2,FALSE),"")</f>
        <v/>
      </c>
      <c r="E2589" s="19" t="str">
        <f>IFERROR(VLOOKUP(C2589,T_Listado_Personal_KDE[],3,FALSE),"")</f>
        <v/>
      </c>
      <c r="F2589" s="18" t="str">
        <f>IFERROR(VLOOKUP(G2589,T_CÓDIGO[],2,FALSE),"")</f>
        <v/>
      </c>
      <c r="G2589" s="20"/>
      <c r="H2589" s="18" t="str">
        <f>IFERROR(VLOOKUP(G2589,T_CÓDIGO[],3,FALSE),"")</f>
        <v/>
      </c>
      <c r="I2589" s="19"/>
      <c r="J2589" s="18"/>
      <c r="K2589" s="18"/>
      <c r="L2589" s="18"/>
    </row>
    <row r="2590" spans="1:12" customFormat="1">
      <c r="A2590" s="28"/>
      <c r="B2590" s="18">
        <f t="shared" si="46"/>
        <v>1</v>
      </c>
      <c r="C2590" s="18"/>
      <c r="D2590" s="18" t="str">
        <f>IFERROR(VLOOKUP(C2590,T_Listado_Personal_KDE[],2,FALSE),"")</f>
        <v/>
      </c>
      <c r="E2590" s="19" t="str">
        <f>IFERROR(VLOOKUP(C2590,T_Listado_Personal_KDE[],3,FALSE),"")</f>
        <v/>
      </c>
      <c r="F2590" s="18" t="str">
        <f>IFERROR(VLOOKUP(G2590,T_CÓDIGO[],2,FALSE),"")</f>
        <v/>
      </c>
      <c r="G2590" s="20"/>
      <c r="H2590" s="18" t="str">
        <f>IFERROR(VLOOKUP(G2590,T_CÓDIGO[],3,FALSE),"")</f>
        <v/>
      </c>
      <c r="I2590" s="19"/>
      <c r="J2590" s="18"/>
      <c r="K2590" s="18"/>
      <c r="L2590" s="18"/>
    </row>
    <row r="2591" spans="1:12" customFormat="1">
      <c r="A2591" s="28"/>
      <c r="B2591" s="18">
        <f t="shared" si="46"/>
        <v>1</v>
      </c>
      <c r="C2591" s="18"/>
      <c r="D2591" s="18" t="str">
        <f>IFERROR(VLOOKUP(C2591,T_Listado_Personal_KDE[],2,FALSE),"")</f>
        <v/>
      </c>
      <c r="E2591" s="19" t="str">
        <f>IFERROR(VLOOKUP(C2591,T_Listado_Personal_KDE[],3,FALSE),"")</f>
        <v/>
      </c>
      <c r="F2591" s="18" t="str">
        <f>IFERROR(VLOOKUP(G2591,T_CÓDIGO[],2,FALSE),"")</f>
        <v/>
      </c>
      <c r="G2591" s="20"/>
      <c r="H2591" s="18" t="str">
        <f>IFERROR(VLOOKUP(G2591,T_CÓDIGO[],3,FALSE),"")</f>
        <v/>
      </c>
      <c r="I2591" s="19"/>
      <c r="J2591" s="18"/>
      <c r="K2591" s="18"/>
      <c r="L2591" s="18"/>
    </row>
    <row r="2592" spans="1:12" customFormat="1">
      <c r="A2592" s="28"/>
      <c r="B2592" s="18">
        <f t="shared" si="46"/>
        <v>1</v>
      </c>
      <c r="C2592" s="18"/>
      <c r="D2592" s="18" t="str">
        <f>IFERROR(VLOOKUP(C2592,T_Listado_Personal_KDE[],2,FALSE),"")</f>
        <v/>
      </c>
      <c r="E2592" s="19" t="str">
        <f>IFERROR(VLOOKUP(C2592,T_Listado_Personal_KDE[],3,FALSE),"")</f>
        <v/>
      </c>
      <c r="F2592" s="18" t="str">
        <f>IFERROR(VLOOKUP(G2592,T_CÓDIGO[],2,FALSE),"")</f>
        <v/>
      </c>
      <c r="G2592" s="20"/>
      <c r="H2592" s="18" t="str">
        <f>IFERROR(VLOOKUP(G2592,T_CÓDIGO[],3,FALSE),"")</f>
        <v/>
      </c>
      <c r="I2592" s="19"/>
      <c r="J2592" s="18"/>
      <c r="K2592" s="18"/>
      <c r="L2592" s="18"/>
    </row>
    <row r="2593" spans="1:12" customFormat="1">
      <c r="A2593" s="28"/>
      <c r="B2593" s="18">
        <f t="shared" si="46"/>
        <v>1</v>
      </c>
      <c r="C2593" s="18"/>
      <c r="D2593" s="18" t="str">
        <f>IFERROR(VLOOKUP(C2593,T_Listado_Personal_KDE[],2,FALSE),"")</f>
        <v/>
      </c>
      <c r="E2593" s="19" t="str">
        <f>IFERROR(VLOOKUP(C2593,T_Listado_Personal_KDE[],3,FALSE),"")</f>
        <v/>
      </c>
      <c r="F2593" s="18" t="str">
        <f>IFERROR(VLOOKUP(G2593,T_CÓDIGO[],2,FALSE),"")</f>
        <v/>
      </c>
      <c r="G2593" s="20"/>
      <c r="H2593" s="18" t="str">
        <f>IFERROR(VLOOKUP(G2593,T_CÓDIGO[],3,FALSE),"")</f>
        <v/>
      </c>
      <c r="I2593" s="19"/>
      <c r="J2593" s="18"/>
      <c r="K2593" s="18"/>
      <c r="L2593" s="18"/>
    </row>
    <row r="2594" spans="1:12" customFormat="1">
      <c r="A2594" s="28"/>
      <c r="B2594" s="18">
        <f t="shared" si="46"/>
        <v>1</v>
      </c>
      <c r="C2594" s="18"/>
      <c r="D2594" s="18" t="str">
        <f>IFERROR(VLOOKUP(C2594,T_Listado_Personal_KDE[],2,FALSE),"")</f>
        <v/>
      </c>
      <c r="E2594" s="19" t="str">
        <f>IFERROR(VLOOKUP(C2594,T_Listado_Personal_KDE[],3,FALSE),"")</f>
        <v/>
      </c>
      <c r="F2594" s="18" t="str">
        <f>IFERROR(VLOOKUP(G2594,T_CÓDIGO[],2,FALSE),"")</f>
        <v/>
      </c>
      <c r="G2594" s="20"/>
      <c r="H2594" s="18" t="str">
        <f>IFERROR(VLOOKUP(G2594,T_CÓDIGO[],3,FALSE),"")</f>
        <v/>
      </c>
      <c r="I2594" s="19"/>
      <c r="J2594" s="18"/>
      <c r="K2594" s="18"/>
      <c r="L2594" s="18"/>
    </row>
    <row r="2595" spans="1:12" customFormat="1">
      <c r="A2595" s="28"/>
      <c r="B2595" s="18">
        <f t="shared" si="46"/>
        <v>1</v>
      </c>
      <c r="C2595" s="18"/>
      <c r="D2595" s="18" t="str">
        <f>IFERROR(VLOOKUP(C2595,T_Listado_Personal_KDE[],2,FALSE),"")</f>
        <v/>
      </c>
      <c r="E2595" s="19" t="str">
        <f>IFERROR(VLOOKUP(C2595,T_Listado_Personal_KDE[],3,FALSE),"")</f>
        <v/>
      </c>
      <c r="F2595" s="18" t="str">
        <f>IFERROR(VLOOKUP(G2595,T_CÓDIGO[],2,FALSE),"")</f>
        <v/>
      </c>
      <c r="G2595" s="20"/>
      <c r="H2595" s="18" t="str">
        <f>IFERROR(VLOOKUP(G2595,T_CÓDIGO[],3,FALSE),"")</f>
        <v/>
      </c>
      <c r="I2595" s="19"/>
      <c r="J2595" s="18"/>
      <c r="K2595" s="18"/>
      <c r="L2595" s="18"/>
    </row>
    <row r="2596" spans="1:12" customFormat="1">
      <c r="A2596" s="28"/>
      <c r="B2596" s="18">
        <f t="shared" si="46"/>
        <v>1</v>
      </c>
      <c r="C2596" s="18"/>
      <c r="D2596" s="18" t="str">
        <f>IFERROR(VLOOKUP(C2596,T_Listado_Personal_KDE[],2,FALSE),"")</f>
        <v/>
      </c>
      <c r="E2596" s="19" t="str">
        <f>IFERROR(VLOOKUP(C2596,T_Listado_Personal_KDE[],3,FALSE),"")</f>
        <v/>
      </c>
      <c r="F2596" s="18" t="str">
        <f>IFERROR(VLOOKUP(G2596,T_CÓDIGO[],2,FALSE),"")</f>
        <v/>
      </c>
      <c r="G2596" s="20"/>
      <c r="H2596" s="18" t="str">
        <f>IFERROR(VLOOKUP(G2596,T_CÓDIGO[],3,FALSE),"")</f>
        <v/>
      </c>
      <c r="I2596" s="19"/>
      <c r="J2596" s="18"/>
      <c r="K2596" s="18"/>
      <c r="L2596" s="18"/>
    </row>
    <row r="2597" spans="1:12" customFormat="1">
      <c r="A2597" s="28"/>
      <c r="B2597" s="18">
        <f t="shared" si="46"/>
        <v>1</v>
      </c>
      <c r="C2597" s="18"/>
      <c r="D2597" s="18" t="str">
        <f>IFERROR(VLOOKUP(C2597,T_Listado_Personal_KDE[],2,FALSE),"")</f>
        <v/>
      </c>
      <c r="E2597" s="19" t="str">
        <f>IFERROR(VLOOKUP(C2597,T_Listado_Personal_KDE[],3,FALSE),"")</f>
        <v/>
      </c>
      <c r="F2597" s="18" t="str">
        <f>IFERROR(VLOOKUP(G2597,T_CÓDIGO[],2,FALSE),"")</f>
        <v/>
      </c>
      <c r="G2597" s="20"/>
      <c r="H2597" s="18" t="str">
        <f>IFERROR(VLOOKUP(G2597,T_CÓDIGO[],3,FALSE),"")</f>
        <v/>
      </c>
      <c r="I2597" s="19"/>
      <c r="J2597" s="18"/>
      <c r="K2597" s="18"/>
      <c r="L2597" s="18"/>
    </row>
    <row r="2598" spans="1:12" customFormat="1">
      <c r="A2598" s="28"/>
      <c r="B2598" s="18">
        <f t="shared" si="46"/>
        <v>1</v>
      </c>
      <c r="C2598" s="18"/>
      <c r="D2598" s="18" t="str">
        <f>IFERROR(VLOOKUP(C2598,T_Listado_Personal_KDE[],2,FALSE),"")</f>
        <v/>
      </c>
      <c r="E2598" s="19" t="str">
        <f>IFERROR(VLOOKUP(C2598,T_Listado_Personal_KDE[],3,FALSE),"")</f>
        <v/>
      </c>
      <c r="F2598" s="18" t="str">
        <f>IFERROR(VLOOKUP(G2598,T_CÓDIGO[],2,FALSE),"")</f>
        <v/>
      </c>
      <c r="G2598" s="20"/>
      <c r="H2598" s="18" t="str">
        <f>IFERROR(VLOOKUP(G2598,T_CÓDIGO[],3,FALSE),"")</f>
        <v/>
      </c>
      <c r="I2598" s="19"/>
      <c r="J2598" s="18"/>
      <c r="K2598" s="18"/>
      <c r="L2598" s="18"/>
    </row>
    <row r="2599" spans="1:12" customFormat="1">
      <c r="A2599" s="28"/>
      <c r="B2599" s="18">
        <f t="shared" si="46"/>
        <v>1</v>
      </c>
      <c r="C2599" s="18"/>
      <c r="D2599" s="18" t="str">
        <f>IFERROR(VLOOKUP(C2599,T_Listado_Personal_KDE[],2,FALSE),"")</f>
        <v/>
      </c>
      <c r="E2599" s="19" t="str">
        <f>IFERROR(VLOOKUP(C2599,T_Listado_Personal_KDE[],3,FALSE),"")</f>
        <v/>
      </c>
      <c r="F2599" s="18" t="str">
        <f>IFERROR(VLOOKUP(G2599,T_CÓDIGO[],2,FALSE),"")</f>
        <v/>
      </c>
      <c r="G2599" s="20"/>
      <c r="H2599" s="18" t="str">
        <f>IFERROR(VLOOKUP(G2599,T_CÓDIGO[],3,FALSE),"")</f>
        <v/>
      </c>
      <c r="I2599" s="19"/>
      <c r="J2599" s="18"/>
      <c r="K2599" s="18"/>
      <c r="L2599" s="18"/>
    </row>
    <row r="2600" spans="1:12" customFormat="1">
      <c r="A2600" s="28"/>
      <c r="B2600" s="18">
        <f t="shared" si="46"/>
        <v>1</v>
      </c>
      <c r="C2600" s="18"/>
      <c r="D2600" s="18" t="str">
        <f>IFERROR(VLOOKUP(C2600,T_Listado_Personal_KDE[],2,FALSE),"")</f>
        <v/>
      </c>
      <c r="E2600" s="19" t="str">
        <f>IFERROR(VLOOKUP(C2600,T_Listado_Personal_KDE[],3,FALSE),"")</f>
        <v/>
      </c>
      <c r="F2600" s="18" t="str">
        <f>IFERROR(VLOOKUP(G2600,T_CÓDIGO[],2,FALSE),"")</f>
        <v/>
      </c>
      <c r="G2600" s="20"/>
      <c r="H2600" s="18" t="str">
        <f>IFERROR(VLOOKUP(G2600,T_CÓDIGO[],3,FALSE),"")</f>
        <v/>
      </c>
      <c r="I2600" s="19"/>
      <c r="J2600" s="18"/>
      <c r="K2600" s="18"/>
      <c r="L2600" s="18"/>
    </row>
    <row r="2601" spans="1:12" customFormat="1">
      <c r="A2601" s="28"/>
      <c r="B2601" s="18">
        <f t="shared" si="46"/>
        <v>1</v>
      </c>
      <c r="C2601" s="18"/>
      <c r="D2601" s="18" t="str">
        <f>IFERROR(VLOOKUP(C2601,T_Listado_Personal_KDE[],2,FALSE),"")</f>
        <v/>
      </c>
      <c r="E2601" s="19" t="str">
        <f>IFERROR(VLOOKUP(C2601,T_Listado_Personal_KDE[],3,FALSE),"")</f>
        <v/>
      </c>
      <c r="F2601" s="18" t="str">
        <f>IFERROR(VLOOKUP(G2601,T_CÓDIGO[],2,FALSE),"")</f>
        <v/>
      </c>
      <c r="G2601" s="20"/>
      <c r="H2601" s="18" t="str">
        <f>IFERROR(VLOOKUP(G2601,T_CÓDIGO[],3,FALSE),"")</f>
        <v/>
      </c>
      <c r="I2601" s="19"/>
      <c r="J2601" s="18"/>
      <c r="K2601" s="18"/>
      <c r="L2601" s="18"/>
    </row>
    <row r="2602" spans="1:12" customFormat="1">
      <c r="A2602" s="28"/>
      <c r="B2602" s="18">
        <f t="shared" si="46"/>
        <v>1</v>
      </c>
      <c r="C2602" s="18"/>
      <c r="D2602" s="18" t="str">
        <f>IFERROR(VLOOKUP(C2602,T_Listado_Personal_KDE[],2,FALSE),"")</f>
        <v/>
      </c>
      <c r="E2602" s="19" t="str">
        <f>IFERROR(VLOOKUP(C2602,T_Listado_Personal_KDE[],3,FALSE),"")</f>
        <v/>
      </c>
      <c r="F2602" s="18" t="str">
        <f>IFERROR(VLOOKUP(G2602,T_CÓDIGO[],2,FALSE),"")</f>
        <v/>
      </c>
      <c r="G2602" s="20"/>
      <c r="H2602" s="18" t="str">
        <f>IFERROR(VLOOKUP(G2602,T_CÓDIGO[],3,FALSE),"")</f>
        <v/>
      </c>
      <c r="I2602" s="19"/>
      <c r="J2602" s="18"/>
      <c r="K2602" s="18"/>
      <c r="L2602" s="18"/>
    </row>
    <row r="2603" spans="1:12" customFormat="1">
      <c r="A2603" s="28"/>
      <c r="B2603" s="18">
        <f t="shared" si="46"/>
        <v>1</v>
      </c>
      <c r="C2603" s="18"/>
      <c r="D2603" s="18" t="str">
        <f>IFERROR(VLOOKUP(C2603,T_Listado_Personal_KDE[],2,FALSE),"")</f>
        <v/>
      </c>
      <c r="E2603" s="19" t="str">
        <f>IFERROR(VLOOKUP(C2603,T_Listado_Personal_KDE[],3,FALSE),"")</f>
        <v/>
      </c>
      <c r="F2603" s="18" t="str">
        <f>IFERROR(VLOOKUP(G2603,T_CÓDIGO[],2,FALSE),"")</f>
        <v/>
      </c>
      <c r="G2603" s="20"/>
      <c r="H2603" s="18" t="str">
        <f>IFERROR(VLOOKUP(G2603,T_CÓDIGO[],3,FALSE),"")</f>
        <v/>
      </c>
      <c r="I2603" s="19"/>
      <c r="J2603" s="18"/>
      <c r="K2603" s="18"/>
      <c r="L2603" s="18"/>
    </row>
    <row r="2604" spans="1:12" customFormat="1">
      <c r="A2604" s="28"/>
      <c r="B2604" s="18">
        <f t="shared" si="46"/>
        <v>1</v>
      </c>
      <c r="C2604" s="18"/>
      <c r="D2604" s="18" t="str">
        <f>IFERROR(VLOOKUP(C2604,T_Listado_Personal_KDE[],2,FALSE),"")</f>
        <v/>
      </c>
      <c r="E2604" s="19" t="str">
        <f>IFERROR(VLOOKUP(C2604,T_Listado_Personal_KDE[],3,FALSE),"")</f>
        <v/>
      </c>
      <c r="F2604" s="18" t="str">
        <f>IFERROR(VLOOKUP(G2604,T_CÓDIGO[],2,FALSE),"")</f>
        <v/>
      </c>
      <c r="G2604" s="20"/>
      <c r="H2604" s="18" t="str">
        <f>IFERROR(VLOOKUP(G2604,T_CÓDIGO[],3,FALSE),"")</f>
        <v/>
      </c>
      <c r="I2604" s="19"/>
      <c r="J2604" s="18"/>
      <c r="K2604" s="18"/>
      <c r="L2604" s="18"/>
    </row>
    <row r="2605" spans="1:12" customFormat="1">
      <c r="A2605" s="28"/>
      <c r="B2605" s="18">
        <f t="shared" si="46"/>
        <v>1</v>
      </c>
      <c r="C2605" s="18"/>
      <c r="D2605" s="18" t="str">
        <f>IFERROR(VLOOKUP(C2605,T_Listado_Personal_KDE[],2,FALSE),"")</f>
        <v/>
      </c>
      <c r="E2605" s="19" t="str">
        <f>IFERROR(VLOOKUP(C2605,T_Listado_Personal_KDE[],3,FALSE),"")</f>
        <v/>
      </c>
      <c r="F2605" s="18" t="str">
        <f>IFERROR(VLOOKUP(G2605,T_CÓDIGO[],2,FALSE),"")</f>
        <v/>
      </c>
      <c r="G2605" s="20"/>
      <c r="H2605" s="18" t="str">
        <f>IFERROR(VLOOKUP(G2605,T_CÓDIGO[],3,FALSE),"")</f>
        <v/>
      </c>
      <c r="I2605" s="19"/>
      <c r="J2605" s="18"/>
      <c r="K2605" s="18"/>
      <c r="L2605" s="18"/>
    </row>
    <row r="2606" spans="1:12" customFormat="1">
      <c r="A2606" s="28"/>
      <c r="B2606" s="18">
        <f t="shared" si="46"/>
        <v>1</v>
      </c>
      <c r="C2606" s="18"/>
      <c r="D2606" s="18" t="str">
        <f>IFERROR(VLOOKUP(C2606,T_Listado_Personal_KDE[],2,FALSE),"")</f>
        <v/>
      </c>
      <c r="E2606" s="19" t="str">
        <f>IFERROR(VLOOKUP(C2606,T_Listado_Personal_KDE[],3,FALSE),"")</f>
        <v/>
      </c>
      <c r="F2606" s="18" t="str">
        <f>IFERROR(VLOOKUP(G2606,T_CÓDIGO[],2,FALSE),"")</f>
        <v/>
      </c>
      <c r="G2606" s="20"/>
      <c r="H2606" s="18" t="str">
        <f>IFERROR(VLOOKUP(G2606,T_CÓDIGO[],3,FALSE),"")</f>
        <v/>
      </c>
      <c r="I2606" s="19"/>
      <c r="J2606" s="18"/>
      <c r="K2606" s="18"/>
      <c r="L2606" s="18"/>
    </row>
    <row r="2607" spans="1:12" customFormat="1">
      <c r="A2607" s="28"/>
      <c r="B2607" s="18">
        <f t="shared" si="46"/>
        <v>1</v>
      </c>
      <c r="C2607" s="18"/>
      <c r="D2607" s="18" t="str">
        <f>IFERROR(VLOOKUP(C2607,T_Listado_Personal_KDE[],2,FALSE),"")</f>
        <v/>
      </c>
      <c r="E2607" s="19" t="str">
        <f>IFERROR(VLOOKUP(C2607,T_Listado_Personal_KDE[],3,FALSE),"")</f>
        <v/>
      </c>
      <c r="F2607" s="18" t="str">
        <f>IFERROR(VLOOKUP(G2607,T_CÓDIGO[],2,FALSE),"")</f>
        <v/>
      </c>
      <c r="G2607" s="20"/>
      <c r="H2607" s="18" t="str">
        <f>IFERROR(VLOOKUP(G2607,T_CÓDIGO[],3,FALSE),"")</f>
        <v/>
      </c>
      <c r="I2607" s="19"/>
      <c r="J2607" s="18"/>
      <c r="K2607" s="18"/>
      <c r="L2607" s="18"/>
    </row>
    <row r="2608" spans="1:12" customFormat="1">
      <c r="A2608" s="28"/>
      <c r="B2608" s="18">
        <f t="shared" si="46"/>
        <v>1</v>
      </c>
      <c r="C2608" s="18"/>
      <c r="D2608" s="18" t="str">
        <f>IFERROR(VLOOKUP(C2608,T_Listado_Personal_KDE[],2,FALSE),"")</f>
        <v/>
      </c>
      <c r="E2608" s="19" t="str">
        <f>IFERROR(VLOOKUP(C2608,T_Listado_Personal_KDE[],3,FALSE),"")</f>
        <v/>
      </c>
      <c r="F2608" s="18" t="str">
        <f>IFERROR(VLOOKUP(G2608,T_CÓDIGO[],2,FALSE),"")</f>
        <v/>
      </c>
      <c r="G2608" s="20"/>
      <c r="H2608" s="18" t="str">
        <f>IFERROR(VLOOKUP(G2608,T_CÓDIGO[],3,FALSE),"")</f>
        <v/>
      </c>
      <c r="I2608" s="19"/>
      <c r="J2608" s="18"/>
      <c r="K2608" s="18"/>
      <c r="L2608" s="18"/>
    </row>
    <row r="2609" spans="1:12" customFormat="1">
      <c r="A2609" s="28"/>
      <c r="B2609" s="18">
        <f t="shared" si="46"/>
        <v>1</v>
      </c>
      <c r="C2609" s="18"/>
      <c r="D2609" s="18" t="str">
        <f>IFERROR(VLOOKUP(C2609,T_Listado_Personal_KDE[],2,FALSE),"")</f>
        <v/>
      </c>
      <c r="E2609" s="19" t="str">
        <f>IFERROR(VLOOKUP(C2609,T_Listado_Personal_KDE[],3,FALSE),"")</f>
        <v/>
      </c>
      <c r="F2609" s="18" t="str">
        <f>IFERROR(VLOOKUP(G2609,T_CÓDIGO[],2,FALSE),"")</f>
        <v/>
      </c>
      <c r="G2609" s="20"/>
      <c r="H2609" s="18" t="str">
        <f>IFERROR(VLOOKUP(G2609,T_CÓDIGO[],3,FALSE),"")</f>
        <v/>
      </c>
      <c r="I2609" s="19"/>
      <c r="J2609" s="18"/>
      <c r="K2609" s="18"/>
      <c r="L2609" s="18"/>
    </row>
    <row r="2610" spans="1:12" customFormat="1">
      <c r="A2610" s="28"/>
      <c r="B2610" s="18">
        <f t="shared" si="46"/>
        <v>1</v>
      </c>
      <c r="C2610" s="18"/>
      <c r="D2610" s="18" t="str">
        <f>IFERROR(VLOOKUP(C2610,T_Listado_Personal_KDE[],2,FALSE),"")</f>
        <v/>
      </c>
      <c r="E2610" s="19" t="str">
        <f>IFERROR(VLOOKUP(C2610,T_Listado_Personal_KDE[],3,FALSE),"")</f>
        <v/>
      </c>
      <c r="F2610" s="18" t="str">
        <f>IFERROR(VLOOKUP(G2610,T_CÓDIGO[],2,FALSE),"")</f>
        <v/>
      </c>
      <c r="G2610" s="20"/>
      <c r="H2610" s="18" t="str">
        <f>IFERROR(VLOOKUP(G2610,T_CÓDIGO[],3,FALSE),"")</f>
        <v/>
      </c>
      <c r="I2610" s="19"/>
      <c r="J2610" s="18"/>
      <c r="K2610" s="18"/>
      <c r="L2610" s="18"/>
    </row>
    <row r="2611" spans="1:12" customFormat="1">
      <c r="A2611" s="28"/>
      <c r="B2611" s="18">
        <f t="shared" si="46"/>
        <v>1</v>
      </c>
      <c r="C2611" s="18"/>
      <c r="D2611" s="18" t="str">
        <f>IFERROR(VLOOKUP(C2611,T_Listado_Personal_KDE[],2,FALSE),"")</f>
        <v/>
      </c>
      <c r="E2611" s="19" t="str">
        <f>IFERROR(VLOOKUP(C2611,T_Listado_Personal_KDE[],3,FALSE),"")</f>
        <v/>
      </c>
      <c r="F2611" s="18" t="str">
        <f>IFERROR(VLOOKUP(G2611,T_CÓDIGO[],2,FALSE),"")</f>
        <v/>
      </c>
      <c r="G2611" s="20"/>
      <c r="H2611" s="18" t="str">
        <f>IFERROR(VLOOKUP(G2611,T_CÓDIGO[],3,FALSE),"")</f>
        <v/>
      </c>
      <c r="I2611" s="19"/>
      <c r="J2611" s="18"/>
      <c r="K2611" s="18"/>
      <c r="L2611" s="18"/>
    </row>
    <row r="2612" spans="1:12" customFormat="1">
      <c r="A2612" s="28"/>
      <c r="B2612" s="18">
        <f t="shared" si="46"/>
        <v>1</v>
      </c>
      <c r="C2612" s="18"/>
      <c r="D2612" s="18" t="str">
        <f>IFERROR(VLOOKUP(C2612,T_Listado_Personal_KDE[],2,FALSE),"")</f>
        <v/>
      </c>
      <c r="E2612" s="19" t="str">
        <f>IFERROR(VLOOKUP(C2612,T_Listado_Personal_KDE[],3,FALSE),"")</f>
        <v/>
      </c>
      <c r="F2612" s="18" t="str">
        <f>IFERROR(VLOOKUP(G2612,T_CÓDIGO[],2,FALSE),"")</f>
        <v/>
      </c>
      <c r="G2612" s="20"/>
      <c r="H2612" s="18" t="str">
        <f>IFERROR(VLOOKUP(G2612,T_CÓDIGO[],3,FALSE),"")</f>
        <v/>
      </c>
      <c r="I2612" s="19"/>
      <c r="J2612" s="18"/>
      <c r="K2612" s="18"/>
      <c r="L2612" s="18"/>
    </row>
    <row r="2613" spans="1:12" customFormat="1">
      <c r="A2613" s="28"/>
      <c r="B2613" s="18">
        <f t="shared" si="46"/>
        <v>1</v>
      </c>
      <c r="C2613" s="18"/>
      <c r="D2613" s="18" t="str">
        <f>IFERROR(VLOOKUP(C2613,T_Listado_Personal_KDE[],2,FALSE),"")</f>
        <v/>
      </c>
      <c r="E2613" s="19" t="str">
        <f>IFERROR(VLOOKUP(C2613,T_Listado_Personal_KDE[],3,FALSE),"")</f>
        <v/>
      </c>
      <c r="F2613" s="18" t="str">
        <f>IFERROR(VLOOKUP(G2613,T_CÓDIGO[],2,FALSE),"")</f>
        <v/>
      </c>
      <c r="G2613" s="20"/>
      <c r="H2613" s="18" t="str">
        <f>IFERROR(VLOOKUP(G2613,T_CÓDIGO[],3,FALSE),"")</f>
        <v/>
      </c>
      <c r="I2613" s="19"/>
      <c r="J2613" s="18"/>
      <c r="K2613" s="18"/>
      <c r="L2613" s="18"/>
    </row>
    <row r="2614" spans="1:12" customFormat="1">
      <c r="A2614" s="28"/>
      <c r="B2614" s="18">
        <f t="shared" si="46"/>
        <v>1</v>
      </c>
      <c r="C2614" s="18"/>
      <c r="D2614" s="18" t="str">
        <f>IFERROR(VLOOKUP(C2614,T_Listado_Personal_KDE[],2,FALSE),"")</f>
        <v/>
      </c>
      <c r="E2614" s="19" t="str">
        <f>IFERROR(VLOOKUP(C2614,T_Listado_Personal_KDE[],3,FALSE),"")</f>
        <v/>
      </c>
      <c r="F2614" s="18" t="str">
        <f>IFERROR(VLOOKUP(G2614,T_CÓDIGO[],2,FALSE),"")</f>
        <v/>
      </c>
      <c r="G2614" s="20"/>
      <c r="H2614" s="18" t="str">
        <f>IFERROR(VLOOKUP(G2614,T_CÓDIGO[],3,FALSE),"")</f>
        <v/>
      </c>
      <c r="I2614" s="19"/>
      <c r="J2614" s="18"/>
      <c r="K2614" s="18"/>
      <c r="L2614" s="18"/>
    </row>
    <row r="2615" spans="1:12" customFormat="1">
      <c r="A2615" s="28"/>
      <c r="B2615" s="18">
        <f t="shared" si="46"/>
        <v>1</v>
      </c>
      <c r="C2615" s="18"/>
      <c r="D2615" s="18" t="str">
        <f>IFERROR(VLOOKUP(C2615,T_Listado_Personal_KDE[],2,FALSE),"")</f>
        <v/>
      </c>
      <c r="E2615" s="19" t="str">
        <f>IFERROR(VLOOKUP(C2615,T_Listado_Personal_KDE[],3,FALSE),"")</f>
        <v/>
      </c>
      <c r="F2615" s="18" t="str">
        <f>IFERROR(VLOOKUP(G2615,T_CÓDIGO[],2,FALSE),"")</f>
        <v/>
      </c>
      <c r="G2615" s="20"/>
      <c r="H2615" s="18" t="str">
        <f>IFERROR(VLOOKUP(G2615,T_CÓDIGO[],3,FALSE),"")</f>
        <v/>
      </c>
      <c r="I2615" s="19"/>
      <c r="J2615" s="18"/>
      <c r="K2615" s="18"/>
      <c r="L2615" s="18"/>
    </row>
    <row r="2616" spans="1:12" customFormat="1">
      <c r="A2616" s="28"/>
      <c r="B2616" s="18">
        <f t="shared" si="46"/>
        <v>1</v>
      </c>
      <c r="C2616" s="18"/>
      <c r="D2616" s="18" t="str">
        <f>IFERROR(VLOOKUP(C2616,T_Listado_Personal_KDE[],2,FALSE),"")</f>
        <v/>
      </c>
      <c r="E2616" s="19" t="str">
        <f>IFERROR(VLOOKUP(C2616,T_Listado_Personal_KDE[],3,FALSE),"")</f>
        <v/>
      </c>
      <c r="F2616" s="18" t="str">
        <f>IFERROR(VLOOKUP(G2616,T_CÓDIGO[],2,FALSE),"")</f>
        <v/>
      </c>
      <c r="G2616" s="20"/>
      <c r="H2616" s="18" t="str">
        <f>IFERROR(VLOOKUP(G2616,T_CÓDIGO[],3,FALSE),"")</f>
        <v/>
      </c>
      <c r="I2616" s="19"/>
      <c r="J2616" s="18"/>
      <c r="K2616" s="18"/>
      <c r="L2616" s="18"/>
    </row>
    <row r="2617" spans="1:12" customFormat="1">
      <c r="A2617" s="28"/>
      <c r="B2617" s="18">
        <f t="shared" si="46"/>
        <v>1</v>
      </c>
      <c r="C2617" s="18"/>
      <c r="D2617" s="18" t="str">
        <f>IFERROR(VLOOKUP(C2617,T_Listado_Personal_KDE[],2,FALSE),"")</f>
        <v/>
      </c>
      <c r="E2617" s="19" t="str">
        <f>IFERROR(VLOOKUP(C2617,T_Listado_Personal_KDE[],3,FALSE),"")</f>
        <v/>
      </c>
      <c r="F2617" s="18" t="str">
        <f>IFERROR(VLOOKUP(G2617,T_CÓDIGO[],2,FALSE),"")</f>
        <v/>
      </c>
      <c r="G2617" s="20"/>
      <c r="H2617" s="18" t="str">
        <f>IFERROR(VLOOKUP(G2617,T_CÓDIGO[],3,FALSE),"")</f>
        <v/>
      </c>
      <c r="I2617" s="19"/>
      <c r="J2617" s="18"/>
      <c r="K2617" s="18"/>
      <c r="L2617" s="18"/>
    </row>
    <row r="2618" spans="1:12" customFormat="1">
      <c r="A2618" s="28"/>
      <c r="B2618" s="18">
        <f t="shared" si="46"/>
        <v>1</v>
      </c>
      <c r="C2618" s="18"/>
      <c r="D2618" s="18" t="str">
        <f>IFERROR(VLOOKUP(C2618,T_Listado_Personal_KDE[],2,FALSE),"")</f>
        <v/>
      </c>
      <c r="E2618" s="19" t="str">
        <f>IFERROR(VLOOKUP(C2618,T_Listado_Personal_KDE[],3,FALSE),"")</f>
        <v/>
      </c>
      <c r="F2618" s="18" t="str">
        <f>IFERROR(VLOOKUP(G2618,T_CÓDIGO[],2,FALSE),"")</f>
        <v/>
      </c>
      <c r="G2618" s="20"/>
      <c r="H2618" s="18" t="str">
        <f>IFERROR(VLOOKUP(G2618,T_CÓDIGO[],3,FALSE),"")</f>
        <v/>
      </c>
      <c r="I2618" s="19"/>
      <c r="J2618" s="18"/>
      <c r="K2618" s="18"/>
      <c r="L2618" s="18"/>
    </row>
    <row r="2619" spans="1:12" customFormat="1">
      <c r="A2619" s="28"/>
      <c r="B2619" s="18">
        <f t="shared" si="46"/>
        <v>1</v>
      </c>
      <c r="C2619" s="18"/>
      <c r="D2619" s="18" t="str">
        <f>IFERROR(VLOOKUP(C2619,T_Listado_Personal_KDE[],2,FALSE),"")</f>
        <v/>
      </c>
      <c r="E2619" s="19" t="str">
        <f>IFERROR(VLOOKUP(C2619,T_Listado_Personal_KDE[],3,FALSE),"")</f>
        <v/>
      </c>
      <c r="F2619" s="18" t="str">
        <f>IFERROR(VLOOKUP(G2619,T_CÓDIGO[],2,FALSE),"")</f>
        <v/>
      </c>
      <c r="G2619" s="20"/>
      <c r="H2619" s="18" t="str">
        <f>IFERROR(VLOOKUP(G2619,T_CÓDIGO[],3,FALSE),"")</f>
        <v/>
      </c>
      <c r="I2619" s="19"/>
      <c r="J2619" s="18"/>
      <c r="K2619" s="18"/>
      <c r="L2619" s="18"/>
    </row>
    <row r="2620" spans="1:12" customFormat="1">
      <c r="A2620" s="28"/>
      <c r="B2620" s="18">
        <f t="shared" si="46"/>
        <v>1</v>
      </c>
      <c r="C2620" s="18"/>
      <c r="D2620" s="18" t="str">
        <f>IFERROR(VLOOKUP(C2620,T_Listado_Personal_KDE[],2,FALSE),"")</f>
        <v/>
      </c>
      <c r="E2620" s="19" t="str">
        <f>IFERROR(VLOOKUP(C2620,T_Listado_Personal_KDE[],3,FALSE),"")</f>
        <v/>
      </c>
      <c r="F2620" s="18" t="str">
        <f>IFERROR(VLOOKUP(G2620,T_CÓDIGO[],2,FALSE),"")</f>
        <v/>
      </c>
      <c r="G2620" s="20"/>
      <c r="H2620" s="18" t="str">
        <f>IFERROR(VLOOKUP(G2620,T_CÓDIGO[],3,FALSE),"")</f>
        <v/>
      </c>
      <c r="I2620" s="19"/>
      <c r="J2620" s="18"/>
      <c r="K2620" s="18"/>
      <c r="L2620" s="18"/>
    </row>
    <row r="2621" spans="1:12" customFormat="1">
      <c r="A2621" s="28"/>
      <c r="B2621" s="18">
        <f t="shared" si="46"/>
        <v>1</v>
      </c>
      <c r="C2621" s="18"/>
      <c r="D2621" s="18" t="str">
        <f>IFERROR(VLOOKUP(C2621,T_Listado_Personal_KDE[],2,FALSE),"")</f>
        <v/>
      </c>
      <c r="E2621" s="19" t="str">
        <f>IFERROR(VLOOKUP(C2621,T_Listado_Personal_KDE[],3,FALSE),"")</f>
        <v/>
      </c>
      <c r="F2621" s="18" t="str">
        <f>IFERROR(VLOOKUP(G2621,T_CÓDIGO[],2,FALSE),"")</f>
        <v/>
      </c>
      <c r="G2621" s="20"/>
      <c r="H2621" s="18" t="str">
        <f>IFERROR(VLOOKUP(G2621,T_CÓDIGO[],3,FALSE),"")</f>
        <v/>
      </c>
      <c r="I2621" s="19"/>
      <c r="J2621" s="18"/>
      <c r="K2621" s="18"/>
      <c r="L2621" s="18"/>
    </row>
    <row r="2622" spans="1:12" customFormat="1">
      <c r="A2622" s="28"/>
      <c r="B2622" s="18">
        <f t="shared" si="46"/>
        <v>1</v>
      </c>
      <c r="C2622" s="18"/>
      <c r="D2622" s="18" t="str">
        <f>IFERROR(VLOOKUP(C2622,T_Listado_Personal_KDE[],2,FALSE),"")</f>
        <v/>
      </c>
      <c r="E2622" s="19" t="str">
        <f>IFERROR(VLOOKUP(C2622,T_Listado_Personal_KDE[],3,FALSE),"")</f>
        <v/>
      </c>
      <c r="F2622" s="18" t="str">
        <f>IFERROR(VLOOKUP(G2622,T_CÓDIGO[],2,FALSE),"")</f>
        <v/>
      </c>
      <c r="G2622" s="20"/>
      <c r="H2622" s="18" t="str">
        <f>IFERROR(VLOOKUP(G2622,T_CÓDIGO[],3,FALSE),"")</f>
        <v/>
      </c>
      <c r="I2622" s="19"/>
      <c r="J2622" s="18"/>
      <c r="K2622" s="18"/>
      <c r="L2622" s="18"/>
    </row>
    <row r="2623" spans="1:12" customFormat="1">
      <c r="A2623" s="28"/>
      <c r="B2623" s="18">
        <f t="shared" si="46"/>
        <v>1</v>
      </c>
      <c r="C2623" s="18"/>
      <c r="D2623" s="18" t="str">
        <f>IFERROR(VLOOKUP(C2623,T_Listado_Personal_KDE[],2,FALSE),"")</f>
        <v/>
      </c>
      <c r="E2623" s="19" t="str">
        <f>IFERROR(VLOOKUP(C2623,T_Listado_Personal_KDE[],3,FALSE),"")</f>
        <v/>
      </c>
      <c r="F2623" s="18" t="str">
        <f>IFERROR(VLOOKUP(G2623,T_CÓDIGO[],2,FALSE),"")</f>
        <v/>
      </c>
      <c r="G2623" s="20"/>
      <c r="H2623" s="18" t="str">
        <f>IFERROR(VLOOKUP(G2623,T_CÓDIGO[],3,FALSE),"")</f>
        <v/>
      </c>
      <c r="I2623" s="19"/>
      <c r="J2623" s="18"/>
      <c r="K2623" s="18"/>
      <c r="L2623" s="18"/>
    </row>
    <row r="2624" spans="1:12" customFormat="1">
      <c r="A2624" s="28"/>
      <c r="B2624" s="18">
        <f t="shared" si="46"/>
        <v>1</v>
      </c>
      <c r="C2624" s="18"/>
      <c r="D2624" s="18" t="str">
        <f>IFERROR(VLOOKUP(C2624,T_Listado_Personal_KDE[],2,FALSE),"")</f>
        <v/>
      </c>
      <c r="E2624" s="19" t="str">
        <f>IFERROR(VLOOKUP(C2624,T_Listado_Personal_KDE[],3,FALSE),"")</f>
        <v/>
      </c>
      <c r="F2624" s="18" t="str">
        <f>IFERROR(VLOOKUP(G2624,T_CÓDIGO[],2,FALSE),"")</f>
        <v/>
      </c>
      <c r="G2624" s="20"/>
      <c r="H2624" s="18" t="str">
        <f>IFERROR(VLOOKUP(G2624,T_CÓDIGO[],3,FALSE),"")</f>
        <v/>
      </c>
      <c r="I2624" s="19"/>
      <c r="J2624" s="18"/>
      <c r="K2624" s="18"/>
      <c r="L2624" s="18"/>
    </row>
    <row r="2625" spans="1:12" customFormat="1">
      <c r="A2625" s="28"/>
      <c r="B2625" s="18">
        <f t="shared" si="46"/>
        <v>1</v>
      </c>
      <c r="C2625" s="18"/>
      <c r="D2625" s="18" t="str">
        <f>IFERROR(VLOOKUP(C2625,T_Listado_Personal_KDE[],2,FALSE),"")</f>
        <v/>
      </c>
      <c r="E2625" s="19" t="str">
        <f>IFERROR(VLOOKUP(C2625,T_Listado_Personal_KDE[],3,FALSE),"")</f>
        <v/>
      </c>
      <c r="F2625" s="18" t="str">
        <f>IFERROR(VLOOKUP(G2625,T_CÓDIGO[],2,FALSE),"")</f>
        <v/>
      </c>
      <c r="G2625" s="20"/>
      <c r="H2625" s="18" t="str">
        <f>IFERROR(VLOOKUP(G2625,T_CÓDIGO[],3,FALSE),"")</f>
        <v/>
      </c>
      <c r="I2625" s="19"/>
      <c r="J2625" s="18"/>
      <c r="K2625" s="18"/>
      <c r="L2625" s="18"/>
    </row>
    <row r="2626" spans="1:12" customFormat="1">
      <c r="A2626" s="28"/>
      <c r="B2626" s="18">
        <f t="shared" si="46"/>
        <v>1</v>
      </c>
      <c r="C2626" s="18"/>
      <c r="D2626" s="18" t="str">
        <f>IFERROR(VLOOKUP(C2626,T_Listado_Personal_KDE[],2,FALSE),"")</f>
        <v/>
      </c>
      <c r="E2626" s="19" t="str">
        <f>IFERROR(VLOOKUP(C2626,T_Listado_Personal_KDE[],3,FALSE),"")</f>
        <v/>
      </c>
      <c r="F2626" s="18" t="str">
        <f>IFERROR(VLOOKUP(G2626,T_CÓDIGO[],2,FALSE),"")</f>
        <v/>
      </c>
      <c r="G2626" s="20"/>
      <c r="H2626" s="18" t="str">
        <f>IFERROR(VLOOKUP(G2626,T_CÓDIGO[],3,FALSE),"")</f>
        <v/>
      </c>
      <c r="I2626" s="19"/>
      <c r="J2626" s="18"/>
      <c r="K2626" s="18"/>
      <c r="L2626" s="18"/>
    </row>
    <row r="2627" spans="1:12" customFormat="1">
      <c r="A2627" s="28"/>
      <c r="B2627" s="18">
        <f t="shared" si="46"/>
        <v>1</v>
      </c>
      <c r="C2627" s="18"/>
      <c r="D2627" s="18" t="str">
        <f>IFERROR(VLOOKUP(C2627,T_Listado_Personal_KDE[],2,FALSE),"")</f>
        <v/>
      </c>
      <c r="E2627" s="19" t="str">
        <f>IFERROR(VLOOKUP(C2627,T_Listado_Personal_KDE[],3,FALSE),"")</f>
        <v/>
      </c>
      <c r="F2627" s="18" t="str">
        <f>IFERROR(VLOOKUP(G2627,T_CÓDIGO[],2,FALSE),"")</f>
        <v/>
      </c>
      <c r="G2627" s="20"/>
      <c r="H2627" s="18" t="str">
        <f>IFERROR(VLOOKUP(G2627,T_CÓDIGO[],3,FALSE),"")</f>
        <v/>
      </c>
      <c r="I2627" s="19"/>
      <c r="J2627" s="18"/>
      <c r="K2627" s="18"/>
      <c r="L2627" s="18"/>
    </row>
    <row r="2628" spans="1:12" customFormat="1">
      <c r="A2628" s="28"/>
      <c r="B2628" s="18">
        <f t="shared" si="46"/>
        <v>1</v>
      </c>
      <c r="C2628" s="18"/>
      <c r="D2628" s="18" t="str">
        <f>IFERROR(VLOOKUP(C2628,T_Listado_Personal_KDE[],2,FALSE),"")</f>
        <v/>
      </c>
      <c r="E2628" s="19" t="str">
        <f>IFERROR(VLOOKUP(C2628,T_Listado_Personal_KDE[],3,FALSE),"")</f>
        <v/>
      </c>
      <c r="F2628" s="18" t="str">
        <f>IFERROR(VLOOKUP(G2628,T_CÓDIGO[],2,FALSE),"")</f>
        <v/>
      </c>
      <c r="G2628" s="20"/>
      <c r="H2628" s="18" t="str">
        <f>IFERROR(VLOOKUP(G2628,T_CÓDIGO[],3,FALSE),"")</f>
        <v/>
      </c>
      <c r="I2628" s="19"/>
      <c r="J2628" s="18"/>
      <c r="K2628" s="18"/>
      <c r="L2628" s="18"/>
    </row>
    <row r="2629" spans="1:12" customFormat="1">
      <c r="A2629" s="28"/>
      <c r="B2629" s="18">
        <f t="shared" si="46"/>
        <v>1</v>
      </c>
      <c r="C2629" s="18"/>
      <c r="D2629" s="18" t="str">
        <f>IFERROR(VLOOKUP(C2629,T_Listado_Personal_KDE[],2,FALSE),"")</f>
        <v/>
      </c>
      <c r="E2629" s="19" t="str">
        <f>IFERROR(VLOOKUP(C2629,T_Listado_Personal_KDE[],3,FALSE),"")</f>
        <v/>
      </c>
      <c r="F2629" s="18" t="str">
        <f>IFERROR(VLOOKUP(G2629,T_CÓDIGO[],2,FALSE),"")</f>
        <v/>
      </c>
      <c r="G2629" s="20"/>
      <c r="H2629" s="18" t="str">
        <f>IFERROR(VLOOKUP(G2629,T_CÓDIGO[],3,FALSE),"")</f>
        <v/>
      </c>
      <c r="I2629" s="19"/>
      <c r="J2629" s="18"/>
      <c r="K2629" s="18"/>
      <c r="L2629" s="18"/>
    </row>
    <row r="2630" spans="1:12" customFormat="1">
      <c r="A2630" s="28"/>
      <c r="B2630" s="18">
        <f t="shared" si="46"/>
        <v>1</v>
      </c>
      <c r="C2630" s="18"/>
      <c r="D2630" s="18" t="str">
        <f>IFERROR(VLOOKUP(C2630,T_Listado_Personal_KDE[],2,FALSE),"")</f>
        <v/>
      </c>
      <c r="E2630" s="19" t="str">
        <f>IFERROR(VLOOKUP(C2630,T_Listado_Personal_KDE[],3,FALSE),"")</f>
        <v/>
      </c>
      <c r="F2630" s="18" t="str">
        <f>IFERROR(VLOOKUP(G2630,T_CÓDIGO[],2,FALSE),"")</f>
        <v/>
      </c>
      <c r="G2630" s="20"/>
      <c r="H2630" s="18" t="str">
        <f>IFERROR(VLOOKUP(G2630,T_CÓDIGO[],3,FALSE),"")</f>
        <v/>
      </c>
      <c r="I2630" s="19"/>
      <c r="J2630" s="18"/>
      <c r="K2630" s="18"/>
      <c r="L2630" s="18"/>
    </row>
    <row r="2631" spans="1:12" customFormat="1">
      <c r="A2631" s="28"/>
      <c r="B2631" s="18">
        <f t="shared" ref="B2631:B2694" si="47">MONTH(A2631)</f>
        <v>1</v>
      </c>
      <c r="C2631" s="18"/>
      <c r="D2631" s="18" t="str">
        <f>IFERROR(VLOOKUP(C2631,T_Listado_Personal_KDE[],2,FALSE),"")</f>
        <v/>
      </c>
      <c r="E2631" s="19" t="str">
        <f>IFERROR(VLOOKUP(C2631,T_Listado_Personal_KDE[],3,FALSE),"")</f>
        <v/>
      </c>
      <c r="F2631" s="18" t="str">
        <f>IFERROR(VLOOKUP(G2631,T_CÓDIGO[],2,FALSE),"")</f>
        <v/>
      </c>
      <c r="G2631" s="20"/>
      <c r="H2631" s="18" t="str">
        <f>IFERROR(VLOOKUP(G2631,T_CÓDIGO[],3,FALSE),"")</f>
        <v/>
      </c>
      <c r="I2631" s="19"/>
      <c r="J2631" s="18"/>
      <c r="K2631" s="18"/>
      <c r="L2631" s="18"/>
    </row>
    <row r="2632" spans="1:12" customFormat="1">
      <c r="A2632" s="28"/>
      <c r="B2632" s="18">
        <f t="shared" si="47"/>
        <v>1</v>
      </c>
      <c r="C2632" s="18"/>
      <c r="D2632" s="18" t="str">
        <f>IFERROR(VLOOKUP(C2632,T_Listado_Personal_KDE[],2,FALSE),"")</f>
        <v/>
      </c>
      <c r="E2632" s="19" t="str">
        <f>IFERROR(VLOOKUP(C2632,T_Listado_Personal_KDE[],3,FALSE),"")</f>
        <v/>
      </c>
      <c r="F2632" s="18" t="str">
        <f>IFERROR(VLOOKUP(G2632,T_CÓDIGO[],2,FALSE),"")</f>
        <v/>
      </c>
      <c r="G2632" s="20"/>
      <c r="H2632" s="18" t="str">
        <f>IFERROR(VLOOKUP(G2632,T_CÓDIGO[],3,FALSE),"")</f>
        <v/>
      </c>
      <c r="I2632" s="19"/>
      <c r="J2632" s="18"/>
      <c r="K2632" s="18"/>
      <c r="L2632" s="18"/>
    </row>
    <row r="2633" spans="1:12" customFormat="1">
      <c r="A2633" s="28"/>
      <c r="B2633" s="18">
        <f t="shared" si="47"/>
        <v>1</v>
      </c>
      <c r="C2633" s="18"/>
      <c r="D2633" s="18" t="str">
        <f>IFERROR(VLOOKUP(C2633,T_Listado_Personal_KDE[],2,FALSE),"")</f>
        <v/>
      </c>
      <c r="E2633" s="19" t="str">
        <f>IFERROR(VLOOKUP(C2633,T_Listado_Personal_KDE[],3,FALSE),"")</f>
        <v/>
      </c>
      <c r="F2633" s="18" t="str">
        <f>IFERROR(VLOOKUP(G2633,T_CÓDIGO[],2,FALSE),"")</f>
        <v/>
      </c>
      <c r="G2633" s="20"/>
      <c r="H2633" s="18" t="str">
        <f>IFERROR(VLOOKUP(G2633,T_CÓDIGO[],3,FALSE),"")</f>
        <v/>
      </c>
      <c r="I2633" s="19"/>
      <c r="J2633" s="18"/>
      <c r="K2633" s="18"/>
      <c r="L2633" s="18"/>
    </row>
    <row r="2634" spans="1:12" customFormat="1">
      <c r="A2634" s="28"/>
      <c r="B2634" s="18">
        <f t="shared" si="47"/>
        <v>1</v>
      </c>
      <c r="C2634" s="18"/>
      <c r="D2634" s="18" t="str">
        <f>IFERROR(VLOOKUP(C2634,T_Listado_Personal_KDE[],2,FALSE),"")</f>
        <v/>
      </c>
      <c r="E2634" s="19" t="str">
        <f>IFERROR(VLOOKUP(C2634,T_Listado_Personal_KDE[],3,FALSE),"")</f>
        <v/>
      </c>
      <c r="F2634" s="18" t="str">
        <f>IFERROR(VLOOKUP(G2634,T_CÓDIGO[],2,FALSE),"")</f>
        <v/>
      </c>
      <c r="G2634" s="20"/>
      <c r="H2634" s="18" t="str">
        <f>IFERROR(VLOOKUP(G2634,T_CÓDIGO[],3,FALSE),"")</f>
        <v/>
      </c>
      <c r="I2634" s="19"/>
      <c r="J2634" s="18"/>
      <c r="K2634" s="18"/>
      <c r="L2634" s="18"/>
    </row>
    <row r="2635" spans="1:12" customFormat="1">
      <c r="A2635" s="28"/>
      <c r="B2635" s="18">
        <f t="shared" si="47"/>
        <v>1</v>
      </c>
      <c r="C2635" s="18"/>
      <c r="D2635" s="18" t="str">
        <f>IFERROR(VLOOKUP(C2635,T_Listado_Personal_KDE[],2,FALSE),"")</f>
        <v/>
      </c>
      <c r="E2635" s="19" t="str">
        <f>IFERROR(VLOOKUP(C2635,T_Listado_Personal_KDE[],3,FALSE),"")</f>
        <v/>
      </c>
      <c r="F2635" s="18" t="str">
        <f>IFERROR(VLOOKUP(G2635,T_CÓDIGO[],2,FALSE),"")</f>
        <v/>
      </c>
      <c r="G2635" s="20"/>
      <c r="H2635" s="18" t="str">
        <f>IFERROR(VLOOKUP(G2635,T_CÓDIGO[],3,FALSE),"")</f>
        <v/>
      </c>
      <c r="I2635" s="19"/>
      <c r="J2635" s="18"/>
      <c r="K2635" s="18"/>
      <c r="L2635" s="18"/>
    </row>
    <row r="2636" spans="1:12" customFormat="1">
      <c r="A2636" s="28"/>
      <c r="B2636" s="18">
        <f t="shared" si="47"/>
        <v>1</v>
      </c>
      <c r="C2636" s="18"/>
      <c r="D2636" s="18" t="str">
        <f>IFERROR(VLOOKUP(C2636,T_Listado_Personal_KDE[],2,FALSE),"")</f>
        <v/>
      </c>
      <c r="E2636" s="19" t="str">
        <f>IFERROR(VLOOKUP(C2636,T_Listado_Personal_KDE[],3,FALSE),"")</f>
        <v/>
      </c>
      <c r="F2636" s="18" t="str">
        <f>IFERROR(VLOOKUP(G2636,T_CÓDIGO[],2,FALSE),"")</f>
        <v/>
      </c>
      <c r="G2636" s="20"/>
      <c r="H2636" s="18" t="str">
        <f>IFERROR(VLOOKUP(G2636,T_CÓDIGO[],3,FALSE),"")</f>
        <v/>
      </c>
      <c r="I2636" s="19"/>
      <c r="J2636" s="18"/>
      <c r="K2636" s="18"/>
      <c r="L2636" s="18"/>
    </row>
    <row r="2637" spans="1:12" customFormat="1">
      <c r="A2637" s="28"/>
      <c r="B2637" s="18">
        <f t="shared" si="47"/>
        <v>1</v>
      </c>
      <c r="C2637" s="18"/>
      <c r="D2637" s="18" t="str">
        <f>IFERROR(VLOOKUP(C2637,T_Listado_Personal_KDE[],2,FALSE),"")</f>
        <v/>
      </c>
      <c r="E2637" s="19" t="str">
        <f>IFERROR(VLOOKUP(C2637,T_Listado_Personal_KDE[],3,FALSE),"")</f>
        <v/>
      </c>
      <c r="F2637" s="18" t="str">
        <f>IFERROR(VLOOKUP(G2637,T_CÓDIGO[],2,FALSE),"")</f>
        <v/>
      </c>
      <c r="G2637" s="20"/>
      <c r="H2637" s="18" t="str">
        <f>IFERROR(VLOOKUP(G2637,T_CÓDIGO[],3,FALSE),"")</f>
        <v/>
      </c>
      <c r="I2637" s="19"/>
      <c r="J2637" s="18"/>
      <c r="K2637" s="18"/>
      <c r="L2637" s="18"/>
    </row>
    <row r="2638" spans="1:12" customFormat="1">
      <c r="A2638" s="28"/>
      <c r="B2638" s="18">
        <f t="shared" si="47"/>
        <v>1</v>
      </c>
      <c r="C2638" s="18"/>
      <c r="D2638" s="18" t="str">
        <f>IFERROR(VLOOKUP(C2638,T_Listado_Personal_KDE[],2,FALSE),"")</f>
        <v/>
      </c>
      <c r="E2638" s="19" t="str">
        <f>IFERROR(VLOOKUP(C2638,T_Listado_Personal_KDE[],3,FALSE),"")</f>
        <v/>
      </c>
      <c r="F2638" s="18" t="str">
        <f>IFERROR(VLOOKUP(G2638,T_CÓDIGO[],2,FALSE),"")</f>
        <v/>
      </c>
      <c r="G2638" s="20"/>
      <c r="H2638" s="18" t="str">
        <f>IFERROR(VLOOKUP(G2638,T_CÓDIGO[],3,FALSE),"")</f>
        <v/>
      </c>
      <c r="I2638" s="19"/>
      <c r="J2638" s="18"/>
      <c r="K2638" s="18"/>
      <c r="L2638" s="18"/>
    </row>
    <row r="2639" spans="1:12" customFormat="1">
      <c r="A2639" s="28"/>
      <c r="B2639" s="18">
        <f t="shared" si="47"/>
        <v>1</v>
      </c>
      <c r="C2639" s="18"/>
      <c r="D2639" s="18" t="str">
        <f>IFERROR(VLOOKUP(C2639,T_Listado_Personal_KDE[],2,FALSE),"")</f>
        <v/>
      </c>
      <c r="E2639" s="19" t="str">
        <f>IFERROR(VLOOKUP(C2639,T_Listado_Personal_KDE[],3,FALSE),"")</f>
        <v/>
      </c>
      <c r="F2639" s="18" t="str">
        <f>IFERROR(VLOOKUP(G2639,T_CÓDIGO[],2,FALSE),"")</f>
        <v/>
      </c>
      <c r="G2639" s="20"/>
      <c r="H2639" s="18" t="str">
        <f>IFERROR(VLOOKUP(G2639,T_CÓDIGO[],3,FALSE),"")</f>
        <v/>
      </c>
      <c r="I2639" s="19"/>
      <c r="J2639" s="18"/>
      <c r="K2639" s="18"/>
      <c r="L2639" s="18"/>
    </row>
    <row r="2640" spans="1:12" customFormat="1">
      <c r="A2640" s="28"/>
      <c r="B2640" s="18">
        <f t="shared" si="47"/>
        <v>1</v>
      </c>
      <c r="C2640" s="18"/>
      <c r="D2640" s="18" t="str">
        <f>IFERROR(VLOOKUP(C2640,T_Listado_Personal_KDE[],2,FALSE),"")</f>
        <v/>
      </c>
      <c r="E2640" s="19" t="str">
        <f>IFERROR(VLOOKUP(C2640,T_Listado_Personal_KDE[],3,FALSE),"")</f>
        <v/>
      </c>
      <c r="F2640" s="18" t="str">
        <f>IFERROR(VLOOKUP(G2640,T_CÓDIGO[],2,FALSE),"")</f>
        <v/>
      </c>
      <c r="G2640" s="20"/>
      <c r="H2640" s="18" t="str">
        <f>IFERROR(VLOOKUP(G2640,T_CÓDIGO[],3,FALSE),"")</f>
        <v/>
      </c>
      <c r="I2640" s="19"/>
      <c r="J2640" s="18"/>
      <c r="K2640" s="18"/>
      <c r="L2640" s="18"/>
    </row>
    <row r="2641" spans="1:33">
      <c r="A2641" s="28"/>
      <c r="B2641" s="18">
        <f t="shared" si="47"/>
        <v>1</v>
      </c>
      <c r="D2641" s="18" t="str">
        <f>IFERROR(VLOOKUP(C2641,T_Listado_Personal_KDE[],2,FALSE),"")</f>
        <v/>
      </c>
      <c r="E2641" s="19" t="str">
        <f>IFERROR(VLOOKUP(C2641,T_Listado_Personal_KDE[],3,FALSE),"")</f>
        <v/>
      </c>
      <c r="F2641" s="18" t="str">
        <f>IFERROR(VLOOKUP(G2641,T_CÓDIGO[],2,FALSE),"")</f>
        <v/>
      </c>
      <c r="H2641" s="18" t="str">
        <f>IFERROR(VLOOKUP(G2641,T_CÓDIGO[],3,FALSE),"")</f>
        <v/>
      </c>
      <c r="L2641" s="18"/>
      <c r="M2641"/>
      <c r="N2641"/>
      <c r="O2641"/>
      <c r="P2641"/>
      <c r="Q2641"/>
      <c r="R2641"/>
      <c r="S2641"/>
      <c r="T2641"/>
      <c r="U2641"/>
      <c r="V2641"/>
      <c r="W2641"/>
      <c r="X2641"/>
      <c r="Y2641"/>
      <c r="Z2641"/>
      <c r="AA2641"/>
      <c r="AB2641"/>
      <c r="AC2641"/>
      <c r="AD2641"/>
      <c r="AE2641"/>
      <c r="AF2641"/>
      <c r="AG2641"/>
    </row>
    <row r="2642" spans="1:33">
      <c r="A2642" s="28"/>
      <c r="B2642" s="18">
        <f t="shared" si="47"/>
        <v>1</v>
      </c>
      <c r="D2642" s="18" t="str">
        <f>IFERROR(VLOOKUP(C2642,T_Listado_Personal_KDE[],2,FALSE),"")</f>
        <v/>
      </c>
      <c r="E2642" s="19" t="str">
        <f>IFERROR(VLOOKUP(C2642,T_Listado_Personal_KDE[],3,FALSE),"")</f>
        <v/>
      </c>
      <c r="F2642" s="18" t="str">
        <f>IFERROR(VLOOKUP(G2642,T_CÓDIGO[],2,FALSE),"")</f>
        <v/>
      </c>
      <c r="H2642" s="18" t="str">
        <f>IFERROR(VLOOKUP(G2642,T_CÓDIGO[],3,FALSE),"")</f>
        <v/>
      </c>
      <c r="L2642" s="18"/>
      <c r="M2642"/>
      <c r="N2642"/>
      <c r="O2642"/>
      <c r="P2642"/>
      <c r="Q2642"/>
      <c r="R2642"/>
      <c r="S2642"/>
      <c r="T2642"/>
      <c r="U2642"/>
      <c r="V2642"/>
      <c r="W2642"/>
      <c r="X2642"/>
      <c r="Y2642"/>
      <c r="Z2642"/>
      <c r="AA2642"/>
      <c r="AB2642"/>
      <c r="AC2642"/>
      <c r="AD2642"/>
      <c r="AE2642"/>
      <c r="AF2642"/>
      <c r="AG2642"/>
    </row>
    <row r="2643" spans="1:33">
      <c r="A2643" s="28"/>
      <c r="B2643" s="18">
        <f t="shared" si="47"/>
        <v>1</v>
      </c>
      <c r="D2643" s="18" t="str">
        <f>IFERROR(VLOOKUP(C2643,T_Listado_Personal_KDE[],2,FALSE),"")</f>
        <v/>
      </c>
      <c r="E2643" s="19" t="str">
        <f>IFERROR(VLOOKUP(C2643,T_Listado_Personal_KDE[],3,FALSE),"")</f>
        <v/>
      </c>
      <c r="F2643" s="18" t="str">
        <f>IFERROR(VLOOKUP(G2643,T_CÓDIGO[],2,FALSE),"")</f>
        <v/>
      </c>
      <c r="H2643" s="18" t="str">
        <f>IFERROR(VLOOKUP(G2643,T_CÓDIGO[],3,FALSE),"")</f>
        <v/>
      </c>
      <c r="L2643" s="18"/>
      <c r="M2643"/>
      <c r="N2643"/>
      <c r="O2643"/>
      <c r="P2643"/>
      <c r="Q2643"/>
      <c r="R2643"/>
      <c r="S2643"/>
      <c r="T2643"/>
      <c r="U2643"/>
      <c r="V2643"/>
      <c r="W2643"/>
      <c r="X2643"/>
      <c r="Y2643"/>
      <c r="Z2643"/>
      <c r="AA2643"/>
      <c r="AB2643"/>
      <c r="AC2643"/>
      <c r="AD2643"/>
      <c r="AE2643"/>
      <c r="AF2643"/>
      <c r="AG2643"/>
    </row>
    <row r="2644" spans="1:33">
      <c r="A2644" s="28"/>
      <c r="B2644" s="18">
        <f t="shared" si="47"/>
        <v>1</v>
      </c>
      <c r="D2644" s="18" t="str">
        <f>IFERROR(VLOOKUP(C2644,T_Listado_Personal_KDE[],2,FALSE),"")</f>
        <v/>
      </c>
      <c r="E2644" s="19" t="str">
        <f>IFERROR(VLOOKUP(C2644,T_Listado_Personal_KDE[],3,FALSE),"")</f>
        <v/>
      </c>
      <c r="F2644" s="18" t="str">
        <f>IFERROR(VLOOKUP(G2644,T_CÓDIGO[],2,FALSE),"")</f>
        <v/>
      </c>
      <c r="H2644" s="18" t="str">
        <f>IFERROR(VLOOKUP(G2644,T_CÓDIGO[],3,FALSE),"")</f>
        <v/>
      </c>
      <c r="L2644" s="18"/>
      <c r="M2644"/>
      <c r="N2644"/>
      <c r="O2644"/>
      <c r="P2644"/>
      <c r="Q2644"/>
      <c r="R2644"/>
      <c r="S2644"/>
      <c r="T2644"/>
      <c r="U2644"/>
      <c r="V2644"/>
      <c r="W2644"/>
      <c r="X2644"/>
      <c r="Y2644"/>
      <c r="Z2644"/>
      <c r="AA2644"/>
      <c r="AB2644"/>
      <c r="AC2644"/>
      <c r="AD2644"/>
      <c r="AE2644"/>
      <c r="AF2644"/>
      <c r="AG2644"/>
    </row>
    <row r="2645" spans="1:33">
      <c r="A2645" s="28"/>
      <c r="B2645" s="18">
        <f t="shared" si="47"/>
        <v>1</v>
      </c>
      <c r="D2645" s="18" t="str">
        <f>IFERROR(VLOOKUP(C2645,T_Listado_Personal_KDE[],2,FALSE),"")</f>
        <v/>
      </c>
      <c r="E2645" s="19" t="str">
        <f>IFERROR(VLOOKUP(C2645,T_Listado_Personal_KDE[],3,FALSE),"")</f>
        <v/>
      </c>
      <c r="F2645" s="18" t="str">
        <f>IFERROR(VLOOKUP(G2645,T_CÓDIGO[],2,FALSE),"")</f>
        <v/>
      </c>
      <c r="H2645" s="18" t="str">
        <f>IFERROR(VLOOKUP(G2645,T_CÓDIGO[],3,FALSE),"")</f>
        <v/>
      </c>
      <c r="L2645" s="18"/>
      <c r="M2645"/>
      <c r="N2645"/>
      <c r="O2645"/>
      <c r="P2645"/>
      <c r="Q2645"/>
      <c r="R2645"/>
      <c r="S2645"/>
      <c r="T2645"/>
      <c r="U2645"/>
      <c r="V2645"/>
      <c r="W2645"/>
      <c r="X2645"/>
      <c r="Y2645"/>
      <c r="Z2645"/>
      <c r="AA2645"/>
      <c r="AB2645"/>
      <c r="AC2645"/>
      <c r="AD2645"/>
      <c r="AE2645"/>
      <c r="AF2645"/>
      <c r="AG2645"/>
    </row>
    <row r="2646" spans="1:33">
      <c r="A2646" s="28"/>
      <c r="B2646" s="18">
        <f t="shared" si="47"/>
        <v>1</v>
      </c>
      <c r="D2646" s="18" t="str">
        <f>IFERROR(VLOOKUP(C2646,T_Listado_Personal_KDE[],2,FALSE),"")</f>
        <v/>
      </c>
      <c r="E2646" s="19" t="str">
        <f>IFERROR(VLOOKUP(C2646,T_Listado_Personal_KDE[],3,FALSE),"")</f>
        <v/>
      </c>
      <c r="F2646" s="18" t="str">
        <f>IFERROR(VLOOKUP(G2646,T_CÓDIGO[],2,FALSE),"")</f>
        <v/>
      </c>
      <c r="H2646" s="18" t="str">
        <f>IFERROR(VLOOKUP(G2646,T_CÓDIGO[],3,FALSE),"")</f>
        <v/>
      </c>
      <c r="L2646" s="18"/>
      <c r="M2646"/>
      <c r="N2646"/>
      <c r="O2646"/>
      <c r="P2646"/>
      <c r="Q2646"/>
      <c r="R2646"/>
      <c r="S2646"/>
      <c r="T2646"/>
      <c r="U2646"/>
      <c r="V2646"/>
      <c r="W2646"/>
      <c r="X2646"/>
      <c r="Y2646"/>
      <c r="Z2646"/>
      <c r="AA2646"/>
      <c r="AB2646"/>
      <c r="AC2646"/>
      <c r="AD2646"/>
      <c r="AE2646"/>
      <c r="AF2646"/>
      <c r="AG2646"/>
    </row>
    <row r="2647" spans="1:33">
      <c r="A2647" s="28"/>
      <c r="B2647" s="18">
        <f t="shared" si="47"/>
        <v>1</v>
      </c>
      <c r="D2647" s="18" t="str">
        <f>IFERROR(VLOOKUP(C2647,T_Listado_Personal_KDE[],2,FALSE),"")</f>
        <v/>
      </c>
      <c r="E2647" s="19" t="str">
        <f>IFERROR(VLOOKUP(C2647,T_Listado_Personal_KDE[],3,FALSE),"")</f>
        <v/>
      </c>
      <c r="F2647" s="18" t="str">
        <f>IFERROR(VLOOKUP(G2647,T_CÓDIGO[],2,FALSE),"")</f>
        <v/>
      </c>
      <c r="H2647" s="18" t="str">
        <f>IFERROR(VLOOKUP(G2647,T_CÓDIGO[],3,FALSE),"")</f>
        <v/>
      </c>
      <c r="L2647" s="18"/>
      <c r="M2647"/>
      <c r="N2647"/>
      <c r="O2647"/>
      <c r="P2647"/>
      <c r="Q2647"/>
      <c r="R2647"/>
      <c r="S2647"/>
      <c r="T2647"/>
      <c r="U2647"/>
      <c r="V2647"/>
      <c r="W2647"/>
      <c r="X2647"/>
      <c r="Y2647"/>
      <c r="Z2647"/>
      <c r="AA2647"/>
      <c r="AB2647"/>
      <c r="AC2647"/>
      <c r="AD2647"/>
      <c r="AE2647"/>
      <c r="AF2647"/>
      <c r="AG2647"/>
    </row>
    <row r="2648" spans="1:33">
      <c r="A2648" s="28"/>
      <c r="B2648" s="18">
        <f t="shared" si="47"/>
        <v>1</v>
      </c>
      <c r="D2648" s="18" t="str">
        <f>IFERROR(VLOOKUP(C2648,T_Listado_Personal_KDE[],2,FALSE),"")</f>
        <v/>
      </c>
      <c r="E2648" s="19" t="str">
        <f>IFERROR(VLOOKUP(C2648,T_Listado_Personal_KDE[],3,FALSE),"")</f>
        <v/>
      </c>
      <c r="F2648" s="18" t="str">
        <f>IFERROR(VLOOKUP(G2648,T_CÓDIGO[],2,FALSE),"")</f>
        <v/>
      </c>
      <c r="H2648" s="18" t="str">
        <f>IFERROR(VLOOKUP(G2648,T_CÓDIGO[],3,FALSE),"")</f>
        <v/>
      </c>
      <c r="L2648" s="18"/>
      <c r="M2648"/>
      <c r="N2648"/>
      <c r="O2648"/>
      <c r="P2648"/>
      <c r="Q2648"/>
      <c r="R2648"/>
      <c r="S2648"/>
      <c r="T2648"/>
      <c r="U2648"/>
      <c r="V2648"/>
      <c r="W2648"/>
      <c r="X2648"/>
      <c r="Y2648"/>
      <c r="Z2648"/>
      <c r="AA2648"/>
      <c r="AB2648"/>
      <c r="AC2648"/>
      <c r="AD2648"/>
      <c r="AE2648"/>
      <c r="AF2648"/>
      <c r="AG2648"/>
    </row>
    <row r="2649" spans="1:33">
      <c r="A2649" s="28"/>
      <c r="B2649" s="18">
        <f t="shared" si="47"/>
        <v>1</v>
      </c>
      <c r="D2649" s="18" t="str">
        <f>IFERROR(VLOOKUP(C2649,T_Listado_Personal_KDE[],2,FALSE),"")</f>
        <v/>
      </c>
      <c r="E2649" s="19" t="str">
        <f>IFERROR(VLOOKUP(C2649,T_Listado_Personal_KDE[],3,FALSE),"")</f>
        <v/>
      </c>
      <c r="F2649" s="18" t="str">
        <f>IFERROR(VLOOKUP(G2649,T_CÓDIGO[],2,FALSE),"")</f>
        <v/>
      </c>
      <c r="H2649" s="18" t="str">
        <f>IFERROR(VLOOKUP(G2649,T_CÓDIGO[],3,FALSE),"")</f>
        <v/>
      </c>
      <c r="L2649" s="18"/>
      <c r="M2649"/>
      <c r="N2649"/>
      <c r="O2649"/>
      <c r="P2649"/>
      <c r="Q2649"/>
      <c r="R2649"/>
      <c r="S2649"/>
      <c r="T2649"/>
      <c r="U2649"/>
      <c r="V2649"/>
      <c r="W2649"/>
      <c r="X2649"/>
      <c r="Y2649"/>
      <c r="Z2649"/>
      <c r="AA2649"/>
      <c r="AB2649"/>
      <c r="AC2649"/>
      <c r="AD2649"/>
      <c r="AE2649"/>
      <c r="AF2649"/>
      <c r="AG2649"/>
    </row>
    <row r="2650" spans="1:33">
      <c r="A2650" s="28"/>
      <c r="B2650" s="18">
        <f t="shared" si="47"/>
        <v>1</v>
      </c>
      <c r="D2650" s="18" t="str">
        <f>IFERROR(VLOOKUP(C2650,T_Listado_Personal_KDE[],2,FALSE),"")</f>
        <v/>
      </c>
      <c r="E2650" s="19" t="str">
        <f>IFERROR(VLOOKUP(C2650,T_Listado_Personal_KDE[],3,FALSE),"")</f>
        <v/>
      </c>
      <c r="F2650" s="18" t="str">
        <f>IFERROR(VLOOKUP(G2650,T_CÓDIGO[],2,FALSE),"")</f>
        <v/>
      </c>
      <c r="H2650" s="18" t="str">
        <f>IFERROR(VLOOKUP(G2650,T_CÓDIGO[],3,FALSE),"")</f>
        <v/>
      </c>
      <c r="L2650" s="18"/>
      <c r="M2650"/>
      <c r="N2650"/>
      <c r="O2650"/>
      <c r="P2650"/>
      <c r="Q2650"/>
      <c r="R2650"/>
      <c r="S2650"/>
      <c r="T2650"/>
      <c r="U2650"/>
      <c r="V2650"/>
      <c r="W2650"/>
      <c r="X2650"/>
      <c r="Y2650"/>
      <c r="Z2650"/>
      <c r="AA2650"/>
      <c r="AB2650"/>
      <c r="AC2650"/>
      <c r="AD2650"/>
      <c r="AE2650"/>
      <c r="AF2650"/>
      <c r="AG2650"/>
    </row>
    <row r="2651" spans="1:33" s="34" customFormat="1">
      <c r="A2651" s="28"/>
      <c r="B2651" s="18">
        <f t="shared" si="47"/>
        <v>1</v>
      </c>
      <c r="C2651" s="18"/>
      <c r="D2651" s="18" t="str">
        <f>IFERROR(VLOOKUP(C2651,T_Listado_Personal_KDE[],2,FALSE),"")</f>
        <v/>
      </c>
      <c r="E2651" s="19" t="str">
        <f>IFERROR(VLOOKUP(C2651,T_Listado_Personal_KDE[],3,FALSE),"")</f>
        <v/>
      </c>
      <c r="F2651" s="18" t="str">
        <f>IFERROR(VLOOKUP(G2651,T_CÓDIGO[],2,FALSE),"")</f>
        <v/>
      </c>
      <c r="G2651" s="20"/>
      <c r="H2651" s="18" t="str">
        <f>IFERROR(VLOOKUP(G2651,T_CÓDIGO[],3,FALSE),"")</f>
        <v/>
      </c>
      <c r="I2651" s="19"/>
      <c r="J2651" s="18"/>
      <c r="K2651" s="18"/>
      <c r="L2651" s="18"/>
      <c r="M2651"/>
      <c r="N2651"/>
      <c r="O2651"/>
      <c r="P2651"/>
      <c r="Q2651"/>
      <c r="R2651"/>
      <c r="S2651"/>
      <c r="T2651"/>
      <c r="U2651"/>
      <c r="V2651"/>
      <c r="W2651"/>
      <c r="X2651"/>
      <c r="Y2651"/>
      <c r="Z2651"/>
      <c r="AA2651"/>
      <c r="AB2651"/>
      <c r="AC2651"/>
      <c r="AD2651"/>
      <c r="AE2651"/>
      <c r="AF2651"/>
      <c r="AG2651"/>
    </row>
    <row r="2652" spans="1:33" s="34" customFormat="1">
      <c r="A2652" s="28"/>
      <c r="B2652" s="18">
        <f t="shared" si="47"/>
        <v>1</v>
      </c>
      <c r="C2652" s="18"/>
      <c r="D2652" s="18" t="str">
        <f>IFERROR(VLOOKUP(C2652,T_Listado_Personal_KDE[],2,FALSE),"")</f>
        <v/>
      </c>
      <c r="E2652" s="19" t="str">
        <f>IFERROR(VLOOKUP(C2652,T_Listado_Personal_KDE[],3,FALSE),"")</f>
        <v/>
      </c>
      <c r="F2652" s="18" t="str">
        <f>IFERROR(VLOOKUP(G2652,T_CÓDIGO[],2,FALSE),"")</f>
        <v/>
      </c>
      <c r="G2652" s="20"/>
      <c r="H2652" s="18" t="str">
        <f>IFERROR(VLOOKUP(G2652,T_CÓDIGO[],3,FALSE),"")</f>
        <v/>
      </c>
      <c r="I2652" s="19"/>
      <c r="J2652" s="18"/>
      <c r="K2652" s="18"/>
      <c r="L2652" s="18"/>
      <c r="M2652"/>
      <c r="N2652"/>
      <c r="O2652"/>
      <c r="P2652"/>
      <c r="Q2652"/>
      <c r="R2652"/>
      <c r="S2652"/>
      <c r="T2652"/>
      <c r="U2652"/>
      <c r="V2652"/>
      <c r="W2652"/>
      <c r="X2652"/>
      <c r="Y2652"/>
      <c r="Z2652"/>
      <c r="AA2652"/>
      <c r="AB2652"/>
      <c r="AC2652"/>
      <c r="AD2652"/>
      <c r="AE2652"/>
      <c r="AF2652"/>
      <c r="AG2652"/>
    </row>
    <row r="2653" spans="1:33" s="34" customFormat="1">
      <c r="A2653" s="28"/>
      <c r="B2653" s="18">
        <f t="shared" si="47"/>
        <v>1</v>
      </c>
      <c r="C2653" s="18"/>
      <c r="D2653" s="18" t="str">
        <f>IFERROR(VLOOKUP(C2653,T_Listado_Personal_KDE[],2,FALSE),"")</f>
        <v/>
      </c>
      <c r="E2653" s="19" t="str">
        <f>IFERROR(VLOOKUP(C2653,T_Listado_Personal_KDE[],3,FALSE),"")</f>
        <v/>
      </c>
      <c r="F2653" s="18" t="str">
        <f>IFERROR(VLOOKUP(G2653,T_CÓDIGO[],2,FALSE),"")</f>
        <v/>
      </c>
      <c r="G2653" s="20"/>
      <c r="H2653" s="18" t="str">
        <f>IFERROR(VLOOKUP(G2653,T_CÓDIGO[],3,FALSE),"")</f>
        <v/>
      </c>
      <c r="I2653" s="19"/>
      <c r="J2653" s="18"/>
      <c r="K2653" s="18"/>
      <c r="L2653" s="18"/>
      <c r="M2653"/>
      <c r="N2653"/>
      <c r="O2653"/>
      <c r="P2653"/>
      <c r="Q2653"/>
      <c r="R2653"/>
      <c r="S2653"/>
      <c r="T2653"/>
      <c r="U2653"/>
      <c r="V2653"/>
      <c r="W2653"/>
      <c r="X2653"/>
      <c r="Y2653"/>
      <c r="Z2653"/>
      <c r="AA2653"/>
      <c r="AB2653"/>
      <c r="AC2653"/>
      <c r="AD2653"/>
      <c r="AE2653"/>
      <c r="AF2653"/>
      <c r="AG2653"/>
    </row>
    <row r="2654" spans="1:33" s="34" customFormat="1">
      <c r="A2654" s="28"/>
      <c r="B2654" s="18">
        <f t="shared" si="47"/>
        <v>1</v>
      </c>
      <c r="C2654" s="18"/>
      <c r="D2654" s="18" t="str">
        <f>IFERROR(VLOOKUP(C2654,T_Listado_Personal_KDE[],2,FALSE),"")</f>
        <v/>
      </c>
      <c r="E2654" s="19" t="str">
        <f>IFERROR(VLOOKUP(C2654,T_Listado_Personal_KDE[],3,FALSE),"")</f>
        <v/>
      </c>
      <c r="F2654" s="18" t="str">
        <f>IFERROR(VLOOKUP(G2654,T_CÓDIGO[],2,FALSE),"")</f>
        <v/>
      </c>
      <c r="G2654" s="20"/>
      <c r="H2654" s="18" t="str">
        <f>IFERROR(VLOOKUP(G2654,T_CÓDIGO[],3,FALSE),"")</f>
        <v/>
      </c>
      <c r="I2654" s="19"/>
      <c r="J2654" s="18"/>
      <c r="K2654" s="18"/>
      <c r="L2654" s="18"/>
      <c r="M2654"/>
      <c r="N2654"/>
      <c r="O2654"/>
      <c r="P2654"/>
      <c r="Q2654"/>
      <c r="R2654"/>
      <c r="S2654"/>
      <c r="T2654"/>
      <c r="U2654"/>
      <c r="V2654"/>
      <c r="W2654"/>
      <c r="X2654"/>
      <c r="Y2654"/>
      <c r="Z2654"/>
      <c r="AA2654"/>
      <c r="AB2654"/>
      <c r="AC2654"/>
      <c r="AD2654"/>
      <c r="AE2654"/>
      <c r="AF2654"/>
      <c r="AG2654"/>
    </row>
    <row r="2655" spans="1:33" s="34" customFormat="1">
      <c r="A2655" s="28"/>
      <c r="B2655" s="18">
        <f t="shared" si="47"/>
        <v>1</v>
      </c>
      <c r="C2655" s="18"/>
      <c r="D2655" s="18" t="str">
        <f>IFERROR(VLOOKUP(C2655,T_Listado_Personal_KDE[],2,FALSE),"")</f>
        <v/>
      </c>
      <c r="E2655" s="19" t="str">
        <f>IFERROR(VLOOKUP(C2655,T_Listado_Personal_KDE[],3,FALSE),"")</f>
        <v/>
      </c>
      <c r="F2655" s="18" t="str">
        <f>IFERROR(VLOOKUP(G2655,T_CÓDIGO[],2,FALSE),"")</f>
        <v/>
      </c>
      <c r="G2655" s="20"/>
      <c r="H2655" s="18" t="str">
        <f>IFERROR(VLOOKUP(G2655,T_CÓDIGO[],3,FALSE),"")</f>
        <v/>
      </c>
      <c r="I2655" s="19"/>
      <c r="J2655" s="18"/>
      <c r="K2655" s="18"/>
      <c r="L2655" s="18"/>
      <c r="M2655"/>
      <c r="N2655"/>
      <c r="O2655"/>
      <c r="P2655"/>
      <c r="Q2655"/>
      <c r="R2655"/>
      <c r="S2655"/>
      <c r="T2655"/>
      <c r="U2655"/>
      <c r="V2655"/>
      <c r="W2655"/>
      <c r="X2655"/>
      <c r="Y2655"/>
      <c r="Z2655"/>
      <c r="AA2655"/>
      <c r="AB2655"/>
      <c r="AC2655"/>
      <c r="AD2655"/>
      <c r="AE2655"/>
      <c r="AF2655"/>
      <c r="AG2655"/>
    </row>
    <row r="2656" spans="1:33">
      <c r="A2656" s="28"/>
      <c r="B2656" s="18">
        <f t="shared" si="47"/>
        <v>1</v>
      </c>
      <c r="D2656" s="18" t="str">
        <f>IFERROR(VLOOKUP(C2656,T_Listado_Personal_KDE[],2,FALSE),"")</f>
        <v/>
      </c>
      <c r="E2656" s="19" t="str">
        <f>IFERROR(VLOOKUP(C2656,T_Listado_Personal_KDE[],3,FALSE),"")</f>
        <v/>
      </c>
      <c r="F2656" s="18" t="str">
        <f>IFERROR(VLOOKUP(G2656,T_CÓDIGO[],2,FALSE),"")</f>
        <v/>
      </c>
      <c r="H2656" s="18" t="str">
        <f>IFERROR(VLOOKUP(G2656,T_CÓDIGO[],3,FALSE),"")</f>
        <v/>
      </c>
      <c r="L2656" s="18"/>
      <c r="M2656"/>
      <c r="N2656"/>
      <c r="O2656"/>
      <c r="P2656"/>
      <c r="Q2656"/>
      <c r="R2656"/>
      <c r="S2656"/>
      <c r="T2656"/>
      <c r="U2656"/>
      <c r="V2656"/>
      <c r="W2656"/>
      <c r="X2656"/>
      <c r="Y2656"/>
      <c r="Z2656"/>
      <c r="AA2656"/>
      <c r="AB2656"/>
      <c r="AC2656"/>
      <c r="AD2656"/>
      <c r="AE2656"/>
      <c r="AF2656"/>
      <c r="AG2656"/>
    </row>
    <row r="2657" spans="1:12" customFormat="1">
      <c r="A2657" s="28"/>
      <c r="B2657" s="18">
        <f t="shared" si="47"/>
        <v>1</v>
      </c>
      <c r="C2657" s="18"/>
      <c r="D2657" s="18" t="str">
        <f>IFERROR(VLOOKUP(C2657,T_Listado_Personal_KDE[],2,FALSE),"")</f>
        <v/>
      </c>
      <c r="E2657" s="19" t="str">
        <f>IFERROR(VLOOKUP(C2657,T_Listado_Personal_KDE[],3,FALSE),"")</f>
        <v/>
      </c>
      <c r="F2657" s="18" t="str">
        <f>IFERROR(VLOOKUP(G2657,T_CÓDIGO[],2,FALSE),"")</f>
        <v/>
      </c>
      <c r="G2657" s="20"/>
      <c r="H2657" s="18" t="str">
        <f>IFERROR(VLOOKUP(G2657,T_CÓDIGO[],3,FALSE),"")</f>
        <v/>
      </c>
      <c r="I2657" s="19"/>
      <c r="J2657" s="18"/>
      <c r="K2657" s="18"/>
      <c r="L2657" s="18"/>
    </row>
    <row r="2658" spans="1:12" customFormat="1">
      <c r="A2658" s="28"/>
      <c r="B2658" s="18">
        <f t="shared" si="47"/>
        <v>1</v>
      </c>
      <c r="C2658" s="18"/>
      <c r="D2658" s="18" t="str">
        <f>IFERROR(VLOOKUP(C2658,T_Listado_Personal_KDE[],2,FALSE),"")</f>
        <v/>
      </c>
      <c r="E2658" s="19" t="str">
        <f>IFERROR(VLOOKUP(C2658,T_Listado_Personal_KDE[],3,FALSE),"")</f>
        <v/>
      </c>
      <c r="F2658" s="18" t="str">
        <f>IFERROR(VLOOKUP(G2658,T_CÓDIGO[],2,FALSE),"")</f>
        <v/>
      </c>
      <c r="G2658" s="20"/>
      <c r="H2658" s="18" t="str">
        <f>IFERROR(VLOOKUP(G2658,T_CÓDIGO[],3,FALSE),"")</f>
        <v/>
      </c>
      <c r="I2658" s="19"/>
      <c r="J2658" s="18"/>
      <c r="K2658" s="18"/>
      <c r="L2658" s="18"/>
    </row>
    <row r="2659" spans="1:12" customFormat="1">
      <c r="A2659" s="28"/>
      <c r="B2659" s="18">
        <f t="shared" si="47"/>
        <v>1</v>
      </c>
      <c r="C2659" s="18"/>
      <c r="D2659" s="18" t="str">
        <f>IFERROR(VLOOKUP(C2659,T_Listado_Personal_KDE[],2,FALSE),"")</f>
        <v/>
      </c>
      <c r="E2659" s="19" t="str">
        <f>IFERROR(VLOOKUP(C2659,T_Listado_Personal_KDE[],3,FALSE),"")</f>
        <v/>
      </c>
      <c r="F2659" s="18" t="str">
        <f>IFERROR(VLOOKUP(G2659,T_CÓDIGO[],2,FALSE),"")</f>
        <v/>
      </c>
      <c r="G2659" s="20"/>
      <c r="H2659" s="18" t="str">
        <f>IFERROR(VLOOKUP(G2659,T_CÓDIGO[],3,FALSE),"")</f>
        <v/>
      </c>
      <c r="I2659" s="19"/>
      <c r="J2659" s="18"/>
      <c r="K2659" s="18"/>
      <c r="L2659" s="18"/>
    </row>
    <row r="2660" spans="1:12" customFormat="1">
      <c r="A2660" s="28"/>
      <c r="B2660" s="18">
        <f t="shared" si="47"/>
        <v>1</v>
      </c>
      <c r="C2660" s="18"/>
      <c r="D2660" s="18" t="str">
        <f>IFERROR(VLOOKUP(C2660,T_Listado_Personal_KDE[],2,FALSE),"")</f>
        <v/>
      </c>
      <c r="E2660" s="19" t="str">
        <f>IFERROR(VLOOKUP(C2660,T_Listado_Personal_KDE[],3,FALSE),"")</f>
        <v/>
      </c>
      <c r="F2660" s="18" t="str">
        <f>IFERROR(VLOOKUP(G2660,T_CÓDIGO[],2,FALSE),"")</f>
        <v/>
      </c>
      <c r="G2660" s="20"/>
      <c r="H2660" s="18" t="str">
        <f>IFERROR(VLOOKUP(G2660,T_CÓDIGO[],3,FALSE),"")</f>
        <v/>
      </c>
      <c r="I2660" s="19"/>
      <c r="J2660" s="18"/>
      <c r="K2660" s="18"/>
      <c r="L2660" s="18"/>
    </row>
    <row r="2661" spans="1:12" customFormat="1">
      <c r="A2661" s="28"/>
      <c r="B2661" s="18">
        <f t="shared" si="47"/>
        <v>1</v>
      </c>
      <c r="C2661" s="18"/>
      <c r="D2661" s="18" t="str">
        <f>IFERROR(VLOOKUP(C2661,T_Listado_Personal_KDE[],2,FALSE),"")</f>
        <v/>
      </c>
      <c r="E2661" s="19" t="str">
        <f>IFERROR(VLOOKUP(C2661,T_Listado_Personal_KDE[],3,FALSE),"")</f>
        <v/>
      </c>
      <c r="F2661" s="18" t="str">
        <f>IFERROR(VLOOKUP(G2661,T_CÓDIGO[],2,FALSE),"")</f>
        <v/>
      </c>
      <c r="G2661" s="20"/>
      <c r="H2661" s="18" t="str">
        <f>IFERROR(VLOOKUP(G2661,T_CÓDIGO[],3,FALSE),"")</f>
        <v/>
      </c>
      <c r="I2661" s="19"/>
      <c r="J2661" s="18"/>
      <c r="K2661" s="18"/>
      <c r="L2661" s="18"/>
    </row>
    <row r="2662" spans="1:12" customFormat="1">
      <c r="A2662" s="28"/>
      <c r="B2662" s="18">
        <f t="shared" si="47"/>
        <v>1</v>
      </c>
      <c r="C2662" s="18"/>
      <c r="D2662" s="18" t="str">
        <f>IFERROR(VLOOKUP(C2662,T_Listado_Personal_KDE[],2,FALSE),"")</f>
        <v/>
      </c>
      <c r="E2662" s="19" t="str">
        <f>IFERROR(VLOOKUP(C2662,T_Listado_Personal_KDE[],3,FALSE),"")</f>
        <v/>
      </c>
      <c r="F2662" s="18" t="str">
        <f>IFERROR(VLOOKUP(G2662,T_CÓDIGO[],2,FALSE),"")</f>
        <v/>
      </c>
      <c r="G2662" s="20"/>
      <c r="H2662" s="18" t="str">
        <f>IFERROR(VLOOKUP(G2662,T_CÓDIGO[],3,FALSE),"")</f>
        <v/>
      </c>
      <c r="I2662" s="19"/>
      <c r="J2662" s="18"/>
      <c r="K2662" s="18"/>
      <c r="L2662" s="18"/>
    </row>
    <row r="2663" spans="1:12" customFormat="1">
      <c r="A2663" s="28"/>
      <c r="B2663" s="18">
        <f t="shared" si="47"/>
        <v>1</v>
      </c>
      <c r="C2663" s="18"/>
      <c r="D2663" s="18" t="str">
        <f>IFERROR(VLOOKUP(C2663,T_Listado_Personal_KDE[],2,FALSE),"")</f>
        <v/>
      </c>
      <c r="E2663" s="19" t="str">
        <f>IFERROR(VLOOKUP(C2663,T_Listado_Personal_KDE[],3,FALSE),"")</f>
        <v/>
      </c>
      <c r="F2663" s="18" t="str">
        <f>IFERROR(VLOOKUP(G2663,T_CÓDIGO[],2,FALSE),"")</f>
        <v/>
      </c>
      <c r="G2663" s="20"/>
      <c r="H2663" s="18" t="str">
        <f>IFERROR(VLOOKUP(G2663,T_CÓDIGO[],3,FALSE),"")</f>
        <v/>
      </c>
      <c r="I2663" s="19"/>
      <c r="J2663" s="18"/>
      <c r="K2663" s="18"/>
      <c r="L2663" s="18"/>
    </row>
    <row r="2664" spans="1:12" customFormat="1">
      <c r="A2664" s="28"/>
      <c r="B2664" s="18">
        <f t="shared" si="47"/>
        <v>1</v>
      </c>
      <c r="C2664" s="18"/>
      <c r="D2664" s="18" t="str">
        <f>IFERROR(VLOOKUP(C2664,T_Listado_Personal_KDE[],2,FALSE),"")</f>
        <v/>
      </c>
      <c r="E2664" s="19" t="str">
        <f>IFERROR(VLOOKUP(C2664,T_Listado_Personal_KDE[],3,FALSE),"")</f>
        <v/>
      </c>
      <c r="F2664" s="18" t="str">
        <f>IFERROR(VLOOKUP(G2664,T_CÓDIGO[],2,FALSE),"")</f>
        <v/>
      </c>
      <c r="G2664" s="20"/>
      <c r="H2664" s="18" t="str">
        <f>IFERROR(VLOOKUP(G2664,T_CÓDIGO[],3,FALSE),"")</f>
        <v/>
      </c>
      <c r="I2664" s="19"/>
      <c r="J2664" s="18"/>
      <c r="K2664" s="18"/>
      <c r="L2664" s="18"/>
    </row>
    <row r="2665" spans="1:12" customFormat="1">
      <c r="A2665" s="28"/>
      <c r="B2665" s="18">
        <f t="shared" si="47"/>
        <v>1</v>
      </c>
      <c r="C2665" s="18"/>
      <c r="D2665" s="18" t="str">
        <f>IFERROR(VLOOKUP(C2665,T_Listado_Personal_KDE[],2,FALSE),"")</f>
        <v/>
      </c>
      <c r="E2665" s="19" t="str">
        <f>IFERROR(VLOOKUP(C2665,T_Listado_Personal_KDE[],3,FALSE),"")</f>
        <v/>
      </c>
      <c r="F2665" s="18" t="str">
        <f>IFERROR(VLOOKUP(G2665,T_CÓDIGO[],2,FALSE),"")</f>
        <v/>
      </c>
      <c r="G2665" s="20"/>
      <c r="H2665" s="18" t="str">
        <f>IFERROR(VLOOKUP(G2665,T_CÓDIGO[],3,FALSE),"")</f>
        <v/>
      </c>
      <c r="I2665" s="19"/>
      <c r="J2665" s="18"/>
      <c r="K2665" s="18"/>
      <c r="L2665" s="18"/>
    </row>
    <row r="2666" spans="1:12" customFormat="1">
      <c r="A2666" s="28"/>
      <c r="B2666" s="18">
        <f t="shared" si="47"/>
        <v>1</v>
      </c>
      <c r="C2666" s="18"/>
      <c r="D2666" s="18" t="str">
        <f>IFERROR(VLOOKUP(C2666,T_Listado_Personal_KDE[],2,FALSE),"")</f>
        <v/>
      </c>
      <c r="E2666" s="19" t="str">
        <f>IFERROR(VLOOKUP(C2666,T_Listado_Personal_KDE[],3,FALSE),"")</f>
        <v/>
      </c>
      <c r="F2666" s="18" t="str">
        <f>IFERROR(VLOOKUP(G2666,T_CÓDIGO[],2,FALSE),"")</f>
        <v/>
      </c>
      <c r="G2666" s="20"/>
      <c r="H2666" s="18" t="str">
        <f>IFERROR(VLOOKUP(G2666,T_CÓDIGO[],3,FALSE),"")</f>
        <v/>
      </c>
      <c r="I2666" s="19"/>
      <c r="J2666" s="18"/>
      <c r="K2666" s="18"/>
      <c r="L2666" s="18"/>
    </row>
    <row r="2667" spans="1:12" customFormat="1">
      <c r="A2667" s="28"/>
      <c r="B2667" s="18">
        <f t="shared" si="47"/>
        <v>1</v>
      </c>
      <c r="C2667" s="18"/>
      <c r="D2667" s="18" t="str">
        <f>IFERROR(VLOOKUP(C2667,T_Listado_Personal_KDE[],2,FALSE),"")</f>
        <v/>
      </c>
      <c r="E2667" s="19" t="str">
        <f>IFERROR(VLOOKUP(C2667,T_Listado_Personal_KDE[],3,FALSE),"")</f>
        <v/>
      </c>
      <c r="F2667" s="18" t="str">
        <f>IFERROR(VLOOKUP(G2667,T_CÓDIGO[],2,FALSE),"")</f>
        <v/>
      </c>
      <c r="G2667" s="20"/>
      <c r="H2667" s="18" t="str">
        <f>IFERROR(VLOOKUP(G2667,T_CÓDIGO[],3,FALSE),"")</f>
        <v/>
      </c>
      <c r="I2667" s="19"/>
      <c r="J2667" s="18"/>
      <c r="K2667" s="18"/>
      <c r="L2667" s="18"/>
    </row>
    <row r="2668" spans="1:12" customFormat="1">
      <c r="A2668" s="28"/>
      <c r="B2668" s="18">
        <f t="shared" si="47"/>
        <v>1</v>
      </c>
      <c r="C2668" s="18"/>
      <c r="D2668" s="18" t="str">
        <f>IFERROR(VLOOKUP(C2668,T_Listado_Personal_KDE[],2,FALSE),"")</f>
        <v/>
      </c>
      <c r="E2668" s="19" t="str">
        <f>IFERROR(VLOOKUP(C2668,T_Listado_Personal_KDE[],3,FALSE),"")</f>
        <v/>
      </c>
      <c r="F2668" s="18" t="str">
        <f>IFERROR(VLOOKUP(G2668,T_CÓDIGO[],2,FALSE),"")</f>
        <v/>
      </c>
      <c r="G2668" s="20"/>
      <c r="H2668" s="18" t="str">
        <f>IFERROR(VLOOKUP(G2668,T_CÓDIGO[],3,FALSE),"")</f>
        <v/>
      </c>
      <c r="I2668" s="19"/>
      <c r="J2668" s="18"/>
      <c r="K2668" s="18"/>
      <c r="L2668" s="18"/>
    </row>
    <row r="2669" spans="1:12" customFormat="1">
      <c r="A2669" s="28"/>
      <c r="B2669" s="18">
        <f t="shared" si="47"/>
        <v>1</v>
      </c>
      <c r="C2669" s="18"/>
      <c r="D2669" s="18" t="str">
        <f>IFERROR(VLOOKUP(C2669,T_Listado_Personal_KDE[],2,FALSE),"")</f>
        <v/>
      </c>
      <c r="E2669" s="19" t="str">
        <f>IFERROR(VLOOKUP(C2669,T_Listado_Personal_KDE[],3,FALSE),"")</f>
        <v/>
      </c>
      <c r="F2669" s="18" t="str">
        <f>IFERROR(VLOOKUP(G2669,T_CÓDIGO[],2,FALSE),"")</f>
        <v/>
      </c>
      <c r="G2669" s="20"/>
      <c r="H2669" s="18" t="str">
        <f>IFERROR(VLOOKUP(G2669,T_CÓDIGO[],3,FALSE),"")</f>
        <v/>
      </c>
      <c r="I2669" s="19"/>
      <c r="J2669" s="18"/>
      <c r="K2669" s="18"/>
      <c r="L2669" s="18"/>
    </row>
    <row r="2670" spans="1:12" customFormat="1">
      <c r="A2670" s="28"/>
      <c r="B2670" s="18">
        <f t="shared" si="47"/>
        <v>1</v>
      </c>
      <c r="C2670" s="18"/>
      <c r="D2670" s="18" t="str">
        <f>IFERROR(VLOOKUP(C2670,T_Listado_Personal_KDE[],2,FALSE),"")</f>
        <v/>
      </c>
      <c r="E2670" s="19" t="str">
        <f>IFERROR(VLOOKUP(C2670,T_Listado_Personal_KDE[],3,FALSE),"")</f>
        <v/>
      </c>
      <c r="F2670" s="18" t="str">
        <f>IFERROR(VLOOKUP(G2670,T_CÓDIGO[],2,FALSE),"")</f>
        <v/>
      </c>
      <c r="G2670" s="20"/>
      <c r="H2670" s="18" t="str">
        <f>IFERROR(VLOOKUP(G2670,T_CÓDIGO[],3,FALSE),"")</f>
        <v/>
      </c>
      <c r="I2670" s="19"/>
      <c r="J2670" s="18"/>
      <c r="K2670" s="18"/>
      <c r="L2670" s="18"/>
    </row>
    <row r="2671" spans="1:12" customFormat="1">
      <c r="A2671" s="28"/>
      <c r="B2671" s="18">
        <f t="shared" si="47"/>
        <v>1</v>
      </c>
      <c r="C2671" s="18"/>
      <c r="D2671" s="18" t="str">
        <f>IFERROR(VLOOKUP(C2671,T_Listado_Personal_KDE[],2,FALSE),"")</f>
        <v/>
      </c>
      <c r="E2671" s="19" t="str">
        <f>IFERROR(VLOOKUP(C2671,T_Listado_Personal_KDE[],3,FALSE),"")</f>
        <v/>
      </c>
      <c r="F2671" s="18" t="str">
        <f>IFERROR(VLOOKUP(G2671,T_CÓDIGO[],2,FALSE),"")</f>
        <v/>
      </c>
      <c r="G2671" s="20"/>
      <c r="H2671" s="18" t="str">
        <f>IFERROR(VLOOKUP(G2671,T_CÓDIGO[],3,FALSE),"")</f>
        <v/>
      </c>
      <c r="I2671" s="19"/>
      <c r="J2671" s="18"/>
      <c r="K2671" s="18"/>
      <c r="L2671" s="18"/>
    </row>
    <row r="2672" spans="1:12" customFormat="1">
      <c r="A2672" s="28"/>
      <c r="B2672" s="18">
        <f t="shared" si="47"/>
        <v>1</v>
      </c>
      <c r="C2672" s="18"/>
      <c r="D2672" s="18" t="str">
        <f>IFERROR(VLOOKUP(C2672,T_Listado_Personal_KDE[],2,FALSE),"")</f>
        <v/>
      </c>
      <c r="E2672" s="19" t="str">
        <f>IFERROR(VLOOKUP(C2672,T_Listado_Personal_KDE[],3,FALSE),"")</f>
        <v/>
      </c>
      <c r="F2672" s="18" t="str">
        <f>IFERROR(VLOOKUP(G2672,T_CÓDIGO[],2,FALSE),"")</f>
        <v/>
      </c>
      <c r="G2672" s="20"/>
      <c r="H2672" s="18" t="str">
        <f>IFERROR(VLOOKUP(G2672,T_CÓDIGO[],3,FALSE),"")</f>
        <v/>
      </c>
      <c r="I2672" s="19"/>
      <c r="J2672" s="18"/>
      <c r="K2672" s="18"/>
      <c r="L2672" s="18"/>
    </row>
    <row r="2673" spans="1:12" customFormat="1">
      <c r="A2673" s="28"/>
      <c r="B2673" s="18">
        <f t="shared" si="47"/>
        <v>1</v>
      </c>
      <c r="C2673" s="18"/>
      <c r="D2673" s="18" t="str">
        <f>IFERROR(VLOOKUP(C2673,T_Listado_Personal_KDE[],2,FALSE),"")</f>
        <v/>
      </c>
      <c r="E2673" s="19" t="str">
        <f>IFERROR(VLOOKUP(C2673,T_Listado_Personal_KDE[],3,FALSE),"")</f>
        <v/>
      </c>
      <c r="F2673" s="18" t="str">
        <f>IFERROR(VLOOKUP(G2673,T_CÓDIGO[],2,FALSE),"")</f>
        <v/>
      </c>
      <c r="G2673" s="20"/>
      <c r="H2673" s="18" t="str">
        <f>IFERROR(VLOOKUP(G2673,T_CÓDIGO[],3,FALSE),"")</f>
        <v/>
      </c>
      <c r="I2673" s="19"/>
      <c r="J2673" s="18"/>
      <c r="K2673" s="18"/>
      <c r="L2673" s="18"/>
    </row>
    <row r="2674" spans="1:12" customFormat="1">
      <c r="A2674" s="28"/>
      <c r="B2674" s="18">
        <f t="shared" si="47"/>
        <v>1</v>
      </c>
      <c r="C2674" s="18"/>
      <c r="D2674" s="18" t="str">
        <f>IFERROR(VLOOKUP(C2674,T_Listado_Personal_KDE[],2,FALSE),"")</f>
        <v/>
      </c>
      <c r="E2674" s="19" t="str">
        <f>IFERROR(VLOOKUP(C2674,T_Listado_Personal_KDE[],3,FALSE),"")</f>
        <v/>
      </c>
      <c r="F2674" s="18" t="str">
        <f>IFERROR(VLOOKUP(G2674,T_CÓDIGO[],2,FALSE),"")</f>
        <v/>
      </c>
      <c r="G2674" s="20"/>
      <c r="H2674" s="18" t="str">
        <f>IFERROR(VLOOKUP(G2674,T_CÓDIGO[],3,FALSE),"")</f>
        <v/>
      </c>
      <c r="I2674" s="19"/>
      <c r="J2674" s="18"/>
      <c r="K2674" s="18"/>
      <c r="L2674" s="18"/>
    </row>
    <row r="2675" spans="1:12" customFormat="1">
      <c r="A2675" s="28"/>
      <c r="B2675" s="18">
        <f t="shared" si="47"/>
        <v>1</v>
      </c>
      <c r="C2675" s="18"/>
      <c r="D2675" s="18" t="str">
        <f>IFERROR(VLOOKUP(C2675,T_Listado_Personal_KDE[],2,FALSE),"")</f>
        <v/>
      </c>
      <c r="E2675" s="19" t="str">
        <f>IFERROR(VLOOKUP(C2675,T_Listado_Personal_KDE[],3,FALSE),"")</f>
        <v/>
      </c>
      <c r="F2675" s="18" t="str">
        <f>IFERROR(VLOOKUP(G2675,T_CÓDIGO[],2,FALSE),"")</f>
        <v/>
      </c>
      <c r="G2675" s="20"/>
      <c r="H2675" s="18" t="str">
        <f>IFERROR(VLOOKUP(G2675,T_CÓDIGO[],3,FALSE),"")</f>
        <v/>
      </c>
      <c r="I2675" s="19"/>
      <c r="J2675" s="18"/>
      <c r="K2675" s="18"/>
      <c r="L2675" s="18"/>
    </row>
    <row r="2676" spans="1:12" customFormat="1">
      <c r="A2676" s="28"/>
      <c r="B2676" s="18">
        <f t="shared" si="47"/>
        <v>1</v>
      </c>
      <c r="C2676" s="18"/>
      <c r="D2676" s="18" t="str">
        <f>IFERROR(VLOOKUP(C2676,T_Listado_Personal_KDE[],2,FALSE),"")</f>
        <v/>
      </c>
      <c r="E2676" s="19" t="str">
        <f>IFERROR(VLOOKUP(C2676,T_Listado_Personal_KDE[],3,FALSE),"")</f>
        <v/>
      </c>
      <c r="F2676" s="18" t="str">
        <f>IFERROR(VLOOKUP(G2676,T_CÓDIGO[],2,FALSE),"")</f>
        <v/>
      </c>
      <c r="G2676" s="20"/>
      <c r="H2676" s="18" t="str">
        <f>IFERROR(VLOOKUP(G2676,T_CÓDIGO[],3,FALSE),"")</f>
        <v/>
      </c>
      <c r="I2676" s="19"/>
      <c r="J2676" s="18"/>
      <c r="K2676" s="18"/>
      <c r="L2676" s="18"/>
    </row>
    <row r="2677" spans="1:12" customFormat="1">
      <c r="A2677" s="28"/>
      <c r="B2677" s="18">
        <f t="shared" si="47"/>
        <v>1</v>
      </c>
      <c r="C2677" s="18"/>
      <c r="D2677" s="18" t="str">
        <f>IFERROR(VLOOKUP(C2677,T_Listado_Personal_KDE[],2,FALSE),"")</f>
        <v/>
      </c>
      <c r="E2677" s="19" t="str">
        <f>IFERROR(VLOOKUP(C2677,T_Listado_Personal_KDE[],3,FALSE),"")</f>
        <v/>
      </c>
      <c r="F2677" s="18" t="str">
        <f>IFERROR(VLOOKUP(G2677,T_CÓDIGO[],2,FALSE),"")</f>
        <v/>
      </c>
      <c r="G2677" s="20"/>
      <c r="H2677" s="18" t="str">
        <f>IFERROR(VLOOKUP(G2677,T_CÓDIGO[],3,FALSE),"")</f>
        <v/>
      </c>
      <c r="I2677" s="19"/>
      <c r="J2677" s="18"/>
      <c r="K2677" s="18"/>
      <c r="L2677" s="18"/>
    </row>
    <row r="2678" spans="1:12" customFormat="1">
      <c r="A2678" s="28"/>
      <c r="B2678" s="18">
        <f t="shared" si="47"/>
        <v>1</v>
      </c>
      <c r="C2678" s="18"/>
      <c r="D2678" s="18" t="str">
        <f>IFERROR(VLOOKUP(C2678,T_Listado_Personal_KDE[],2,FALSE),"")</f>
        <v/>
      </c>
      <c r="E2678" s="19" t="str">
        <f>IFERROR(VLOOKUP(C2678,T_Listado_Personal_KDE[],3,FALSE),"")</f>
        <v/>
      </c>
      <c r="F2678" s="18" t="str">
        <f>IFERROR(VLOOKUP(G2678,T_CÓDIGO[],2,FALSE),"")</f>
        <v/>
      </c>
      <c r="G2678" s="20"/>
      <c r="H2678" s="18" t="str">
        <f>IFERROR(VLOOKUP(G2678,T_CÓDIGO[],3,FALSE),"")</f>
        <v/>
      </c>
      <c r="I2678" s="19"/>
      <c r="J2678" s="18"/>
      <c r="K2678" s="18"/>
      <c r="L2678" s="18"/>
    </row>
    <row r="2679" spans="1:12" customFormat="1">
      <c r="A2679" s="28"/>
      <c r="B2679" s="18">
        <f t="shared" si="47"/>
        <v>1</v>
      </c>
      <c r="C2679" s="18"/>
      <c r="D2679" s="18" t="str">
        <f>IFERROR(VLOOKUP(C2679,T_Listado_Personal_KDE[],2,FALSE),"")</f>
        <v/>
      </c>
      <c r="E2679" s="19" t="str">
        <f>IFERROR(VLOOKUP(C2679,T_Listado_Personal_KDE[],3,FALSE),"")</f>
        <v/>
      </c>
      <c r="F2679" s="18" t="str">
        <f>IFERROR(VLOOKUP(G2679,T_CÓDIGO[],2,FALSE),"")</f>
        <v/>
      </c>
      <c r="G2679" s="20"/>
      <c r="H2679" s="18" t="str">
        <f>IFERROR(VLOOKUP(G2679,T_CÓDIGO[],3,FALSE),"")</f>
        <v/>
      </c>
      <c r="I2679" s="19"/>
      <c r="J2679" s="18"/>
      <c r="K2679" s="18"/>
      <c r="L2679" s="18"/>
    </row>
    <row r="2680" spans="1:12" customFormat="1">
      <c r="A2680" s="28"/>
      <c r="B2680" s="18">
        <f t="shared" si="47"/>
        <v>1</v>
      </c>
      <c r="C2680" s="18"/>
      <c r="D2680" s="18" t="str">
        <f>IFERROR(VLOOKUP(C2680,T_Listado_Personal_KDE[],2,FALSE),"")</f>
        <v/>
      </c>
      <c r="E2680" s="19" t="str">
        <f>IFERROR(VLOOKUP(C2680,T_Listado_Personal_KDE[],3,FALSE),"")</f>
        <v/>
      </c>
      <c r="F2680" s="18" t="str">
        <f>IFERROR(VLOOKUP(G2680,T_CÓDIGO[],2,FALSE),"")</f>
        <v/>
      </c>
      <c r="G2680" s="20"/>
      <c r="H2680" s="18" t="str">
        <f>IFERROR(VLOOKUP(G2680,T_CÓDIGO[],3,FALSE),"")</f>
        <v/>
      </c>
      <c r="I2680" s="19"/>
      <c r="J2680" s="18"/>
      <c r="K2680" s="18"/>
      <c r="L2680" s="18"/>
    </row>
    <row r="2681" spans="1:12" customFormat="1">
      <c r="A2681" s="28"/>
      <c r="B2681" s="18">
        <f t="shared" si="47"/>
        <v>1</v>
      </c>
      <c r="C2681" s="18"/>
      <c r="D2681" s="18" t="str">
        <f>IFERROR(VLOOKUP(C2681,T_Listado_Personal_KDE[],2,FALSE),"")</f>
        <v/>
      </c>
      <c r="E2681" s="19" t="str">
        <f>IFERROR(VLOOKUP(C2681,T_Listado_Personal_KDE[],3,FALSE),"")</f>
        <v/>
      </c>
      <c r="F2681" s="18" t="str">
        <f>IFERROR(VLOOKUP(G2681,T_CÓDIGO[],2,FALSE),"")</f>
        <v/>
      </c>
      <c r="G2681" s="20"/>
      <c r="H2681" s="18" t="str">
        <f>IFERROR(VLOOKUP(G2681,T_CÓDIGO[],3,FALSE),"")</f>
        <v/>
      </c>
      <c r="I2681" s="19"/>
      <c r="J2681" s="18"/>
      <c r="K2681" s="18"/>
      <c r="L2681" s="18"/>
    </row>
    <row r="2682" spans="1:12" customFormat="1">
      <c r="A2682" s="28"/>
      <c r="B2682" s="18">
        <f t="shared" si="47"/>
        <v>1</v>
      </c>
      <c r="C2682" s="18"/>
      <c r="D2682" s="18" t="str">
        <f>IFERROR(VLOOKUP(C2682,T_Listado_Personal_KDE[],2,FALSE),"")</f>
        <v/>
      </c>
      <c r="E2682" s="19" t="str">
        <f>IFERROR(VLOOKUP(C2682,T_Listado_Personal_KDE[],3,FALSE),"")</f>
        <v/>
      </c>
      <c r="F2682" s="18" t="str">
        <f>IFERROR(VLOOKUP(G2682,T_CÓDIGO[],2,FALSE),"")</f>
        <v/>
      </c>
      <c r="G2682" s="20"/>
      <c r="H2682" s="18" t="str">
        <f>IFERROR(VLOOKUP(G2682,T_CÓDIGO[],3,FALSE),"")</f>
        <v/>
      </c>
      <c r="I2682" s="19"/>
      <c r="J2682" s="18"/>
      <c r="K2682" s="18"/>
      <c r="L2682" s="18"/>
    </row>
    <row r="2683" spans="1:12" customFormat="1">
      <c r="A2683" s="28"/>
      <c r="B2683" s="18">
        <f t="shared" si="47"/>
        <v>1</v>
      </c>
      <c r="C2683" s="18"/>
      <c r="D2683" s="18" t="str">
        <f>IFERROR(VLOOKUP(C2683,T_Listado_Personal_KDE[],2,FALSE),"")</f>
        <v/>
      </c>
      <c r="E2683" s="19" t="str">
        <f>IFERROR(VLOOKUP(C2683,T_Listado_Personal_KDE[],3,FALSE),"")</f>
        <v/>
      </c>
      <c r="F2683" s="18" t="str">
        <f>IFERROR(VLOOKUP(G2683,T_CÓDIGO[],2,FALSE),"")</f>
        <v/>
      </c>
      <c r="G2683" s="20"/>
      <c r="H2683" s="18" t="str">
        <f>IFERROR(VLOOKUP(G2683,T_CÓDIGO[],3,FALSE),"")</f>
        <v/>
      </c>
      <c r="I2683" s="19"/>
      <c r="J2683" s="18"/>
      <c r="K2683" s="18"/>
      <c r="L2683" s="18"/>
    </row>
    <row r="2684" spans="1:12" customFormat="1">
      <c r="A2684" s="28"/>
      <c r="B2684" s="18">
        <f t="shared" si="47"/>
        <v>1</v>
      </c>
      <c r="C2684" s="18"/>
      <c r="D2684" s="18" t="str">
        <f>IFERROR(VLOOKUP(C2684,T_Listado_Personal_KDE[],2,FALSE),"")</f>
        <v/>
      </c>
      <c r="E2684" s="19" t="str">
        <f>IFERROR(VLOOKUP(C2684,T_Listado_Personal_KDE[],3,FALSE),"")</f>
        <v/>
      </c>
      <c r="F2684" s="18" t="str">
        <f>IFERROR(VLOOKUP(G2684,T_CÓDIGO[],2,FALSE),"")</f>
        <v/>
      </c>
      <c r="G2684" s="20"/>
      <c r="H2684" s="18" t="str">
        <f>IFERROR(VLOOKUP(G2684,T_CÓDIGO[],3,FALSE),"")</f>
        <v/>
      </c>
      <c r="I2684" s="19"/>
      <c r="J2684" s="18"/>
      <c r="K2684" s="18"/>
      <c r="L2684" s="18"/>
    </row>
    <row r="2685" spans="1:12" customFormat="1">
      <c r="A2685" s="28"/>
      <c r="B2685" s="18">
        <f t="shared" si="47"/>
        <v>1</v>
      </c>
      <c r="C2685" s="18"/>
      <c r="D2685" s="18" t="str">
        <f>IFERROR(VLOOKUP(C2685,T_Listado_Personal_KDE[],2,FALSE),"")</f>
        <v/>
      </c>
      <c r="E2685" s="19" t="str">
        <f>IFERROR(VLOOKUP(C2685,T_Listado_Personal_KDE[],3,FALSE),"")</f>
        <v/>
      </c>
      <c r="F2685" s="18" t="str">
        <f>IFERROR(VLOOKUP(G2685,T_CÓDIGO[],2,FALSE),"")</f>
        <v/>
      </c>
      <c r="G2685" s="20"/>
      <c r="H2685" s="18" t="str">
        <f>IFERROR(VLOOKUP(G2685,T_CÓDIGO[],3,FALSE),"")</f>
        <v/>
      </c>
      <c r="I2685" s="19"/>
      <c r="J2685" s="18"/>
      <c r="K2685" s="18"/>
      <c r="L2685" s="18"/>
    </row>
    <row r="2686" spans="1:12" customFormat="1">
      <c r="A2686" s="28"/>
      <c r="B2686" s="18">
        <f t="shared" si="47"/>
        <v>1</v>
      </c>
      <c r="C2686" s="18"/>
      <c r="D2686" s="18" t="str">
        <f>IFERROR(VLOOKUP(C2686,T_Listado_Personal_KDE[],2,FALSE),"")</f>
        <v/>
      </c>
      <c r="E2686" s="19" t="str">
        <f>IFERROR(VLOOKUP(C2686,T_Listado_Personal_KDE[],3,FALSE),"")</f>
        <v/>
      </c>
      <c r="F2686" s="18" t="str">
        <f>IFERROR(VLOOKUP(G2686,T_CÓDIGO[],2,FALSE),"")</f>
        <v/>
      </c>
      <c r="G2686" s="20"/>
      <c r="H2686" s="18" t="str">
        <f>IFERROR(VLOOKUP(G2686,T_CÓDIGO[],3,FALSE),"")</f>
        <v/>
      </c>
      <c r="I2686" s="19"/>
      <c r="J2686" s="18"/>
      <c r="K2686" s="18"/>
      <c r="L2686" s="18"/>
    </row>
    <row r="2687" spans="1:12" customFormat="1">
      <c r="A2687" s="28"/>
      <c r="B2687" s="18">
        <f t="shared" si="47"/>
        <v>1</v>
      </c>
      <c r="C2687" s="18"/>
      <c r="D2687" s="18" t="str">
        <f>IFERROR(VLOOKUP(C2687,T_Listado_Personal_KDE[],2,FALSE),"")</f>
        <v/>
      </c>
      <c r="E2687" s="19" t="str">
        <f>IFERROR(VLOOKUP(C2687,T_Listado_Personal_KDE[],3,FALSE),"")</f>
        <v/>
      </c>
      <c r="F2687" s="18" t="str">
        <f>IFERROR(VLOOKUP(G2687,T_CÓDIGO[],2,FALSE),"")</f>
        <v/>
      </c>
      <c r="G2687" s="20"/>
      <c r="H2687" s="18" t="str">
        <f>IFERROR(VLOOKUP(G2687,T_CÓDIGO[],3,FALSE),"")</f>
        <v/>
      </c>
      <c r="I2687" s="19"/>
      <c r="J2687" s="18"/>
      <c r="K2687" s="18"/>
      <c r="L2687" s="18"/>
    </row>
    <row r="2688" spans="1:12" customFormat="1">
      <c r="A2688" s="28"/>
      <c r="B2688" s="18">
        <f t="shared" si="47"/>
        <v>1</v>
      </c>
      <c r="C2688" s="18"/>
      <c r="D2688" s="18" t="str">
        <f>IFERROR(VLOOKUP(C2688,T_Listado_Personal_KDE[],2,FALSE),"")</f>
        <v/>
      </c>
      <c r="E2688" s="19" t="str">
        <f>IFERROR(VLOOKUP(C2688,T_Listado_Personal_KDE[],3,FALSE),"")</f>
        <v/>
      </c>
      <c r="F2688" s="18" t="str">
        <f>IFERROR(VLOOKUP(G2688,T_CÓDIGO[],2,FALSE),"")</f>
        <v/>
      </c>
      <c r="G2688" s="20"/>
      <c r="H2688" s="18" t="str">
        <f>IFERROR(VLOOKUP(G2688,T_CÓDIGO[],3,FALSE),"")</f>
        <v/>
      </c>
      <c r="I2688" s="19"/>
      <c r="J2688" s="18"/>
      <c r="K2688" s="18"/>
      <c r="L2688" s="18"/>
    </row>
    <row r="2689" spans="1:12" customFormat="1">
      <c r="A2689" s="28"/>
      <c r="B2689" s="18">
        <f t="shared" si="47"/>
        <v>1</v>
      </c>
      <c r="C2689" s="18"/>
      <c r="D2689" s="18" t="str">
        <f>IFERROR(VLOOKUP(C2689,T_Listado_Personal_KDE[],2,FALSE),"")</f>
        <v/>
      </c>
      <c r="E2689" s="19" t="str">
        <f>IFERROR(VLOOKUP(C2689,T_Listado_Personal_KDE[],3,FALSE),"")</f>
        <v/>
      </c>
      <c r="F2689" s="18" t="str">
        <f>IFERROR(VLOOKUP(G2689,T_CÓDIGO[],2,FALSE),"")</f>
        <v/>
      </c>
      <c r="G2689" s="20"/>
      <c r="H2689" s="18" t="str">
        <f>IFERROR(VLOOKUP(G2689,T_CÓDIGO[],3,FALSE),"")</f>
        <v/>
      </c>
      <c r="I2689" s="19"/>
      <c r="J2689" s="18"/>
      <c r="K2689" s="18"/>
      <c r="L2689" s="18"/>
    </row>
    <row r="2690" spans="1:12" customFormat="1">
      <c r="A2690" s="28"/>
      <c r="B2690" s="18">
        <f t="shared" si="47"/>
        <v>1</v>
      </c>
      <c r="C2690" s="18"/>
      <c r="D2690" s="18" t="str">
        <f>IFERROR(VLOOKUP(C2690,T_Listado_Personal_KDE[],2,FALSE),"")</f>
        <v/>
      </c>
      <c r="E2690" s="19" t="str">
        <f>IFERROR(VLOOKUP(C2690,T_Listado_Personal_KDE[],3,FALSE),"")</f>
        <v/>
      </c>
      <c r="F2690" s="18" t="str">
        <f>IFERROR(VLOOKUP(G2690,T_CÓDIGO[],2,FALSE),"")</f>
        <v/>
      </c>
      <c r="G2690" s="20"/>
      <c r="H2690" s="18" t="str">
        <f>IFERROR(VLOOKUP(G2690,T_CÓDIGO[],3,FALSE),"")</f>
        <v/>
      </c>
      <c r="I2690" s="19"/>
      <c r="J2690" s="18"/>
      <c r="K2690" s="18"/>
      <c r="L2690" s="18"/>
    </row>
    <row r="2691" spans="1:12" customFormat="1">
      <c r="A2691" s="28"/>
      <c r="B2691" s="18">
        <f t="shared" si="47"/>
        <v>1</v>
      </c>
      <c r="C2691" s="18"/>
      <c r="D2691" s="18" t="str">
        <f>IFERROR(VLOOKUP(C2691,T_Listado_Personal_KDE[],2,FALSE),"")</f>
        <v/>
      </c>
      <c r="E2691" s="19" t="str">
        <f>IFERROR(VLOOKUP(C2691,T_Listado_Personal_KDE[],3,FALSE),"")</f>
        <v/>
      </c>
      <c r="F2691" s="18" t="str">
        <f>IFERROR(VLOOKUP(G2691,T_CÓDIGO[],2,FALSE),"")</f>
        <v/>
      </c>
      <c r="G2691" s="20"/>
      <c r="H2691" s="18" t="str">
        <f>IFERROR(VLOOKUP(G2691,T_CÓDIGO[],3,FALSE),"")</f>
        <v/>
      </c>
      <c r="I2691" s="19"/>
      <c r="J2691" s="18"/>
      <c r="K2691" s="18"/>
      <c r="L2691" s="18"/>
    </row>
    <row r="2692" spans="1:12" customFormat="1">
      <c r="A2692" s="28"/>
      <c r="B2692" s="18">
        <f t="shared" si="47"/>
        <v>1</v>
      </c>
      <c r="C2692" s="18"/>
      <c r="D2692" s="18" t="str">
        <f>IFERROR(VLOOKUP(C2692,T_Listado_Personal_KDE[],2,FALSE),"")</f>
        <v/>
      </c>
      <c r="E2692" s="19" t="str">
        <f>IFERROR(VLOOKUP(C2692,T_Listado_Personal_KDE[],3,FALSE),"")</f>
        <v/>
      </c>
      <c r="F2692" s="18" t="str">
        <f>IFERROR(VLOOKUP(G2692,T_CÓDIGO[],2,FALSE),"")</f>
        <v/>
      </c>
      <c r="G2692" s="20"/>
      <c r="H2692" s="18" t="str">
        <f>IFERROR(VLOOKUP(G2692,T_CÓDIGO[],3,FALSE),"")</f>
        <v/>
      </c>
      <c r="I2692" s="19"/>
      <c r="J2692" s="18"/>
      <c r="K2692" s="18"/>
      <c r="L2692" s="18"/>
    </row>
    <row r="2693" spans="1:12" customFormat="1">
      <c r="A2693" s="28"/>
      <c r="B2693" s="18">
        <f t="shared" si="47"/>
        <v>1</v>
      </c>
      <c r="C2693" s="18"/>
      <c r="D2693" s="18" t="str">
        <f>IFERROR(VLOOKUP(C2693,T_Listado_Personal_KDE[],2,FALSE),"")</f>
        <v/>
      </c>
      <c r="E2693" s="19" t="str">
        <f>IFERROR(VLOOKUP(C2693,T_Listado_Personal_KDE[],3,FALSE),"")</f>
        <v/>
      </c>
      <c r="F2693" s="18" t="str">
        <f>IFERROR(VLOOKUP(G2693,T_CÓDIGO[],2,FALSE),"")</f>
        <v/>
      </c>
      <c r="G2693" s="20"/>
      <c r="H2693" s="18" t="str">
        <f>IFERROR(VLOOKUP(G2693,T_CÓDIGO[],3,FALSE),"")</f>
        <v/>
      </c>
      <c r="I2693" s="19"/>
      <c r="J2693" s="18"/>
      <c r="K2693" s="18"/>
      <c r="L2693" s="18"/>
    </row>
    <row r="2694" spans="1:12" customFormat="1">
      <c r="A2694" s="28"/>
      <c r="B2694" s="18">
        <f t="shared" si="47"/>
        <v>1</v>
      </c>
      <c r="C2694" s="18"/>
      <c r="D2694" s="18" t="str">
        <f>IFERROR(VLOOKUP(C2694,T_Listado_Personal_KDE[],2,FALSE),"")</f>
        <v/>
      </c>
      <c r="E2694" s="19" t="str">
        <f>IFERROR(VLOOKUP(C2694,T_Listado_Personal_KDE[],3,FALSE),"")</f>
        <v/>
      </c>
      <c r="F2694" s="18" t="str">
        <f>IFERROR(VLOOKUP(G2694,T_CÓDIGO[],2,FALSE),"")</f>
        <v/>
      </c>
      <c r="G2694" s="20"/>
      <c r="H2694" s="18" t="str">
        <f>IFERROR(VLOOKUP(G2694,T_CÓDIGO[],3,FALSE),"")</f>
        <v/>
      </c>
      <c r="I2694" s="19"/>
      <c r="J2694" s="18"/>
      <c r="K2694" s="18"/>
      <c r="L2694" s="18"/>
    </row>
    <row r="2695" spans="1:12" customFormat="1">
      <c r="A2695" s="28"/>
      <c r="B2695" s="18">
        <f t="shared" ref="B2695:B2758" si="48">MONTH(A2695)</f>
        <v>1</v>
      </c>
      <c r="C2695" s="18"/>
      <c r="D2695" s="18" t="str">
        <f>IFERROR(VLOOKUP(C2695,T_Listado_Personal_KDE[],2,FALSE),"")</f>
        <v/>
      </c>
      <c r="E2695" s="19" t="str">
        <f>IFERROR(VLOOKUP(C2695,T_Listado_Personal_KDE[],3,FALSE),"")</f>
        <v/>
      </c>
      <c r="F2695" s="18" t="str">
        <f>IFERROR(VLOOKUP(G2695,T_CÓDIGO[],2,FALSE),"")</f>
        <v/>
      </c>
      <c r="G2695" s="20"/>
      <c r="H2695" s="18" t="str">
        <f>IFERROR(VLOOKUP(G2695,T_CÓDIGO[],3,FALSE),"")</f>
        <v/>
      </c>
      <c r="I2695" s="19"/>
      <c r="J2695" s="18"/>
      <c r="K2695" s="18"/>
      <c r="L2695" s="18"/>
    </row>
    <row r="2696" spans="1:12" customFormat="1">
      <c r="A2696" s="28"/>
      <c r="B2696" s="18">
        <f t="shared" si="48"/>
        <v>1</v>
      </c>
      <c r="C2696" s="18"/>
      <c r="D2696" s="18" t="str">
        <f>IFERROR(VLOOKUP(C2696,T_Listado_Personal_KDE[],2,FALSE),"")</f>
        <v/>
      </c>
      <c r="E2696" s="19" t="str">
        <f>IFERROR(VLOOKUP(C2696,T_Listado_Personal_KDE[],3,FALSE),"")</f>
        <v/>
      </c>
      <c r="F2696" s="18" t="str">
        <f>IFERROR(VLOOKUP(G2696,T_CÓDIGO[],2,FALSE),"")</f>
        <v/>
      </c>
      <c r="G2696" s="20"/>
      <c r="H2696" s="18" t="str">
        <f>IFERROR(VLOOKUP(G2696,T_CÓDIGO[],3,FALSE),"")</f>
        <v/>
      </c>
      <c r="I2696" s="19"/>
      <c r="J2696" s="18"/>
      <c r="K2696" s="18"/>
      <c r="L2696" s="18"/>
    </row>
    <row r="2697" spans="1:12" customFormat="1">
      <c r="A2697" s="28"/>
      <c r="B2697" s="18">
        <f t="shared" si="48"/>
        <v>1</v>
      </c>
      <c r="C2697" s="18"/>
      <c r="D2697" s="18" t="str">
        <f>IFERROR(VLOOKUP(C2697,T_Listado_Personal_KDE[],2,FALSE),"")</f>
        <v/>
      </c>
      <c r="E2697" s="19" t="str">
        <f>IFERROR(VLOOKUP(C2697,T_Listado_Personal_KDE[],3,FALSE),"")</f>
        <v/>
      </c>
      <c r="F2697" s="18" t="str">
        <f>IFERROR(VLOOKUP(G2697,T_CÓDIGO[],2,FALSE),"")</f>
        <v/>
      </c>
      <c r="G2697" s="20"/>
      <c r="H2697" s="18" t="str">
        <f>IFERROR(VLOOKUP(G2697,T_CÓDIGO[],3,FALSE),"")</f>
        <v/>
      </c>
      <c r="I2697" s="19"/>
      <c r="J2697" s="18"/>
      <c r="K2697" s="18"/>
      <c r="L2697" s="18"/>
    </row>
    <row r="2698" spans="1:12" customFormat="1">
      <c r="A2698" s="28"/>
      <c r="B2698" s="18">
        <f t="shared" si="48"/>
        <v>1</v>
      </c>
      <c r="C2698" s="18"/>
      <c r="D2698" s="18" t="str">
        <f>IFERROR(VLOOKUP(C2698,T_Listado_Personal_KDE[],2,FALSE),"")</f>
        <v/>
      </c>
      <c r="E2698" s="19" t="str">
        <f>IFERROR(VLOOKUP(C2698,T_Listado_Personal_KDE[],3,FALSE),"")</f>
        <v/>
      </c>
      <c r="F2698" s="18" t="str">
        <f>IFERROR(VLOOKUP(G2698,T_CÓDIGO[],2,FALSE),"")</f>
        <v/>
      </c>
      <c r="G2698" s="20"/>
      <c r="H2698" s="18" t="str">
        <f>IFERROR(VLOOKUP(G2698,T_CÓDIGO[],3,FALSE),"")</f>
        <v/>
      </c>
      <c r="I2698" s="19"/>
      <c r="J2698" s="18"/>
      <c r="K2698" s="18"/>
      <c r="L2698" s="18"/>
    </row>
    <row r="2699" spans="1:12" customFormat="1">
      <c r="A2699" s="28"/>
      <c r="B2699" s="18">
        <f t="shared" si="48"/>
        <v>1</v>
      </c>
      <c r="C2699" s="18"/>
      <c r="D2699" s="18" t="str">
        <f>IFERROR(VLOOKUP(C2699,T_Listado_Personal_KDE[],2,FALSE),"")</f>
        <v/>
      </c>
      <c r="E2699" s="19" t="str">
        <f>IFERROR(VLOOKUP(C2699,T_Listado_Personal_KDE[],3,FALSE),"")</f>
        <v/>
      </c>
      <c r="F2699" s="18" t="str">
        <f>IFERROR(VLOOKUP(G2699,T_CÓDIGO[],2,FALSE),"")</f>
        <v/>
      </c>
      <c r="G2699" s="20"/>
      <c r="H2699" s="18" t="str">
        <f>IFERROR(VLOOKUP(G2699,T_CÓDIGO[],3,FALSE),"")</f>
        <v/>
      </c>
      <c r="I2699" s="19"/>
      <c r="J2699" s="18"/>
      <c r="K2699" s="18"/>
      <c r="L2699" s="18"/>
    </row>
    <row r="2700" spans="1:12" customFormat="1">
      <c r="A2700" s="28"/>
      <c r="B2700" s="18">
        <f t="shared" si="48"/>
        <v>1</v>
      </c>
      <c r="C2700" s="18"/>
      <c r="D2700" s="18" t="str">
        <f>IFERROR(VLOOKUP(C2700,T_Listado_Personal_KDE[],2,FALSE),"")</f>
        <v/>
      </c>
      <c r="E2700" s="19" t="str">
        <f>IFERROR(VLOOKUP(C2700,T_Listado_Personal_KDE[],3,FALSE),"")</f>
        <v/>
      </c>
      <c r="F2700" s="18" t="str">
        <f>IFERROR(VLOOKUP(G2700,T_CÓDIGO[],2,FALSE),"")</f>
        <v/>
      </c>
      <c r="G2700" s="20"/>
      <c r="H2700" s="18" t="str">
        <f>IFERROR(VLOOKUP(G2700,T_CÓDIGO[],3,FALSE),"")</f>
        <v/>
      </c>
      <c r="I2700" s="19"/>
      <c r="J2700" s="18"/>
      <c r="K2700" s="18"/>
      <c r="L2700" s="18"/>
    </row>
    <row r="2701" spans="1:12" customFormat="1">
      <c r="A2701" s="28"/>
      <c r="B2701" s="18">
        <f t="shared" si="48"/>
        <v>1</v>
      </c>
      <c r="C2701" s="18"/>
      <c r="D2701" s="18" t="str">
        <f>IFERROR(VLOOKUP(C2701,T_Listado_Personal_KDE[],2,FALSE),"")</f>
        <v/>
      </c>
      <c r="E2701" s="19" t="str">
        <f>IFERROR(VLOOKUP(C2701,T_Listado_Personal_KDE[],3,FALSE),"")</f>
        <v/>
      </c>
      <c r="F2701" s="18" t="str">
        <f>IFERROR(VLOOKUP(G2701,T_CÓDIGO[],2,FALSE),"")</f>
        <v/>
      </c>
      <c r="G2701" s="20"/>
      <c r="H2701" s="18" t="str">
        <f>IFERROR(VLOOKUP(G2701,T_CÓDIGO[],3,FALSE),"")</f>
        <v/>
      </c>
      <c r="I2701" s="19"/>
      <c r="J2701" s="18"/>
      <c r="K2701" s="18"/>
      <c r="L2701" s="18"/>
    </row>
    <row r="2702" spans="1:12" customFormat="1">
      <c r="A2702" s="28"/>
      <c r="B2702" s="18">
        <f t="shared" si="48"/>
        <v>1</v>
      </c>
      <c r="C2702" s="18"/>
      <c r="D2702" s="18" t="str">
        <f>IFERROR(VLOOKUP(C2702,T_Listado_Personal_KDE[],2,FALSE),"")</f>
        <v/>
      </c>
      <c r="E2702" s="19" t="str">
        <f>IFERROR(VLOOKUP(C2702,T_Listado_Personal_KDE[],3,FALSE),"")</f>
        <v/>
      </c>
      <c r="F2702" s="18" t="str">
        <f>IFERROR(VLOOKUP(G2702,T_CÓDIGO[],2,FALSE),"")</f>
        <v/>
      </c>
      <c r="G2702" s="20"/>
      <c r="H2702" s="18" t="str">
        <f>IFERROR(VLOOKUP(G2702,T_CÓDIGO[],3,FALSE),"")</f>
        <v/>
      </c>
      <c r="I2702" s="19"/>
      <c r="J2702" s="18"/>
      <c r="K2702" s="18"/>
      <c r="L2702" s="18"/>
    </row>
    <row r="2703" spans="1:12" customFormat="1">
      <c r="A2703" s="28"/>
      <c r="B2703" s="18">
        <f t="shared" si="48"/>
        <v>1</v>
      </c>
      <c r="C2703" s="18"/>
      <c r="D2703" s="18" t="str">
        <f>IFERROR(VLOOKUP(C2703,T_Listado_Personal_KDE[],2,FALSE),"")</f>
        <v/>
      </c>
      <c r="E2703" s="19" t="str">
        <f>IFERROR(VLOOKUP(C2703,T_Listado_Personal_KDE[],3,FALSE),"")</f>
        <v/>
      </c>
      <c r="F2703" s="18" t="str">
        <f>IFERROR(VLOOKUP(G2703,T_CÓDIGO[],2,FALSE),"")</f>
        <v/>
      </c>
      <c r="G2703" s="20"/>
      <c r="H2703" s="18" t="str">
        <f>IFERROR(VLOOKUP(G2703,T_CÓDIGO[],3,FALSE),"")</f>
        <v/>
      </c>
      <c r="I2703" s="19"/>
      <c r="J2703" s="18"/>
      <c r="K2703" s="18"/>
      <c r="L2703" s="18"/>
    </row>
    <row r="2704" spans="1:12" customFormat="1">
      <c r="A2704" s="28"/>
      <c r="B2704" s="18">
        <f t="shared" si="48"/>
        <v>1</v>
      </c>
      <c r="C2704" s="18"/>
      <c r="D2704" s="18" t="str">
        <f>IFERROR(VLOOKUP(C2704,T_Listado_Personal_KDE[],2,FALSE),"")</f>
        <v/>
      </c>
      <c r="E2704" s="19" t="str">
        <f>IFERROR(VLOOKUP(C2704,T_Listado_Personal_KDE[],3,FALSE),"")</f>
        <v/>
      </c>
      <c r="F2704" s="18" t="str">
        <f>IFERROR(VLOOKUP(G2704,T_CÓDIGO[],2,FALSE),"")</f>
        <v/>
      </c>
      <c r="G2704" s="20"/>
      <c r="H2704" s="18" t="str">
        <f>IFERROR(VLOOKUP(G2704,T_CÓDIGO[],3,FALSE),"")</f>
        <v/>
      </c>
      <c r="I2704" s="19"/>
      <c r="J2704" s="18"/>
      <c r="K2704" s="18"/>
      <c r="L2704" s="18"/>
    </row>
    <row r="2705" spans="1:12" customFormat="1">
      <c r="A2705" s="28"/>
      <c r="B2705" s="18">
        <f t="shared" si="48"/>
        <v>1</v>
      </c>
      <c r="C2705" s="18"/>
      <c r="D2705" s="18" t="str">
        <f>IFERROR(VLOOKUP(C2705,T_Listado_Personal_KDE[],2,FALSE),"")</f>
        <v/>
      </c>
      <c r="E2705" s="19" t="str">
        <f>IFERROR(VLOOKUP(C2705,T_Listado_Personal_KDE[],3,FALSE),"")</f>
        <v/>
      </c>
      <c r="F2705" s="18" t="str">
        <f>IFERROR(VLOOKUP(G2705,T_CÓDIGO[],2,FALSE),"")</f>
        <v/>
      </c>
      <c r="G2705" s="20"/>
      <c r="H2705" s="18" t="str">
        <f>IFERROR(VLOOKUP(G2705,T_CÓDIGO[],3,FALSE),"")</f>
        <v/>
      </c>
      <c r="I2705" s="19"/>
      <c r="J2705" s="18"/>
      <c r="K2705" s="18"/>
      <c r="L2705" s="18"/>
    </row>
    <row r="2706" spans="1:12" customFormat="1">
      <c r="A2706" s="28"/>
      <c r="B2706" s="18">
        <f t="shared" si="48"/>
        <v>1</v>
      </c>
      <c r="C2706" s="18"/>
      <c r="D2706" s="18" t="str">
        <f>IFERROR(VLOOKUP(C2706,T_Listado_Personal_KDE[],2,FALSE),"")</f>
        <v/>
      </c>
      <c r="E2706" s="19" t="str">
        <f>IFERROR(VLOOKUP(C2706,T_Listado_Personal_KDE[],3,FALSE),"")</f>
        <v/>
      </c>
      <c r="F2706" s="18" t="str">
        <f>IFERROR(VLOOKUP(G2706,T_CÓDIGO[],2,FALSE),"")</f>
        <v/>
      </c>
      <c r="G2706" s="20"/>
      <c r="H2706" s="18" t="str">
        <f>IFERROR(VLOOKUP(G2706,T_CÓDIGO[],3,FALSE),"")</f>
        <v/>
      </c>
      <c r="I2706" s="19"/>
      <c r="J2706" s="18"/>
      <c r="K2706" s="18"/>
      <c r="L2706" s="18"/>
    </row>
    <row r="2707" spans="1:12" customFormat="1">
      <c r="A2707" s="28"/>
      <c r="B2707" s="18">
        <f t="shared" si="48"/>
        <v>1</v>
      </c>
      <c r="C2707" s="18"/>
      <c r="D2707" s="18" t="str">
        <f>IFERROR(VLOOKUP(C2707,T_Listado_Personal_KDE[],2,FALSE),"")</f>
        <v/>
      </c>
      <c r="E2707" s="19" t="str">
        <f>IFERROR(VLOOKUP(C2707,T_Listado_Personal_KDE[],3,FALSE),"")</f>
        <v/>
      </c>
      <c r="F2707" s="18" t="str">
        <f>IFERROR(VLOOKUP(G2707,T_CÓDIGO[],2,FALSE),"")</f>
        <v/>
      </c>
      <c r="G2707" s="20"/>
      <c r="H2707" s="18" t="str">
        <f>IFERROR(VLOOKUP(G2707,T_CÓDIGO[],3,FALSE),"")</f>
        <v/>
      </c>
      <c r="I2707" s="19"/>
      <c r="J2707" s="18"/>
      <c r="K2707" s="18"/>
      <c r="L2707" s="18"/>
    </row>
    <row r="2708" spans="1:12" customFormat="1">
      <c r="A2708" s="28"/>
      <c r="B2708" s="18">
        <f t="shared" si="48"/>
        <v>1</v>
      </c>
      <c r="C2708" s="18"/>
      <c r="D2708" s="18" t="str">
        <f>IFERROR(VLOOKUP(C2708,T_Listado_Personal_KDE[],2,FALSE),"")</f>
        <v/>
      </c>
      <c r="E2708" s="19" t="str">
        <f>IFERROR(VLOOKUP(C2708,T_Listado_Personal_KDE[],3,FALSE),"")</f>
        <v/>
      </c>
      <c r="F2708" s="18" t="str">
        <f>IFERROR(VLOOKUP(G2708,T_CÓDIGO[],2,FALSE),"")</f>
        <v/>
      </c>
      <c r="G2708" s="20"/>
      <c r="H2708" s="18" t="str">
        <f>IFERROR(VLOOKUP(G2708,T_CÓDIGO[],3,FALSE),"")</f>
        <v/>
      </c>
      <c r="I2708" s="19"/>
      <c r="J2708" s="18"/>
      <c r="K2708" s="18"/>
      <c r="L2708" s="18"/>
    </row>
    <row r="2709" spans="1:12" customFormat="1">
      <c r="A2709" s="28"/>
      <c r="B2709" s="18">
        <f t="shared" si="48"/>
        <v>1</v>
      </c>
      <c r="C2709" s="18"/>
      <c r="D2709" s="18" t="str">
        <f>IFERROR(VLOOKUP(C2709,T_Listado_Personal_KDE[],2,FALSE),"")</f>
        <v/>
      </c>
      <c r="E2709" s="19" t="str">
        <f>IFERROR(VLOOKUP(C2709,T_Listado_Personal_KDE[],3,FALSE),"")</f>
        <v/>
      </c>
      <c r="F2709" s="18" t="str">
        <f>IFERROR(VLOOKUP(G2709,T_CÓDIGO[],2,FALSE),"")</f>
        <v/>
      </c>
      <c r="G2709" s="20"/>
      <c r="H2709" s="18" t="str">
        <f>IFERROR(VLOOKUP(G2709,T_CÓDIGO[],3,FALSE),"")</f>
        <v/>
      </c>
      <c r="I2709" s="19"/>
      <c r="J2709" s="18"/>
      <c r="K2709" s="18"/>
      <c r="L2709" s="18"/>
    </row>
    <row r="2710" spans="1:12" customFormat="1">
      <c r="A2710" s="28"/>
      <c r="B2710" s="18">
        <f t="shared" si="48"/>
        <v>1</v>
      </c>
      <c r="C2710" s="18"/>
      <c r="D2710" s="18" t="str">
        <f>IFERROR(VLOOKUP(C2710,T_Listado_Personal_KDE[],2,FALSE),"")</f>
        <v/>
      </c>
      <c r="E2710" s="19" t="str">
        <f>IFERROR(VLOOKUP(C2710,T_Listado_Personal_KDE[],3,FALSE),"")</f>
        <v/>
      </c>
      <c r="F2710" s="18" t="str">
        <f>IFERROR(VLOOKUP(G2710,T_CÓDIGO[],2,FALSE),"")</f>
        <v/>
      </c>
      <c r="G2710" s="20"/>
      <c r="H2710" s="18" t="str">
        <f>IFERROR(VLOOKUP(G2710,T_CÓDIGO[],3,FALSE),"")</f>
        <v/>
      </c>
      <c r="I2710" s="19"/>
      <c r="J2710" s="18"/>
      <c r="K2710" s="18"/>
      <c r="L2710" s="18"/>
    </row>
    <row r="2711" spans="1:12" customFormat="1">
      <c r="A2711" s="28"/>
      <c r="B2711" s="18">
        <f t="shared" si="48"/>
        <v>1</v>
      </c>
      <c r="C2711" s="18"/>
      <c r="D2711" s="18" t="str">
        <f>IFERROR(VLOOKUP(C2711,T_Listado_Personal_KDE[],2,FALSE),"")</f>
        <v/>
      </c>
      <c r="E2711" s="19" t="str">
        <f>IFERROR(VLOOKUP(C2711,T_Listado_Personal_KDE[],3,FALSE),"")</f>
        <v/>
      </c>
      <c r="F2711" s="18" t="str">
        <f>IFERROR(VLOOKUP(G2711,T_CÓDIGO[],2,FALSE),"")</f>
        <v/>
      </c>
      <c r="G2711" s="20"/>
      <c r="H2711" s="18" t="str">
        <f>IFERROR(VLOOKUP(G2711,T_CÓDIGO[],3,FALSE),"")</f>
        <v/>
      </c>
      <c r="I2711" s="19"/>
      <c r="J2711" s="18"/>
      <c r="K2711" s="18"/>
      <c r="L2711" s="18"/>
    </row>
    <row r="2712" spans="1:12" customFormat="1">
      <c r="A2712" s="28"/>
      <c r="B2712" s="18">
        <f t="shared" si="48"/>
        <v>1</v>
      </c>
      <c r="C2712" s="18"/>
      <c r="D2712" s="18" t="str">
        <f>IFERROR(VLOOKUP(C2712,T_Listado_Personal_KDE[],2,FALSE),"")</f>
        <v/>
      </c>
      <c r="E2712" s="19" t="str">
        <f>IFERROR(VLOOKUP(C2712,T_Listado_Personal_KDE[],3,FALSE),"")</f>
        <v/>
      </c>
      <c r="F2712" s="18" t="str">
        <f>IFERROR(VLOOKUP(G2712,T_CÓDIGO[],2,FALSE),"")</f>
        <v/>
      </c>
      <c r="G2712" s="20"/>
      <c r="H2712" s="18" t="str">
        <f>IFERROR(VLOOKUP(G2712,T_CÓDIGO[],3,FALSE),"")</f>
        <v/>
      </c>
      <c r="I2712" s="19"/>
      <c r="J2712" s="18"/>
      <c r="K2712" s="18"/>
      <c r="L2712" s="18"/>
    </row>
    <row r="2713" spans="1:12" customFormat="1">
      <c r="A2713" s="28"/>
      <c r="B2713" s="18">
        <f t="shared" si="48"/>
        <v>1</v>
      </c>
      <c r="C2713" s="18"/>
      <c r="D2713" s="18" t="str">
        <f>IFERROR(VLOOKUP(C2713,T_Listado_Personal_KDE[],2,FALSE),"")</f>
        <v/>
      </c>
      <c r="E2713" s="19" t="str">
        <f>IFERROR(VLOOKUP(C2713,T_Listado_Personal_KDE[],3,FALSE),"")</f>
        <v/>
      </c>
      <c r="F2713" s="18" t="str">
        <f>IFERROR(VLOOKUP(G2713,T_CÓDIGO[],2,FALSE),"")</f>
        <v/>
      </c>
      <c r="G2713" s="20"/>
      <c r="H2713" s="18" t="str">
        <f>IFERROR(VLOOKUP(G2713,T_CÓDIGO[],3,FALSE),"")</f>
        <v/>
      </c>
      <c r="I2713" s="19"/>
      <c r="J2713" s="18"/>
      <c r="K2713" s="18"/>
      <c r="L2713" s="18"/>
    </row>
    <row r="2714" spans="1:12" customFormat="1">
      <c r="A2714" s="28"/>
      <c r="B2714" s="18">
        <f t="shared" si="48"/>
        <v>1</v>
      </c>
      <c r="C2714" s="18"/>
      <c r="D2714" s="18" t="str">
        <f>IFERROR(VLOOKUP(C2714,T_Listado_Personal_KDE[],2,FALSE),"")</f>
        <v/>
      </c>
      <c r="E2714" s="19" t="str">
        <f>IFERROR(VLOOKUP(C2714,T_Listado_Personal_KDE[],3,FALSE),"")</f>
        <v/>
      </c>
      <c r="F2714" s="18" t="str">
        <f>IFERROR(VLOOKUP(G2714,T_CÓDIGO[],2,FALSE),"")</f>
        <v/>
      </c>
      <c r="G2714" s="20"/>
      <c r="H2714" s="18" t="str">
        <f>IFERROR(VLOOKUP(G2714,T_CÓDIGO[],3,FALSE),"")</f>
        <v/>
      </c>
      <c r="I2714" s="19"/>
      <c r="J2714" s="18"/>
      <c r="K2714" s="18"/>
      <c r="L2714" s="18"/>
    </row>
    <row r="2715" spans="1:12" customFormat="1">
      <c r="A2715" s="28"/>
      <c r="B2715" s="18">
        <f t="shared" si="48"/>
        <v>1</v>
      </c>
      <c r="C2715" s="18"/>
      <c r="D2715" s="18" t="str">
        <f>IFERROR(VLOOKUP(C2715,T_Listado_Personal_KDE[],2,FALSE),"")</f>
        <v/>
      </c>
      <c r="E2715" s="19" t="str">
        <f>IFERROR(VLOOKUP(C2715,T_Listado_Personal_KDE[],3,FALSE),"")</f>
        <v/>
      </c>
      <c r="F2715" s="18" t="str">
        <f>IFERROR(VLOOKUP(G2715,T_CÓDIGO[],2,FALSE),"")</f>
        <v/>
      </c>
      <c r="G2715" s="20"/>
      <c r="H2715" s="18" t="str">
        <f>IFERROR(VLOOKUP(G2715,T_CÓDIGO[],3,FALSE),"")</f>
        <v/>
      </c>
      <c r="I2715" s="19"/>
      <c r="J2715" s="18"/>
      <c r="K2715" s="18"/>
      <c r="L2715" s="18"/>
    </row>
    <row r="2716" spans="1:12" customFormat="1">
      <c r="A2716" s="28"/>
      <c r="B2716" s="18">
        <f t="shared" si="48"/>
        <v>1</v>
      </c>
      <c r="C2716" s="18"/>
      <c r="D2716" s="18" t="str">
        <f>IFERROR(VLOOKUP(C2716,T_Listado_Personal_KDE[],2,FALSE),"")</f>
        <v/>
      </c>
      <c r="E2716" s="19" t="str">
        <f>IFERROR(VLOOKUP(C2716,T_Listado_Personal_KDE[],3,FALSE),"")</f>
        <v/>
      </c>
      <c r="F2716" s="18" t="str">
        <f>IFERROR(VLOOKUP(G2716,T_CÓDIGO[],2,FALSE),"")</f>
        <v/>
      </c>
      <c r="G2716" s="20"/>
      <c r="H2716" s="18" t="str">
        <f>IFERROR(VLOOKUP(G2716,T_CÓDIGO[],3,FALSE),"")</f>
        <v/>
      </c>
      <c r="I2716" s="19"/>
      <c r="J2716" s="18"/>
      <c r="K2716" s="18"/>
      <c r="L2716" s="18"/>
    </row>
    <row r="2717" spans="1:12" customFormat="1">
      <c r="A2717" s="28"/>
      <c r="B2717" s="18">
        <f t="shared" si="48"/>
        <v>1</v>
      </c>
      <c r="C2717" s="18"/>
      <c r="D2717" s="18" t="str">
        <f>IFERROR(VLOOKUP(C2717,T_Listado_Personal_KDE[],2,FALSE),"")</f>
        <v/>
      </c>
      <c r="E2717" s="19" t="str">
        <f>IFERROR(VLOOKUP(C2717,T_Listado_Personal_KDE[],3,FALSE),"")</f>
        <v/>
      </c>
      <c r="F2717" s="18" t="str">
        <f>IFERROR(VLOOKUP(G2717,T_CÓDIGO[],2,FALSE),"")</f>
        <v/>
      </c>
      <c r="G2717" s="20"/>
      <c r="H2717" s="18" t="str">
        <f>IFERROR(VLOOKUP(G2717,T_CÓDIGO[],3,FALSE),"")</f>
        <v/>
      </c>
      <c r="I2717" s="19"/>
      <c r="J2717" s="18"/>
      <c r="K2717" s="18"/>
      <c r="L2717" s="18"/>
    </row>
    <row r="2718" spans="1:12" customFormat="1">
      <c r="A2718" s="28"/>
      <c r="B2718" s="18">
        <f t="shared" si="48"/>
        <v>1</v>
      </c>
      <c r="C2718" s="18"/>
      <c r="D2718" s="18" t="str">
        <f>IFERROR(VLOOKUP(C2718,T_Listado_Personal_KDE[],2,FALSE),"")</f>
        <v/>
      </c>
      <c r="E2718" s="19" t="str">
        <f>IFERROR(VLOOKUP(C2718,T_Listado_Personal_KDE[],3,FALSE),"")</f>
        <v/>
      </c>
      <c r="F2718" s="18" t="str">
        <f>IFERROR(VLOOKUP(G2718,T_CÓDIGO[],2,FALSE),"")</f>
        <v/>
      </c>
      <c r="G2718" s="20"/>
      <c r="H2718" s="18" t="str">
        <f>IFERROR(VLOOKUP(G2718,T_CÓDIGO[],3,FALSE),"")</f>
        <v/>
      </c>
      <c r="I2718" s="19"/>
      <c r="J2718" s="18"/>
      <c r="K2718" s="18"/>
      <c r="L2718" s="18"/>
    </row>
    <row r="2719" spans="1:12" customFormat="1">
      <c r="A2719" s="28"/>
      <c r="B2719" s="18">
        <f t="shared" si="48"/>
        <v>1</v>
      </c>
      <c r="C2719" s="18"/>
      <c r="D2719" s="18" t="str">
        <f>IFERROR(VLOOKUP(C2719,T_Listado_Personal_KDE[],2,FALSE),"")</f>
        <v/>
      </c>
      <c r="E2719" s="19" t="str">
        <f>IFERROR(VLOOKUP(C2719,T_Listado_Personal_KDE[],3,FALSE),"")</f>
        <v/>
      </c>
      <c r="F2719" s="18" t="str">
        <f>IFERROR(VLOOKUP(G2719,T_CÓDIGO[],2,FALSE),"")</f>
        <v/>
      </c>
      <c r="G2719" s="20"/>
      <c r="H2719" s="18" t="str">
        <f>IFERROR(VLOOKUP(G2719,T_CÓDIGO[],3,FALSE),"")</f>
        <v/>
      </c>
      <c r="I2719" s="19"/>
      <c r="J2719" s="18"/>
      <c r="K2719" s="18"/>
      <c r="L2719" s="18"/>
    </row>
    <row r="2720" spans="1:12" customFormat="1">
      <c r="A2720" s="28"/>
      <c r="B2720" s="18">
        <f t="shared" si="48"/>
        <v>1</v>
      </c>
      <c r="C2720" s="18"/>
      <c r="D2720" s="18" t="str">
        <f>IFERROR(VLOOKUP(C2720,T_Listado_Personal_KDE[],2,FALSE),"")</f>
        <v/>
      </c>
      <c r="E2720" s="19" t="str">
        <f>IFERROR(VLOOKUP(C2720,T_Listado_Personal_KDE[],3,FALSE),"")</f>
        <v/>
      </c>
      <c r="F2720" s="18" t="str">
        <f>IFERROR(VLOOKUP(G2720,T_CÓDIGO[],2,FALSE),"")</f>
        <v/>
      </c>
      <c r="G2720" s="20"/>
      <c r="H2720" s="18" t="str">
        <f>IFERROR(VLOOKUP(G2720,T_CÓDIGO[],3,FALSE),"")</f>
        <v/>
      </c>
      <c r="I2720" s="19"/>
      <c r="J2720" s="18"/>
      <c r="K2720" s="18"/>
      <c r="L2720" s="18"/>
    </row>
    <row r="2721" spans="1:12" customFormat="1">
      <c r="A2721" s="28"/>
      <c r="B2721" s="18">
        <f t="shared" si="48"/>
        <v>1</v>
      </c>
      <c r="C2721" s="18"/>
      <c r="D2721" s="18" t="str">
        <f>IFERROR(VLOOKUP(C2721,T_Listado_Personal_KDE[],2,FALSE),"")</f>
        <v/>
      </c>
      <c r="E2721" s="19" t="str">
        <f>IFERROR(VLOOKUP(C2721,T_Listado_Personal_KDE[],3,FALSE),"")</f>
        <v/>
      </c>
      <c r="F2721" s="18" t="str">
        <f>IFERROR(VLOOKUP(G2721,T_CÓDIGO[],2,FALSE),"")</f>
        <v/>
      </c>
      <c r="G2721" s="20"/>
      <c r="H2721" s="18" t="str">
        <f>IFERROR(VLOOKUP(G2721,T_CÓDIGO[],3,FALSE),"")</f>
        <v/>
      </c>
      <c r="I2721" s="19"/>
      <c r="J2721" s="18"/>
      <c r="K2721" s="18"/>
      <c r="L2721" s="18"/>
    </row>
    <row r="2722" spans="1:12" customFormat="1">
      <c r="A2722" s="28"/>
      <c r="B2722" s="18">
        <f t="shared" si="48"/>
        <v>1</v>
      </c>
      <c r="C2722" s="18"/>
      <c r="D2722" s="18" t="str">
        <f>IFERROR(VLOOKUP(C2722,T_Listado_Personal_KDE[],2,FALSE),"")</f>
        <v/>
      </c>
      <c r="E2722" s="19" t="str">
        <f>IFERROR(VLOOKUP(C2722,T_Listado_Personal_KDE[],3,FALSE),"")</f>
        <v/>
      </c>
      <c r="F2722" s="18" t="str">
        <f>IFERROR(VLOOKUP(G2722,T_CÓDIGO[],2,FALSE),"")</f>
        <v/>
      </c>
      <c r="G2722" s="20"/>
      <c r="H2722" s="18" t="str">
        <f>IFERROR(VLOOKUP(G2722,T_CÓDIGO[],3,FALSE),"")</f>
        <v/>
      </c>
      <c r="I2722" s="19"/>
      <c r="J2722" s="18"/>
      <c r="K2722" s="18"/>
      <c r="L2722" s="18"/>
    </row>
    <row r="2723" spans="1:12" customFormat="1">
      <c r="A2723" s="28"/>
      <c r="B2723" s="18">
        <f t="shared" si="48"/>
        <v>1</v>
      </c>
      <c r="C2723" s="18"/>
      <c r="D2723" s="18" t="str">
        <f>IFERROR(VLOOKUP(C2723,T_Listado_Personal_KDE[],2,FALSE),"")</f>
        <v/>
      </c>
      <c r="E2723" s="19" t="str">
        <f>IFERROR(VLOOKUP(C2723,T_Listado_Personal_KDE[],3,FALSE),"")</f>
        <v/>
      </c>
      <c r="F2723" s="18" t="str">
        <f>IFERROR(VLOOKUP(G2723,T_CÓDIGO[],2,FALSE),"")</f>
        <v/>
      </c>
      <c r="G2723" s="20"/>
      <c r="H2723" s="18" t="str">
        <f>IFERROR(VLOOKUP(G2723,T_CÓDIGO[],3,FALSE),"")</f>
        <v/>
      </c>
      <c r="I2723" s="19"/>
      <c r="J2723" s="18"/>
      <c r="K2723" s="18"/>
      <c r="L2723" s="18"/>
    </row>
    <row r="2724" spans="1:12" customFormat="1">
      <c r="A2724" s="28"/>
      <c r="B2724" s="18">
        <f t="shared" si="48"/>
        <v>1</v>
      </c>
      <c r="C2724" s="18"/>
      <c r="D2724" s="18" t="str">
        <f>IFERROR(VLOOKUP(C2724,T_Listado_Personal_KDE[],2,FALSE),"")</f>
        <v/>
      </c>
      <c r="E2724" s="19" t="str">
        <f>IFERROR(VLOOKUP(C2724,T_Listado_Personal_KDE[],3,FALSE),"")</f>
        <v/>
      </c>
      <c r="F2724" s="18" t="str">
        <f>IFERROR(VLOOKUP(G2724,T_CÓDIGO[],2,FALSE),"")</f>
        <v/>
      </c>
      <c r="G2724" s="20"/>
      <c r="H2724" s="18" t="str">
        <f>IFERROR(VLOOKUP(G2724,T_CÓDIGO[],3,FALSE),"")</f>
        <v/>
      </c>
      <c r="I2724" s="19"/>
      <c r="J2724" s="18"/>
      <c r="K2724" s="18"/>
      <c r="L2724" s="18"/>
    </row>
    <row r="2725" spans="1:12" customFormat="1">
      <c r="A2725" s="28"/>
      <c r="B2725" s="18">
        <f t="shared" si="48"/>
        <v>1</v>
      </c>
      <c r="C2725" s="18"/>
      <c r="D2725" s="18" t="str">
        <f>IFERROR(VLOOKUP(C2725,T_Listado_Personal_KDE[],2,FALSE),"")</f>
        <v/>
      </c>
      <c r="E2725" s="19" t="str">
        <f>IFERROR(VLOOKUP(C2725,T_Listado_Personal_KDE[],3,FALSE),"")</f>
        <v/>
      </c>
      <c r="F2725" s="18" t="str">
        <f>IFERROR(VLOOKUP(G2725,T_CÓDIGO[],2,FALSE),"")</f>
        <v/>
      </c>
      <c r="G2725" s="20"/>
      <c r="H2725" s="18" t="str">
        <f>IFERROR(VLOOKUP(G2725,T_CÓDIGO[],3,FALSE),"")</f>
        <v/>
      </c>
      <c r="I2725" s="19"/>
      <c r="J2725" s="18"/>
      <c r="K2725" s="18"/>
      <c r="L2725" s="18"/>
    </row>
    <row r="2726" spans="1:12" customFormat="1">
      <c r="A2726" s="28"/>
      <c r="B2726" s="18">
        <f t="shared" si="48"/>
        <v>1</v>
      </c>
      <c r="C2726" s="18"/>
      <c r="D2726" s="18" t="str">
        <f>IFERROR(VLOOKUP(C2726,T_Listado_Personal_KDE[],2,FALSE),"")</f>
        <v/>
      </c>
      <c r="E2726" s="19" t="str">
        <f>IFERROR(VLOOKUP(C2726,T_Listado_Personal_KDE[],3,FALSE),"")</f>
        <v/>
      </c>
      <c r="F2726" s="18" t="str">
        <f>IFERROR(VLOOKUP(G2726,T_CÓDIGO[],2,FALSE),"")</f>
        <v/>
      </c>
      <c r="G2726" s="20"/>
      <c r="H2726" s="18" t="str">
        <f>IFERROR(VLOOKUP(G2726,T_CÓDIGO[],3,FALSE),"")</f>
        <v/>
      </c>
      <c r="I2726" s="19"/>
      <c r="J2726" s="18"/>
      <c r="K2726" s="18"/>
      <c r="L2726" s="18"/>
    </row>
    <row r="2727" spans="1:12" customFormat="1">
      <c r="A2727" s="28"/>
      <c r="B2727" s="18">
        <f t="shared" si="48"/>
        <v>1</v>
      </c>
      <c r="C2727" s="18"/>
      <c r="D2727" s="18" t="str">
        <f>IFERROR(VLOOKUP(C2727,T_Listado_Personal_KDE[],2,FALSE),"")</f>
        <v/>
      </c>
      <c r="E2727" s="19" t="str">
        <f>IFERROR(VLOOKUP(C2727,T_Listado_Personal_KDE[],3,FALSE),"")</f>
        <v/>
      </c>
      <c r="F2727" s="18" t="str">
        <f>IFERROR(VLOOKUP(G2727,T_CÓDIGO[],2,FALSE),"")</f>
        <v/>
      </c>
      <c r="G2727" s="20"/>
      <c r="H2727" s="18" t="str">
        <f>IFERROR(VLOOKUP(G2727,T_CÓDIGO[],3,FALSE),"")</f>
        <v/>
      </c>
      <c r="I2727" s="19"/>
      <c r="J2727" s="18"/>
      <c r="K2727" s="18"/>
      <c r="L2727" s="18"/>
    </row>
    <row r="2728" spans="1:12" customFormat="1">
      <c r="A2728" s="28"/>
      <c r="B2728" s="18">
        <f t="shared" si="48"/>
        <v>1</v>
      </c>
      <c r="C2728" s="18"/>
      <c r="D2728" s="18" t="str">
        <f>IFERROR(VLOOKUP(C2728,T_Listado_Personal_KDE[],2,FALSE),"")</f>
        <v/>
      </c>
      <c r="E2728" s="19" t="str">
        <f>IFERROR(VLOOKUP(C2728,T_Listado_Personal_KDE[],3,FALSE),"")</f>
        <v/>
      </c>
      <c r="F2728" s="18" t="str">
        <f>IFERROR(VLOOKUP(G2728,T_CÓDIGO[],2,FALSE),"")</f>
        <v/>
      </c>
      <c r="G2728" s="20"/>
      <c r="H2728" s="18" t="str">
        <f>IFERROR(VLOOKUP(G2728,T_CÓDIGO[],3,FALSE),"")</f>
        <v/>
      </c>
      <c r="I2728" s="19"/>
      <c r="J2728" s="18"/>
      <c r="K2728" s="18"/>
      <c r="L2728" s="18"/>
    </row>
    <row r="2729" spans="1:12" customFormat="1">
      <c r="A2729" s="28"/>
      <c r="B2729" s="18">
        <f t="shared" si="48"/>
        <v>1</v>
      </c>
      <c r="C2729" s="18"/>
      <c r="D2729" s="18" t="str">
        <f>IFERROR(VLOOKUP(C2729,T_Listado_Personal_KDE[],2,FALSE),"")</f>
        <v/>
      </c>
      <c r="E2729" s="19" t="str">
        <f>IFERROR(VLOOKUP(C2729,T_Listado_Personal_KDE[],3,FALSE),"")</f>
        <v/>
      </c>
      <c r="F2729" s="18" t="str">
        <f>IFERROR(VLOOKUP(G2729,T_CÓDIGO[],2,FALSE),"")</f>
        <v/>
      </c>
      <c r="G2729" s="20"/>
      <c r="H2729" s="18" t="str">
        <f>IFERROR(VLOOKUP(G2729,T_CÓDIGO[],3,FALSE),"")</f>
        <v/>
      </c>
      <c r="I2729" s="19"/>
      <c r="J2729" s="18"/>
      <c r="K2729" s="18"/>
      <c r="L2729" s="18"/>
    </row>
    <row r="2730" spans="1:12" customFormat="1">
      <c r="A2730" s="28"/>
      <c r="B2730" s="18">
        <f t="shared" si="48"/>
        <v>1</v>
      </c>
      <c r="C2730" s="18"/>
      <c r="D2730" s="18" t="str">
        <f>IFERROR(VLOOKUP(C2730,T_Listado_Personal_KDE[],2,FALSE),"")</f>
        <v/>
      </c>
      <c r="E2730" s="19" t="str">
        <f>IFERROR(VLOOKUP(C2730,T_Listado_Personal_KDE[],3,FALSE),"")</f>
        <v/>
      </c>
      <c r="F2730" s="18" t="str">
        <f>IFERROR(VLOOKUP(G2730,T_CÓDIGO[],2,FALSE),"")</f>
        <v/>
      </c>
      <c r="G2730" s="20"/>
      <c r="H2730" s="18" t="str">
        <f>IFERROR(VLOOKUP(G2730,T_CÓDIGO[],3,FALSE),"")</f>
        <v/>
      </c>
      <c r="I2730" s="19"/>
      <c r="J2730" s="18"/>
      <c r="K2730" s="18"/>
      <c r="L2730" s="18"/>
    </row>
    <row r="2731" spans="1:12" customFormat="1">
      <c r="A2731" s="28"/>
      <c r="B2731" s="18">
        <f t="shared" si="48"/>
        <v>1</v>
      </c>
      <c r="C2731" s="18"/>
      <c r="D2731" s="18" t="str">
        <f>IFERROR(VLOOKUP(C2731,T_Listado_Personal_KDE[],2,FALSE),"")</f>
        <v/>
      </c>
      <c r="E2731" s="19" t="str">
        <f>IFERROR(VLOOKUP(C2731,T_Listado_Personal_KDE[],3,FALSE),"")</f>
        <v/>
      </c>
      <c r="F2731" s="18" t="str">
        <f>IFERROR(VLOOKUP(G2731,T_CÓDIGO[],2,FALSE),"")</f>
        <v/>
      </c>
      <c r="G2731" s="20"/>
      <c r="H2731" s="18" t="str">
        <f>IFERROR(VLOOKUP(G2731,T_CÓDIGO[],3,FALSE),"")</f>
        <v/>
      </c>
      <c r="I2731" s="19"/>
      <c r="J2731" s="18"/>
      <c r="K2731" s="18"/>
      <c r="L2731" s="18"/>
    </row>
    <row r="2732" spans="1:12" customFormat="1">
      <c r="A2732" s="28"/>
      <c r="B2732" s="18">
        <f t="shared" si="48"/>
        <v>1</v>
      </c>
      <c r="C2732" s="18"/>
      <c r="D2732" s="18" t="str">
        <f>IFERROR(VLOOKUP(C2732,T_Listado_Personal_KDE[],2,FALSE),"")</f>
        <v/>
      </c>
      <c r="E2732" s="19" t="str">
        <f>IFERROR(VLOOKUP(C2732,T_Listado_Personal_KDE[],3,FALSE),"")</f>
        <v/>
      </c>
      <c r="F2732" s="18" t="str">
        <f>IFERROR(VLOOKUP(G2732,T_CÓDIGO[],2,FALSE),"")</f>
        <v/>
      </c>
      <c r="G2732" s="20"/>
      <c r="H2732" s="18" t="str">
        <f>IFERROR(VLOOKUP(G2732,T_CÓDIGO[],3,FALSE),"")</f>
        <v/>
      </c>
      <c r="I2732" s="19"/>
      <c r="J2732" s="18"/>
      <c r="K2732" s="18"/>
      <c r="L2732" s="18"/>
    </row>
    <row r="2733" spans="1:12" customFormat="1">
      <c r="A2733" s="28"/>
      <c r="B2733" s="18">
        <f t="shared" si="48"/>
        <v>1</v>
      </c>
      <c r="C2733" s="18"/>
      <c r="D2733" s="18" t="str">
        <f>IFERROR(VLOOKUP(C2733,T_Listado_Personal_KDE[],2,FALSE),"")</f>
        <v/>
      </c>
      <c r="E2733" s="19" t="str">
        <f>IFERROR(VLOOKUP(C2733,T_Listado_Personal_KDE[],3,FALSE),"")</f>
        <v/>
      </c>
      <c r="F2733" s="18" t="str">
        <f>IFERROR(VLOOKUP(G2733,T_CÓDIGO[],2,FALSE),"")</f>
        <v/>
      </c>
      <c r="G2733" s="20"/>
      <c r="H2733" s="18" t="str">
        <f>IFERROR(VLOOKUP(G2733,T_CÓDIGO[],3,FALSE),"")</f>
        <v/>
      </c>
      <c r="I2733" s="19"/>
      <c r="J2733" s="18"/>
      <c r="K2733" s="18"/>
      <c r="L2733" s="18"/>
    </row>
    <row r="2734" spans="1:12" customFormat="1">
      <c r="A2734" s="28"/>
      <c r="B2734" s="18">
        <f t="shared" si="48"/>
        <v>1</v>
      </c>
      <c r="C2734" s="18"/>
      <c r="D2734" s="18" t="str">
        <f>IFERROR(VLOOKUP(C2734,T_Listado_Personal_KDE[],2,FALSE),"")</f>
        <v/>
      </c>
      <c r="E2734" s="19" t="str">
        <f>IFERROR(VLOOKUP(C2734,T_Listado_Personal_KDE[],3,FALSE),"")</f>
        <v/>
      </c>
      <c r="F2734" s="18" t="str">
        <f>IFERROR(VLOOKUP(G2734,T_CÓDIGO[],2,FALSE),"")</f>
        <v/>
      </c>
      <c r="G2734" s="20"/>
      <c r="H2734" s="18" t="str">
        <f>IFERROR(VLOOKUP(G2734,T_CÓDIGO[],3,FALSE),"")</f>
        <v/>
      </c>
      <c r="I2734" s="19"/>
      <c r="J2734" s="18"/>
      <c r="K2734" s="18"/>
      <c r="L2734" s="18"/>
    </row>
    <row r="2735" spans="1:12" customFormat="1">
      <c r="A2735" s="28"/>
      <c r="B2735" s="18">
        <f t="shared" si="48"/>
        <v>1</v>
      </c>
      <c r="C2735" s="18"/>
      <c r="D2735" s="18" t="str">
        <f>IFERROR(VLOOKUP(C2735,T_Listado_Personal_KDE[],2,FALSE),"")</f>
        <v/>
      </c>
      <c r="E2735" s="19" t="str">
        <f>IFERROR(VLOOKUP(C2735,T_Listado_Personal_KDE[],3,FALSE),"")</f>
        <v/>
      </c>
      <c r="F2735" s="18" t="str">
        <f>IFERROR(VLOOKUP(G2735,T_CÓDIGO[],2,FALSE),"")</f>
        <v/>
      </c>
      <c r="G2735" s="20"/>
      <c r="H2735" s="18" t="str">
        <f>IFERROR(VLOOKUP(G2735,T_CÓDIGO[],3,FALSE),"")</f>
        <v/>
      </c>
      <c r="I2735" s="19"/>
      <c r="J2735" s="18"/>
      <c r="K2735" s="18"/>
      <c r="L2735" s="18"/>
    </row>
    <row r="2736" spans="1:12" customFormat="1">
      <c r="A2736" s="28"/>
      <c r="B2736" s="18">
        <f t="shared" si="48"/>
        <v>1</v>
      </c>
      <c r="C2736" s="18"/>
      <c r="D2736" s="18" t="str">
        <f>IFERROR(VLOOKUP(C2736,T_Listado_Personal_KDE[],2,FALSE),"")</f>
        <v/>
      </c>
      <c r="E2736" s="19" t="str">
        <f>IFERROR(VLOOKUP(C2736,T_Listado_Personal_KDE[],3,FALSE),"")</f>
        <v/>
      </c>
      <c r="F2736" s="18" t="str">
        <f>IFERROR(VLOOKUP(G2736,T_CÓDIGO[],2,FALSE),"")</f>
        <v/>
      </c>
      <c r="G2736" s="20"/>
      <c r="H2736" s="18" t="str">
        <f>IFERROR(VLOOKUP(G2736,T_CÓDIGO[],3,FALSE),"")</f>
        <v/>
      </c>
      <c r="I2736" s="19"/>
      <c r="J2736" s="18"/>
      <c r="K2736" s="18"/>
      <c r="L2736" s="18"/>
    </row>
    <row r="2737" spans="1:12" customFormat="1">
      <c r="A2737" s="28"/>
      <c r="B2737" s="18">
        <f t="shared" si="48"/>
        <v>1</v>
      </c>
      <c r="C2737" s="18"/>
      <c r="D2737" s="18" t="str">
        <f>IFERROR(VLOOKUP(C2737,T_Listado_Personal_KDE[],2,FALSE),"")</f>
        <v/>
      </c>
      <c r="E2737" s="19" t="str">
        <f>IFERROR(VLOOKUP(C2737,T_Listado_Personal_KDE[],3,FALSE),"")</f>
        <v/>
      </c>
      <c r="F2737" s="18" t="str">
        <f>IFERROR(VLOOKUP(G2737,T_CÓDIGO[],2,FALSE),"")</f>
        <v/>
      </c>
      <c r="G2737" s="20"/>
      <c r="H2737" s="18" t="str">
        <f>IFERROR(VLOOKUP(G2737,T_CÓDIGO[],3,FALSE),"")</f>
        <v/>
      </c>
      <c r="I2737" s="19"/>
      <c r="J2737" s="18"/>
      <c r="K2737" s="18"/>
      <c r="L2737" s="18"/>
    </row>
    <row r="2738" spans="1:12" customFormat="1">
      <c r="A2738" s="28"/>
      <c r="B2738" s="18">
        <f t="shared" si="48"/>
        <v>1</v>
      </c>
      <c r="C2738" s="18"/>
      <c r="D2738" s="18" t="str">
        <f>IFERROR(VLOOKUP(C2738,T_Listado_Personal_KDE[],2,FALSE),"")</f>
        <v/>
      </c>
      <c r="E2738" s="19" t="str">
        <f>IFERROR(VLOOKUP(C2738,T_Listado_Personal_KDE[],3,FALSE),"")</f>
        <v/>
      </c>
      <c r="F2738" s="18" t="str">
        <f>IFERROR(VLOOKUP(G2738,T_CÓDIGO[],2,FALSE),"")</f>
        <v/>
      </c>
      <c r="G2738" s="20"/>
      <c r="H2738" s="18" t="str">
        <f>IFERROR(VLOOKUP(G2738,T_CÓDIGO[],3,FALSE),"")</f>
        <v/>
      </c>
      <c r="I2738" s="19"/>
      <c r="J2738" s="18"/>
      <c r="K2738" s="18"/>
      <c r="L2738" s="18"/>
    </row>
    <row r="2739" spans="1:12" customFormat="1">
      <c r="A2739" s="28"/>
      <c r="B2739" s="18">
        <f t="shared" si="48"/>
        <v>1</v>
      </c>
      <c r="C2739" s="18"/>
      <c r="D2739" s="18" t="str">
        <f>IFERROR(VLOOKUP(C2739,T_Listado_Personal_KDE[],2,FALSE),"")</f>
        <v/>
      </c>
      <c r="E2739" s="19" t="str">
        <f>IFERROR(VLOOKUP(C2739,T_Listado_Personal_KDE[],3,FALSE),"")</f>
        <v/>
      </c>
      <c r="F2739" s="18" t="str">
        <f>IFERROR(VLOOKUP(G2739,T_CÓDIGO[],2,FALSE),"")</f>
        <v/>
      </c>
      <c r="G2739" s="20"/>
      <c r="H2739" s="18" t="str">
        <f>IFERROR(VLOOKUP(G2739,T_CÓDIGO[],3,FALSE),"")</f>
        <v/>
      </c>
      <c r="I2739" s="19"/>
      <c r="J2739" s="18"/>
      <c r="K2739" s="18"/>
      <c r="L2739" s="18"/>
    </row>
    <row r="2740" spans="1:12" customFormat="1">
      <c r="A2740" s="28"/>
      <c r="B2740" s="18">
        <f t="shared" si="48"/>
        <v>1</v>
      </c>
      <c r="C2740" s="18"/>
      <c r="D2740" s="18" t="str">
        <f>IFERROR(VLOOKUP(C2740,T_Listado_Personal_KDE[],2,FALSE),"")</f>
        <v/>
      </c>
      <c r="E2740" s="19" t="str">
        <f>IFERROR(VLOOKUP(C2740,T_Listado_Personal_KDE[],3,FALSE),"")</f>
        <v/>
      </c>
      <c r="F2740" s="18" t="str">
        <f>IFERROR(VLOOKUP(G2740,T_CÓDIGO[],2,FALSE),"")</f>
        <v/>
      </c>
      <c r="G2740" s="20"/>
      <c r="H2740" s="18" t="str">
        <f>IFERROR(VLOOKUP(G2740,T_CÓDIGO[],3,FALSE),"")</f>
        <v/>
      </c>
      <c r="I2740" s="19"/>
      <c r="J2740" s="18"/>
      <c r="K2740" s="18"/>
      <c r="L2740" s="18"/>
    </row>
    <row r="2741" spans="1:12" customFormat="1">
      <c r="A2741" s="28"/>
      <c r="B2741" s="18">
        <f t="shared" si="48"/>
        <v>1</v>
      </c>
      <c r="C2741" s="18"/>
      <c r="D2741" s="18" t="str">
        <f>IFERROR(VLOOKUP(C2741,T_Listado_Personal_KDE[],2,FALSE),"")</f>
        <v/>
      </c>
      <c r="E2741" s="19" t="str">
        <f>IFERROR(VLOOKUP(C2741,T_Listado_Personal_KDE[],3,FALSE),"")</f>
        <v/>
      </c>
      <c r="F2741" s="18" t="str">
        <f>IFERROR(VLOOKUP(G2741,T_CÓDIGO[],2,FALSE),"")</f>
        <v/>
      </c>
      <c r="G2741" s="20"/>
      <c r="H2741" s="18" t="str">
        <f>IFERROR(VLOOKUP(G2741,T_CÓDIGO[],3,FALSE),"")</f>
        <v/>
      </c>
      <c r="I2741" s="19"/>
      <c r="J2741" s="18"/>
      <c r="K2741" s="18"/>
      <c r="L2741" s="18"/>
    </row>
    <row r="2742" spans="1:12" customFormat="1">
      <c r="A2742" s="28"/>
      <c r="B2742" s="18">
        <f t="shared" si="48"/>
        <v>1</v>
      </c>
      <c r="C2742" s="18"/>
      <c r="D2742" s="18" t="str">
        <f>IFERROR(VLOOKUP(C2742,T_Listado_Personal_KDE[],2,FALSE),"")</f>
        <v/>
      </c>
      <c r="E2742" s="19" t="str">
        <f>IFERROR(VLOOKUP(C2742,T_Listado_Personal_KDE[],3,FALSE),"")</f>
        <v/>
      </c>
      <c r="F2742" s="18" t="str">
        <f>IFERROR(VLOOKUP(G2742,T_CÓDIGO[],2,FALSE),"")</f>
        <v/>
      </c>
      <c r="G2742" s="20"/>
      <c r="H2742" s="18" t="str">
        <f>IFERROR(VLOOKUP(G2742,T_CÓDIGO[],3,FALSE),"")</f>
        <v/>
      </c>
      <c r="I2742" s="19"/>
      <c r="J2742" s="18"/>
      <c r="K2742" s="18"/>
      <c r="L2742" s="18"/>
    </row>
    <row r="2743" spans="1:12" customFormat="1">
      <c r="A2743" s="28"/>
      <c r="B2743" s="18">
        <f t="shared" si="48"/>
        <v>1</v>
      </c>
      <c r="C2743" s="18"/>
      <c r="D2743" s="18" t="str">
        <f>IFERROR(VLOOKUP(C2743,T_Listado_Personal_KDE[],2,FALSE),"")</f>
        <v/>
      </c>
      <c r="E2743" s="19" t="str">
        <f>IFERROR(VLOOKUP(C2743,T_Listado_Personal_KDE[],3,FALSE),"")</f>
        <v/>
      </c>
      <c r="F2743" s="18" t="str">
        <f>IFERROR(VLOOKUP(G2743,T_CÓDIGO[],2,FALSE),"")</f>
        <v/>
      </c>
      <c r="G2743" s="20"/>
      <c r="H2743" s="18" t="str">
        <f>IFERROR(VLOOKUP(G2743,T_CÓDIGO[],3,FALSE),"")</f>
        <v/>
      </c>
      <c r="I2743" s="19"/>
      <c r="J2743" s="18"/>
      <c r="K2743" s="18"/>
      <c r="L2743" s="18"/>
    </row>
    <row r="2744" spans="1:12" customFormat="1">
      <c r="A2744" s="28"/>
      <c r="B2744" s="18">
        <f t="shared" si="48"/>
        <v>1</v>
      </c>
      <c r="C2744" s="18"/>
      <c r="D2744" s="18" t="str">
        <f>IFERROR(VLOOKUP(C2744,T_Listado_Personal_KDE[],2,FALSE),"")</f>
        <v/>
      </c>
      <c r="E2744" s="19" t="str">
        <f>IFERROR(VLOOKUP(C2744,T_Listado_Personal_KDE[],3,FALSE),"")</f>
        <v/>
      </c>
      <c r="F2744" s="18" t="str">
        <f>IFERROR(VLOOKUP(G2744,T_CÓDIGO[],2,FALSE),"")</f>
        <v/>
      </c>
      <c r="G2744" s="20"/>
      <c r="H2744" s="18" t="str">
        <f>IFERROR(VLOOKUP(G2744,T_CÓDIGO[],3,FALSE),"")</f>
        <v/>
      </c>
      <c r="I2744" s="19"/>
      <c r="J2744" s="18"/>
      <c r="K2744" s="18"/>
      <c r="L2744" s="18"/>
    </row>
    <row r="2745" spans="1:12" customFormat="1">
      <c r="A2745" s="28"/>
      <c r="B2745" s="18">
        <f t="shared" si="48"/>
        <v>1</v>
      </c>
      <c r="C2745" s="18"/>
      <c r="D2745" s="18" t="str">
        <f>IFERROR(VLOOKUP(C2745,T_Listado_Personal_KDE[],2,FALSE),"")</f>
        <v/>
      </c>
      <c r="E2745" s="19" t="str">
        <f>IFERROR(VLOOKUP(C2745,T_Listado_Personal_KDE[],3,FALSE),"")</f>
        <v/>
      </c>
      <c r="F2745" s="18" t="str">
        <f>IFERROR(VLOOKUP(G2745,T_CÓDIGO[],2,FALSE),"")</f>
        <v/>
      </c>
      <c r="G2745" s="20"/>
      <c r="H2745" s="18" t="str">
        <f>IFERROR(VLOOKUP(G2745,T_CÓDIGO[],3,FALSE),"")</f>
        <v/>
      </c>
      <c r="I2745" s="19"/>
      <c r="J2745" s="18"/>
      <c r="K2745" s="18"/>
      <c r="L2745" s="18"/>
    </row>
    <row r="2746" spans="1:12" customFormat="1">
      <c r="A2746" s="28"/>
      <c r="B2746" s="18">
        <f t="shared" si="48"/>
        <v>1</v>
      </c>
      <c r="C2746" s="18"/>
      <c r="D2746" s="18" t="str">
        <f>IFERROR(VLOOKUP(C2746,T_Listado_Personal_KDE[],2,FALSE),"")</f>
        <v/>
      </c>
      <c r="E2746" s="19" t="str">
        <f>IFERROR(VLOOKUP(C2746,T_Listado_Personal_KDE[],3,FALSE),"")</f>
        <v/>
      </c>
      <c r="F2746" s="18" t="str">
        <f>IFERROR(VLOOKUP(G2746,T_CÓDIGO[],2,FALSE),"")</f>
        <v/>
      </c>
      <c r="G2746" s="20"/>
      <c r="H2746" s="18" t="str">
        <f>IFERROR(VLOOKUP(G2746,T_CÓDIGO[],3,FALSE),"")</f>
        <v/>
      </c>
      <c r="I2746" s="19"/>
      <c r="J2746" s="18"/>
      <c r="K2746" s="18"/>
      <c r="L2746" s="18"/>
    </row>
    <row r="2747" spans="1:12" customFormat="1">
      <c r="A2747" s="28"/>
      <c r="B2747" s="18">
        <f t="shared" si="48"/>
        <v>1</v>
      </c>
      <c r="C2747" s="18"/>
      <c r="D2747" s="18" t="str">
        <f>IFERROR(VLOOKUP(C2747,T_Listado_Personal_KDE[],2,FALSE),"")</f>
        <v/>
      </c>
      <c r="E2747" s="19" t="str">
        <f>IFERROR(VLOOKUP(C2747,T_Listado_Personal_KDE[],3,FALSE),"")</f>
        <v/>
      </c>
      <c r="F2747" s="18" t="str">
        <f>IFERROR(VLOOKUP(G2747,T_CÓDIGO[],2,FALSE),"")</f>
        <v/>
      </c>
      <c r="G2747" s="20"/>
      <c r="H2747" s="18" t="str">
        <f>IFERROR(VLOOKUP(G2747,T_CÓDIGO[],3,FALSE),"")</f>
        <v/>
      </c>
      <c r="I2747" s="19"/>
      <c r="J2747" s="18"/>
      <c r="K2747" s="18"/>
      <c r="L2747" s="18"/>
    </row>
    <row r="2748" spans="1:12" customFormat="1">
      <c r="A2748" s="28"/>
      <c r="B2748" s="18">
        <f t="shared" si="48"/>
        <v>1</v>
      </c>
      <c r="C2748" s="18"/>
      <c r="D2748" s="18" t="str">
        <f>IFERROR(VLOOKUP(C2748,T_Listado_Personal_KDE[],2,FALSE),"")</f>
        <v/>
      </c>
      <c r="E2748" s="19" t="str">
        <f>IFERROR(VLOOKUP(C2748,T_Listado_Personal_KDE[],3,FALSE),"")</f>
        <v/>
      </c>
      <c r="F2748" s="18" t="str">
        <f>IFERROR(VLOOKUP(G2748,T_CÓDIGO[],2,FALSE),"")</f>
        <v/>
      </c>
      <c r="G2748" s="20"/>
      <c r="H2748" s="18" t="str">
        <f>IFERROR(VLOOKUP(G2748,T_CÓDIGO[],3,FALSE),"")</f>
        <v/>
      </c>
      <c r="I2748" s="19"/>
      <c r="J2748" s="18"/>
      <c r="K2748" s="18"/>
      <c r="L2748" s="18"/>
    </row>
    <row r="2749" spans="1:12" customFormat="1">
      <c r="A2749" s="28"/>
      <c r="B2749" s="18">
        <f t="shared" si="48"/>
        <v>1</v>
      </c>
      <c r="C2749" s="18"/>
      <c r="D2749" s="18" t="str">
        <f>IFERROR(VLOOKUP(C2749,T_Listado_Personal_KDE[],2,FALSE),"")</f>
        <v/>
      </c>
      <c r="E2749" s="19" t="str">
        <f>IFERROR(VLOOKUP(C2749,T_Listado_Personal_KDE[],3,FALSE),"")</f>
        <v/>
      </c>
      <c r="F2749" s="18" t="str">
        <f>IFERROR(VLOOKUP(G2749,T_CÓDIGO[],2,FALSE),"")</f>
        <v/>
      </c>
      <c r="G2749" s="20"/>
      <c r="H2749" s="18" t="str">
        <f>IFERROR(VLOOKUP(G2749,T_CÓDIGO[],3,FALSE),"")</f>
        <v/>
      </c>
      <c r="I2749" s="19"/>
      <c r="J2749" s="18"/>
      <c r="K2749" s="18"/>
      <c r="L2749" s="18"/>
    </row>
    <row r="2750" spans="1:12" customFormat="1">
      <c r="A2750" s="28"/>
      <c r="B2750" s="18">
        <f t="shared" si="48"/>
        <v>1</v>
      </c>
      <c r="C2750" s="18"/>
      <c r="D2750" s="18" t="str">
        <f>IFERROR(VLOOKUP(C2750,T_Listado_Personal_KDE[],2,FALSE),"")</f>
        <v/>
      </c>
      <c r="E2750" s="19" t="str">
        <f>IFERROR(VLOOKUP(C2750,T_Listado_Personal_KDE[],3,FALSE),"")</f>
        <v/>
      </c>
      <c r="F2750" s="18" t="str">
        <f>IFERROR(VLOOKUP(G2750,T_CÓDIGO[],2,FALSE),"")</f>
        <v/>
      </c>
      <c r="G2750" s="20"/>
      <c r="H2750" s="18" t="str">
        <f>IFERROR(VLOOKUP(G2750,T_CÓDIGO[],3,FALSE),"")</f>
        <v/>
      </c>
      <c r="I2750" s="19"/>
      <c r="J2750" s="18"/>
      <c r="K2750" s="18"/>
      <c r="L2750" s="18"/>
    </row>
    <row r="2751" spans="1:12" customFormat="1">
      <c r="A2751" s="28"/>
      <c r="B2751" s="18">
        <f t="shared" si="48"/>
        <v>1</v>
      </c>
      <c r="C2751" s="18"/>
      <c r="D2751" s="18" t="str">
        <f>IFERROR(VLOOKUP(C2751,T_Listado_Personal_KDE[],2,FALSE),"")</f>
        <v/>
      </c>
      <c r="E2751" s="19" t="str">
        <f>IFERROR(VLOOKUP(C2751,T_Listado_Personal_KDE[],3,FALSE),"")</f>
        <v/>
      </c>
      <c r="F2751" s="18" t="str">
        <f>IFERROR(VLOOKUP(G2751,T_CÓDIGO[],2,FALSE),"")</f>
        <v/>
      </c>
      <c r="G2751" s="20"/>
      <c r="H2751" s="18" t="str">
        <f>IFERROR(VLOOKUP(G2751,T_CÓDIGO[],3,FALSE),"")</f>
        <v/>
      </c>
      <c r="I2751" s="19"/>
      <c r="J2751" s="18"/>
      <c r="K2751" s="18"/>
      <c r="L2751" s="18"/>
    </row>
    <row r="2752" spans="1:12" customFormat="1">
      <c r="A2752" s="28"/>
      <c r="B2752" s="18">
        <f t="shared" si="48"/>
        <v>1</v>
      </c>
      <c r="C2752" s="18"/>
      <c r="D2752" s="18" t="str">
        <f>IFERROR(VLOOKUP(C2752,T_Listado_Personal_KDE[],2,FALSE),"")</f>
        <v/>
      </c>
      <c r="E2752" s="19" t="str">
        <f>IFERROR(VLOOKUP(C2752,T_Listado_Personal_KDE[],3,FALSE),"")</f>
        <v/>
      </c>
      <c r="F2752" s="18" t="str">
        <f>IFERROR(VLOOKUP(G2752,T_CÓDIGO[],2,FALSE),"")</f>
        <v/>
      </c>
      <c r="G2752" s="20"/>
      <c r="H2752" s="18" t="str">
        <f>IFERROR(VLOOKUP(G2752,T_CÓDIGO[],3,FALSE),"")</f>
        <v/>
      </c>
      <c r="I2752" s="19"/>
      <c r="J2752" s="18"/>
      <c r="K2752" s="18"/>
      <c r="L2752" s="18"/>
    </row>
    <row r="2753" spans="1:12" customFormat="1">
      <c r="A2753" s="28"/>
      <c r="B2753" s="18">
        <f t="shared" si="48"/>
        <v>1</v>
      </c>
      <c r="C2753" s="18"/>
      <c r="D2753" s="18" t="str">
        <f>IFERROR(VLOOKUP(C2753,T_Listado_Personal_KDE[],2,FALSE),"")</f>
        <v/>
      </c>
      <c r="E2753" s="19" t="str">
        <f>IFERROR(VLOOKUP(C2753,T_Listado_Personal_KDE[],3,FALSE),"")</f>
        <v/>
      </c>
      <c r="F2753" s="18" t="str">
        <f>IFERROR(VLOOKUP(G2753,T_CÓDIGO[],2,FALSE),"")</f>
        <v/>
      </c>
      <c r="G2753" s="20"/>
      <c r="H2753" s="18" t="str">
        <f>IFERROR(VLOOKUP(G2753,T_CÓDIGO[],3,FALSE),"")</f>
        <v/>
      </c>
      <c r="I2753" s="19"/>
      <c r="J2753" s="18"/>
      <c r="K2753" s="18"/>
      <c r="L2753" s="18"/>
    </row>
    <row r="2754" spans="1:12" customFormat="1">
      <c r="A2754" s="28"/>
      <c r="B2754" s="18">
        <f t="shared" si="48"/>
        <v>1</v>
      </c>
      <c r="C2754" s="18"/>
      <c r="D2754" s="18" t="str">
        <f>IFERROR(VLOOKUP(C2754,T_Listado_Personal_KDE[],2,FALSE),"")</f>
        <v/>
      </c>
      <c r="E2754" s="19" t="str">
        <f>IFERROR(VLOOKUP(C2754,T_Listado_Personal_KDE[],3,FALSE),"")</f>
        <v/>
      </c>
      <c r="F2754" s="18" t="str">
        <f>IFERROR(VLOOKUP(G2754,T_CÓDIGO[],2,FALSE),"")</f>
        <v/>
      </c>
      <c r="G2754" s="20"/>
      <c r="H2754" s="18" t="str">
        <f>IFERROR(VLOOKUP(G2754,T_CÓDIGO[],3,FALSE),"")</f>
        <v/>
      </c>
      <c r="I2754" s="19"/>
      <c r="J2754" s="18"/>
      <c r="K2754" s="18"/>
      <c r="L2754" s="18"/>
    </row>
    <row r="2755" spans="1:12" customFormat="1">
      <c r="A2755" s="28"/>
      <c r="B2755" s="18">
        <f t="shared" si="48"/>
        <v>1</v>
      </c>
      <c r="C2755" s="18"/>
      <c r="D2755" s="18" t="str">
        <f>IFERROR(VLOOKUP(C2755,T_Listado_Personal_KDE[],2,FALSE),"")</f>
        <v/>
      </c>
      <c r="E2755" s="19" t="str">
        <f>IFERROR(VLOOKUP(C2755,T_Listado_Personal_KDE[],3,FALSE),"")</f>
        <v/>
      </c>
      <c r="F2755" s="18" t="str">
        <f>IFERROR(VLOOKUP(G2755,T_CÓDIGO[],2,FALSE),"")</f>
        <v/>
      </c>
      <c r="G2755" s="20"/>
      <c r="H2755" s="18" t="str">
        <f>IFERROR(VLOOKUP(G2755,T_CÓDIGO[],3,FALSE),"")</f>
        <v/>
      </c>
      <c r="I2755" s="19"/>
      <c r="J2755" s="18"/>
      <c r="K2755" s="18"/>
      <c r="L2755" s="18"/>
    </row>
    <row r="2756" spans="1:12" customFormat="1">
      <c r="A2756" s="28"/>
      <c r="B2756" s="18">
        <f t="shared" si="48"/>
        <v>1</v>
      </c>
      <c r="C2756" s="18"/>
      <c r="D2756" s="18" t="str">
        <f>IFERROR(VLOOKUP(C2756,T_Listado_Personal_KDE[],2,FALSE),"")</f>
        <v/>
      </c>
      <c r="E2756" s="19" t="str">
        <f>IFERROR(VLOOKUP(C2756,T_Listado_Personal_KDE[],3,FALSE),"")</f>
        <v/>
      </c>
      <c r="F2756" s="18" t="str">
        <f>IFERROR(VLOOKUP(G2756,T_CÓDIGO[],2,FALSE),"")</f>
        <v/>
      </c>
      <c r="G2756" s="20"/>
      <c r="H2756" s="18" t="str">
        <f>IFERROR(VLOOKUP(G2756,T_CÓDIGO[],3,FALSE),"")</f>
        <v/>
      </c>
      <c r="I2756" s="19"/>
      <c r="J2756" s="18"/>
      <c r="K2756" s="18"/>
      <c r="L2756" s="18"/>
    </row>
    <row r="2757" spans="1:12" customFormat="1">
      <c r="A2757" s="28"/>
      <c r="B2757" s="18">
        <f t="shared" si="48"/>
        <v>1</v>
      </c>
      <c r="C2757" s="18"/>
      <c r="D2757" s="18" t="str">
        <f>IFERROR(VLOOKUP(C2757,T_Listado_Personal_KDE[],2,FALSE),"")</f>
        <v/>
      </c>
      <c r="E2757" s="19" t="str">
        <f>IFERROR(VLOOKUP(C2757,T_Listado_Personal_KDE[],3,FALSE),"")</f>
        <v/>
      </c>
      <c r="F2757" s="18" t="str">
        <f>IFERROR(VLOOKUP(G2757,T_CÓDIGO[],2,FALSE),"")</f>
        <v/>
      </c>
      <c r="G2757" s="20"/>
      <c r="H2757" s="18" t="str">
        <f>IFERROR(VLOOKUP(G2757,T_CÓDIGO[],3,FALSE),"")</f>
        <v/>
      </c>
      <c r="I2757" s="19"/>
      <c r="J2757" s="18"/>
      <c r="K2757" s="18"/>
      <c r="L2757" s="18"/>
    </row>
    <row r="2758" spans="1:12" customFormat="1">
      <c r="A2758" s="28"/>
      <c r="B2758" s="18">
        <f t="shared" si="48"/>
        <v>1</v>
      </c>
      <c r="C2758" s="18"/>
      <c r="D2758" s="18" t="str">
        <f>IFERROR(VLOOKUP(C2758,T_Listado_Personal_KDE[],2,FALSE),"")</f>
        <v/>
      </c>
      <c r="E2758" s="19" t="str">
        <f>IFERROR(VLOOKUP(C2758,T_Listado_Personal_KDE[],3,FALSE),"")</f>
        <v/>
      </c>
      <c r="F2758" s="18" t="str">
        <f>IFERROR(VLOOKUP(G2758,T_CÓDIGO[],2,FALSE),"")</f>
        <v/>
      </c>
      <c r="G2758" s="20"/>
      <c r="H2758" s="18" t="str">
        <f>IFERROR(VLOOKUP(G2758,T_CÓDIGO[],3,FALSE),"")</f>
        <v/>
      </c>
      <c r="I2758" s="19"/>
      <c r="J2758" s="18"/>
      <c r="K2758" s="18"/>
      <c r="L2758" s="18"/>
    </row>
    <row r="2759" spans="1:12" customFormat="1">
      <c r="A2759" s="28"/>
      <c r="B2759" s="18">
        <f t="shared" ref="B2759:B2822" si="49">MONTH(A2759)</f>
        <v>1</v>
      </c>
      <c r="C2759" s="18"/>
      <c r="D2759" s="18" t="str">
        <f>IFERROR(VLOOKUP(C2759,T_Listado_Personal_KDE[],2,FALSE),"")</f>
        <v/>
      </c>
      <c r="E2759" s="19" t="str">
        <f>IFERROR(VLOOKUP(C2759,T_Listado_Personal_KDE[],3,FALSE),"")</f>
        <v/>
      </c>
      <c r="F2759" s="18" t="str">
        <f>IFERROR(VLOOKUP(G2759,T_CÓDIGO[],2,FALSE),"")</f>
        <v/>
      </c>
      <c r="G2759" s="20"/>
      <c r="H2759" s="18" t="str">
        <f>IFERROR(VLOOKUP(G2759,T_CÓDIGO[],3,FALSE),"")</f>
        <v/>
      </c>
      <c r="I2759" s="19"/>
      <c r="J2759" s="18"/>
      <c r="K2759" s="18"/>
      <c r="L2759" s="18"/>
    </row>
    <row r="2760" spans="1:12" customFormat="1">
      <c r="A2760" s="28"/>
      <c r="B2760" s="18">
        <f t="shared" si="49"/>
        <v>1</v>
      </c>
      <c r="C2760" s="18"/>
      <c r="D2760" s="18" t="str">
        <f>IFERROR(VLOOKUP(C2760,T_Listado_Personal_KDE[],2,FALSE),"")</f>
        <v/>
      </c>
      <c r="E2760" s="19" t="str">
        <f>IFERROR(VLOOKUP(C2760,T_Listado_Personal_KDE[],3,FALSE),"")</f>
        <v/>
      </c>
      <c r="F2760" s="18" t="str">
        <f>IFERROR(VLOOKUP(G2760,T_CÓDIGO[],2,FALSE),"")</f>
        <v/>
      </c>
      <c r="G2760" s="20"/>
      <c r="H2760" s="18" t="str">
        <f>IFERROR(VLOOKUP(G2760,T_CÓDIGO[],3,FALSE),"")</f>
        <v/>
      </c>
      <c r="I2760" s="19"/>
      <c r="J2760" s="18"/>
      <c r="K2760" s="18"/>
      <c r="L2760" s="18"/>
    </row>
    <row r="2761" spans="1:12" customFormat="1">
      <c r="A2761" s="28"/>
      <c r="B2761" s="18">
        <f t="shared" si="49"/>
        <v>1</v>
      </c>
      <c r="C2761" s="18"/>
      <c r="D2761" s="18" t="str">
        <f>IFERROR(VLOOKUP(C2761,T_Listado_Personal_KDE[],2,FALSE),"")</f>
        <v/>
      </c>
      <c r="E2761" s="19" t="str">
        <f>IFERROR(VLOOKUP(C2761,T_Listado_Personal_KDE[],3,FALSE),"")</f>
        <v/>
      </c>
      <c r="F2761" s="18" t="str">
        <f>IFERROR(VLOOKUP(G2761,T_CÓDIGO[],2,FALSE),"")</f>
        <v/>
      </c>
      <c r="G2761" s="20"/>
      <c r="H2761" s="18" t="str">
        <f>IFERROR(VLOOKUP(G2761,T_CÓDIGO[],3,FALSE),"")</f>
        <v/>
      </c>
      <c r="I2761" s="19"/>
      <c r="J2761" s="18"/>
      <c r="K2761" s="18"/>
      <c r="L2761" s="18"/>
    </row>
    <row r="2762" spans="1:12" customFormat="1">
      <c r="A2762" s="28"/>
      <c r="B2762" s="18">
        <f t="shared" si="49"/>
        <v>1</v>
      </c>
      <c r="C2762" s="18"/>
      <c r="D2762" s="18" t="str">
        <f>IFERROR(VLOOKUP(C2762,T_Listado_Personal_KDE[],2,FALSE),"")</f>
        <v/>
      </c>
      <c r="E2762" s="19" t="str">
        <f>IFERROR(VLOOKUP(C2762,T_Listado_Personal_KDE[],3,FALSE),"")</f>
        <v/>
      </c>
      <c r="F2762" s="18" t="str">
        <f>IFERROR(VLOOKUP(G2762,T_CÓDIGO[],2,FALSE),"")</f>
        <v/>
      </c>
      <c r="G2762" s="20"/>
      <c r="H2762" s="18" t="str">
        <f>IFERROR(VLOOKUP(G2762,T_CÓDIGO[],3,FALSE),"")</f>
        <v/>
      </c>
      <c r="I2762" s="19"/>
      <c r="J2762" s="18"/>
      <c r="K2762" s="18"/>
      <c r="L2762" s="18"/>
    </row>
    <row r="2763" spans="1:12" customFormat="1">
      <c r="A2763" s="28"/>
      <c r="B2763" s="18">
        <f t="shared" si="49"/>
        <v>1</v>
      </c>
      <c r="C2763" s="18"/>
      <c r="D2763" s="18" t="str">
        <f>IFERROR(VLOOKUP(C2763,T_Listado_Personal_KDE[],2,FALSE),"")</f>
        <v/>
      </c>
      <c r="E2763" s="19" t="str">
        <f>IFERROR(VLOOKUP(C2763,T_Listado_Personal_KDE[],3,FALSE),"")</f>
        <v/>
      </c>
      <c r="F2763" s="18" t="str">
        <f>IFERROR(VLOOKUP(G2763,T_CÓDIGO[],2,FALSE),"")</f>
        <v/>
      </c>
      <c r="G2763" s="20"/>
      <c r="H2763" s="18" t="str">
        <f>IFERROR(VLOOKUP(G2763,T_CÓDIGO[],3,FALSE),"")</f>
        <v/>
      </c>
      <c r="I2763" s="19"/>
      <c r="J2763" s="18"/>
      <c r="K2763" s="18"/>
      <c r="L2763" s="18"/>
    </row>
    <row r="2764" spans="1:12" customFormat="1">
      <c r="A2764" s="28"/>
      <c r="B2764" s="18">
        <f t="shared" si="49"/>
        <v>1</v>
      </c>
      <c r="C2764" s="18"/>
      <c r="D2764" s="18" t="str">
        <f>IFERROR(VLOOKUP(C2764,T_Listado_Personal_KDE[],2,FALSE),"")</f>
        <v/>
      </c>
      <c r="E2764" s="19" t="str">
        <f>IFERROR(VLOOKUP(C2764,T_Listado_Personal_KDE[],3,FALSE),"")</f>
        <v/>
      </c>
      <c r="F2764" s="18" t="str">
        <f>IFERROR(VLOOKUP(G2764,T_CÓDIGO[],2,FALSE),"")</f>
        <v/>
      </c>
      <c r="G2764" s="20"/>
      <c r="H2764" s="18" t="str">
        <f>IFERROR(VLOOKUP(G2764,T_CÓDIGO[],3,FALSE),"")</f>
        <v/>
      </c>
      <c r="I2764" s="19"/>
      <c r="J2764" s="18"/>
      <c r="K2764" s="18"/>
      <c r="L2764" s="18"/>
    </row>
    <row r="2765" spans="1:12" customFormat="1">
      <c r="A2765" s="28"/>
      <c r="B2765" s="18">
        <f t="shared" si="49"/>
        <v>1</v>
      </c>
      <c r="C2765" s="18"/>
      <c r="D2765" s="18" t="str">
        <f>IFERROR(VLOOKUP(C2765,T_Listado_Personal_KDE[],2,FALSE),"")</f>
        <v/>
      </c>
      <c r="E2765" s="19" t="str">
        <f>IFERROR(VLOOKUP(C2765,T_Listado_Personal_KDE[],3,FALSE),"")</f>
        <v/>
      </c>
      <c r="F2765" s="18" t="str">
        <f>IFERROR(VLOOKUP(G2765,T_CÓDIGO[],2,FALSE),"")</f>
        <v/>
      </c>
      <c r="G2765" s="20"/>
      <c r="H2765" s="18" t="str">
        <f>IFERROR(VLOOKUP(G2765,T_CÓDIGO[],3,FALSE),"")</f>
        <v/>
      </c>
      <c r="I2765" s="19"/>
      <c r="J2765" s="18"/>
      <c r="K2765" s="18"/>
      <c r="L2765" s="18"/>
    </row>
    <row r="2766" spans="1:12" customFormat="1">
      <c r="A2766" s="28"/>
      <c r="B2766" s="18">
        <f t="shared" si="49"/>
        <v>1</v>
      </c>
      <c r="C2766" s="18"/>
      <c r="D2766" s="18" t="str">
        <f>IFERROR(VLOOKUP(C2766,T_Listado_Personal_KDE[],2,FALSE),"")</f>
        <v/>
      </c>
      <c r="E2766" s="19" t="str">
        <f>IFERROR(VLOOKUP(C2766,T_Listado_Personal_KDE[],3,FALSE),"")</f>
        <v/>
      </c>
      <c r="F2766" s="18" t="str">
        <f>IFERROR(VLOOKUP(G2766,T_CÓDIGO[],2,FALSE),"")</f>
        <v/>
      </c>
      <c r="G2766" s="20"/>
      <c r="H2766" s="18" t="str">
        <f>IFERROR(VLOOKUP(G2766,T_CÓDIGO[],3,FALSE),"")</f>
        <v/>
      </c>
      <c r="I2766" s="19"/>
      <c r="J2766" s="18"/>
      <c r="K2766" s="18"/>
      <c r="L2766" s="18"/>
    </row>
    <row r="2767" spans="1:12" customFormat="1">
      <c r="A2767" s="28"/>
      <c r="B2767" s="18">
        <f t="shared" si="49"/>
        <v>1</v>
      </c>
      <c r="C2767" s="18"/>
      <c r="D2767" s="18" t="str">
        <f>IFERROR(VLOOKUP(C2767,T_Listado_Personal_KDE[],2,FALSE),"")</f>
        <v/>
      </c>
      <c r="E2767" s="19" t="str">
        <f>IFERROR(VLOOKUP(C2767,T_Listado_Personal_KDE[],3,FALSE),"")</f>
        <v/>
      </c>
      <c r="F2767" s="18" t="str">
        <f>IFERROR(VLOOKUP(G2767,T_CÓDIGO[],2,FALSE),"")</f>
        <v/>
      </c>
      <c r="G2767" s="20"/>
      <c r="H2767" s="18" t="str">
        <f>IFERROR(VLOOKUP(G2767,T_CÓDIGO[],3,FALSE),"")</f>
        <v/>
      </c>
      <c r="I2767" s="19"/>
      <c r="J2767" s="18"/>
      <c r="K2767" s="18"/>
      <c r="L2767" s="18"/>
    </row>
    <row r="2768" spans="1:12" customFormat="1">
      <c r="A2768" s="28"/>
      <c r="B2768" s="18">
        <f t="shared" si="49"/>
        <v>1</v>
      </c>
      <c r="C2768" s="18"/>
      <c r="D2768" s="18" t="str">
        <f>IFERROR(VLOOKUP(C2768,T_Listado_Personal_KDE[],2,FALSE),"")</f>
        <v/>
      </c>
      <c r="E2768" s="19" t="str">
        <f>IFERROR(VLOOKUP(C2768,T_Listado_Personal_KDE[],3,FALSE),"")</f>
        <v/>
      </c>
      <c r="F2768" s="18" t="str">
        <f>IFERROR(VLOOKUP(G2768,T_CÓDIGO[],2,FALSE),"")</f>
        <v/>
      </c>
      <c r="G2768" s="20"/>
      <c r="H2768" s="18" t="str">
        <f>IFERROR(VLOOKUP(G2768,T_CÓDIGO[],3,FALSE),"")</f>
        <v/>
      </c>
      <c r="I2768" s="19"/>
      <c r="J2768" s="18"/>
      <c r="K2768" s="18"/>
      <c r="L2768" s="18"/>
    </row>
    <row r="2769" spans="1:12" customFormat="1">
      <c r="A2769" s="28"/>
      <c r="B2769" s="18">
        <f t="shared" si="49"/>
        <v>1</v>
      </c>
      <c r="C2769" s="18"/>
      <c r="D2769" s="18" t="str">
        <f>IFERROR(VLOOKUP(C2769,T_Listado_Personal_KDE[],2,FALSE),"")</f>
        <v/>
      </c>
      <c r="E2769" s="19" t="str">
        <f>IFERROR(VLOOKUP(C2769,T_Listado_Personal_KDE[],3,FALSE),"")</f>
        <v/>
      </c>
      <c r="F2769" s="18" t="str">
        <f>IFERROR(VLOOKUP(G2769,T_CÓDIGO[],2,FALSE),"")</f>
        <v/>
      </c>
      <c r="G2769" s="20"/>
      <c r="H2769" s="18" t="str">
        <f>IFERROR(VLOOKUP(G2769,T_CÓDIGO[],3,FALSE),"")</f>
        <v/>
      </c>
      <c r="I2769" s="19"/>
      <c r="J2769" s="18"/>
      <c r="K2769" s="18"/>
      <c r="L2769" s="18"/>
    </row>
    <row r="2770" spans="1:12" customFormat="1">
      <c r="A2770" s="28"/>
      <c r="B2770" s="18">
        <f t="shared" si="49"/>
        <v>1</v>
      </c>
      <c r="C2770" s="18"/>
      <c r="D2770" s="18" t="str">
        <f>IFERROR(VLOOKUP(C2770,T_Listado_Personal_KDE[],2,FALSE),"")</f>
        <v/>
      </c>
      <c r="E2770" s="19" t="str">
        <f>IFERROR(VLOOKUP(C2770,T_Listado_Personal_KDE[],3,FALSE),"")</f>
        <v/>
      </c>
      <c r="F2770" s="18" t="str">
        <f>IFERROR(VLOOKUP(G2770,T_CÓDIGO[],2,FALSE),"")</f>
        <v/>
      </c>
      <c r="G2770" s="20"/>
      <c r="H2770" s="18" t="str">
        <f>IFERROR(VLOOKUP(G2770,T_CÓDIGO[],3,FALSE),"")</f>
        <v/>
      </c>
      <c r="I2770" s="19"/>
      <c r="J2770" s="18"/>
      <c r="K2770" s="18"/>
      <c r="L2770" s="18"/>
    </row>
    <row r="2771" spans="1:12" customFormat="1">
      <c r="A2771" s="28"/>
      <c r="B2771" s="18">
        <f t="shared" si="49"/>
        <v>1</v>
      </c>
      <c r="C2771" s="18"/>
      <c r="D2771" s="18" t="str">
        <f>IFERROR(VLOOKUP(C2771,T_Listado_Personal_KDE[],2,FALSE),"")</f>
        <v/>
      </c>
      <c r="E2771" s="19" t="str">
        <f>IFERROR(VLOOKUP(C2771,T_Listado_Personal_KDE[],3,FALSE),"")</f>
        <v/>
      </c>
      <c r="F2771" s="18" t="str">
        <f>IFERROR(VLOOKUP(G2771,T_CÓDIGO[],2,FALSE),"")</f>
        <v/>
      </c>
      <c r="G2771" s="20"/>
      <c r="H2771" s="18" t="str">
        <f>IFERROR(VLOOKUP(G2771,T_CÓDIGO[],3,FALSE),"")</f>
        <v/>
      </c>
      <c r="I2771" s="19"/>
      <c r="J2771" s="18"/>
      <c r="K2771" s="18"/>
      <c r="L2771" s="18"/>
    </row>
    <row r="2772" spans="1:12" customFormat="1">
      <c r="A2772" s="28"/>
      <c r="B2772" s="18">
        <f t="shared" si="49"/>
        <v>1</v>
      </c>
      <c r="C2772" s="18"/>
      <c r="D2772" s="18" t="str">
        <f>IFERROR(VLOOKUP(C2772,T_Listado_Personal_KDE[],2,FALSE),"")</f>
        <v/>
      </c>
      <c r="E2772" s="19" t="str">
        <f>IFERROR(VLOOKUP(C2772,T_Listado_Personal_KDE[],3,FALSE),"")</f>
        <v/>
      </c>
      <c r="F2772" s="18" t="str">
        <f>IFERROR(VLOOKUP(G2772,T_CÓDIGO[],2,FALSE),"")</f>
        <v/>
      </c>
      <c r="G2772" s="20"/>
      <c r="H2772" s="18" t="str">
        <f>IFERROR(VLOOKUP(G2772,T_CÓDIGO[],3,FALSE),"")</f>
        <v/>
      </c>
      <c r="I2772" s="19"/>
      <c r="J2772" s="18"/>
      <c r="K2772" s="18"/>
      <c r="L2772" s="18"/>
    </row>
    <row r="2773" spans="1:12" s="34" customFormat="1">
      <c r="A2773" s="28"/>
      <c r="B2773" s="18">
        <f t="shared" si="49"/>
        <v>1</v>
      </c>
      <c r="C2773" s="18"/>
      <c r="D2773" s="18" t="str">
        <f>IFERROR(VLOOKUP(C2773,T_Listado_Personal_KDE[],2,FALSE),"")</f>
        <v/>
      </c>
      <c r="E2773" s="19" t="str">
        <f>IFERROR(VLOOKUP(C2773,T_Listado_Personal_KDE[],3,FALSE),"")</f>
        <v/>
      </c>
      <c r="F2773" s="18" t="str">
        <f>IFERROR(VLOOKUP(G2773,T_CÓDIGO[],2,FALSE),"")</f>
        <v/>
      </c>
      <c r="G2773" s="20"/>
      <c r="H2773" s="18" t="str">
        <f>IFERROR(VLOOKUP(G2773,T_CÓDIGO[],3,FALSE),"")</f>
        <v/>
      </c>
      <c r="I2773" s="19"/>
      <c r="J2773" s="18"/>
      <c r="K2773" s="18"/>
      <c r="L2773" s="18"/>
    </row>
    <row r="2774" spans="1:12" customFormat="1">
      <c r="A2774" s="28"/>
      <c r="B2774" s="18">
        <f t="shared" si="49"/>
        <v>1</v>
      </c>
      <c r="C2774" s="18"/>
      <c r="D2774" s="18" t="str">
        <f>IFERROR(VLOOKUP(C2774,T_Listado_Personal_KDE[],2,FALSE),"")</f>
        <v/>
      </c>
      <c r="E2774" s="19" t="str">
        <f>IFERROR(VLOOKUP(C2774,T_Listado_Personal_KDE[],3,FALSE),"")</f>
        <v/>
      </c>
      <c r="F2774" s="18" t="str">
        <f>IFERROR(VLOOKUP(G2774,T_CÓDIGO[],2,FALSE),"")</f>
        <v/>
      </c>
      <c r="G2774" s="20"/>
      <c r="H2774" s="18" t="str">
        <f>IFERROR(VLOOKUP(G2774,T_CÓDIGO[],3,FALSE),"")</f>
        <v/>
      </c>
      <c r="I2774" s="19"/>
      <c r="J2774" s="18"/>
      <c r="K2774" s="18"/>
      <c r="L2774" s="18"/>
    </row>
    <row r="2775" spans="1:12" customFormat="1">
      <c r="A2775" s="28"/>
      <c r="B2775" s="18">
        <f t="shared" si="49"/>
        <v>1</v>
      </c>
      <c r="C2775" s="18"/>
      <c r="D2775" s="18" t="str">
        <f>IFERROR(VLOOKUP(C2775,T_Listado_Personal_KDE[],2,FALSE),"")</f>
        <v/>
      </c>
      <c r="E2775" s="19" t="str">
        <f>IFERROR(VLOOKUP(C2775,T_Listado_Personal_KDE[],3,FALSE),"")</f>
        <v/>
      </c>
      <c r="F2775" s="18" t="str">
        <f>IFERROR(VLOOKUP(G2775,T_CÓDIGO[],2,FALSE),"")</f>
        <v/>
      </c>
      <c r="G2775" s="20"/>
      <c r="H2775" s="18" t="str">
        <f>IFERROR(VLOOKUP(G2775,T_CÓDIGO[],3,FALSE),"")</f>
        <v/>
      </c>
      <c r="I2775" s="19"/>
      <c r="J2775" s="18"/>
      <c r="K2775" s="18"/>
      <c r="L2775" s="18"/>
    </row>
    <row r="2776" spans="1:12" customFormat="1">
      <c r="A2776" s="28"/>
      <c r="B2776" s="18">
        <f t="shared" si="49"/>
        <v>1</v>
      </c>
      <c r="C2776" s="18"/>
      <c r="D2776" s="18" t="str">
        <f>IFERROR(VLOOKUP(C2776,T_Listado_Personal_KDE[],2,FALSE),"")</f>
        <v/>
      </c>
      <c r="E2776" s="19" t="str">
        <f>IFERROR(VLOOKUP(C2776,T_Listado_Personal_KDE[],3,FALSE),"")</f>
        <v/>
      </c>
      <c r="F2776" s="18" t="str">
        <f>IFERROR(VLOOKUP(G2776,T_CÓDIGO[],2,FALSE),"")</f>
        <v/>
      </c>
      <c r="G2776" s="20"/>
      <c r="H2776" s="18" t="str">
        <f>IFERROR(VLOOKUP(G2776,T_CÓDIGO[],3,FALSE),"")</f>
        <v/>
      </c>
      <c r="I2776" s="19"/>
      <c r="J2776" s="18"/>
      <c r="K2776" s="18"/>
      <c r="L2776" s="18"/>
    </row>
    <row r="2777" spans="1:12" customFormat="1">
      <c r="A2777" s="28"/>
      <c r="B2777" s="18">
        <f t="shared" si="49"/>
        <v>1</v>
      </c>
      <c r="C2777" s="18"/>
      <c r="D2777" s="18" t="str">
        <f>IFERROR(VLOOKUP(C2777,T_Listado_Personal_KDE[],2,FALSE),"")</f>
        <v/>
      </c>
      <c r="E2777" s="19" t="str">
        <f>IFERROR(VLOOKUP(C2777,T_Listado_Personal_KDE[],3,FALSE),"")</f>
        <v/>
      </c>
      <c r="F2777" s="18" t="str">
        <f>IFERROR(VLOOKUP(G2777,T_CÓDIGO[],2,FALSE),"")</f>
        <v/>
      </c>
      <c r="G2777" s="20"/>
      <c r="H2777" s="18" t="str">
        <f>IFERROR(VLOOKUP(G2777,T_CÓDIGO[],3,FALSE),"")</f>
        <v/>
      </c>
      <c r="I2777" s="19"/>
      <c r="J2777" s="18"/>
      <c r="K2777" s="18"/>
      <c r="L2777" s="18"/>
    </row>
    <row r="2778" spans="1:12" customFormat="1">
      <c r="A2778" s="28"/>
      <c r="B2778" s="18">
        <f t="shared" si="49"/>
        <v>1</v>
      </c>
      <c r="C2778" s="18"/>
      <c r="D2778" s="18" t="str">
        <f>IFERROR(VLOOKUP(C2778,T_Listado_Personal_KDE[],2,FALSE),"")</f>
        <v/>
      </c>
      <c r="E2778" s="19" t="str">
        <f>IFERROR(VLOOKUP(C2778,T_Listado_Personal_KDE[],3,FALSE),"")</f>
        <v/>
      </c>
      <c r="F2778" s="18" t="str">
        <f>IFERROR(VLOOKUP(G2778,T_CÓDIGO[],2,FALSE),"")</f>
        <v/>
      </c>
      <c r="G2778" s="20"/>
      <c r="H2778" s="18" t="str">
        <f>IFERROR(VLOOKUP(G2778,T_CÓDIGO[],3,FALSE),"")</f>
        <v/>
      </c>
      <c r="I2778" s="19"/>
      <c r="J2778" s="18"/>
      <c r="K2778" s="18"/>
      <c r="L2778" s="18"/>
    </row>
    <row r="2779" spans="1:12" customFormat="1">
      <c r="A2779" s="28"/>
      <c r="B2779" s="18">
        <f t="shared" si="49"/>
        <v>1</v>
      </c>
      <c r="C2779" s="18"/>
      <c r="D2779" s="18" t="str">
        <f>IFERROR(VLOOKUP(C2779,T_Listado_Personal_KDE[],2,FALSE),"")</f>
        <v/>
      </c>
      <c r="E2779" s="19" t="str">
        <f>IFERROR(VLOOKUP(C2779,T_Listado_Personal_KDE[],3,FALSE),"")</f>
        <v/>
      </c>
      <c r="F2779" s="18" t="str">
        <f>IFERROR(VLOOKUP(G2779,T_CÓDIGO[],2,FALSE),"")</f>
        <v/>
      </c>
      <c r="G2779" s="20"/>
      <c r="H2779" s="18" t="str">
        <f>IFERROR(VLOOKUP(G2779,T_CÓDIGO[],3,FALSE),"")</f>
        <v/>
      </c>
      <c r="I2779" s="19"/>
      <c r="J2779" s="18"/>
      <c r="K2779" s="18"/>
      <c r="L2779" s="18"/>
    </row>
    <row r="2780" spans="1:12" customFormat="1">
      <c r="A2780" s="28"/>
      <c r="B2780" s="18">
        <f t="shared" si="49"/>
        <v>1</v>
      </c>
      <c r="C2780" s="18"/>
      <c r="D2780" s="18" t="str">
        <f>IFERROR(VLOOKUP(C2780,T_Listado_Personal_KDE[],2,FALSE),"")</f>
        <v/>
      </c>
      <c r="E2780" s="19" t="str">
        <f>IFERROR(VLOOKUP(C2780,T_Listado_Personal_KDE[],3,FALSE),"")</f>
        <v/>
      </c>
      <c r="F2780" s="18" t="str">
        <f>IFERROR(VLOOKUP(G2780,T_CÓDIGO[],2,FALSE),"")</f>
        <v/>
      </c>
      <c r="G2780" s="20"/>
      <c r="H2780" s="18" t="str">
        <f>IFERROR(VLOOKUP(G2780,T_CÓDIGO[],3,FALSE),"")</f>
        <v/>
      </c>
      <c r="I2780" s="19"/>
      <c r="J2780" s="18"/>
      <c r="K2780" s="18"/>
      <c r="L2780" s="18"/>
    </row>
    <row r="2781" spans="1:12" customFormat="1">
      <c r="A2781" s="28"/>
      <c r="B2781" s="18">
        <f t="shared" si="49"/>
        <v>1</v>
      </c>
      <c r="C2781" s="18"/>
      <c r="D2781" s="18" t="str">
        <f>IFERROR(VLOOKUP(C2781,T_Listado_Personal_KDE[],2,FALSE),"")</f>
        <v/>
      </c>
      <c r="E2781" s="19" t="str">
        <f>IFERROR(VLOOKUP(C2781,T_Listado_Personal_KDE[],3,FALSE),"")</f>
        <v/>
      </c>
      <c r="F2781" s="18" t="str">
        <f>IFERROR(VLOOKUP(G2781,T_CÓDIGO[],2,FALSE),"")</f>
        <v/>
      </c>
      <c r="G2781" s="20"/>
      <c r="H2781" s="18" t="str">
        <f>IFERROR(VLOOKUP(G2781,T_CÓDIGO[],3,FALSE),"")</f>
        <v/>
      </c>
      <c r="I2781" s="19"/>
      <c r="J2781" s="18"/>
      <c r="K2781" s="18"/>
      <c r="L2781" s="18"/>
    </row>
    <row r="2782" spans="1:12" customFormat="1">
      <c r="A2782" s="28"/>
      <c r="B2782" s="18">
        <f t="shared" si="49"/>
        <v>1</v>
      </c>
      <c r="C2782" s="18"/>
      <c r="D2782" s="18" t="str">
        <f>IFERROR(VLOOKUP(C2782,T_Listado_Personal_KDE[],2,FALSE),"")</f>
        <v/>
      </c>
      <c r="E2782" s="19" t="str">
        <f>IFERROR(VLOOKUP(C2782,T_Listado_Personal_KDE[],3,FALSE),"")</f>
        <v/>
      </c>
      <c r="F2782" s="18" t="str">
        <f>IFERROR(VLOOKUP(G2782,T_CÓDIGO[],2,FALSE),"")</f>
        <v/>
      </c>
      <c r="G2782" s="20"/>
      <c r="H2782" s="18" t="str">
        <f>IFERROR(VLOOKUP(G2782,T_CÓDIGO[],3,FALSE),"")</f>
        <v/>
      </c>
      <c r="I2782" s="19"/>
      <c r="J2782" s="18"/>
      <c r="K2782" s="18"/>
      <c r="L2782" s="18"/>
    </row>
    <row r="2783" spans="1:12" customFormat="1">
      <c r="A2783" s="28"/>
      <c r="B2783" s="18">
        <f t="shared" si="49"/>
        <v>1</v>
      </c>
      <c r="C2783" s="18"/>
      <c r="D2783" s="18" t="str">
        <f>IFERROR(VLOOKUP(C2783,T_Listado_Personal_KDE[],2,FALSE),"")</f>
        <v/>
      </c>
      <c r="E2783" s="19" t="str">
        <f>IFERROR(VLOOKUP(C2783,T_Listado_Personal_KDE[],3,FALSE),"")</f>
        <v/>
      </c>
      <c r="F2783" s="18" t="str">
        <f>IFERROR(VLOOKUP(G2783,T_CÓDIGO[],2,FALSE),"")</f>
        <v/>
      </c>
      <c r="G2783" s="20"/>
      <c r="H2783" s="18" t="str">
        <f>IFERROR(VLOOKUP(G2783,T_CÓDIGO[],3,FALSE),"")</f>
        <v/>
      </c>
      <c r="I2783" s="19"/>
      <c r="J2783" s="18"/>
      <c r="K2783" s="18"/>
      <c r="L2783" s="18"/>
    </row>
    <row r="2784" spans="1:12" customFormat="1">
      <c r="A2784" s="28"/>
      <c r="B2784" s="18">
        <f t="shared" si="49"/>
        <v>1</v>
      </c>
      <c r="C2784" s="18"/>
      <c r="D2784" s="18" t="str">
        <f>IFERROR(VLOOKUP(C2784,T_Listado_Personal_KDE[],2,FALSE),"")</f>
        <v/>
      </c>
      <c r="E2784" s="19" t="str">
        <f>IFERROR(VLOOKUP(C2784,T_Listado_Personal_KDE[],3,FALSE),"")</f>
        <v/>
      </c>
      <c r="F2784" s="18" t="str">
        <f>IFERROR(VLOOKUP(G2784,T_CÓDIGO[],2,FALSE),"")</f>
        <v/>
      </c>
      <c r="G2784" s="20"/>
      <c r="H2784" s="18" t="str">
        <f>IFERROR(VLOOKUP(G2784,T_CÓDIGO[],3,FALSE),"")</f>
        <v/>
      </c>
      <c r="I2784" s="19"/>
      <c r="J2784" s="18"/>
      <c r="K2784" s="18"/>
      <c r="L2784" s="18"/>
    </row>
    <row r="2785" spans="1:12" customFormat="1">
      <c r="A2785" s="28"/>
      <c r="B2785" s="18">
        <f t="shared" si="49"/>
        <v>1</v>
      </c>
      <c r="C2785" s="18"/>
      <c r="D2785" s="18" t="str">
        <f>IFERROR(VLOOKUP(C2785,T_Listado_Personal_KDE[],2,FALSE),"")</f>
        <v/>
      </c>
      <c r="E2785" s="19" t="str">
        <f>IFERROR(VLOOKUP(C2785,T_Listado_Personal_KDE[],3,FALSE),"")</f>
        <v/>
      </c>
      <c r="F2785" s="18" t="str">
        <f>IFERROR(VLOOKUP(G2785,T_CÓDIGO[],2,FALSE),"")</f>
        <v/>
      </c>
      <c r="G2785" s="20"/>
      <c r="H2785" s="18" t="str">
        <f>IFERROR(VLOOKUP(G2785,T_CÓDIGO[],3,FALSE),"")</f>
        <v/>
      </c>
      <c r="I2785" s="19"/>
      <c r="J2785" s="18"/>
      <c r="K2785" s="18"/>
      <c r="L2785" s="18"/>
    </row>
    <row r="2786" spans="1:12" customFormat="1">
      <c r="A2786" s="28"/>
      <c r="B2786" s="18">
        <f t="shared" si="49"/>
        <v>1</v>
      </c>
      <c r="C2786" s="18"/>
      <c r="D2786" s="18" t="str">
        <f>IFERROR(VLOOKUP(C2786,T_Listado_Personal_KDE[],2,FALSE),"")</f>
        <v/>
      </c>
      <c r="E2786" s="19" t="str">
        <f>IFERROR(VLOOKUP(C2786,T_Listado_Personal_KDE[],3,FALSE),"")</f>
        <v/>
      </c>
      <c r="F2786" s="18" t="str">
        <f>IFERROR(VLOOKUP(G2786,T_CÓDIGO[],2,FALSE),"")</f>
        <v/>
      </c>
      <c r="G2786" s="20"/>
      <c r="H2786" s="18" t="str">
        <f>IFERROR(VLOOKUP(G2786,T_CÓDIGO[],3,FALSE),"")</f>
        <v/>
      </c>
      <c r="I2786" s="19"/>
      <c r="J2786" s="18"/>
      <c r="K2786" s="18"/>
      <c r="L2786" s="18"/>
    </row>
    <row r="2787" spans="1:12" customFormat="1">
      <c r="A2787" s="28"/>
      <c r="B2787" s="18">
        <f t="shared" si="49"/>
        <v>1</v>
      </c>
      <c r="C2787" s="18"/>
      <c r="D2787" s="18" t="str">
        <f>IFERROR(VLOOKUP(C2787,T_Listado_Personal_KDE[],2,FALSE),"")</f>
        <v/>
      </c>
      <c r="E2787" s="19" t="str">
        <f>IFERROR(VLOOKUP(C2787,T_Listado_Personal_KDE[],3,FALSE),"")</f>
        <v/>
      </c>
      <c r="F2787" s="18" t="str">
        <f>IFERROR(VLOOKUP(G2787,T_CÓDIGO[],2,FALSE),"")</f>
        <v/>
      </c>
      <c r="G2787" s="20"/>
      <c r="H2787" s="18" t="str">
        <f>IFERROR(VLOOKUP(G2787,T_CÓDIGO[],3,FALSE),"")</f>
        <v/>
      </c>
      <c r="I2787" s="19"/>
      <c r="J2787" s="18"/>
      <c r="K2787" s="18"/>
      <c r="L2787" s="18"/>
    </row>
    <row r="2788" spans="1:12" customFormat="1">
      <c r="A2788" s="28"/>
      <c r="B2788" s="18">
        <f t="shared" si="49"/>
        <v>1</v>
      </c>
      <c r="C2788" s="18"/>
      <c r="D2788" s="18" t="str">
        <f>IFERROR(VLOOKUP(C2788,T_Listado_Personal_KDE[],2,FALSE),"")</f>
        <v/>
      </c>
      <c r="E2788" s="19" t="str">
        <f>IFERROR(VLOOKUP(C2788,T_Listado_Personal_KDE[],3,FALSE),"")</f>
        <v/>
      </c>
      <c r="F2788" s="18" t="str">
        <f>IFERROR(VLOOKUP(G2788,T_CÓDIGO[],2,FALSE),"")</f>
        <v/>
      </c>
      <c r="G2788" s="20"/>
      <c r="H2788" s="18" t="str">
        <f>IFERROR(VLOOKUP(G2788,T_CÓDIGO[],3,FALSE),"")</f>
        <v/>
      </c>
      <c r="I2788" s="19"/>
      <c r="J2788" s="18"/>
      <c r="K2788" s="18"/>
      <c r="L2788" s="18"/>
    </row>
    <row r="2789" spans="1:12" customFormat="1">
      <c r="A2789" s="28"/>
      <c r="B2789" s="18">
        <f t="shared" si="49"/>
        <v>1</v>
      </c>
      <c r="C2789" s="18"/>
      <c r="D2789" s="18" t="str">
        <f>IFERROR(VLOOKUP(C2789,T_Listado_Personal_KDE[],2,FALSE),"")</f>
        <v/>
      </c>
      <c r="E2789" s="19" t="str">
        <f>IFERROR(VLOOKUP(C2789,T_Listado_Personal_KDE[],3,FALSE),"")</f>
        <v/>
      </c>
      <c r="F2789" s="18" t="str">
        <f>IFERROR(VLOOKUP(G2789,T_CÓDIGO[],2,FALSE),"")</f>
        <v/>
      </c>
      <c r="G2789" s="20"/>
      <c r="H2789" s="18" t="str">
        <f>IFERROR(VLOOKUP(G2789,T_CÓDIGO[],3,FALSE),"")</f>
        <v/>
      </c>
      <c r="I2789" s="19"/>
      <c r="J2789" s="18"/>
      <c r="K2789" s="18"/>
      <c r="L2789" s="18"/>
    </row>
    <row r="2790" spans="1:12" customFormat="1">
      <c r="A2790" s="28"/>
      <c r="B2790" s="18">
        <f t="shared" si="49"/>
        <v>1</v>
      </c>
      <c r="C2790" s="18"/>
      <c r="D2790" s="18" t="str">
        <f>IFERROR(VLOOKUP(C2790,T_Listado_Personal_KDE[],2,FALSE),"")</f>
        <v/>
      </c>
      <c r="E2790" s="19" t="str">
        <f>IFERROR(VLOOKUP(C2790,T_Listado_Personal_KDE[],3,FALSE),"")</f>
        <v/>
      </c>
      <c r="F2790" s="18" t="str">
        <f>IFERROR(VLOOKUP(G2790,T_CÓDIGO[],2,FALSE),"")</f>
        <v/>
      </c>
      <c r="G2790" s="20"/>
      <c r="H2790" s="18" t="str">
        <f>IFERROR(VLOOKUP(G2790,T_CÓDIGO[],3,FALSE),"")</f>
        <v/>
      </c>
      <c r="I2790" s="19"/>
      <c r="J2790" s="18"/>
      <c r="K2790" s="18"/>
      <c r="L2790" s="18"/>
    </row>
    <row r="2791" spans="1:12" customFormat="1">
      <c r="A2791" s="28"/>
      <c r="B2791" s="18">
        <f t="shared" si="49"/>
        <v>1</v>
      </c>
      <c r="C2791" s="18"/>
      <c r="D2791" s="18" t="str">
        <f>IFERROR(VLOOKUP(C2791,T_Listado_Personal_KDE[],2,FALSE),"")</f>
        <v/>
      </c>
      <c r="E2791" s="19" t="str">
        <f>IFERROR(VLOOKUP(C2791,T_Listado_Personal_KDE[],3,FALSE),"")</f>
        <v/>
      </c>
      <c r="F2791" s="18" t="str">
        <f>IFERROR(VLOOKUP(G2791,T_CÓDIGO[],2,FALSE),"")</f>
        <v/>
      </c>
      <c r="G2791" s="20"/>
      <c r="H2791" s="18" t="str">
        <f>IFERROR(VLOOKUP(G2791,T_CÓDIGO[],3,FALSE),"")</f>
        <v/>
      </c>
      <c r="I2791" s="19"/>
      <c r="J2791" s="18"/>
      <c r="K2791" s="18"/>
      <c r="L2791" s="18"/>
    </row>
    <row r="2792" spans="1:12" customFormat="1">
      <c r="A2792" s="28"/>
      <c r="B2792" s="18">
        <f t="shared" si="49"/>
        <v>1</v>
      </c>
      <c r="C2792" s="18"/>
      <c r="D2792" s="18" t="str">
        <f>IFERROR(VLOOKUP(C2792,T_Listado_Personal_KDE[],2,FALSE),"")</f>
        <v/>
      </c>
      <c r="E2792" s="19" t="str">
        <f>IFERROR(VLOOKUP(C2792,T_Listado_Personal_KDE[],3,FALSE),"")</f>
        <v/>
      </c>
      <c r="F2792" s="18" t="str">
        <f>IFERROR(VLOOKUP(G2792,T_CÓDIGO[],2,FALSE),"")</f>
        <v/>
      </c>
      <c r="G2792" s="20"/>
      <c r="H2792" s="18" t="str">
        <f>IFERROR(VLOOKUP(G2792,T_CÓDIGO[],3,FALSE),"")</f>
        <v/>
      </c>
      <c r="I2792" s="19"/>
      <c r="J2792" s="18"/>
      <c r="K2792" s="18"/>
      <c r="L2792" s="18"/>
    </row>
    <row r="2793" spans="1:12" customFormat="1">
      <c r="A2793" s="28"/>
      <c r="B2793" s="18">
        <f t="shared" si="49"/>
        <v>1</v>
      </c>
      <c r="C2793" s="18"/>
      <c r="D2793" s="18" t="str">
        <f>IFERROR(VLOOKUP(C2793,T_Listado_Personal_KDE[],2,FALSE),"")</f>
        <v/>
      </c>
      <c r="E2793" s="19" t="str">
        <f>IFERROR(VLOOKUP(C2793,T_Listado_Personal_KDE[],3,FALSE),"")</f>
        <v/>
      </c>
      <c r="F2793" s="18" t="str">
        <f>IFERROR(VLOOKUP(G2793,T_CÓDIGO[],2,FALSE),"")</f>
        <v/>
      </c>
      <c r="G2793" s="20"/>
      <c r="H2793" s="18" t="str">
        <f>IFERROR(VLOOKUP(G2793,T_CÓDIGO[],3,FALSE),"")</f>
        <v/>
      </c>
      <c r="I2793" s="19"/>
      <c r="J2793" s="18"/>
      <c r="K2793" s="18"/>
      <c r="L2793" s="18"/>
    </row>
    <row r="2794" spans="1:12" customFormat="1">
      <c r="A2794" s="28"/>
      <c r="B2794" s="18">
        <f t="shared" si="49"/>
        <v>1</v>
      </c>
      <c r="C2794" s="18"/>
      <c r="D2794" s="18" t="str">
        <f>IFERROR(VLOOKUP(C2794,T_Listado_Personal_KDE[],2,FALSE),"")</f>
        <v/>
      </c>
      <c r="E2794" s="19" t="str">
        <f>IFERROR(VLOOKUP(C2794,T_Listado_Personal_KDE[],3,FALSE),"")</f>
        <v/>
      </c>
      <c r="F2794" s="18" t="str">
        <f>IFERROR(VLOOKUP(G2794,T_CÓDIGO[],2,FALSE),"")</f>
        <v/>
      </c>
      <c r="G2794" s="20"/>
      <c r="H2794" s="18" t="str">
        <f>IFERROR(VLOOKUP(G2794,T_CÓDIGO[],3,FALSE),"")</f>
        <v/>
      </c>
      <c r="I2794" s="19"/>
      <c r="J2794" s="18"/>
      <c r="K2794" s="18"/>
      <c r="L2794" s="18"/>
    </row>
    <row r="2795" spans="1:12" customFormat="1">
      <c r="A2795" s="28"/>
      <c r="B2795" s="18">
        <f t="shared" si="49"/>
        <v>1</v>
      </c>
      <c r="C2795" s="18"/>
      <c r="D2795" s="18" t="str">
        <f>IFERROR(VLOOKUP(C2795,T_Listado_Personal_KDE[],2,FALSE),"")</f>
        <v/>
      </c>
      <c r="E2795" s="19" t="str">
        <f>IFERROR(VLOOKUP(C2795,T_Listado_Personal_KDE[],3,FALSE),"")</f>
        <v/>
      </c>
      <c r="F2795" s="18" t="str">
        <f>IFERROR(VLOOKUP(G2795,T_CÓDIGO[],2,FALSE),"")</f>
        <v/>
      </c>
      <c r="G2795" s="20"/>
      <c r="H2795" s="18" t="str">
        <f>IFERROR(VLOOKUP(G2795,T_CÓDIGO[],3,FALSE),"")</f>
        <v/>
      </c>
      <c r="I2795" s="19"/>
      <c r="J2795" s="18"/>
      <c r="K2795" s="18"/>
      <c r="L2795" s="18"/>
    </row>
    <row r="2796" spans="1:12" customFormat="1">
      <c r="A2796" s="28"/>
      <c r="B2796" s="18">
        <f t="shared" si="49"/>
        <v>1</v>
      </c>
      <c r="C2796" s="18"/>
      <c r="D2796" s="18" t="str">
        <f>IFERROR(VLOOKUP(C2796,T_Listado_Personal_KDE[],2,FALSE),"")</f>
        <v/>
      </c>
      <c r="E2796" s="19" t="str">
        <f>IFERROR(VLOOKUP(C2796,T_Listado_Personal_KDE[],3,FALSE),"")</f>
        <v/>
      </c>
      <c r="F2796" s="18" t="str">
        <f>IFERROR(VLOOKUP(G2796,T_CÓDIGO[],2,FALSE),"")</f>
        <v/>
      </c>
      <c r="G2796" s="20"/>
      <c r="H2796" s="18" t="str">
        <f>IFERROR(VLOOKUP(G2796,T_CÓDIGO[],3,FALSE),"")</f>
        <v/>
      </c>
      <c r="I2796" s="19"/>
      <c r="J2796" s="18"/>
      <c r="K2796" s="18"/>
      <c r="L2796" s="18"/>
    </row>
    <row r="2797" spans="1:12" customFormat="1">
      <c r="A2797" s="28"/>
      <c r="B2797" s="18">
        <f t="shared" si="49"/>
        <v>1</v>
      </c>
      <c r="C2797" s="18"/>
      <c r="D2797" s="18" t="str">
        <f>IFERROR(VLOOKUP(C2797,T_Listado_Personal_KDE[],2,FALSE),"")</f>
        <v/>
      </c>
      <c r="E2797" s="19" t="str">
        <f>IFERROR(VLOOKUP(C2797,T_Listado_Personal_KDE[],3,FALSE),"")</f>
        <v/>
      </c>
      <c r="F2797" s="18" t="str">
        <f>IFERROR(VLOOKUP(G2797,T_CÓDIGO[],2,FALSE),"")</f>
        <v/>
      </c>
      <c r="G2797" s="20"/>
      <c r="H2797" s="18" t="str">
        <f>IFERROR(VLOOKUP(G2797,T_CÓDIGO[],3,FALSE),"")</f>
        <v/>
      </c>
      <c r="I2797" s="19"/>
      <c r="J2797" s="18"/>
      <c r="K2797" s="18"/>
      <c r="L2797" s="18"/>
    </row>
    <row r="2798" spans="1:12" customFormat="1">
      <c r="A2798" s="28"/>
      <c r="B2798" s="18">
        <f t="shared" si="49"/>
        <v>1</v>
      </c>
      <c r="C2798" s="18"/>
      <c r="D2798" s="18" t="str">
        <f>IFERROR(VLOOKUP(C2798,T_Listado_Personal_KDE[],2,FALSE),"")</f>
        <v/>
      </c>
      <c r="E2798" s="19" t="str">
        <f>IFERROR(VLOOKUP(C2798,T_Listado_Personal_KDE[],3,FALSE),"")</f>
        <v/>
      </c>
      <c r="F2798" s="18" t="str">
        <f>IFERROR(VLOOKUP(G2798,T_CÓDIGO[],2,FALSE),"")</f>
        <v/>
      </c>
      <c r="G2798" s="20"/>
      <c r="H2798" s="18" t="str">
        <f>IFERROR(VLOOKUP(G2798,T_CÓDIGO[],3,FALSE),"")</f>
        <v/>
      </c>
      <c r="I2798" s="19"/>
      <c r="J2798" s="18"/>
      <c r="K2798" s="18"/>
      <c r="L2798" s="18"/>
    </row>
    <row r="2799" spans="1:12" customFormat="1">
      <c r="A2799" s="28"/>
      <c r="B2799" s="18">
        <f t="shared" si="49"/>
        <v>1</v>
      </c>
      <c r="C2799" s="18"/>
      <c r="D2799" s="18" t="str">
        <f>IFERROR(VLOOKUP(C2799,T_Listado_Personal_KDE[],2,FALSE),"")</f>
        <v/>
      </c>
      <c r="E2799" s="19" t="str">
        <f>IFERROR(VLOOKUP(C2799,T_Listado_Personal_KDE[],3,FALSE),"")</f>
        <v/>
      </c>
      <c r="F2799" s="18" t="str">
        <f>IFERROR(VLOOKUP(G2799,T_CÓDIGO[],2,FALSE),"")</f>
        <v/>
      </c>
      <c r="G2799" s="20"/>
      <c r="H2799" s="18" t="str">
        <f>IFERROR(VLOOKUP(G2799,T_CÓDIGO[],3,FALSE),"")</f>
        <v/>
      </c>
      <c r="I2799" s="19"/>
      <c r="J2799" s="18"/>
      <c r="K2799" s="18"/>
      <c r="L2799" s="18"/>
    </row>
    <row r="2800" spans="1:12" customFormat="1">
      <c r="A2800" s="28"/>
      <c r="B2800" s="18">
        <f t="shared" si="49"/>
        <v>1</v>
      </c>
      <c r="C2800" s="18"/>
      <c r="D2800" s="18" t="str">
        <f>IFERROR(VLOOKUP(C2800,T_Listado_Personal_KDE[],2,FALSE),"")</f>
        <v/>
      </c>
      <c r="E2800" s="19" t="str">
        <f>IFERROR(VLOOKUP(C2800,T_Listado_Personal_KDE[],3,FALSE),"")</f>
        <v/>
      </c>
      <c r="F2800" s="18" t="str">
        <f>IFERROR(VLOOKUP(G2800,T_CÓDIGO[],2,FALSE),"")</f>
        <v/>
      </c>
      <c r="G2800" s="20"/>
      <c r="H2800" s="18" t="str">
        <f>IFERROR(VLOOKUP(G2800,T_CÓDIGO[],3,FALSE),"")</f>
        <v/>
      </c>
      <c r="I2800" s="19"/>
      <c r="J2800" s="18"/>
      <c r="K2800" s="18"/>
      <c r="L2800" s="18"/>
    </row>
    <row r="2801" spans="1:12" customFormat="1">
      <c r="A2801" s="28"/>
      <c r="B2801" s="18">
        <f t="shared" si="49"/>
        <v>1</v>
      </c>
      <c r="C2801" s="18"/>
      <c r="D2801" s="18" t="str">
        <f>IFERROR(VLOOKUP(C2801,T_Listado_Personal_KDE[],2,FALSE),"")</f>
        <v/>
      </c>
      <c r="E2801" s="19" t="str">
        <f>IFERROR(VLOOKUP(C2801,T_Listado_Personal_KDE[],3,FALSE),"")</f>
        <v/>
      </c>
      <c r="F2801" s="18" t="str">
        <f>IFERROR(VLOOKUP(G2801,T_CÓDIGO[],2,FALSE),"")</f>
        <v/>
      </c>
      <c r="G2801" s="20"/>
      <c r="H2801" s="18" t="str">
        <f>IFERROR(VLOOKUP(G2801,T_CÓDIGO[],3,FALSE),"")</f>
        <v/>
      </c>
      <c r="I2801" s="19"/>
      <c r="J2801" s="18"/>
      <c r="K2801" s="18"/>
      <c r="L2801" s="18"/>
    </row>
    <row r="2802" spans="1:12" customFormat="1">
      <c r="A2802" s="28"/>
      <c r="B2802" s="18">
        <f t="shared" si="49"/>
        <v>1</v>
      </c>
      <c r="C2802" s="18"/>
      <c r="D2802" s="18" t="str">
        <f>IFERROR(VLOOKUP(C2802,T_Listado_Personal_KDE[],2,FALSE),"")</f>
        <v/>
      </c>
      <c r="E2802" s="19" t="str">
        <f>IFERROR(VLOOKUP(C2802,T_Listado_Personal_KDE[],3,FALSE),"")</f>
        <v/>
      </c>
      <c r="F2802" s="18" t="str">
        <f>IFERROR(VLOOKUP(G2802,T_CÓDIGO[],2,FALSE),"")</f>
        <v/>
      </c>
      <c r="G2802" s="20"/>
      <c r="H2802" s="18" t="str">
        <f>IFERROR(VLOOKUP(G2802,T_CÓDIGO[],3,FALSE),"")</f>
        <v/>
      </c>
      <c r="I2802" s="19"/>
      <c r="J2802" s="18"/>
      <c r="K2802" s="18"/>
      <c r="L2802" s="18"/>
    </row>
    <row r="2803" spans="1:12" customFormat="1">
      <c r="A2803" s="28"/>
      <c r="B2803" s="18">
        <f t="shared" si="49"/>
        <v>1</v>
      </c>
      <c r="C2803" s="18"/>
      <c r="D2803" s="18" t="str">
        <f>IFERROR(VLOOKUP(C2803,T_Listado_Personal_KDE[],2,FALSE),"")</f>
        <v/>
      </c>
      <c r="E2803" s="19" t="str">
        <f>IFERROR(VLOOKUP(C2803,T_Listado_Personal_KDE[],3,FALSE),"")</f>
        <v/>
      </c>
      <c r="F2803" s="18" t="str">
        <f>IFERROR(VLOOKUP(G2803,T_CÓDIGO[],2,FALSE),"")</f>
        <v/>
      </c>
      <c r="G2803" s="20"/>
      <c r="H2803" s="18" t="str">
        <f>IFERROR(VLOOKUP(G2803,T_CÓDIGO[],3,FALSE),"")</f>
        <v/>
      </c>
      <c r="I2803" s="19"/>
      <c r="J2803" s="18"/>
      <c r="K2803" s="18"/>
      <c r="L2803" s="18"/>
    </row>
    <row r="2804" spans="1:12" customFormat="1">
      <c r="A2804" s="28"/>
      <c r="B2804" s="18">
        <f t="shared" si="49"/>
        <v>1</v>
      </c>
      <c r="C2804" s="18"/>
      <c r="D2804" s="18" t="str">
        <f>IFERROR(VLOOKUP(C2804,T_Listado_Personal_KDE[],2,FALSE),"")</f>
        <v/>
      </c>
      <c r="E2804" s="19" t="str">
        <f>IFERROR(VLOOKUP(C2804,T_Listado_Personal_KDE[],3,FALSE),"")</f>
        <v/>
      </c>
      <c r="F2804" s="18" t="str">
        <f>IFERROR(VLOOKUP(G2804,T_CÓDIGO[],2,FALSE),"")</f>
        <v/>
      </c>
      <c r="G2804" s="20"/>
      <c r="H2804" s="18" t="str">
        <f>IFERROR(VLOOKUP(G2804,T_CÓDIGO[],3,FALSE),"")</f>
        <v/>
      </c>
      <c r="I2804" s="19"/>
      <c r="J2804" s="18"/>
      <c r="K2804" s="18"/>
      <c r="L2804" s="18"/>
    </row>
    <row r="2805" spans="1:12" customFormat="1">
      <c r="A2805" s="28"/>
      <c r="B2805" s="18">
        <f t="shared" si="49"/>
        <v>1</v>
      </c>
      <c r="C2805" s="18"/>
      <c r="D2805" s="18" t="str">
        <f>IFERROR(VLOOKUP(C2805,T_Listado_Personal_KDE[],2,FALSE),"")</f>
        <v/>
      </c>
      <c r="E2805" s="19" t="str">
        <f>IFERROR(VLOOKUP(C2805,T_Listado_Personal_KDE[],3,FALSE),"")</f>
        <v/>
      </c>
      <c r="F2805" s="18" t="str">
        <f>IFERROR(VLOOKUP(G2805,T_CÓDIGO[],2,FALSE),"")</f>
        <v/>
      </c>
      <c r="G2805" s="20"/>
      <c r="H2805" s="18" t="str">
        <f>IFERROR(VLOOKUP(G2805,T_CÓDIGO[],3,FALSE),"")</f>
        <v/>
      </c>
      <c r="I2805" s="19"/>
      <c r="J2805" s="18"/>
      <c r="K2805" s="18"/>
      <c r="L2805" s="18"/>
    </row>
    <row r="2806" spans="1:12" customFormat="1">
      <c r="A2806" s="28"/>
      <c r="B2806" s="18">
        <f t="shared" si="49"/>
        <v>1</v>
      </c>
      <c r="C2806" s="18"/>
      <c r="D2806" s="18" t="str">
        <f>IFERROR(VLOOKUP(C2806,T_Listado_Personal_KDE[],2,FALSE),"")</f>
        <v/>
      </c>
      <c r="E2806" s="19" t="str">
        <f>IFERROR(VLOOKUP(C2806,T_Listado_Personal_KDE[],3,FALSE),"")</f>
        <v/>
      </c>
      <c r="F2806" s="18" t="str">
        <f>IFERROR(VLOOKUP(G2806,T_CÓDIGO[],2,FALSE),"")</f>
        <v/>
      </c>
      <c r="G2806" s="20"/>
      <c r="H2806" s="18" t="str">
        <f>IFERROR(VLOOKUP(G2806,T_CÓDIGO[],3,FALSE),"")</f>
        <v/>
      </c>
      <c r="I2806" s="19"/>
      <c r="J2806" s="18"/>
      <c r="K2806" s="18"/>
      <c r="L2806" s="18"/>
    </row>
    <row r="2807" spans="1:12" customFormat="1">
      <c r="A2807" s="28"/>
      <c r="B2807" s="18">
        <f t="shared" si="49"/>
        <v>1</v>
      </c>
      <c r="C2807" s="18"/>
      <c r="D2807" s="18" t="str">
        <f>IFERROR(VLOOKUP(C2807,T_Listado_Personal_KDE[],2,FALSE),"")</f>
        <v/>
      </c>
      <c r="E2807" s="19" t="str">
        <f>IFERROR(VLOOKUP(C2807,T_Listado_Personal_KDE[],3,FALSE),"")</f>
        <v/>
      </c>
      <c r="F2807" s="18" t="str">
        <f>IFERROR(VLOOKUP(G2807,T_CÓDIGO[],2,FALSE),"")</f>
        <v/>
      </c>
      <c r="G2807" s="20"/>
      <c r="H2807" s="18" t="str">
        <f>IFERROR(VLOOKUP(G2807,T_CÓDIGO[],3,FALSE),"")</f>
        <v/>
      </c>
      <c r="I2807" s="19"/>
      <c r="J2807" s="18"/>
      <c r="K2807" s="18"/>
      <c r="L2807" s="18"/>
    </row>
    <row r="2808" spans="1:12" customFormat="1">
      <c r="A2808" s="28"/>
      <c r="B2808" s="18">
        <f t="shared" si="49"/>
        <v>1</v>
      </c>
      <c r="C2808" s="18"/>
      <c r="D2808" s="18" t="str">
        <f>IFERROR(VLOOKUP(C2808,T_Listado_Personal_KDE[],2,FALSE),"")</f>
        <v/>
      </c>
      <c r="E2808" s="19" t="str">
        <f>IFERROR(VLOOKUP(C2808,T_Listado_Personal_KDE[],3,FALSE),"")</f>
        <v/>
      </c>
      <c r="F2808" s="18" t="str">
        <f>IFERROR(VLOOKUP(G2808,T_CÓDIGO[],2,FALSE),"")</f>
        <v/>
      </c>
      <c r="G2808" s="20"/>
      <c r="H2808" s="18" t="str">
        <f>IFERROR(VLOOKUP(G2808,T_CÓDIGO[],3,FALSE),"")</f>
        <v/>
      </c>
      <c r="I2808" s="19"/>
      <c r="J2808" s="18"/>
      <c r="K2808" s="18"/>
      <c r="L2808" s="18"/>
    </row>
    <row r="2809" spans="1:12" customFormat="1">
      <c r="A2809" s="28"/>
      <c r="B2809" s="18">
        <f t="shared" si="49"/>
        <v>1</v>
      </c>
      <c r="C2809" s="18"/>
      <c r="D2809" s="18" t="str">
        <f>IFERROR(VLOOKUP(C2809,T_Listado_Personal_KDE[],2,FALSE),"")</f>
        <v/>
      </c>
      <c r="E2809" s="19" t="str">
        <f>IFERROR(VLOOKUP(C2809,T_Listado_Personal_KDE[],3,FALSE),"")</f>
        <v/>
      </c>
      <c r="F2809" s="18" t="str">
        <f>IFERROR(VLOOKUP(G2809,T_CÓDIGO[],2,FALSE),"")</f>
        <v/>
      </c>
      <c r="G2809" s="20"/>
      <c r="H2809" s="18" t="str">
        <f>IFERROR(VLOOKUP(G2809,T_CÓDIGO[],3,FALSE),"")</f>
        <v/>
      </c>
      <c r="I2809" s="19"/>
      <c r="J2809" s="18"/>
      <c r="K2809" s="18"/>
      <c r="L2809" s="18"/>
    </row>
    <row r="2810" spans="1:12" customFormat="1">
      <c r="A2810" s="28"/>
      <c r="B2810" s="18">
        <f t="shared" si="49"/>
        <v>1</v>
      </c>
      <c r="C2810" s="18"/>
      <c r="D2810" s="18" t="str">
        <f>IFERROR(VLOOKUP(C2810,T_Listado_Personal_KDE[],2,FALSE),"")</f>
        <v/>
      </c>
      <c r="E2810" s="19" t="str">
        <f>IFERROR(VLOOKUP(C2810,T_Listado_Personal_KDE[],3,FALSE),"")</f>
        <v/>
      </c>
      <c r="F2810" s="18" t="str">
        <f>IFERROR(VLOOKUP(G2810,T_CÓDIGO[],2,FALSE),"")</f>
        <v/>
      </c>
      <c r="G2810" s="20"/>
      <c r="H2810" s="18" t="str">
        <f>IFERROR(VLOOKUP(G2810,T_CÓDIGO[],3,FALSE),"")</f>
        <v/>
      </c>
      <c r="I2810" s="19"/>
      <c r="J2810" s="18"/>
      <c r="K2810" s="18"/>
      <c r="L2810" s="18"/>
    </row>
    <row r="2811" spans="1:12" customFormat="1">
      <c r="A2811" s="28"/>
      <c r="B2811" s="18">
        <f t="shared" si="49"/>
        <v>1</v>
      </c>
      <c r="C2811" s="18"/>
      <c r="D2811" s="18" t="str">
        <f>IFERROR(VLOOKUP(C2811,T_Listado_Personal_KDE[],2,FALSE),"")</f>
        <v/>
      </c>
      <c r="E2811" s="19" t="str">
        <f>IFERROR(VLOOKUP(C2811,T_Listado_Personal_KDE[],3,FALSE),"")</f>
        <v/>
      </c>
      <c r="F2811" s="18" t="str">
        <f>IFERROR(VLOOKUP(G2811,T_CÓDIGO[],2,FALSE),"")</f>
        <v/>
      </c>
      <c r="G2811" s="20"/>
      <c r="H2811" s="18" t="str">
        <f>IFERROR(VLOOKUP(G2811,T_CÓDIGO[],3,FALSE),"")</f>
        <v/>
      </c>
      <c r="I2811" s="19"/>
      <c r="J2811" s="18"/>
      <c r="K2811" s="18"/>
      <c r="L2811" s="18"/>
    </row>
    <row r="2812" spans="1:12" customFormat="1">
      <c r="A2812" s="28"/>
      <c r="B2812" s="18">
        <f t="shared" si="49"/>
        <v>1</v>
      </c>
      <c r="C2812" s="18"/>
      <c r="D2812" s="18" t="str">
        <f>IFERROR(VLOOKUP(C2812,T_Listado_Personal_KDE[],2,FALSE),"")</f>
        <v/>
      </c>
      <c r="E2812" s="19" t="str">
        <f>IFERROR(VLOOKUP(C2812,T_Listado_Personal_KDE[],3,FALSE),"")</f>
        <v/>
      </c>
      <c r="F2812" s="18" t="str">
        <f>IFERROR(VLOOKUP(G2812,T_CÓDIGO[],2,FALSE),"")</f>
        <v/>
      </c>
      <c r="G2812" s="20"/>
      <c r="H2812" s="18" t="str">
        <f>IFERROR(VLOOKUP(G2812,T_CÓDIGO[],3,FALSE),"")</f>
        <v/>
      </c>
      <c r="I2812" s="19"/>
      <c r="J2812" s="18"/>
      <c r="K2812" s="18"/>
      <c r="L2812" s="18"/>
    </row>
    <row r="2813" spans="1:12" customFormat="1">
      <c r="A2813" s="28"/>
      <c r="B2813" s="18">
        <f t="shared" si="49"/>
        <v>1</v>
      </c>
      <c r="C2813" s="18"/>
      <c r="D2813" s="18" t="str">
        <f>IFERROR(VLOOKUP(C2813,T_Listado_Personal_KDE[],2,FALSE),"")</f>
        <v/>
      </c>
      <c r="E2813" s="19" t="str">
        <f>IFERROR(VLOOKUP(C2813,T_Listado_Personal_KDE[],3,FALSE),"")</f>
        <v/>
      </c>
      <c r="F2813" s="18" t="str">
        <f>IFERROR(VLOOKUP(G2813,T_CÓDIGO[],2,FALSE),"")</f>
        <v/>
      </c>
      <c r="G2813" s="20"/>
      <c r="H2813" s="18" t="str">
        <f>IFERROR(VLOOKUP(G2813,T_CÓDIGO[],3,FALSE),"")</f>
        <v/>
      </c>
      <c r="I2813" s="19"/>
      <c r="J2813" s="18"/>
      <c r="K2813" s="18"/>
      <c r="L2813" s="18"/>
    </row>
    <row r="2814" spans="1:12" customFormat="1">
      <c r="A2814" s="28"/>
      <c r="B2814" s="18">
        <f t="shared" si="49"/>
        <v>1</v>
      </c>
      <c r="C2814" s="18"/>
      <c r="D2814" s="18" t="str">
        <f>IFERROR(VLOOKUP(C2814,T_Listado_Personal_KDE[],2,FALSE),"")</f>
        <v/>
      </c>
      <c r="E2814" s="19" t="str">
        <f>IFERROR(VLOOKUP(C2814,T_Listado_Personal_KDE[],3,FALSE),"")</f>
        <v/>
      </c>
      <c r="F2814" s="18" t="str">
        <f>IFERROR(VLOOKUP(G2814,T_CÓDIGO[],2,FALSE),"")</f>
        <v/>
      </c>
      <c r="G2814" s="20"/>
      <c r="H2814" s="18" t="str">
        <f>IFERROR(VLOOKUP(G2814,T_CÓDIGO[],3,FALSE),"")</f>
        <v/>
      </c>
      <c r="I2814" s="19"/>
      <c r="J2814" s="18"/>
      <c r="K2814" s="18"/>
      <c r="L2814" s="18"/>
    </row>
    <row r="2815" spans="1:12" customFormat="1">
      <c r="A2815" s="28"/>
      <c r="B2815" s="18">
        <f t="shared" si="49"/>
        <v>1</v>
      </c>
      <c r="C2815" s="18"/>
      <c r="D2815" s="18" t="str">
        <f>IFERROR(VLOOKUP(C2815,T_Listado_Personal_KDE[],2,FALSE),"")</f>
        <v/>
      </c>
      <c r="E2815" s="19" t="str">
        <f>IFERROR(VLOOKUP(C2815,T_Listado_Personal_KDE[],3,FALSE),"")</f>
        <v/>
      </c>
      <c r="F2815" s="18" t="str">
        <f>IFERROR(VLOOKUP(G2815,T_CÓDIGO[],2,FALSE),"")</f>
        <v/>
      </c>
      <c r="G2815" s="20"/>
      <c r="H2815" s="18" t="str">
        <f>IFERROR(VLOOKUP(G2815,T_CÓDIGO[],3,FALSE),"")</f>
        <v/>
      </c>
      <c r="I2815" s="19"/>
      <c r="J2815" s="18"/>
      <c r="K2815" s="18"/>
      <c r="L2815" s="18"/>
    </row>
    <row r="2816" spans="1:12" customFormat="1">
      <c r="A2816" s="28"/>
      <c r="B2816" s="18">
        <f t="shared" si="49"/>
        <v>1</v>
      </c>
      <c r="C2816" s="18"/>
      <c r="D2816" s="18" t="str">
        <f>IFERROR(VLOOKUP(C2816,T_Listado_Personal_KDE[],2,FALSE),"")</f>
        <v/>
      </c>
      <c r="E2816" s="19" t="str">
        <f>IFERROR(VLOOKUP(C2816,T_Listado_Personal_KDE[],3,FALSE),"")</f>
        <v/>
      </c>
      <c r="F2816" s="18" t="str">
        <f>IFERROR(VLOOKUP(G2816,T_CÓDIGO[],2,FALSE),"")</f>
        <v/>
      </c>
      <c r="G2816" s="20"/>
      <c r="H2816" s="18" t="str">
        <f>IFERROR(VLOOKUP(G2816,T_CÓDIGO[],3,FALSE),"")</f>
        <v/>
      </c>
      <c r="I2816" s="19"/>
      <c r="J2816" s="18"/>
      <c r="K2816" s="18"/>
      <c r="L2816" s="18"/>
    </row>
    <row r="2817" spans="1:12" customFormat="1">
      <c r="A2817" s="28"/>
      <c r="B2817" s="18">
        <f t="shared" si="49"/>
        <v>1</v>
      </c>
      <c r="C2817" s="18"/>
      <c r="D2817" s="18" t="str">
        <f>IFERROR(VLOOKUP(C2817,T_Listado_Personal_KDE[],2,FALSE),"")</f>
        <v/>
      </c>
      <c r="E2817" s="19" t="str">
        <f>IFERROR(VLOOKUP(C2817,T_Listado_Personal_KDE[],3,FALSE),"")</f>
        <v/>
      </c>
      <c r="F2817" s="18" t="str">
        <f>IFERROR(VLOOKUP(G2817,T_CÓDIGO[],2,FALSE),"")</f>
        <v/>
      </c>
      <c r="G2817" s="20"/>
      <c r="H2817" s="18" t="str">
        <f>IFERROR(VLOOKUP(G2817,T_CÓDIGO[],3,FALSE),"")</f>
        <v/>
      </c>
      <c r="I2817" s="19"/>
      <c r="J2817" s="18"/>
      <c r="K2817" s="18"/>
      <c r="L2817" s="18"/>
    </row>
    <row r="2818" spans="1:12" customFormat="1">
      <c r="A2818" s="28"/>
      <c r="B2818" s="18">
        <f t="shared" si="49"/>
        <v>1</v>
      </c>
      <c r="C2818" s="18"/>
      <c r="D2818" s="18" t="str">
        <f>IFERROR(VLOOKUP(C2818,T_Listado_Personal_KDE[],2,FALSE),"")</f>
        <v/>
      </c>
      <c r="E2818" s="19" t="str">
        <f>IFERROR(VLOOKUP(C2818,T_Listado_Personal_KDE[],3,FALSE),"")</f>
        <v/>
      </c>
      <c r="F2818" s="18" t="str">
        <f>IFERROR(VLOOKUP(G2818,T_CÓDIGO[],2,FALSE),"")</f>
        <v/>
      </c>
      <c r="G2818" s="20"/>
      <c r="H2818" s="18" t="str">
        <f>IFERROR(VLOOKUP(G2818,T_CÓDIGO[],3,FALSE),"")</f>
        <v/>
      </c>
      <c r="I2818" s="19"/>
      <c r="J2818" s="18"/>
      <c r="K2818" s="18"/>
      <c r="L2818" s="18"/>
    </row>
    <row r="2819" spans="1:12" customFormat="1">
      <c r="A2819" s="28"/>
      <c r="B2819" s="18">
        <f t="shared" si="49"/>
        <v>1</v>
      </c>
      <c r="C2819" s="18"/>
      <c r="D2819" s="18" t="str">
        <f>IFERROR(VLOOKUP(C2819,T_Listado_Personal_KDE[],2,FALSE),"")</f>
        <v/>
      </c>
      <c r="E2819" s="19" t="str">
        <f>IFERROR(VLOOKUP(C2819,T_Listado_Personal_KDE[],3,FALSE),"")</f>
        <v/>
      </c>
      <c r="F2819" s="18" t="str">
        <f>IFERROR(VLOOKUP(G2819,T_CÓDIGO[],2,FALSE),"")</f>
        <v/>
      </c>
      <c r="G2819" s="20"/>
      <c r="H2819" s="18" t="str">
        <f>IFERROR(VLOOKUP(G2819,T_CÓDIGO[],3,FALSE),"")</f>
        <v/>
      </c>
      <c r="I2819" s="19"/>
      <c r="J2819" s="18"/>
      <c r="K2819" s="18"/>
      <c r="L2819" s="18"/>
    </row>
    <row r="2820" spans="1:12" customFormat="1">
      <c r="A2820" s="28"/>
      <c r="B2820" s="18">
        <f t="shared" si="49"/>
        <v>1</v>
      </c>
      <c r="C2820" s="18"/>
      <c r="D2820" s="18" t="str">
        <f>IFERROR(VLOOKUP(C2820,T_Listado_Personal_KDE[],2,FALSE),"")</f>
        <v/>
      </c>
      <c r="E2820" s="19" t="str">
        <f>IFERROR(VLOOKUP(C2820,T_Listado_Personal_KDE[],3,FALSE),"")</f>
        <v/>
      </c>
      <c r="F2820" s="18" t="str">
        <f>IFERROR(VLOOKUP(G2820,T_CÓDIGO[],2,FALSE),"")</f>
        <v/>
      </c>
      <c r="G2820" s="20"/>
      <c r="H2820" s="18" t="str">
        <f>IFERROR(VLOOKUP(G2820,T_CÓDIGO[],3,FALSE),"")</f>
        <v/>
      </c>
      <c r="I2820" s="19"/>
      <c r="J2820" s="18"/>
      <c r="K2820" s="18"/>
      <c r="L2820" s="18"/>
    </row>
    <row r="2821" spans="1:12" customFormat="1">
      <c r="A2821" s="28"/>
      <c r="B2821" s="18">
        <f t="shared" si="49"/>
        <v>1</v>
      </c>
      <c r="C2821" s="18"/>
      <c r="D2821" s="18" t="str">
        <f>IFERROR(VLOOKUP(C2821,T_Listado_Personal_KDE[],2,FALSE),"")</f>
        <v/>
      </c>
      <c r="E2821" s="19" t="str">
        <f>IFERROR(VLOOKUP(C2821,T_Listado_Personal_KDE[],3,FALSE),"")</f>
        <v/>
      </c>
      <c r="F2821" s="18" t="str">
        <f>IFERROR(VLOOKUP(G2821,T_CÓDIGO[],2,FALSE),"")</f>
        <v/>
      </c>
      <c r="G2821" s="20"/>
      <c r="H2821" s="18" t="str">
        <f>IFERROR(VLOOKUP(G2821,T_CÓDIGO[],3,FALSE),"")</f>
        <v/>
      </c>
      <c r="I2821" s="19"/>
      <c r="J2821" s="18"/>
      <c r="K2821" s="18"/>
      <c r="L2821" s="18"/>
    </row>
    <row r="2822" spans="1:12" customFormat="1">
      <c r="A2822" s="28"/>
      <c r="B2822" s="18">
        <f t="shared" si="49"/>
        <v>1</v>
      </c>
      <c r="C2822" s="18"/>
      <c r="D2822" s="18" t="str">
        <f>IFERROR(VLOOKUP(C2822,T_Listado_Personal_KDE[],2,FALSE),"")</f>
        <v/>
      </c>
      <c r="E2822" s="19" t="str">
        <f>IFERROR(VLOOKUP(C2822,T_Listado_Personal_KDE[],3,FALSE),"")</f>
        <v/>
      </c>
      <c r="F2822" s="18" t="str">
        <f>IFERROR(VLOOKUP(G2822,T_CÓDIGO[],2,FALSE),"")</f>
        <v/>
      </c>
      <c r="G2822" s="20"/>
      <c r="H2822" s="18" t="str">
        <f>IFERROR(VLOOKUP(G2822,T_CÓDIGO[],3,FALSE),"")</f>
        <v/>
      </c>
      <c r="I2822" s="19"/>
      <c r="J2822" s="18"/>
      <c r="K2822" s="18"/>
      <c r="L2822" s="18"/>
    </row>
    <row r="2823" spans="1:12" customFormat="1">
      <c r="A2823" s="28"/>
      <c r="B2823" s="18">
        <f t="shared" ref="B2823:B2886" si="50">MONTH(A2823)</f>
        <v>1</v>
      </c>
      <c r="C2823" s="18"/>
      <c r="D2823" s="18" t="str">
        <f>IFERROR(VLOOKUP(C2823,T_Listado_Personal_KDE[],2,FALSE),"")</f>
        <v/>
      </c>
      <c r="E2823" s="19" t="str">
        <f>IFERROR(VLOOKUP(C2823,T_Listado_Personal_KDE[],3,FALSE),"")</f>
        <v/>
      </c>
      <c r="F2823" s="18" t="str">
        <f>IFERROR(VLOOKUP(G2823,T_CÓDIGO[],2,FALSE),"")</f>
        <v/>
      </c>
      <c r="G2823" s="20"/>
      <c r="H2823" s="18" t="str">
        <f>IFERROR(VLOOKUP(G2823,T_CÓDIGO[],3,FALSE),"")</f>
        <v/>
      </c>
      <c r="I2823" s="19"/>
      <c r="J2823" s="18"/>
      <c r="K2823" s="18"/>
      <c r="L2823" s="18"/>
    </row>
    <row r="2824" spans="1:12" customFormat="1">
      <c r="A2824" s="28"/>
      <c r="B2824" s="18">
        <f t="shared" si="50"/>
        <v>1</v>
      </c>
      <c r="C2824" s="18"/>
      <c r="D2824" s="18" t="str">
        <f>IFERROR(VLOOKUP(C2824,T_Listado_Personal_KDE[],2,FALSE),"")</f>
        <v/>
      </c>
      <c r="E2824" s="19" t="str">
        <f>IFERROR(VLOOKUP(C2824,T_Listado_Personal_KDE[],3,FALSE),"")</f>
        <v/>
      </c>
      <c r="F2824" s="18" t="str">
        <f>IFERROR(VLOOKUP(G2824,T_CÓDIGO[],2,FALSE),"")</f>
        <v/>
      </c>
      <c r="G2824" s="20"/>
      <c r="H2824" s="18" t="str">
        <f>IFERROR(VLOOKUP(G2824,T_CÓDIGO[],3,FALSE),"")</f>
        <v/>
      </c>
      <c r="I2824" s="19"/>
      <c r="J2824" s="18"/>
      <c r="K2824" s="18"/>
      <c r="L2824" s="18"/>
    </row>
    <row r="2825" spans="1:12" customFormat="1">
      <c r="A2825" s="28"/>
      <c r="B2825" s="18">
        <f t="shared" si="50"/>
        <v>1</v>
      </c>
      <c r="C2825" s="18"/>
      <c r="D2825" s="18" t="str">
        <f>IFERROR(VLOOKUP(C2825,T_Listado_Personal_KDE[],2,FALSE),"")</f>
        <v/>
      </c>
      <c r="E2825" s="19" t="str">
        <f>IFERROR(VLOOKUP(C2825,T_Listado_Personal_KDE[],3,FALSE),"")</f>
        <v/>
      </c>
      <c r="F2825" s="18" t="str">
        <f>IFERROR(VLOOKUP(G2825,T_CÓDIGO[],2,FALSE),"")</f>
        <v/>
      </c>
      <c r="G2825" s="20"/>
      <c r="H2825" s="18" t="str">
        <f>IFERROR(VLOOKUP(G2825,T_CÓDIGO[],3,FALSE),"")</f>
        <v/>
      </c>
      <c r="I2825" s="19"/>
      <c r="J2825" s="18"/>
      <c r="K2825" s="18"/>
      <c r="L2825" s="18"/>
    </row>
    <row r="2826" spans="1:12" customFormat="1">
      <c r="A2826" s="28"/>
      <c r="B2826" s="18">
        <f t="shared" si="50"/>
        <v>1</v>
      </c>
      <c r="C2826" s="18"/>
      <c r="D2826" s="18" t="str">
        <f>IFERROR(VLOOKUP(C2826,T_Listado_Personal_KDE[],2,FALSE),"")</f>
        <v/>
      </c>
      <c r="E2826" s="19" t="str">
        <f>IFERROR(VLOOKUP(C2826,T_Listado_Personal_KDE[],3,FALSE),"")</f>
        <v/>
      </c>
      <c r="F2826" s="18" t="str">
        <f>IFERROR(VLOOKUP(G2826,T_CÓDIGO[],2,FALSE),"")</f>
        <v/>
      </c>
      <c r="G2826" s="20"/>
      <c r="H2826" s="18" t="str">
        <f>IFERROR(VLOOKUP(G2826,T_CÓDIGO[],3,FALSE),"")</f>
        <v/>
      </c>
      <c r="I2826" s="19"/>
      <c r="J2826" s="18"/>
      <c r="K2826" s="18"/>
      <c r="L2826" s="18"/>
    </row>
    <row r="2827" spans="1:12" customFormat="1">
      <c r="A2827" s="28"/>
      <c r="B2827" s="18">
        <f t="shared" si="50"/>
        <v>1</v>
      </c>
      <c r="C2827" s="18"/>
      <c r="D2827" s="18" t="str">
        <f>IFERROR(VLOOKUP(C2827,T_Listado_Personal_KDE[],2,FALSE),"")</f>
        <v/>
      </c>
      <c r="E2827" s="19" t="str">
        <f>IFERROR(VLOOKUP(C2827,T_Listado_Personal_KDE[],3,FALSE),"")</f>
        <v/>
      </c>
      <c r="F2827" s="18" t="str">
        <f>IFERROR(VLOOKUP(G2827,T_CÓDIGO[],2,FALSE),"")</f>
        <v/>
      </c>
      <c r="G2827" s="20"/>
      <c r="H2827" s="18" t="str">
        <f>IFERROR(VLOOKUP(G2827,T_CÓDIGO[],3,FALSE),"")</f>
        <v/>
      </c>
      <c r="I2827" s="19"/>
      <c r="J2827" s="18"/>
      <c r="K2827" s="18"/>
      <c r="L2827" s="18"/>
    </row>
    <row r="2828" spans="1:12" customFormat="1">
      <c r="A2828" s="28"/>
      <c r="B2828" s="18">
        <f t="shared" si="50"/>
        <v>1</v>
      </c>
      <c r="C2828" s="18"/>
      <c r="D2828" s="18" t="str">
        <f>IFERROR(VLOOKUP(C2828,T_Listado_Personal_KDE[],2,FALSE),"")</f>
        <v/>
      </c>
      <c r="E2828" s="19" t="str">
        <f>IFERROR(VLOOKUP(C2828,T_Listado_Personal_KDE[],3,FALSE),"")</f>
        <v/>
      </c>
      <c r="F2828" s="18" t="str">
        <f>IFERROR(VLOOKUP(G2828,T_CÓDIGO[],2,FALSE),"")</f>
        <v/>
      </c>
      <c r="G2828" s="20"/>
      <c r="H2828" s="18" t="str">
        <f>IFERROR(VLOOKUP(G2828,T_CÓDIGO[],3,FALSE),"")</f>
        <v/>
      </c>
      <c r="I2828" s="19"/>
      <c r="J2828" s="18"/>
      <c r="K2828" s="18"/>
      <c r="L2828" s="18"/>
    </row>
    <row r="2829" spans="1:12" customFormat="1">
      <c r="A2829" s="28"/>
      <c r="B2829" s="18">
        <f t="shared" si="50"/>
        <v>1</v>
      </c>
      <c r="C2829" s="18"/>
      <c r="D2829" s="18" t="str">
        <f>IFERROR(VLOOKUP(C2829,T_Listado_Personal_KDE[],2,FALSE),"")</f>
        <v/>
      </c>
      <c r="E2829" s="19" t="str">
        <f>IFERROR(VLOOKUP(C2829,T_Listado_Personal_KDE[],3,FALSE),"")</f>
        <v/>
      </c>
      <c r="F2829" s="18" t="str">
        <f>IFERROR(VLOOKUP(G2829,T_CÓDIGO[],2,FALSE),"")</f>
        <v/>
      </c>
      <c r="G2829" s="20"/>
      <c r="H2829" s="18" t="str">
        <f>IFERROR(VLOOKUP(G2829,T_CÓDIGO[],3,FALSE),"")</f>
        <v/>
      </c>
      <c r="I2829" s="19"/>
      <c r="J2829" s="18"/>
      <c r="K2829" s="18"/>
      <c r="L2829" s="18"/>
    </row>
    <row r="2830" spans="1:12" customFormat="1">
      <c r="A2830" s="28"/>
      <c r="B2830" s="18">
        <f t="shared" si="50"/>
        <v>1</v>
      </c>
      <c r="C2830" s="18"/>
      <c r="D2830" s="18" t="str">
        <f>IFERROR(VLOOKUP(C2830,T_Listado_Personal_KDE[],2,FALSE),"")</f>
        <v/>
      </c>
      <c r="E2830" s="19" t="str">
        <f>IFERROR(VLOOKUP(C2830,T_Listado_Personal_KDE[],3,FALSE),"")</f>
        <v/>
      </c>
      <c r="F2830" s="18" t="str">
        <f>IFERROR(VLOOKUP(G2830,T_CÓDIGO[],2,FALSE),"")</f>
        <v/>
      </c>
      <c r="G2830" s="20"/>
      <c r="H2830" s="18" t="str">
        <f>IFERROR(VLOOKUP(G2830,T_CÓDIGO[],3,FALSE),"")</f>
        <v/>
      </c>
      <c r="I2830" s="19"/>
      <c r="J2830" s="18"/>
      <c r="K2830" s="18"/>
      <c r="L2830" s="18"/>
    </row>
    <row r="2831" spans="1:12" customFormat="1">
      <c r="A2831" s="28"/>
      <c r="B2831" s="18">
        <f t="shared" si="50"/>
        <v>1</v>
      </c>
      <c r="C2831" s="18"/>
      <c r="D2831" s="18" t="str">
        <f>IFERROR(VLOOKUP(C2831,T_Listado_Personal_KDE[],2,FALSE),"")</f>
        <v/>
      </c>
      <c r="E2831" s="19" t="str">
        <f>IFERROR(VLOOKUP(C2831,T_Listado_Personal_KDE[],3,FALSE),"")</f>
        <v/>
      </c>
      <c r="F2831" s="18" t="str">
        <f>IFERROR(VLOOKUP(G2831,T_CÓDIGO[],2,FALSE),"")</f>
        <v/>
      </c>
      <c r="G2831" s="20"/>
      <c r="H2831" s="18" t="str">
        <f>IFERROR(VLOOKUP(G2831,T_CÓDIGO[],3,FALSE),"")</f>
        <v/>
      </c>
      <c r="I2831" s="19"/>
      <c r="J2831" s="18"/>
      <c r="K2831" s="18"/>
      <c r="L2831" s="18"/>
    </row>
    <row r="2832" spans="1:12" customFormat="1">
      <c r="A2832" s="28"/>
      <c r="B2832" s="18">
        <f t="shared" si="50"/>
        <v>1</v>
      </c>
      <c r="C2832" s="18"/>
      <c r="D2832" s="18" t="str">
        <f>IFERROR(VLOOKUP(C2832,T_Listado_Personal_KDE[],2,FALSE),"")</f>
        <v/>
      </c>
      <c r="E2832" s="19" t="str">
        <f>IFERROR(VLOOKUP(C2832,T_Listado_Personal_KDE[],3,FALSE),"")</f>
        <v/>
      </c>
      <c r="F2832" s="18" t="str">
        <f>IFERROR(VLOOKUP(G2832,T_CÓDIGO[],2,FALSE),"")</f>
        <v/>
      </c>
      <c r="G2832" s="20"/>
      <c r="H2832" s="18" t="str">
        <f>IFERROR(VLOOKUP(G2832,T_CÓDIGO[],3,FALSE),"")</f>
        <v/>
      </c>
      <c r="I2832" s="19"/>
      <c r="J2832" s="18"/>
      <c r="K2832" s="18"/>
      <c r="L2832" s="18"/>
    </row>
    <row r="2833" spans="1:12" customFormat="1">
      <c r="A2833" s="28"/>
      <c r="B2833" s="18">
        <f t="shared" si="50"/>
        <v>1</v>
      </c>
      <c r="C2833" s="18"/>
      <c r="D2833" s="18" t="str">
        <f>IFERROR(VLOOKUP(C2833,T_Listado_Personal_KDE[],2,FALSE),"")</f>
        <v/>
      </c>
      <c r="E2833" s="19" t="str">
        <f>IFERROR(VLOOKUP(C2833,T_Listado_Personal_KDE[],3,FALSE),"")</f>
        <v/>
      </c>
      <c r="F2833" s="18" t="str">
        <f>IFERROR(VLOOKUP(G2833,T_CÓDIGO[],2,FALSE),"")</f>
        <v/>
      </c>
      <c r="G2833" s="20"/>
      <c r="H2833" s="18" t="str">
        <f>IFERROR(VLOOKUP(G2833,T_CÓDIGO[],3,FALSE),"")</f>
        <v/>
      </c>
      <c r="I2833" s="19"/>
      <c r="J2833" s="18"/>
      <c r="K2833" s="18"/>
      <c r="L2833" s="18"/>
    </row>
    <row r="2834" spans="1:12" customFormat="1">
      <c r="A2834" s="28"/>
      <c r="B2834" s="18">
        <f t="shared" si="50"/>
        <v>1</v>
      </c>
      <c r="C2834" s="18"/>
      <c r="D2834" s="18" t="str">
        <f>IFERROR(VLOOKUP(C2834,T_Listado_Personal_KDE[],2,FALSE),"")</f>
        <v/>
      </c>
      <c r="E2834" s="19" t="str">
        <f>IFERROR(VLOOKUP(C2834,T_Listado_Personal_KDE[],3,FALSE),"")</f>
        <v/>
      </c>
      <c r="F2834" s="18" t="str">
        <f>IFERROR(VLOOKUP(G2834,T_CÓDIGO[],2,FALSE),"")</f>
        <v/>
      </c>
      <c r="G2834" s="20"/>
      <c r="H2834" s="18" t="str">
        <f>IFERROR(VLOOKUP(G2834,T_CÓDIGO[],3,FALSE),"")</f>
        <v/>
      </c>
      <c r="I2834" s="19"/>
      <c r="J2834" s="18"/>
      <c r="K2834" s="18"/>
      <c r="L2834" s="18"/>
    </row>
    <row r="2835" spans="1:12" customFormat="1">
      <c r="A2835" s="28"/>
      <c r="B2835" s="18">
        <f t="shared" si="50"/>
        <v>1</v>
      </c>
      <c r="C2835" s="18"/>
      <c r="D2835" s="18" t="str">
        <f>IFERROR(VLOOKUP(C2835,T_Listado_Personal_KDE[],2,FALSE),"")</f>
        <v/>
      </c>
      <c r="E2835" s="19" t="str">
        <f>IFERROR(VLOOKUP(C2835,T_Listado_Personal_KDE[],3,FALSE),"")</f>
        <v/>
      </c>
      <c r="F2835" s="18" t="str">
        <f>IFERROR(VLOOKUP(G2835,T_CÓDIGO[],2,FALSE),"")</f>
        <v/>
      </c>
      <c r="G2835" s="20"/>
      <c r="H2835" s="18" t="str">
        <f>IFERROR(VLOOKUP(G2835,T_CÓDIGO[],3,FALSE),"")</f>
        <v/>
      </c>
      <c r="I2835" s="19"/>
      <c r="J2835" s="18"/>
      <c r="K2835" s="18"/>
      <c r="L2835" s="18"/>
    </row>
    <row r="2836" spans="1:12" customFormat="1">
      <c r="A2836" s="28"/>
      <c r="B2836" s="18">
        <f t="shared" si="50"/>
        <v>1</v>
      </c>
      <c r="C2836" s="18"/>
      <c r="D2836" s="18" t="str">
        <f>IFERROR(VLOOKUP(C2836,T_Listado_Personal_KDE[],2,FALSE),"")</f>
        <v/>
      </c>
      <c r="E2836" s="19" t="str">
        <f>IFERROR(VLOOKUP(C2836,T_Listado_Personal_KDE[],3,FALSE),"")</f>
        <v/>
      </c>
      <c r="F2836" s="18" t="str">
        <f>IFERROR(VLOOKUP(G2836,T_CÓDIGO[],2,FALSE),"")</f>
        <v/>
      </c>
      <c r="G2836" s="20"/>
      <c r="H2836" s="18" t="str">
        <f>IFERROR(VLOOKUP(G2836,T_CÓDIGO[],3,FALSE),"")</f>
        <v/>
      </c>
      <c r="I2836" s="19"/>
      <c r="J2836" s="18"/>
      <c r="K2836" s="18"/>
      <c r="L2836" s="18"/>
    </row>
    <row r="2837" spans="1:12" customFormat="1">
      <c r="A2837" s="28"/>
      <c r="B2837" s="18">
        <f t="shared" si="50"/>
        <v>1</v>
      </c>
      <c r="C2837" s="18"/>
      <c r="D2837" s="18" t="str">
        <f>IFERROR(VLOOKUP(C2837,T_Listado_Personal_KDE[],2,FALSE),"")</f>
        <v/>
      </c>
      <c r="E2837" s="19" t="str">
        <f>IFERROR(VLOOKUP(C2837,T_Listado_Personal_KDE[],3,FALSE),"")</f>
        <v/>
      </c>
      <c r="F2837" s="18" t="str">
        <f>IFERROR(VLOOKUP(G2837,T_CÓDIGO[],2,FALSE),"")</f>
        <v/>
      </c>
      <c r="G2837" s="20"/>
      <c r="H2837" s="18" t="str">
        <f>IFERROR(VLOOKUP(G2837,T_CÓDIGO[],3,FALSE),"")</f>
        <v/>
      </c>
      <c r="I2837" s="19"/>
      <c r="J2837" s="18"/>
      <c r="K2837" s="18"/>
      <c r="L2837" s="18"/>
    </row>
    <row r="2838" spans="1:12" customFormat="1">
      <c r="A2838" s="28"/>
      <c r="B2838" s="18">
        <f t="shared" si="50"/>
        <v>1</v>
      </c>
      <c r="C2838" s="18"/>
      <c r="D2838" s="18" t="str">
        <f>IFERROR(VLOOKUP(C2838,T_Listado_Personal_KDE[],2,FALSE),"")</f>
        <v/>
      </c>
      <c r="E2838" s="19" t="str">
        <f>IFERROR(VLOOKUP(C2838,T_Listado_Personal_KDE[],3,FALSE),"")</f>
        <v/>
      </c>
      <c r="F2838" s="18" t="str">
        <f>IFERROR(VLOOKUP(G2838,T_CÓDIGO[],2,FALSE),"")</f>
        <v/>
      </c>
      <c r="G2838" s="20"/>
      <c r="H2838" s="18" t="str">
        <f>IFERROR(VLOOKUP(G2838,T_CÓDIGO[],3,FALSE),"")</f>
        <v/>
      </c>
      <c r="I2838" s="19"/>
      <c r="J2838" s="18"/>
      <c r="K2838" s="18"/>
      <c r="L2838" s="18"/>
    </row>
    <row r="2839" spans="1:12" customFormat="1">
      <c r="A2839" s="28"/>
      <c r="B2839" s="18">
        <f t="shared" si="50"/>
        <v>1</v>
      </c>
      <c r="C2839" s="18"/>
      <c r="D2839" s="18" t="str">
        <f>IFERROR(VLOOKUP(C2839,T_Listado_Personal_KDE[],2,FALSE),"")</f>
        <v/>
      </c>
      <c r="E2839" s="19" t="str">
        <f>IFERROR(VLOOKUP(C2839,T_Listado_Personal_KDE[],3,FALSE),"")</f>
        <v/>
      </c>
      <c r="F2839" s="18" t="str">
        <f>IFERROR(VLOOKUP(G2839,T_CÓDIGO[],2,FALSE),"")</f>
        <v/>
      </c>
      <c r="G2839" s="20"/>
      <c r="H2839" s="18" t="str">
        <f>IFERROR(VLOOKUP(G2839,T_CÓDIGO[],3,FALSE),"")</f>
        <v/>
      </c>
      <c r="I2839" s="19"/>
      <c r="J2839" s="18"/>
      <c r="K2839" s="18"/>
      <c r="L2839" s="18"/>
    </row>
    <row r="2840" spans="1:12" customFormat="1">
      <c r="A2840" s="28"/>
      <c r="B2840" s="18">
        <f t="shared" si="50"/>
        <v>1</v>
      </c>
      <c r="C2840" s="18"/>
      <c r="D2840" s="18" t="str">
        <f>IFERROR(VLOOKUP(C2840,T_Listado_Personal_KDE[],2,FALSE),"")</f>
        <v/>
      </c>
      <c r="E2840" s="19" t="str">
        <f>IFERROR(VLOOKUP(C2840,T_Listado_Personal_KDE[],3,FALSE),"")</f>
        <v/>
      </c>
      <c r="F2840" s="18" t="str">
        <f>IFERROR(VLOOKUP(G2840,T_CÓDIGO[],2,FALSE),"")</f>
        <v/>
      </c>
      <c r="G2840" s="20"/>
      <c r="H2840" s="18" t="str">
        <f>IFERROR(VLOOKUP(G2840,T_CÓDIGO[],3,FALSE),"")</f>
        <v/>
      </c>
      <c r="I2840" s="19"/>
      <c r="J2840" s="18"/>
      <c r="K2840" s="18"/>
      <c r="L2840" s="18"/>
    </row>
    <row r="2841" spans="1:12" customFormat="1">
      <c r="A2841" s="28"/>
      <c r="B2841" s="18">
        <f t="shared" si="50"/>
        <v>1</v>
      </c>
      <c r="C2841" s="18"/>
      <c r="D2841" s="18" t="str">
        <f>IFERROR(VLOOKUP(C2841,T_Listado_Personal_KDE[],2,FALSE),"")</f>
        <v/>
      </c>
      <c r="E2841" s="19" t="str">
        <f>IFERROR(VLOOKUP(C2841,T_Listado_Personal_KDE[],3,FALSE),"")</f>
        <v/>
      </c>
      <c r="F2841" s="18" t="str">
        <f>IFERROR(VLOOKUP(G2841,T_CÓDIGO[],2,FALSE),"")</f>
        <v/>
      </c>
      <c r="G2841" s="20"/>
      <c r="H2841" s="18" t="str">
        <f>IFERROR(VLOOKUP(G2841,T_CÓDIGO[],3,FALSE),"")</f>
        <v/>
      </c>
      <c r="I2841" s="19"/>
      <c r="J2841" s="18"/>
      <c r="K2841" s="18"/>
      <c r="L2841" s="18"/>
    </row>
    <row r="2842" spans="1:12" customFormat="1">
      <c r="A2842" s="28"/>
      <c r="B2842" s="18">
        <f t="shared" si="50"/>
        <v>1</v>
      </c>
      <c r="C2842" s="18"/>
      <c r="D2842" s="18" t="str">
        <f>IFERROR(VLOOKUP(C2842,T_Listado_Personal_KDE[],2,FALSE),"")</f>
        <v/>
      </c>
      <c r="E2842" s="19" t="str">
        <f>IFERROR(VLOOKUP(C2842,T_Listado_Personal_KDE[],3,FALSE),"")</f>
        <v/>
      </c>
      <c r="F2842" s="18" t="str">
        <f>IFERROR(VLOOKUP(G2842,T_CÓDIGO[],2,FALSE),"")</f>
        <v/>
      </c>
      <c r="G2842" s="20"/>
      <c r="H2842" s="18" t="str">
        <f>IFERROR(VLOOKUP(G2842,T_CÓDIGO[],3,FALSE),"")</f>
        <v/>
      </c>
      <c r="I2842" s="19"/>
      <c r="J2842" s="18"/>
      <c r="K2842" s="18"/>
      <c r="L2842" s="18"/>
    </row>
    <row r="2843" spans="1:12" customFormat="1">
      <c r="A2843" s="28"/>
      <c r="B2843" s="18">
        <f t="shared" si="50"/>
        <v>1</v>
      </c>
      <c r="C2843" s="18"/>
      <c r="D2843" s="18" t="str">
        <f>IFERROR(VLOOKUP(C2843,T_Listado_Personal_KDE[],2,FALSE),"")</f>
        <v/>
      </c>
      <c r="E2843" s="19" t="str">
        <f>IFERROR(VLOOKUP(C2843,T_Listado_Personal_KDE[],3,FALSE),"")</f>
        <v/>
      </c>
      <c r="F2843" s="18" t="str">
        <f>IFERROR(VLOOKUP(G2843,T_CÓDIGO[],2,FALSE),"")</f>
        <v/>
      </c>
      <c r="G2843" s="20"/>
      <c r="H2843" s="18" t="str">
        <f>IFERROR(VLOOKUP(G2843,T_CÓDIGO[],3,FALSE),"")</f>
        <v/>
      </c>
      <c r="I2843" s="19"/>
      <c r="J2843" s="18"/>
      <c r="K2843" s="18"/>
      <c r="L2843" s="18"/>
    </row>
    <row r="2844" spans="1:12" customFormat="1">
      <c r="A2844" s="28"/>
      <c r="B2844" s="18">
        <f t="shared" si="50"/>
        <v>1</v>
      </c>
      <c r="C2844" s="18"/>
      <c r="D2844" s="18" t="str">
        <f>IFERROR(VLOOKUP(C2844,T_Listado_Personal_KDE[],2,FALSE),"")</f>
        <v/>
      </c>
      <c r="E2844" s="19" t="str">
        <f>IFERROR(VLOOKUP(C2844,T_Listado_Personal_KDE[],3,FALSE),"")</f>
        <v/>
      </c>
      <c r="F2844" s="18" t="str">
        <f>IFERROR(VLOOKUP(G2844,T_CÓDIGO[],2,FALSE),"")</f>
        <v/>
      </c>
      <c r="G2844" s="20"/>
      <c r="H2844" s="18" t="str">
        <f>IFERROR(VLOOKUP(G2844,T_CÓDIGO[],3,FALSE),"")</f>
        <v/>
      </c>
      <c r="I2844" s="19"/>
      <c r="J2844" s="18"/>
      <c r="K2844" s="18"/>
      <c r="L2844" s="18"/>
    </row>
    <row r="2845" spans="1:12" customFormat="1">
      <c r="A2845" s="28"/>
      <c r="B2845" s="18">
        <f t="shared" si="50"/>
        <v>1</v>
      </c>
      <c r="C2845" s="18"/>
      <c r="D2845" s="18" t="str">
        <f>IFERROR(VLOOKUP(C2845,T_Listado_Personal_KDE[],2,FALSE),"")</f>
        <v/>
      </c>
      <c r="E2845" s="19" t="str">
        <f>IFERROR(VLOOKUP(C2845,T_Listado_Personal_KDE[],3,FALSE),"")</f>
        <v/>
      </c>
      <c r="F2845" s="18" t="str">
        <f>IFERROR(VLOOKUP(G2845,T_CÓDIGO[],2,FALSE),"")</f>
        <v/>
      </c>
      <c r="G2845" s="20"/>
      <c r="H2845" s="18" t="str">
        <f>IFERROR(VLOOKUP(G2845,T_CÓDIGO[],3,FALSE),"")</f>
        <v/>
      </c>
      <c r="I2845" s="19"/>
      <c r="J2845" s="18"/>
      <c r="K2845" s="18"/>
      <c r="L2845" s="18"/>
    </row>
    <row r="2846" spans="1:12" customFormat="1">
      <c r="A2846" s="28"/>
      <c r="B2846" s="18">
        <f t="shared" si="50"/>
        <v>1</v>
      </c>
      <c r="C2846" s="18"/>
      <c r="D2846" s="18" t="str">
        <f>IFERROR(VLOOKUP(C2846,T_Listado_Personal_KDE[],2,FALSE),"")</f>
        <v/>
      </c>
      <c r="E2846" s="19" t="str">
        <f>IFERROR(VLOOKUP(C2846,T_Listado_Personal_KDE[],3,FALSE),"")</f>
        <v/>
      </c>
      <c r="F2846" s="18" t="str">
        <f>IFERROR(VLOOKUP(G2846,T_CÓDIGO[],2,FALSE),"")</f>
        <v/>
      </c>
      <c r="G2846" s="20"/>
      <c r="H2846" s="18" t="str">
        <f>IFERROR(VLOOKUP(G2846,T_CÓDIGO[],3,FALSE),"")</f>
        <v/>
      </c>
      <c r="I2846" s="19"/>
      <c r="J2846" s="18"/>
      <c r="K2846" s="18"/>
      <c r="L2846" s="18"/>
    </row>
    <row r="2847" spans="1:12" customFormat="1">
      <c r="A2847" s="28"/>
      <c r="B2847" s="18">
        <f t="shared" si="50"/>
        <v>1</v>
      </c>
      <c r="C2847" s="18"/>
      <c r="D2847" s="18" t="str">
        <f>IFERROR(VLOOKUP(C2847,T_Listado_Personal_KDE[],2,FALSE),"")</f>
        <v/>
      </c>
      <c r="E2847" s="19" t="str">
        <f>IFERROR(VLOOKUP(C2847,T_Listado_Personal_KDE[],3,FALSE),"")</f>
        <v/>
      </c>
      <c r="F2847" s="18" t="str">
        <f>IFERROR(VLOOKUP(G2847,T_CÓDIGO[],2,FALSE),"")</f>
        <v/>
      </c>
      <c r="G2847" s="20"/>
      <c r="H2847" s="18" t="str">
        <f>IFERROR(VLOOKUP(G2847,T_CÓDIGO[],3,FALSE),"")</f>
        <v/>
      </c>
      <c r="I2847" s="19"/>
      <c r="J2847" s="18"/>
      <c r="K2847" s="18"/>
      <c r="L2847" s="18"/>
    </row>
    <row r="2848" spans="1:12" customFormat="1">
      <c r="A2848" s="28"/>
      <c r="B2848" s="18">
        <f t="shared" si="50"/>
        <v>1</v>
      </c>
      <c r="C2848" s="18"/>
      <c r="D2848" s="18" t="str">
        <f>IFERROR(VLOOKUP(C2848,T_Listado_Personal_KDE[],2,FALSE),"")</f>
        <v/>
      </c>
      <c r="E2848" s="19" t="str">
        <f>IFERROR(VLOOKUP(C2848,T_Listado_Personal_KDE[],3,FALSE),"")</f>
        <v/>
      </c>
      <c r="F2848" s="18" t="str">
        <f>IFERROR(VLOOKUP(G2848,T_CÓDIGO[],2,FALSE),"")</f>
        <v/>
      </c>
      <c r="G2848" s="20"/>
      <c r="H2848" s="18" t="str">
        <f>IFERROR(VLOOKUP(G2848,T_CÓDIGO[],3,FALSE),"")</f>
        <v/>
      </c>
      <c r="I2848" s="19"/>
      <c r="J2848" s="18"/>
      <c r="K2848" s="18"/>
      <c r="L2848" s="18"/>
    </row>
    <row r="2849" spans="1:12" customFormat="1">
      <c r="A2849" s="28"/>
      <c r="B2849" s="18">
        <f t="shared" si="50"/>
        <v>1</v>
      </c>
      <c r="C2849" s="18"/>
      <c r="D2849" s="18" t="str">
        <f>IFERROR(VLOOKUP(C2849,T_Listado_Personal_KDE[],2,FALSE),"")</f>
        <v/>
      </c>
      <c r="E2849" s="19" t="str">
        <f>IFERROR(VLOOKUP(C2849,T_Listado_Personal_KDE[],3,FALSE),"")</f>
        <v/>
      </c>
      <c r="F2849" s="18" t="str">
        <f>IFERROR(VLOOKUP(G2849,T_CÓDIGO[],2,FALSE),"")</f>
        <v/>
      </c>
      <c r="G2849" s="20"/>
      <c r="H2849" s="18" t="str">
        <f>IFERROR(VLOOKUP(G2849,T_CÓDIGO[],3,FALSE),"")</f>
        <v/>
      </c>
      <c r="I2849" s="19"/>
      <c r="J2849" s="18"/>
      <c r="K2849" s="18"/>
      <c r="L2849" s="18"/>
    </row>
    <row r="2850" spans="1:12" customFormat="1">
      <c r="A2850" s="28"/>
      <c r="B2850" s="18">
        <f t="shared" si="50"/>
        <v>1</v>
      </c>
      <c r="C2850" s="18"/>
      <c r="D2850" s="18" t="str">
        <f>IFERROR(VLOOKUP(C2850,T_Listado_Personal_KDE[],2,FALSE),"")</f>
        <v/>
      </c>
      <c r="E2850" s="19" t="str">
        <f>IFERROR(VLOOKUP(C2850,T_Listado_Personal_KDE[],3,FALSE),"")</f>
        <v/>
      </c>
      <c r="F2850" s="18" t="str">
        <f>IFERROR(VLOOKUP(G2850,T_CÓDIGO[],2,FALSE),"")</f>
        <v/>
      </c>
      <c r="G2850" s="20"/>
      <c r="H2850" s="18" t="str">
        <f>IFERROR(VLOOKUP(G2850,T_CÓDIGO[],3,FALSE),"")</f>
        <v/>
      </c>
      <c r="I2850" s="19"/>
      <c r="J2850" s="18"/>
      <c r="K2850" s="18"/>
      <c r="L2850" s="18"/>
    </row>
    <row r="2851" spans="1:12" customFormat="1">
      <c r="A2851" s="28"/>
      <c r="B2851" s="18">
        <f t="shared" si="50"/>
        <v>1</v>
      </c>
      <c r="C2851" s="18"/>
      <c r="D2851" s="18" t="str">
        <f>IFERROR(VLOOKUP(C2851,T_Listado_Personal_KDE[],2,FALSE),"")</f>
        <v/>
      </c>
      <c r="E2851" s="19" t="str">
        <f>IFERROR(VLOOKUP(C2851,T_Listado_Personal_KDE[],3,FALSE),"")</f>
        <v/>
      </c>
      <c r="F2851" s="18" t="str">
        <f>IFERROR(VLOOKUP(G2851,T_CÓDIGO[],2,FALSE),"")</f>
        <v/>
      </c>
      <c r="G2851" s="20"/>
      <c r="H2851" s="18" t="str">
        <f>IFERROR(VLOOKUP(G2851,T_CÓDIGO[],3,FALSE),"")</f>
        <v/>
      </c>
      <c r="I2851" s="19"/>
      <c r="J2851" s="18"/>
      <c r="K2851" s="18"/>
      <c r="L2851" s="18"/>
    </row>
    <row r="2852" spans="1:12" customFormat="1">
      <c r="A2852" s="28"/>
      <c r="B2852" s="18">
        <f t="shared" si="50"/>
        <v>1</v>
      </c>
      <c r="C2852" s="18"/>
      <c r="D2852" s="18" t="str">
        <f>IFERROR(VLOOKUP(C2852,T_Listado_Personal_KDE[],2,FALSE),"")</f>
        <v/>
      </c>
      <c r="E2852" s="19" t="str">
        <f>IFERROR(VLOOKUP(C2852,T_Listado_Personal_KDE[],3,FALSE),"")</f>
        <v/>
      </c>
      <c r="F2852" s="18" t="str">
        <f>IFERROR(VLOOKUP(G2852,T_CÓDIGO[],2,FALSE),"")</f>
        <v/>
      </c>
      <c r="G2852" s="20"/>
      <c r="H2852" s="18" t="str">
        <f>IFERROR(VLOOKUP(G2852,T_CÓDIGO[],3,FALSE),"")</f>
        <v/>
      </c>
      <c r="I2852" s="19"/>
      <c r="J2852" s="18"/>
      <c r="K2852" s="18"/>
      <c r="L2852" s="18"/>
    </row>
    <row r="2853" spans="1:12" customFormat="1">
      <c r="A2853" s="28"/>
      <c r="B2853" s="18">
        <f t="shared" si="50"/>
        <v>1</v>
      </c>
      <c r="C2853" s="18"/>
      <c r="D2853" s="18" t="str">
        <f>IFERROR(VLOOKUP(C2853,T_Listado_Personal_KDE[],2,FALSE),"")</f>
        <v/>
      </c>
      <c r="E2853" s="19" t="str">
        <f>IFERROR(VLOOKUP(C2853,T_Listado_Personal_KDE[],3,FALSE),"")</f>
        <v/>
      </c>
      <c r="F2853" s="18" t="str">
        <f>IFERROR(VLOOKUP(G2853,T_CÓDIGO[],2,FALSE),"")</f>
        <v/>
      </c>
      <c r="G2853" s="20"/>
      <c r="H2853" s="18" t="str">
        <f>IFERROR(VLOOKUP(G2853,T_CÓDIGO[],3,FALSE),"")</f>
        <v/>
      </c>
      <c r="I2853" s="19"/>
      <c r="J2853" s="18"/>
      <c r="K2853" s="18"/>
      <c r="L2853" s="18"/>
    </row>
    <row r="2854" spans="1:12" customFormat="1">
      <c r="A2854" s="28"/>
      <c r="B2854" s="18">
        <f t="shared" si="50"/>
        <v>1</v>
      </c>
      <c r="C2854" s="18"/>
      <c r="D2854" s="18" t="str">
        <f>IFERROR(VLOOKUP(C2854,T_Listado_Personal_KDE[],2,FALSE),"")</f>
        <v/>
      </c>
      <c r="E2854" s="19" t="str">
        <f>IFERROR(VLOOKUP(C2854,T_Listado_Personal_KDE[],3,FALSE),"")</f>
        <v/>
      </c>
      <c r="F2854" s="18" t="str">
        <f>IFERROR(VLOOKUP(G2854,T_CÓDIGO[],2,FALSE),"")</f>
        <v/>
      </c>
      <c r="G2854" s="20"/>
      <c r="H2854" s="18" t="str">
        <f>IFERROR(VLOOKUP(G2854,T_CÓDIGO[],3,FALSE),"")</f>
        <v/>
      </c>
      <c r="I2854" s="19"/>
      <c r="J2854" s="18"/>
      <c r="K2854" s="18"/>
      <c r="L2854" s="18"/>
    </row>
    <row r="2855" spans="1:12" customFormat="1">
      <c r="A2855" s="28"/>
      <c r="B2855" s="18">
        <f t="shared" si="50"/>
        <v>1</v>
      </c>
      <c r="C2855" s="18"/>
      <c r="D2855" s="18" t="str">
        <f>IFERROR(VLOOKUP(C2855,T_Listado_Personal_KDE[],2,FALSE),"")</f>
        <v/>
      </c>
      <c r="E2855" s="19" t="str">
        <f>IFERROR(VLOOKUP(C2855,T_Listado_Personal_KDE[],3,FALSE),"")</f>
        <v/>
      </c>
      <c r="F2855" s="18" t="str">
        <f>IFERROR(VLOOKUP(G2855,T_CÓDIGO[],2,FALSE),"")</f>
        <v/>
      </c>
      <c r="G2855" s="20"/>
      <c r="H2855" s="18" t="str">
        <f>IFERROR(VLOOKUP(G2855,T_CÓDIGO[],3,FALSE),"")</f>
        <v/>
      </c>
      <c r="I2855" s="19"/>
      <c r="J2855" s="18"/>
      <c r="K2855" s="18"/>
      <c r="L2855" s="18"/>
    </row>
    <row r="2856" spans="1:12" customFormat="1">
      <c r="A2856" s="28"/>
      <c r="B2856" s="18">
        <f t="shared" si="50"/>
        <v>1</v>
      </c>
      <c r="C2856" s="18"/>
      <c r="D2856" s="18" t="str">
        <f>IFERROR(VLOOKUP(C2856,T_Listado_Personal_KDE[],2,FALSE),"")</f>
        <v/>
      </c>
      <c r="E2856" s="19" t="str">
        <f>IFERROR(VLOOKUP(C2856,T_Listado_Personal_KDE[],3,FALSE),"")</f>
        <v/>
      </c>
      <c r="F2856" s="18" t="str">
        <f>IFERROR(VLOOKUP(G2856,T_CÓDIGO[],2,FALSE),"")</f>
        <v/>
      </c>
      <c r="G2856" s="20"/>
      <c r="H2856" s="18" t="str">
        <f>IFERROR(VLOOKUP(G2856,T_CÓDIGO[],3,FALSE),"")</f>
        <v/>
      </c>
      <c r="I2856" s="19"/>
      <c r="J2856" s="18"/>
      <c r="K2856" s="18"/>
      <c r="L2856" s="18"/>
    </row>
    <row r="2857" spans="1:12" customFormat="1">
      <c r="A2857" s="28"/>
      <c r="B2857" s="18">
        <f t="shared" si="50"/>
        <v>1</v>
      </c>
      <c r="C2857" s="18"/>
      <c r="D2857" s="18" t="str">
        <f>IFERROR(VLOOKUP(C2857,T_Listado_Personal_KDE[],2,FALSE),"")</f>
        <v/>
      </c>
      <c r="E2857" s="19" t="str">
        <f>IFERROR(VLOOKUP(C2857,T_Listado_Personal_KDE[],3,FALSE),"")</f>
        <v/>
      </c>
      <c r="F2857" s="18" t="str">
        <f>IFERROR(VLOOKUP(G2857,T_CÓDIGO[],2,FALSE),"")</f>
        <v/>
      </c>
      <c r="G2857" s="20"/>
      <c r="H2857" s="18" t="str">
        <f>IFERROR(VLOOKUP(G2857,T_CÓDIGO[],3,FALSE),"")</f>
        <v/>
      </c>
      <c r="I2857" s="19"/>
      <c r="J2857" s="18"/>
      <c r="K2857" s="18"/>
      <c r="L2857" s="18"/>
    </row>
    <row r="2858" spans="1:12" customFormat="1">
      <c r="A2858" s="28"/>
      <c r="B2858" s="18">
        <f t="shared" si="50"/>
        <v>1</v>
      </c>
      <c r="C2858" s="18"/>
      <c r="D2858" s="18" t="str">
        <f>IFERROR(VLOOKUP(C2858,T_Listado_Personal_KDE[],2,FALSE),"")</f>
        <v/>
      </c>
      <c r="E2858" s="19" t="str">
        <f>IFERROR(VLOOKUP(C2858,T_Listado_Personal_KDE[],3,FALSE),"")</f>
        <v/>
      </c>
      <c r="F2858" s="18" t="str">
        <f>IFERROR(VLOOKUP(G2858,T_CÓDIGO[],2,FALSE),"")</f>
        <v/>
      </c>
      <c r="G2858" s="20"/>
      <c r="H2858" s="18" t="str">
        <f>IFERROR(VLOOKUP(G2858,T_CÓDIGO[],3,FALSE),"")</f>
        <v/>
      </c>
      <c r="I2858" s="19"/>
      <c r="J2858" s="18"/>
      <c r="K2858" s="18"/>
      <c r="L2858" s="18"/>
    </row>
    <row r="2859" spans="1:12" customFormat="1">
      <c r="A2859" s="28"/>
      <c r="B2859" s="18">
        <f t="shared" si="50"/>
        <v>1</v>
      </c>
      <c r="C2859" s="18"/>
      <c r="D2859" s="18" t="str">
        <f>IFERROR(VLOOKUP(C2859,T_Listado_Personal_KDE[],2,FALSE),"")</f>
        <v/>
      </c>
      <c r="E2859" s="19" t="str">
        <f>IFERROR(VLOOKUP(C2859,T_Listado_Personal_KDE[],3,FALSE),"")</f>
        <v/>
      </c>
      <c r="F2859" s="18" t="str">
        <f>IFERROR(VLOOKUP(G2859,T_CÓDIGO[],2,FALSE),"")</f>
        <v/>
      </c>
      <c r="G2859" s="20"/>
      <c r="H2859" s="18" t="str">
        <f>IFERROR(VLOOKUP(G2859,T_CÓDIGO[],3,FALSE),"")</f>
        <v/>
      </c>
      <c r="I2859" s="19"/>
      <c r="J2859" s="18"/>
      <c r="K2859" s="18"/>
      <c r="L2859" s="18"/>
    </row>
    <row r="2860" spans="1:12" customFormat="1">
      <c r="A2860" s="28"/>
      <c r="B2860" s="18">
        <f t="shared" si="50"/>
        <v>1</v>
      </c>
      <c r="C2860" s="18"/>
      <c r="D2860" s="18" t="str">
        <f>IFERROR(VLOOKUP(C2860,T_Listado_Personal_KDE[],2,FALSE),"")</f>
        <v/>
      </c>
      <c r="E2860" s="19" t="str">
        <f>IFERROR(VLOOKUP(C2860,T_Listado_Personal_KDE[],3,FALSE),"")</f>
        <v/>
      </c>
      <c r="F2860" s="18" t="str">
        <f>IFERROR(VLOOKUP(G2860,T_CÓDIGO[],2,FALSE),"")</f>
        <v/>
      </c>
      <c r="G2860" s="20"/>
      <c r="H2860" s="18" t="str">
        <f>IFERROR(VLOOKUP(G2860,T_CÓDIGO[],3,FALSE),"")</f>
        <v/>
      </c>
      <c r="I2860" s="19"/>
      <c r="J2860" s="18"/>
      <c r="K2860" s="18"/>
      <c r="L2860" s="18"/>
    </row>
    <row r="2861" spans="1:12" customFormat="1">
      <c r="A2861" s="28"/>
      <c r="B2861" s="18">
        <f t="shared" si="50"/>
        <v>1</v>
      </c>
      <c r="C2861" s="18"/>
      <c r="D2861" s="18" t="str">
        <f>IFERROR(VLOOKUP(C2861,T_Listado_Personal_KDE[],2,FALSE),"")</f>
        <v/>
      </c>
      <c r="E2861" s="19" t="str">
        <f>IFERROR(VLOOKUP(C2861,T_Listado_Personal_KDE[],3,FALSE),"")</f>
        <v/>
      </c>
      <c r="F2861" s="18" t="str">
        <f>IFERROR(VLOOKUP(G2861,T_CÓDIGO[],2,FALSE),"")</f>
        <v/>
      </c>
      <c r="G2861" s="20"/>
      <c r="H2861" s="18" t="str">
        <f>IFERROR(VLOOKUP(G2861,T_CÓDIGO[],3,FALSE),"")</f>
        <v/>
      </c>
      <c r="I2861" s="19"/>
      <c r="J2861" s="18"/>
      <c r="K2861" s="18"/>
      <c r="L2861" s="18"/>
    </row>
    <row r="2862" spans="1:12" customFormat="1">
      <c r="A2862" s="28"/>
      <c r="B2862" s="18">
        <f t="shared" si="50"/>
        <v>1</v>
      </c>
      <c r="C2862" s="18"/>
      <c r="D2862" s="18" t="str">
        <f>IFERROR(VLOOKUP(C2862,T_Listado_Personal_KDE[],2,FALSE),"")</f>
        <v/>
      </c>
      <c r="E2862" s="19" t="str">
        <f>IFERROR(VLOOKUP(C2862,T_Listado_Personal_KDE[],3,FALSE),"")</f>
        <v/>
      </c>
      <c r="F2862" s="18" t="str">
        <f>IFERROR(VLOOKUP(G2862,T_CÓDIGO[],2,FALSE),"")</f>
        <v/>
      </c>
      <c r="G2862" s="20"/>
      <c r="H2862" s="18" t="str">
        <f>IFERROR(VLOOKUP(G2862,T_CÓDIGO[],3,FALSE),"")</f>
        <v/>
      </c>
      <c r="I2862" s="19"/>
      <c r="J2862" s="18"/>
      <c r="K2862" s="18"/>
      <c r="L2862" s="18"/>
    </row>
    <row r="2863" spans="1:12" customFormat="1">
      <c r="A2863" s="28"/>
      <c r="B2863" s="18">
        <f t="shared" si="50"/>
        <v>1</v>
      </c>
      <c r="C2863" s="18"/>
      <c r="D2863" s="18" t="str">
        <f>IFERROR(VLOOKUP(C2863,T_Listado_Personal_KDE[],2,FALSE),"")</f>
        <v/>
      </c>
      <c r="E2863" s="19" t="str">
        <f>IFERROR(VLOOKUP(C2863,T_Listado_Personal_KDE[],3,FALSE),"")</f>
        <v/>
      </c>
      <c r="F2863" s="18" t="str">
        <f>IFERROR(VLOOKUP(G2863,T_CÓDIGO[],2,FALSE),"")</f>
        <v/>
      </c>
      <c r="G2863" s="20"/>
      <c r="H2863" s="18" t="str">
        <f>IFERROR(VLOOKUP(G2863,T_CÓDIGO[],3,FALSE),"")</f>
        <v/>
      </c>
      <c r="I2863" s="19"/>
      <c r="J2863" s="18"/>
      <c r="K2863" s="18"/>
      <c r="L2863" s="18"/>
    </row>
    <row r="2864" spans="1:12" customFormat="1">
      <c r="A2864" s="28"/>
      <c r="B2864" s="18">
        <f t="shared" si="50"/>
        <v>1</v>
      </c>
      <c r="C2864" s="18"/>
      <c r="D2864" s="18" t="str">
        <f>IFERROR(VLOOKUP(C2864,T_Listado_Personal_KDE[],2,FALSE),"")</f>
        <v/>
      </c>
      <c r="E2864" s="19" t="str">
        <f>IFERROR(VLOOKUP(C2864,T_Listado_Personal_KDE[],3,FALSE),"")</f>
        <v/>
      </c>
      <c r="F2864" s="18" t="str">
        <f>IFERROR(VLOOKUP(G2864,T_CÓDIGO[],2,FALSE),"")</f>
        <v/>
      </c>
      <c r="G2864" s="20"/>
      <c r="H2864" s="18" t="str">
        <f>IFERROR(VLOOKUP(G2864,T_CÓDIGO[],3,FALSE),"")</f>
        <v/>
      </c>
      <c r="I2864" s="19"/>
      <c r="J2864" s="18"/>
      <c r="K2864" s="18"/>
      <c r="L2864" s="18"/>
    </row>
    <row r="2865" spans="1:12" customFormat="1">
      <c r="A2865" s="28"/>
      <c r="B2865" s="18">
        <f t="shared" si="50"/>
        <v>1</v>
      </c>
      <c r="C2865" s="18"/>
      <c r="D2865" s="18" t="str">
        <f>IFERROR(VLOOKUP(C2865,T_Listado_Personal_KDE[],2,FALSE),"")</f>
        <v/>
      </c>
      <c r="E2865" s="19" t="str">
        <f>IFERROR(VLOOKUP(C2865,T_Listado_Personal_KDE[],3,FALSE),"")</f>
        <v/>
      </c>
      <c r="F2865" s="18" t="str">
        <f>IFERROR(VLOOKUP(G2865,T_CÓDIGO[],2,FALSE),"")</f>
        <v/>
      </c>
      <c r="G2865" s="20"/>
      <c r="H2865" s="18" t="str">
        <f>IFERROR(VLOOKUP(G2865,T_CÓDIGO[],3,FALSE),"")</f>
        <v/>
      </c>
      <c r="I2865" s="19"/>
      <c r="J2865" s="18"/>
      <c r="K2865" s="18"/>
      <c r="L2865" s="18"/>
    </row>
    <row r="2866" spans="1:12" customFormat="1">
      <c r="A2866" s="28"/>
      <c r="B2866" s="18">
        <f t="shared" si="50"/>
        <v>1</v>
      </c>
      <c r="C2866" s="18"/>
      <c r="D2866" s="18" t="str">
        <f>IFERROR(VLOOKUP(C2866,T_Listado_Personal_KDE[],2,FALSE),"")</f>
        <v/>
      </c>
      <c r="E2866" s="19" t="str">
        <f>IFERROR(VLOOKUP(C2866,T_Listado_Personal_KDE[],3,FALSE),"")</f>
        <v/>
      </c>
      <c r="F2866" s="18" t="str">
        <f>IFERROR(VLOOKUP(G2866,T_CÓDIGO[],2,FALSE),"")</f>
        <v/>
      </c>
      <c r="G2866" s="20"/>
      <c r="H2866" s="18" t="str">
        <f>IFERROR(VLOOKUP(G2866,T_CÓDIGO[],3,FALSE),"")</f>
        <v/>
      </c>
      <c r="I2866" s="19"/>
      <c r="J2866" s="18"/>
      <c r="K2866" s="18"/>
      <c r="L2866" s="18"/>
    </row>
    <row r="2867" spans="1:12" customFormat="1">
      <c r="A2867" s="28"/>
      <c r="B2867" s="18">
        <f t="shared" si="50"/>
        <v>1</v>
      </c>
      <c r="C2867" s="18"/>
      <c r="D2867" s="18" t="str">
        <f>IFERROR(VLOOKUP(C2867,T_Listado_Personal_KDE[],2,FALSE),"")</f>
        <v/>
      </c>
      <c r="E2867" s="19" t="str">
        <f>IFERROR(VLOOKUP(C2867,T_Listado_Personal_KDE[],3,FALSE),"")</f>
        <v/>
      </c>
      <c r="F2867" s="18" t="str">
        <f>IFERROR(VLOOKUP(G2867,T_CÓDIGO[],2,FALSE),"")</f>
        <v/>
      </c>
      <c r="G2867" s="20"/>
      <c r="H2867" s="18" t="str">
        <f>IFERROR(VLOOKUP(G2867,T_CÓDIGO[],3,FALSE),"")</f>
        <v/>
      </c>
      <c r="I2867" s="19"/>
      <c r="J2867" s="18"/>
      <c r="K2867" s="18"/>
      <c r="L2867" s="18"/>
    </row>
    <row r="2868" spans="1:12" customFormat="1">
      <c r="A2868" s="28"/>
      <c r="B2868" s="18">
        <f t="shared" si="50"/>
        <v>1</v>
      </c>
      <c r="C2868" s="18"/>
      <c r="D2868" s="18" t="str">
        <f>IFERROR(VLOOKUP(C2868,T_Listado_Personal_KDE[],2,FALSE),"")</f>
        <v/>
      </c>
      <c r="E2868" s="19" t="str">
        <f>IFERROR(VLOOKUP(C2868,T_Listado_Personal_KDE[],3,FALSE),"")</f>
        <v/>
      </c>
      <c r="F2868" s="18" t="str">
        <f>IFERROR(VLOOKUP(G2868,T_CÓDIGO[],2,FALSE),"")</f>
        <v/>
      </c>
      <c r="G2868" s="20"/>
      <c r="H2868" s="18" t="str">
        <f>IFERROR(VLOOKUP(G2868,T_CÓDIGO[],3,FALSE),"")</f>
        <v/>
      </c>
      <c r="I2868" s="19"/>
      <c r="J2868" s="18"/>
      <c r="K2868" s="18"/>
      <c r="L2868" s="18"/>
    </row>
    <row r="2869" spans="1:12" customFormat="1">
      <c r="A2869" s="28"/>
      <c r="B2869" s="18">
        <f t="shared" si="50"/>
        <v>1</v>
      </c>
      <c r="C2869" s="18"/>
      <c r="D2869" s="18" t="str">
        <f>IFERROR(VLOOKUP(C2869,T_Listado_Personal_KDE[],2,FALSE),"")</f>
        <v/>
      </c>
      <c r="E2869" s="19" t="str">
        <f>IFERROR(VLOOKUP(C2869,T_Listado_Personal_KDE[],3,FALSE),"")</f>
        <v/>
      </c>
      <c r="F2869" s="18" t="str">
        <f>IFERROR(VLOOKUP(G2869,T_CÓDIGO[],2,FALSE),"")</f>
        <v/>
      </c>
      <c r="G2869" s="20"/>
      <c r="H2869" s="18" t="str">
        <f>IFERROR(VLOOKUP(G2869,T_CÓDIGO[],3,FALSE),"")</f>
        <v/>
      </c>
      <c r="I2869" s="19"/>
      <c r="J2869" s="18"/>
      <c r="K2869" s="18"/>
      <c r="L2869" s="18"/>
    </row>
    <row r="2870" spans="1:12" customFormat="1">
      <c r="A2870" s="28"/>
      <c r="B2870" s="18">
        <f t="shared" si="50"/>
        <v>1</v>
      </c>
      <c r="C2870" s="18"/>
      <c r="D2870" s="18" t="str">
        <f>IFERROR(VLOOKUP(C2870,T_Listado_Personal_KDE[],2,FALSE),"")</f>
        <v/>
      </c>
      <c r="E2870" s="19" t="str">
        <f>IFERROR(VLOOKUP(C2870,T_Listado_Personal_KDE[],3,FALSE),"")</f>
        <v/>
      </c>
      <c r="F2870" s="18" t="str">
        <f>IFERROR(VLOOKUP(G2870,T_CÓDIGO[],2,FALSE),"")</f>
        <v/>
      </c>
      <c r="G2870" s="20"/>
      <c r="H2870" s="18" t="str">
        <f>IFERROR(VLOOKUP(G2870,T_CÓDIGO[],3,FALSE),"")</f>
        <v/>
      </c>
      <c r="I2870" s="19"/>
      <c r="J2870" s="18"/>
      <c r="K2870" s="18"/>
      <c r="L2870" s="18"/>
    </row>
    <row r="2871" spans="1:12" customFormat="1">
      <c r="A2871" s="28"/>
      <c r="B2871" s="18">
        <f t="shared" si="50"/>
        <v>1</v>
      </c>
      <c r="C2871" s="18"/>
      <c r="D2871" s="18" t="str">
        <f>IFERROR(VLOOKUP(C2871,T_Listado_Personal_KDE[],2,FALSE),"")</f>
        <v/>
      </c>
      <c r="E2871" s="19" t="str">
        <f>IFERROR(VLOOKUP(C2871,T_Listado_Personal_KDE[],3,FALSE),"")</f>
        <v/>
      </c>
      <c r="F2871" s="18" t="str">
        <f>IFERROR(VLOOKUP(G2871,T_CÓDIGO[],2,FALSE),"")</f>
        <v/>
      </c>
      <c r="G2871" s="20"/>
      <c r="H2871" s="18" t="str">
        <f>IFERROR(VLOOKUP(G2871,T_CÓDIGO[],3,FALSE),"")</f>
        <v/>
      </c>
      <c r="I2871" s="19"/>
      <c r="J2871" s="18"/>
      <c r="K2871" s="18"/>
      <c r="L2871" s="18"/>
    </row>
    <row r="2872" spans="1:12" customFormat="1">
      <c r="A2872" s="28"/>
      <c r="B2872" s="18">
        <f t="shared" si="50"/>
        <v>1</v>
      </c>
      <c r="C2872" s="18"/>
      <c r="D2872" s="18" t="str">
        <f>IFERROR(VLOOKUP(C2872,T_Listado_Personal_KDE[],2,FALSE),"")</f>
        <v/>
      </c>
      <c r="E2872" s="19" t="str">
        <f>IFERROR(VLOOKUP(C2872,T_Listado_Personal_KDE[],3,FALSE),"")</f>
        <v/>
      </c>
      <c r="F2872" s="18" t="str">
        <f>IFERROR(VLOOKUP(G2872,T_CÓDIGO[],2,FALSE),"")</f>
        <v/>
      </c>
      <c r="G2872" s="20"/>
      <c r="H2872" s="18" t="str">
        <f>IFERROR(VLOOKUP(G2872,T_CÓDIGO[],3,FALSE),"")</f>
        <v/>
      </c>
      <c r="I2872" s="19"/>
      <c r="J2872" s="18"/>
      <c r="K2872" s="18"/>
      <c r="L2872" s="18"/>
    </row>
    <row r="2873" spans="1:12" customFormat="1">
      <c r="A2873" s="28"/>
      <c r="B2873" s="18">
        <f t="shared" si="50"/>
        <v>1</v>
      </c>
      <c r="C2873" s="18"/>
      <c r="D2873" s="18" t="str">
        <f>IFERROR(VLOOKUP(C2873,T_Listado_Personal_KDE[],2,FALSE),"")</f>
        <v/>
      </c>
      <c r="E2873" s="19" t="str">
        <f>IFERROR(VLOOKUP(C2873,T_Listado_Personal_KDE[],3,FALSE),"")</f>
        <v/>
      </c>
      <c r="F2873" s="18" t="str">
        <f>IFERROR(VLOOKUP(G2873,T_CÓDIGO[],2,FALSE),"")</f>
        <v/>
      </c>
      <c r="G2873" s="20"/>
      <c r="H2873" s="18" t="str">
        <f>IFERROR(VLOOKUP(G2873,T_CÓDIGO[],3,FALSE),"")</f>
        <v/>
      </c>
      <c r="I2873" s="19"/>
      <c r="J2873" s="18"/>
      <c r="K2873" s="18"/>
      <c r="L2873" s="18"/>
    </row>
    <row r="2874" spans="1:12" customFormat="1">
      <c r="A2874" s="28"/>
      <c r="B2874" s="18">
        <f t="shared" si="50"/>
        <v>1</v>
      </c>
      <c r="C2874" s="18"/>
      <c r="D2874" s="18" t="str">
        <f>IFERROR(VLOOKUP(C2874,T_Listado_Personal_KDE[],2,FALSE),"")</f>
        <v/>
      </c>
      <c r="E2874" s="19" t="str">
        <f>IFERROR(VLOOKUP(C2874,T_Listado_Personal_KDE[],3,FALSE),"")</f>
        <v/>
      </c>
      <c r="F2874" s="18" t="str">
        <f>IFERROR(VLOOKUP(G2874,T_CÓDIGO[],2,FALSE),"")</f>
        <v/>
      </c>
      <c r="G2874" s="20"/>
      <c r="H2874" s="18" t="str">
        <f>IFERROR(VLOOKUP(G2874,T_CÓDIGO[],3,FALSE),"")</f>
        <v/>
      </c>
      <c r="I2874" s="19"/>
      <c r="J2874" s="18"/>
      <c r="K2874" s="18"/>
      <c r="L2874" s="18"/>
    </row>
    <row r="2875" spans="1:12" customFormat="1">
      <c r="A2875" s="28"/>
      <c r="B2875" s="18">
        <f t="shared" si="50"/>
        <v>1</v>
      </c>
      <c r="C2875" s="18"/>
      <c r="D2875" s="18" t="str">
        <f>IFERROR(VLOOKUP(C2875,T_Listado_Personal_KDE[],2,FALSE),"")</f>
        <v/>
      </c>
      <c r="E2875" s="19" t="str">
        <f>IFERROR(VLOOKUP(C2875,T_Listado_Personal_KDE[],3,FALSE),"")</f>
        <v/>
      </c>
      <c r="F2875" s="18" t="str">
        <f>IFERROR(VLOOKUP(G2875,T_CÓDIGO[],2,FALSE),"")</f>
        <v/>
      </c>
      <c r="G2875" s="20"/>
      <c r="H2875" s="18" t="str">
        <f>IFERROR(VLOOKUP(G2875,T_CÓDIGO[],3,FALSE),"")</f>
        <v/>
      </c>
      <c r="I2875" s="19"/>
      <c r="J2875" s="18"/>
      <c r="K2875" s="18"/>
      <c r="L2875" s="18"/>
    </row>
    <row r="2876" spans="1:12" customFormat="1">
      <c r="A2876" s="28"/>
      <c r="B2876" s="18">
        <f t="shared" si="50"/>
        <v>1</v>
      </c>
      <c r="C2876" s="18"/>
      <c r="D2876" s="18" t="str">
        <f>IFERROR(VLOOKUP(C2876,T_Listado_Personal_KDE[],2,FALSE),"")</f>
        <v/>
      </c>
      <c r="E2876" s="19" t="str">
        <f>IFERROR(VLOOKUP(C2876,T_Listado_Personal_KDE[],3,FALSE),"")</f>
        <v/>
      </c>
      <c r="F2876" s="18" t="str">
        <f>IFERROR(VLOOKUP(G2876,T_CÓDIGO[],2,FALSE),"")</f>
        <v/>
      </c>
      <c r="G2876" s="20"/>
      <c r="H2876" s="18" t="str">
        <f>IFERROR(VLOOKUP(G2876,T_CÓDIGO[],3,FALSE),"")</f>
        <v/>
      </c>
      <c r="I2876" s="19"/>
      <c r="J2876" s="18"/>
      <c r="K2876" s="18"/>
      <c r="L2876" s="18"/>
    </row>
    <row r="2877" spans="1:12" customFormat="1">
      <c r="A2877" s="28"/>
      <c r="B2877" s="18">
        <f t="shared" si="50"/>
        <v>1</v>
      </c>
      <c r="C2877" s="18"/>
      <c r="D2877" s="18" t="str">
        <f>IFERROR(VLOOKUP(C2877,T_Listado_Personal_KDE[],2,FALSE),"")</f>
        <v/>
      </c>
      <c r="E2877" s="19" t="str">
        <f>IFERROR(VLOOKUP(C2877,T_Listado_Personal_KDE[],3,FALSE),"")</f>
        <v/>
      </c>
      <c r="F2877" s="18" t="str">
        <f>IFERROR(VLOOKUP(G2877,T_CÓDIGO[],2,FALSE),"")</f>
        <v/>
      </c>
      <c r="G2877" s="20"/>
      <c r="H2877" s="18" t="str">
        <f>IFERROR(VLOOKUP(G2877,T_CÓDIGO[],3,FALSE),"")</f>
        <v/>
      </c>
      <c r="I2877" s="19"/>
      <c r="J2877" s="18"/>
      <c r="K2877" s="18"/>
      <c r="L2877" s="18"/>
    </row>
    <row r="2878" spans="1:12" customFormat="1">
      <c r="A2878" s="28"/>
      <c r="B2878" s="18">
        <f t="shared" si="50"/>
        <v>1</v>
      </c>
      <c r="C2878" s="18"/>
      <c r="D2878" s="18" t="str">
        <f>IFERROR(VLOOKUP(C2878,T_Listado_Personal_KDE[],2,FALSE),"")</f>
        <v/>
      </c>
      <c r="E2878" s="19" t="str">
        <f>IFERROR(VLOOKUP(C2878,T_Listado_Personal_KDE[],3,FALSE),"")</f>
        <v/>
      </c>
      <c r="F2878" s="18" t="str">
        <f>IFERROR(VLOOKUP(G2878,T_CÓDIGO[],2,FALSE),"")</f>
        <v/>
      </c>
      <c r="G2878" s="20"/>
      <c r="H2878" s="18" t="str">
        <f>IFERROR(VLOOKUP(G2878,T_CÓDIGO[],3,FALSE),"")</f>
        <v/>
      </c>
      <c r="I2878" s="19"/>
      <c r="J2878" s="18"/>
      <c r="K2878" s="18"/>
      <c r="L2878" s="18"/>
    </row>
    <row r="2879" spans="1:12" customFormat="1">
      <c r="A2879" s="28"/>
      <c r="B2879" s="18">
        <f t="shared" si="50"/>
        <v>1</v>
      </c>
      <c r="C2879" s="18"/>
      <c r="D2879" s="18" t="str">
        <f>IFERROR(VLOOKUP(C2879,T_Listado_Personal_KDE[],2,FALSE),"")</f>
        <v/>
      </c>
      <c r="E2879" s="19" t="str">
        <f>IFERROR(VLOOKUP(C2879,T_Listado_Personal_KDE[],3,FALSE),"")</f>
        <v/>
      </c>
      <c r="F2879" s="18" t="str">
        <f>IFERROR(VLOOKUP(G2879,T_CÓDIGO[],2,FALSE),"")</f>
        <v/>
      </c>
      <c r="G2879" s="20"/>
      <c r="H2879" s="18" t="str">
        <f>IFERROR(VLOOKUP(G2879,T_CÓDIGO[],3,FALSE),"")</f>
        <v/>
      </c>
      <c r="I2879" s="19"/>
      <c r="J2879" s="18"/>
      <c r="K2879" s="18"/>
      <c r="L2879" s="18"/>
    </row>
    <row r="2880" spans="1:12" customFormat="1">
      <c r="A2880" s="28"/>
      <c r="B2880" s="18">
        <f t="shared" si="50"/>
        <v>1</v>
      </c>
      <c r="C2880" s="18"/>
      <c r="D2880" s="18" t="str">
        <f>IFERROR(VLOOKUP(C2880,T_Listado_Personal_KDE[],2,FALSE),"")</f>
        <v/>
      </c>
      <c r="E2880" s="19" t="str">
        <f>IFERROR(VLOOKUP(C2880,T_Listado_Personal_KDE[],3,FALSE),"")</f>
        <v/>
      </c>
      <c r="F2880" s="18" t="str">
        <f>IFERROR(VLOOKUP(G2880,T_CÓDIGO[],2,FALSE),"")</f>
        <v/>
      </c>
      <c r="G2880" s="20"/>
      <c r="H2880" s="18" t="str">
        <f>IFERROR(VLOOKUP(G2880,T_CÓDIGO[],3,FALSE),"")</f>
        <v/>
      </c>
      <c r="I2880" s="19"/>
      <c r="J2880" s="18"/>
      <c r="K2880" s="18"/>
      <c r="L2880" s="18"/>
    </row>
    <row r="2881" spans="1:12" customFormat="1">
      <c r="A2881" s="28"/>
      <c r="B2881" s="18">
        <f t="shared" si="50"/>
        <v>1</v>
      </c>
      <c r="C2881" s="18"/>
      <c r="D2881" s="18" t="str">
        <f>IFERROR(VLOOKUP(C2881,T_Listado_Personal_KDE[],2,FALSE),"")</f>
        <v/>
      </c>
      <c r="E2881" s="19" t="str">
        <f>IFERROR(VLOOKUP(C2881,T_Listado_Personal_KDE[],3,FALSE),"")</f>
        <v/>
      </c>
      <c r="F2881" s="18" t="str">
        <f>IFERROR(VLOOKUP(G2881,T_CÓDIGO[],2,FALSE),"")</f>
        <v/>
      </c>
      <c r="G2881" s="20"/>
      <c r="H2881" s="18" t="str">
        <f>IFERROR(VLOOKUP(G2881,T_CÓDIGO[],3,FALSE),"")</f>
        <v/>
      </c>
      <c r="I2881" s="19"/>
      <c r="J2881" s="18"/>
      <c r="K2881" s="18"/>
      <c r="L2881" s="18"/>
    </row>
    <row r="2882" spans="1:12" customFormat="1">
      <c r="A2882" s="28"/>
      <c r="B2882" s="18">
        <f t="shared" si="50"/>
        <v>1</v>
      </c>
      <c r="C2882" s="18"/>
      <c r="D2882" s="18" t="str">
        <f>IFERROR(VLOOKUP(C2882,T_Listado_Personal_KDE[],2,FALSE),"")</f>
        <v/>
      </c>
      <c r="E2882" s="19" t="str">
        <f>IFERROR(VLOOKUP(C2882,T_Listado_Personal_KDE[],3,FALSE),"")</f>
        <v/>
      </c>
      <c r="F2882" s="18" t="str">
        <f>IFERROR(VLOOKUP(G2882,T_CÓDIGO[],2,FALSE),"")</f>
        <v/>
      </c>
      <c r="G2882" s="20"/>
      <c r="H2882" s="18" t="str">
        <f>IFERROR(VLOOKUP(G2882,T_CÓDIGO[],3,FALSE),"")</f>
        <v/>
      </c>
      <c r="I2882" s="19"/>
      <c r="J2882" s="18"/>
      <c r="K2882" s="18"/>
      <c r="L2882" s="18"/>
    </row>
    <row r="2883" spans="1:12" customFormat="1">
      <c r="A2883" s="28"/>
      <c r="B2883" s="18">
        <f t="shared" si="50"/>
        <v>1</v>
      </c>
      <c r="C2883" s="18"/>
      <c r="D2883" s="18" t="str">
        <f>IFERROR(VLOOKUP(C2883,T_Listado_Personal_KDE[],2,FALSE),"")</f>
        <v/>
      </c>
      <c r="E2883" s="19" t="str">
        <f>IFERROR(VLOOKUP(C2883,T_Listado_Personal_KDE[],3,FALSE),"")</f>
        <v/>
      </c>
      <c r="F2883" s="18" t="str">
        <f>IFERROR(VLOOKUP(G2883,T_CÓDIGO[],2,FALSE),"")</f>
        <v/>
      </c>
      <c r="G2883" s="20"/>
      <c r="H2883" s="18" t="str">
        <f>IFERROR(VLOOKUP(G2883,T_CÓDIGO[],3,FALSE),"")</f>
        <v/>
      </c>
      <c r="I2883" s="19"/>
      <c r="J2883" s="18"/>
      <c r="K2883" s="18"/>
      <c r="L2883" s="18"/>
    </row>
    <row r="2884" spans="1:12" customFormat="1">
      <c r="A2884" s="28"/>
      <c r="B2884" s="18">
        <f t="shared" si="50"/>
        <v>1</v>
      </c>
      <c r="C2884" s="18"/>
      <c r="D2884" s="18" t="str">
        <f>IFERROR(VLOOKUP(C2884,T_Listado_Personal_KDE[],2,FALSE),"")</f>
        <v/>
      </c>
      <c r="E2884" s="19" t="str">
        <f>IFERROR(VLOOKUP(C2884,T_Listado_Personal_KDE[],3,FALSE),"")</f>
        <v/>
      </c>
      <c r="F2884" s="18" t="str">
        <f>IFERROR(VLOOKUP(G2884,T_CÓDIGO[],2,FALSE),"")</f>
        <v/>
      </c>
      <c r="G2884" s="20"/>
      <c r="H2884" s="18" t="str">
        <f>IFERROR(VLOOKUP(G2884,T_CÓDIGO[],3,FALSE),"")</f>
        <v/>
      </c>
      <c r="I2884" s="19"/>
      <c r="J2884" s="18"/>
      <c r="K2884" s="18"/>
      <c r="L2884" s="18"/>
    </row>
    <row r="2885" spans="1:12" customFormat="1">
      <c r="A2885" s="28"/>
      <c r="B2885" s="18">
        <f t="shared" si="50"/>
        <v>1</v>
      </c>
      <c r="C2885" s="18"/>
      <c r="D2885" s="18" t="str">
        <f>IFERROR(VLOOKUP(C2885,T_Listado_Personal_KDE[],2,FALSE),"")</f>
        <v/>
      </c>
      <c r="E2885" s="19" t="str">
        <f>IFERROR(VLOOKUP(C2885,T_Listado_Personal_KDE[],3,FALSE),"")</f>
        <v/>
      </c>
      <c r="F2885" s="18" t="str">
        <f>IFERROR(VLOOKUP(G2885,T_CÓDIGO[],2,FALSE),"")</f>
        <v/>
      </c>
      <c r="G2885" s="20"/>
      <c r="H2885" s="18" t="str">
        <f>IFERROR(VLOOKUP(G2885,T_CÓDIGO[],3,FALSE),"")</f>
        <v/>
      </c>
      <c r="I2885" s="19"/>
      <c r="J2885" s="18"/>
      <c r="K2885" s="18"/>
      <c r="L2885" s="18"/>
    </row>
    <row r="2886" spans="1:12" customFormat="1">
      <c r="A2886" s="28"/>
      <c r="B2886" s="18">
        <f t="shared" si="50"/>
        <v>1</v>
      </c>
      <c r="C2886" s="18"/>
      <c r="D2886" s="18" t="str">
        <f>IFERROR(VLOOKUP(C2886,T_Listado_Personal_KDE[],2,FALSE),"")</f>
        <v/>
      </c>
      <c r="E2886" s="19" t="str">
        <f>IFERROR(VLOOKUP(C2886,T_Listado_Personal_KDE[],3,FALSE),"")</f>
        <v/>
      </c>
      <c r="F2886" s="18" t="str">
        <f>IFERROR(VLOOKUP(G2886,T_CÓDIGO[],2,FALSE),"")</f>
        <v/>
      </c>
      <c r="G2886" s="20"/>
      <c r="H2886" s="18" t="str">
        <f>IFERROR(VLOOKUP(G2886,T_CÓDIGO[],3,FALSE),"")</f>
        <v/>
      </c>
      <c r="I2886" s="19"/>
      <c r="J2886" s="18"/>
      <c r="K2886" s="18"/>
      <c r="L2886" s="18"/>
    </row>
    <row r="2887" spans="1:12" customFormat="1">
      <c r="A2887" s="28"/>
      <c r="B2887" s="18">
        <f t="shared" ref="B2887:B2950" si="51">MONTH(A2887)</f>
        <v>1</v>
      </c>
      <c r="C2887" s="18"/>
      <c r="D2887" s="18" t="str">
        <f>IFERROR(VLOOKUP(C2887,T_Listado_Personal_KDE[],2,FALSE),"")</f>
        <v/>
      </c>
      <c r="E2887" s="19" t="str">
        <f>IFERROR(VLOOKUP(C2887,T_Listado_Personal_KDE[],3,FALSE),"")</f>
        <v/>
      </c>
      <c r="F2887" s="18" t="str">
        <f>IFERROR(VLOOKUP(G2887,T_CÓDIGO[],2,FALSE),"")</f>
        <v/>
      </c>
      <c r="G2887" s="20"/>
      <c r="H2887" s="18" t="str">
        <f>IFERROR(VLOOKUP(G2887,T_CÓDIGO[],3,FALSE),"")</f>
        <v/>
      </c>
      <c r="I2887" s="19"/>
      <c r="J2887" s="18"/>
      <c r="K2887" s="18"/>
      <c r="L2887" s="18"/>
    </row>
    <row r="2888" spans="1:12" customFormat="1">
      <c r="A2888" s="28"/>
      <c r="B2888" s="18">
        <f t="shared" si="51"/>
        <v>1</v>
      </c>
      <c r="C2888" s="18"/>
      <c r="D2888" s="18" t="str">
        <f>IFERROR(VLOOKUP(C2888,T_Listado_Personal_KDE[],2,FALSE),"")</f>
        <v/>
      </c>
      <c r="E2888" s="19" t="str">
        <f>IFERROR(VLOOKUP(C2888,T_Listado_Personal_KDE[],3,FALSE),"")</f>
        <v/>
      </c>
      <c r="F2888" s="18" t="str">
        <f>IFERROR(VLOOKUP(G2888,T_CÓDIGO[],2,FALSE),"")</f>
        <v/>
      </c>
      <c r="G2888" s="20"/>
      <c r="H2888" s="18" t="str">
        <f>IFERROR(VLOOKUP(G2888,T_CÓDIGO[],3,FALSE),"")</f>
        <v/>
      </c>
      <c r="I2888" s="19"/>
      <c r="J2888" s="18"/>
      <c r="K2888" s="18"/>
      <c r="L2888" s="18"/>
    </row>
    <row r="2889" spans="1:12" customFormat="1">
      <c r="A2889" s="28"/>
      <c r="B2889" s="18">
        <f t="shared" si="51"/>
        <v>1</v>
      </c>
      <c r="C2889" s="18"/>
      <c r="D2889" s="18" t="str">
        <f>IFERROR(VLOOKUP(C2889,T_Listado_Personal_KDE[],2,FALSE),"")</f>
        <v/>
      </c>
      <c r="E2889" s="19" t="str">
        <f>IFERROR(VLOOKUP(C2889,T_Listado_Personal_KDE[],3,FALSE),"")</f>
        <v/>
      </c>
      <c r="F2889" s="18" t="str">
        <f>IFERROR(VLOOKUP(G2889,T_CÓDIGO[],2,FALSE),"")</f>
        <v/>
      </c>
      <c r="G2889" s="20"/>
      <c r="H2889" s="18" t="str">
        <f>IFERROR(VLOOKUP(G2889,T_CÓDIGO[],3,FALSE),"")</f>
        <v/>
      </c>
      <c r="I2889" s="19"/>
      <c r="J2889" s="18"/>
      <c r="K2889" s="18"/>
      <c r="L2889" s="18"/>
    </row>
    <row r="2890" spans="1:12" customFormat="1">
      <c r="A2890" s="28"/>
      <c r="B2890" s="18">
        <f t="shared" si="51"/>
        <v>1</v>
      </c>
      <c r="C2890" s="18"/>
      <c r="D2890" s="18" t="str">
        <f>IFERROR(VLOOKUP(C2890,T_Listado_Personal_KDE[],2,FALSE),"")</f>
        <v/>
      </c>
      <c r="E2890" s="19" t="str">
        <f>IFERROR(VLOOKUP(C2890,T_Listado_Personal_KDE[],3,FALSE),"")</f>
        <v/>
      </c>
      <c r="F2890" s="18" t="str">
        <f>IFERROR(VLOOKUP(G2890,T_CÓDIGO[],2,FALSE),"")</f>
        <v/>
      </c>
      <c r="G2890" s="20"/>
      <c r="H2890" s="18" t="str">
        <f>IFERROR(VLOOKUP(G2890,T_CÓDIGO[],3,FALSE),"")</f>
        <v/>
      </c>
      <c r="I2890" s="19"/>
      <c r="J2890" s="18"/>
      <c r="K2890" s="18"/>
      <c r="L2890" s="18"/>
    </row>
    <row r="2891" spans="1:12" customFormat="1">
      <c r="A2891" s="28"/>
      <c r="B2891" s="18">
        <f t="shared" si="51"/>
        <v>1</v>
      </c>
      <c r="C2891" s="18"/>
      <c r="D2891" s="18" t="str">
        <f>IFERROR(VLOOKUP(C2891,T_Listado_Personal_KDE[],2,FALSE),"")</f>
        <v/>
      </c>
      <c r="E2891" s="19" t="str">
        <f>IFERROR(VLOOKUP(C2891,T_Listado_Personal_KDE[],3,FALSE),"")</f>
        <v/>
      </c>
      <c r="F2891" s="18" t="str">
        <f>IFERROR(VLOOKUP(G2891,T_CÓDIGO[],2,FALSE),"")</f>
        <v/>
      </c>
      <c r="G2891" s="20"/>
      <c r="H2891" s="18" t="str">
        <f>IFERROR(VLOOKUP(G2891,T_CÓDIGO[],3,FALSE),"")</f>
        <v/>
      </c>
      <c r="I2891" s="19"/>
      <c r="J2891" s="18"/>
      <c r="K2891" s="18"/>
      <c r="L2891" s="18"/>
    </row>
    <row r="2892" spans="1:12" customFormat="1">
      <c r="A2892" s="28"/>
      <c r="B2892" s="18">
        <f t="shared" si="51"/>
        <v>1</v>
      </c>
      <c r="C2892" s="18"/>
      <c r="D2892" s="18" t="str">
        <f>IFERROR(VLOOKUP(C2892,T_Listado_Personal_KDE[],2,FALSE),"")</f>
        <v/>
      </c>
      <c r="E2892" s="19" t="str">
        <f>IFERROR(VLOOKUP(C2892,T_Listado_Personal_KDE[],3,FALSE),"")</f>
        <v/>
      </c>
      <c r="F2892" s="18" t="str">
        <f>IFERROR(VLOOKUP(G2892,T_CÓDIGO[],2,FALSE),"")</f>
        <v/>
      </c>
      <c r="G2892" s="20"/>
      <c r="H2892" s="18" t="str">
        <f>IFERROR(VLOOKUP(G2892,T_CÓDIGO[],3,FALSE),"")</f>
        <v/>
      </c>
      <c r="I2892" s="19"/>
      <c r="J2892" s="18"/>
      <c r="K2892" s="18"/>
      <c r="L2892" s="18"/>
    </row>
    <row r="2893" spans="1:12" customFormat="1">
      <c r="A2893" s="28"/>
      <c r="B2893" s="18">
        <f t="shared" si="51"/>
        <v>1</v>
      </c>
      <c r="C2893" s="18"/>
      <c r="D2893" s="18" t="str">
        <f>IFERROR(VLOOKUP(C2893,T_Listado_Personal_KDE[],2,FALSE),"")</f>
        <v/>
      </c>
      <c r="E2893" s="19" t="str">
        <f>IFERROR(VLOOKUP(C2893,T_Listado_Personal_KDE[],3,FALSE),"")</f>
        <v/>
      </c>
      <c r="F2893" s="18" t="str">
        <f>IFERROR(VLOOKUP(G2893,T_CÓDIGO[],2,FALSE),"")</f>
        <v/>
      </c>
      <c r="G2893" s="20"/>
      <c r="H2893" s="18" t="str">
        <f>IFERROR(VLOOKUP(G2893,T_CÓDIGO[],3,FALSE),"")</f>
        <v/>
      </c>
      <c r="I2893" s="19"/>
      <c r="J2893" s="18"/>
      <c r="K2893" s="18"/>
      <c r="L2893" s="18"/>
    </row>
    <row r="2894" spans="1:12" customFormat="1">
      <c r="A2894" s="28"/>
      <c r="B2894" s="18">
        <f t="shared" si="51"/>
        <v>1</v>
      </c>
      <c r="C2894" s="18"/>
      <c r="D2894" s="18" t="str">
        <f>IFERROR(VLOOKUP(C2894,T_Listado_Personal_KDE[],2,FALSE),"")</f>
        <v/>
      </c>
      <c r="E2894" s="19" t="str">
        <f>IFERROR(VLOOKUP(C2894,T_Listado_Personal_KDE[],3,FALSE),"")</f>
        <v/>
      </c>
      <c r="F2894" s="18" t="str">
        <f>IFERROR(VLOOKUP(G2894,T_CÓDIGO[],2,FALSE),"")</f>
        <v/>
      </c>
      <c r="G2894" s="20"/>
      <c r="H2894" s="18" t="str">
        <f>IFERROR(VLOOKUP(G2894,T_CÓDIGO[],3,FALSE),"")</f>
        <v/>
      </c>
      <c r="I2894" s="19"/>
      <c r="J2894" s="18"/>
      <c r="K2894" s="18"/>
      <c r="L2894" s="18"/>
    </row>
    <row r="2895" spans="1:12" customFormat="1">
      <c r="A2895" s="28"/>
      <c r="B2895" s="18">
        <f t="shared" si="51"/>
        <v>1</v>
      </c>
      <c r="C2895" s="18"/>
      <c r="D2895" s="18" t="str">
        <f>IFERROR(VLOOKUP(C2895,T_Listado_Personal_KDE[],2,FALSE),"")</f>
        <v/>
      </c>
      <c r="E2895" s="19" t="str">
        <f>IFERROR(VLOOKUP(C2895,T_Listado_Personal_KDE[],3,FALSE),"")</f>
        <v/>
      </c>
      <c r="F2895" s="18" t="str">
        <f>IFERROR(VLOOKUP(G2895,T_CÓDIGO[],2,FALSE),"")</f>
        <v/>
      </c>
      <c r="G2895" s="20"/>
      <c r="H2895" s="18" t="str">
        <f>IFERROR(VLOOKUP(G2895,T_CÓDIGO[],3,FALSE),"")</f>
        <v/>
      </c>
      <c r="I2895" s="19"/>
      <c r="J2895" s="18"/>
      <c r="K2895" s="18"/>
      <c r="L2895" s="18"/>
    </row>
    <row r="2896" spans="1:12" customFormat="1">
      <c r="A2896" s="28"/>
      <c r="B2896" s="18">
        <f t="shared" si="51"/>
        <v>1</v>
      </c>
      <c r="C2896" s="18"/>
      <c r="D2896" s="18" t="str">
        <f>IFERROR(VLOOKUP(C2896,T_Listado_Personal_KDE[],2,FALSE),"")</f>
        <v/>
      </c>
      <c r="E2896" s="19" t="str">
        <f>IFERROR(VLOOKUP(C2896,T_Listado_Personal_KDE[],3,FALSE),"")</f>
        <v/>
      </c>
      <c r="F2896" s="18" t="str">
        <f>IFERROR(VLOOKUP(G2896,T_CÓDIGO[],2,FALSE),"")</f>
        <v/>
      </c>
      <c r="G2896" s="20"/>
      <c r="H2896" s="18" t="str">
        <f>IFERROR(VLOOKUP(G2896,T_CÓDIGO[],3,FALSE),"")</f>
        <v/>
      </c>
      <c r="I2896" s="19"/>
      <c r="J2896" s="18"/>
      <c r="K2896" s="18"/>
      <c r="L2896" s="18"/>
    </row>
    <row r="2897" spans="1:12" customFormat="1">
      <c r="A2897" s="28"/>
      <c r="B2897" s="18">
        <f t="shared" si="51"/>
        <v>1</v>
      </c>
      <c r="C2897" s="18"/>
      <c r="D2897" s="18" t="str">
        <f>IFERROR(VLOOKUP(C2897,T_Listado_Personal_KDE[],2,FALSE),"")</f>
        <v/>
      </c>
      <c r="E2897" s="19" t="str">
        <f>IFERROR(VLOOKUP(C2897,T_Listado_Personal_KDE[],3,FALSE),"")</f>
        <v/>
      </c>
      <c r="F2897" s="18" t="str">
        <f>IFERROR(VLOOKUP(G2897,T_CÓDIGO[],2,FALSE),"")</f>
        <v/>
      </c>
      <c r="G2897" s="20"/>
      <c r="H2897" s="18" t="str">
        <f>IFERROR(VLOOKUP(G2897,T_CÓDIGO[],3,FALSE),"")</f>
        <v/>
      </c>
      <c r="I2897" s="19"/>
      <c r="J2897" s="18"/>
      <c r="K2897" s="18"/>
      <c r="L2897" s="18"/>
    </row>
    <row r="2898" spans="1:12" customFormat="1">
      <c r="A2898" s="28"/>
      <c r="B2898" s="18">
        <f t="shared" si="51"/>
        <v>1</v>
      </c>
      <c r="C2898" s="18"/>
      <c r="D2898" s="18" t="str">
        <f>IFERROR(VLOOKUP(C2898,T_Listado_Personal_KDE[],2,FALSE),"")</f>
        <v/>
      </c>
      <c r="E2898" s="19" t="str">
        <f>IFERROR(VLOOKUP(C2898,T_Listado_Personal_KDE[],3,FALSE),"")</f>
        <v/>
      </c>
      <c r="F2898" s="18" t="str">
        <f>IFERROR(VLOOKUP(G2898,T_CÓDIGO[],2,FALSE),"")</f>
        <v/>
      </c>
      <c r="G2898" s="20"/>
      <c r="H2898" s="18" t="str">
        <f>IFERROR(VLOOKUP(G2898,T_CÓDIGO[],3,FALSE),"")</f>
        <v/>
      </c>
      <c r="I2898" s="19"/>
      <c r="J2898" s="18"/>
      <c r="K2898" s="18"/>
      <c r="L2898" s="18"/>
    </row>
    <row r="2899" spans="1:12" customFormat="1">
      <c r="A2899" s="28"/>
      <c r="B2899" s="18">
        <f t="shared" si="51"/>
        <v>1</v>
      </c>
      <c r="C2899" s="18"/>
      <c r="D2899" s="18" t="str">
        <f>IFERROR(VLOOKUP(C2899,T_Listado_Personal_KDE[],2,FALSE),"")</f>
        <v/>
      </c>
      <c r="E2899" s="19" t="str">
        <f>IFERROR(VLOOKUP(C2899,T_Listado_Personal_KDE[],3,FALSE),"")</f>
        <v/>
      </c>
      <c r="F2899" s="18" t="str">
        <f>IFERROR(VLOOKUP(G2899,T_CÓDIGO[],2,FALSE),"")</f>
        <v/>
      </c>
      <c r="G2899" s="20"/>
      <c r="H2899" s="18" t="str">
        <f>IFERROR(VLOOKUP(G2899,T_CÓDIGO[],3,FALSE),"")</f>
        <v/>
      </c>
      <c r="I2899" s="19"/>
      <c r="J2899" s="18"/>
      <c r="K2899" s="18"/>
      <c r="L2899" s="18"/>
    </row>
    <row r="2900" spans="1:12" customFormat="1">
      <c r="A2900" s="28"/>
      <c r="B2900" s="18">
        <f t="shared" si="51"/>
        <v>1</v>
      </c>
      <c r="C2900" s="18"/>
      <c r="D2900" s="18" t="str">
        <f>IFERROR(VLOOKUP(C2900,T_Listado_Personal_KDE[],2,FALSE),"")</f>
        <v/>
      </c>
      <c r="E2900" s="19" t="str">
        <f>IFERROR(VLOOKUP(C2900,T_Listado_Personal_KDE[],3,FALSE),"")</f>
        <v/>
      </c>
      <c r="F2900" s="18" t="str">
        <f>IFERROR(VLOOKUP(G2900,T_CÓDIGO[],2,FALSE),"")</f>
        <v/>
      </c>
      <c r="G2900" s="20"/>
      <c r="H2900" s="18" t="str">
        <f>IFERROR(VLOOKUP(G2900,T_CÓDIGO[],3,FALSE),"")</f>
        <v/>
      </c>
      <c r="I2900" s="19"/>
      <c r="J2900" s="18"/>
      <c r="K2900" s="18"/>
      <c r="L2900" s="18"/>
    </row>
    <row r="2901" spans="1:12" customFormat="1">
      <c r="A2901" s="28"/>
      <c r="B2901" s="18">
        <f t="shared" si="51"/>
        <v>1</v>
      </c>
      <c r="C2901" s="18"/>
      <c r="D2901" s="18" t="str">
        <f>IFERROR(VLOOKUP(C2901,T_Listado_Personal_KDE[],2,FALSE),"")</f>
        <v/>
      </c>
      <c r="E2901" s="19" t="str">
        <f>IFERROR(VLOOKUP(C2901,T_Listado_Personal_KDE[],3,FALSE),"")</f>
        <v/>
      </c>
      <c r="F2901" s="18" t="str">
        <f>IFERROR(VLOOKUP(G2901,T_CÓDIGO[],2,FALSE),"")</f>
        <v/>
      </c>
      <c r="G2901" s="20"/>
      <c r="H2901" s="18" t="str">
        <f>IFERROR(VLOOKUP(G2901,T_CÓDIGO[],3,FALSE),"")</f>
        <v/>
      </c>
      <c r="I2901" s="19"/>
      <c r="J2901" s="18"/>
      <c r="K2901" s="18"/>
      <c r="L2901" s="18"/>
    </row>
    <row r="2902" spans="1:12" customFormat="1">
      <c r="A2902" s="28"/>
      <c r="B2902" s="18">
        <f t="shared" si="51"/>
        <v>1</v>
      </c>
      <c r="C2902" s="18"/>
      <c r="D2902" s="18" t="str">
        <f>IFERROR(VLOOKUP(C2902,T_Listado_Personal_KDE[],2,FALSE),"")</f>
        <v/>
      </c>
      <c r="E2902" s="19" t="str">
        <f>IFERROR(VLOOKUP(C2902,T_Listado_Personal_KDE[],3,FALSE),"")</f>
        <v/>
      </c>
      <c r="F2902" s="18" t="str">
        <f>IFERROR(VLOOKUP(G2902,T_CÓDIGO[],2,FALSE),"")</f>
        <v/>
      </c>
      <c r="G2902" s="20"/>
      <c r="H2902" s="18" t="str">
        <f>IFERROR(VLOOKUP(G2902,T_CÓDIGO[],3,FALSE),"")</f>
        <v/>
      </c>
      <c r="I2902" s="19"/>
      <c r="J2902" s="18"/>
      <c r="K2902" s="18"/>
      <c r="L2902" s="18"/>
    </row>
    <row r="2903" spans="1:12" customFormat="1">
      <c r="A2903" s="28"/>
      <c r="B2903" s="18">
        <f t="shared" si="51"/>
        <v>1</v>
      </c>
      <c r="C2903" s="18"/>
      <c r="D2903" s="18" t="str">
        <f>IFERROR(VLOOKUP(C2903,T_Listado_Personal_KDE[],2,FALSE),"")</f>
        <v/>
      </c>
      <c r="E2903" s="19" t="str">
        <f>IFERROR(VLOOKUP(C2903,T_Listado_Personal_KDE[],3,FALSE),"")</f>
        <v/>
      </c>
      <c r="F2903" s="18" t="str">
        <f>IFERROR(VLOOKUP(G2903,T_CÓDIGO[],2,FALSE),"")</f>
        <v/>
      </c>
      <c r="G2903" s="20"/>
      <c r="H2903" s="18" t="str">
        <f>IFERROR(VLOOKUP(G2903,T_CÓDIGO[],3,FALSE),"")</f>
        <v/>
      </c>
      <c r="I2903" s="19"/>
      <c r="J2903" s="18"/>
      <c r="K2903" s="18"/>
      <c r="L2903" s="18"/>
    </row>
    <row r="2904" spans="1:12" customFormat="1">
      <c r="A2904" s="28"/>
      <c r="B2904" s="18">
        <f t="shared" si="51"/>
        <v>1</v>
      </c>
      <c r="C2904" s="18"/>
      <c r="D2904" s="18" t="str">
        <f>IFERROR(VLOOKUP(C2904,T_Listado_Personal_KDE[],2,FALSE),"")</f>
        <v/>
      </c>
      <c r="E2904" s="19" t="str">
        <f>IFERROR(VLOOKUP(C2904,T_Listado_Personal_KDE[],3,FALSE),"")</f>
        <v/>
      </c>
      <c r="F2904" s="18" t="str">
        <f>IFERROR(VLOOKUP(G2904,T_CÓDIGO[],2,FALSE),"")</f>
        <v/>
      </c>
      <c r="G2904" s="20"/>
      <c r="H2904" s="18" t="str">
        <f>IFERROR(VLOOKUP(G2904,T_CÓDIGO[],3,FALSE),"")</f>
        <v/>
      </c>
      <c r="I2904" s="19"/>
      <c r="J2904" s="18"/>
      <c r="K2904" s="18"/>
      <c r="L2904" s="18"/>
    </row>
    <row r="2905" spans="1:12" customFormat="1">
      <c r="A2905" s="28"/>
      <c r="B2905" s="18">
        <f t="shared" si="51"/>
        <v>1</v>
      </c>
      <c r="C2905" s="18"/>
      <c r="D2905" s="18" t="str">
        <f>IFERROR(VLOOKUP(C2905,T_Listado_Personal_KDE[],2,FALSE),"")</f>
        <v/>
      </c>
      <c r="E2905" s="19" t="str">
        <f>IFERROR(VLOOKUP(C2905,T_Listado_Personal_KDE[],3,FALSE),"")</f>
        <v/>
      </c>
      <c r="F2905" s="18" t="str">
        <f>IFERROR(VLOOKUP(G2905,T_CÓDIGO[],2,FALSE),"")</f>
        <v/>
      </c>
      <c r="G2905" s="20"/>
      <c r="H2905" s="18" t="str">
        <f>IFERROR(VLOOKUP(G2905,T_CÓDIGO[],3,FALSE),"")</f>
        <v/>
      </c>
      <c r="I2905" s="19"/>
      <c r="J2905" s="18"/>
      <c r="K2905" s="18"/>
      <c r="L2905" s="18"/>
    </row>
    <row r="2906" spans="1:12" customFormat="1">
      <c r="A2906" s="28"/>
      <c r="B2906" s="18">
        <f t="shared" si="51"/>
        <v>1</v>
      </c>
      <c r="C2906" s="18"/>
      <c r="D2906" s="18" t="str">
        <f>IFERROR(VLOOKUP(C2906,T_Listado_Personal_KDE[],2,FALSE),"")</f>
        <v/>
      </c>
      <c r="E2906" s="19" t="str">
        <f>IFERROR(VLOOKUP(C2906,T_Listado_Personal_KDE[],3,FALSE),"")</f>
        <v/>
      </c>
      <c r="F2906" s="18" t="str">
        <f>IFERROR(VLOOKUP(G2906,T_CÓDIGO[],2,FALSE),"")</f>
        <v/>
      </c>
      <c r="G2906" s="20"/>
      <c r="H2906" s="18" t="str">
        <f>IFERROR(VLOOKUP(G2906,T_CÓDIGO[],3,FALSE),"")</f>
        <v/>
      </c>
      <c r="I2906" s="19"/>
      <c r="J2906" s="18"/>
      <c r="K2906" s="18"/>
      <c r="L2906" s="18"/>
    </row>
    <row r="2907" spans="1:12" customFormat="1">
      <c r="A2907" s="28"/>
      <c r="B2907" s="18">
        <f t="shared" si="51"/>
        <v>1</v>
      </c>
      <c r="C2907" s="18"/>
      <c r="D2907" s="18" t="str">
        <f>IFERROR(VLOOKUP(C2907,T_Listado_Personal_KDE[],2,FALSE),"")</f>
        <v/>
      </c>
      <c r="E2907" s="19" t="str">
        <f>IFERROR(VLOOKUP(C2907,T_Listado_Personal_KDE[],3,FALSE),"")</f>
        <v/>
      </c>
      <c r="F2907" s="18" t="str">
        <f>IFERROR(VLOOKUP(G2907,T_CÓDIGO[],2,FALSE),"")</f>
        <v/>
      </c>
      <c r="G2907" s="20"/>
      <c r="H2907" s="18" t="str">
        <f>IFERROR(VLOOKUP(G2907,T_CÓDIGO[],3,FALSE),"")</f>
        <v/>
      </c>
      <c r="I2907" s="19"/>
      <c r="J2907" s="18"/>
      <c r="K2907" s="18"/>
      <c r="L2907" s="18"/>
    </row>
    <row r="2908" spans="1:12" customFormat="1">
      <c r="A2908" s="28"/>
      <c r="B2908" s="18">
        <f t="shared" si="51"/>
        <v>1</v>
      </c>
      <c r="C2908" s="18"/>
      <c r="D2908" s="18" t="str">
        <f>IFERROR(VLOOKUP(C2908,T_Listado_Personal_KDE[],2,FALSE),"")</f>
        <v/>
      </c>
      <c r="E2908" s="19" t="str">
        <f>IFERROR(VLOOKUP(C2908,T_Listado_Personal_KDE[],3,FALSE),"")</f>
        <v/>
      </c>
      <c r="F2908" s="18" t="str">
        <f>IFERROR(VLOOKUP(G2908,T_CÓDIGO[],2,FALSE),"")</f>
        <v/>
      </c>
      <c r="G2908" s="20"/>
      <c r="H2908" s="18" t="str">
        <f>IFERROR(VLOOKUP(G2908,T_CÓDIGO[],3,FALSE),"")</f>
        <v/>
      </c>
      <c r="I2908" s="19"/>
      <c r="J2908" s="18"/>
      <c r="K2908" s="18"/>
      <c r="L2908" s="18"/>
    </row>
    <row r="2909" spans="1:12" customFormat="1">
      <c r="A2909" s="28"/>
      <c r="B2909" s="18">
        <f t="shared" si="51"/>
        <v>1</v>
      </c>
      <c r="C2909" s="18"/>
      <c r="D2909" s="18" t="str">
        <f>IFERROR(VLOOKUP(C2909,T_Listado_Personal_KDE[],2,FALSE),"")</f>
        <v/>
      </c>
      <c r="E2909" s="19" t="str">
        <f>IFERROR(VLOOKUP(C2909,T_Listado_Personal_KDE[],3,FALSE),"")</f>
        <v/>
      </c>
      <c r="F2909" s="18" t="str">
        <f>IFERROR(VLOOKUP(G2909,T_CÓDIGO[],2,FALSE),"")</f>
        <v/>
      </c>
      <c r="G2909" s="20"/>
      <c r="H2909" s="18" t="str">
        <f>IFERROR(VLOOKUP(G2909,T_CÓDIGO[],3,FALSE),"")</f>
        <v/>
      </c>
      <c r="I2909" s="19"/>
      <c r="J2909" s="18"/>
      <c r="K2909" s="18"/>
      <c r="L2909" s="18"/>
    </row>
    <row r="2910" spans="1:12" customFormat="1">
      <c r="A2910" s="28"/>
      <c r="B2910" s="18">
        <f t="shared" si="51"/>
        <v>1</v>
      </c>
      <c r="C2910" s="18"/>
      <c r="D2910" s="18" t="str">
        <f>IFERROR(VLOOKUP(C2910,T_Listado_Personal_KDE[],2,FALSE),"")</f>
        <v/>
      </c>
      <c r="E2910" s="19" t="str">
        <f>IFERROR(VLOOKUP(C2910,T_Listado_Personal_KDE[],3,FALSE),"")</f>
        <v/>
      </c>
      <c r="F2910" s="18" t="str">
        <f>IFERROR(VLOOKUP(G2910,T_CÓDIGO[],2,FALSE),"")</f>
        <v/>
      </c>
      <c r="G2910" s="20"/>
      <c r="H2910" s="18" t="str">
        <f>IFERROR(VLOOKUP(G2910,T_CÓDIGO[],3,FALSE),"")</f>
        <v/>
      </c>
      <c r="I2910" s="19"/>
      <c r="J2910" s="18"/>
      <c r="K2910" s="18"/>
      <c r="L2910" s="18"/>
    </row>
    <row r="2911" spans="1:12" customFormat="1">
      <c r="A2911" s="28"/>
      <c r="B2911" s="18">
        <f t="shared" si="51"/>
        <v>1</v>
      </c>
      <c r="C2911" s="18"/>
      <c r="D2911" s="18" t="str">
        <f>IFERROR(VLOOKUP(C2911,T_Listado_Personal_KDE[],2,FALSE),"")</f>
        <v/>
      </c>
      <c r="E2911" s="19" t="str">
        <f>IFERROR(VLOOKUP(C2911,T_Listado_Personal_KDE[],3,FALSE),"")</f>
        <v/>
      </c>
      <c r="F2911" s="18" t="str">
        <f>IFERROR(VLOOKUP(G2911,T_CÓDIGO[],2,FALSE),"")</f>
        <v/>
      </c>
      <c r="G2911" s="20"/>
      <c r="H2911" s="18" t="str">
        <f>IFERROR(VLOOKUP(G2911,T_CÓDIGO[],3,FALSE),"")</f>
        <v/>
      </c>
      <c r="I2911" s="19"/>
      <c r="J2911" s="18"/>
      <c r="K2911" s="18"/>
      <c r="L2911" s="18"/>
    </row>
    <row r="2912" spans="1:12" customFormat="1">
      <c r="A2912" s="28"/>
      <c r="B2912" s="18">
        <f t="shared" si="51"/>
        <v>1</v>
      </c>
      <c r="C2912" s="18"/>
      <c r="D2912" s="18" t="str">
        <f>IFERROR(VLOOKUP(C2912,T_Listado_Personal_KDE[],2,FALSE),"")</f>
        <v/>
      </c>
      <c r="E2912" s="19" t="str">
        <f>IFERROR(VLOOKUP(C2912,T_Listado_Personal_KDE[],3,FALSE),"")</f>
        <v/>
      </c>
      <c r="F2912" s="18" t="str">
        <f>IFERROR(VLOOKUP(G2912,T_CÓDIGO[],2,FALSE),"")</f>
        <v/>
      </c>
      <c r="G2912" s="20"/>
      <c r="H2912" s="18" t="str">
        <f>IFERROR(VLOOKUP(G2912,T_CÓDIGO[],3,FALSE),"")</f>
        <v/>
      </c>
      <c r="I2912" s="19"/>
      <c r="J2912" s="18"/>
      <c r="K2912" s="18"/>
      <c r="L2912" s="18"/>
    </row>
    <row r="2913" spans="1:12" customFormat="1">
      <c r="A2913" s="28"/>
      <c r="B2913" s="18">
        <f t="shared" si="51"/>
        <v>1</v>
      </c>
      <c r="C2913" s="18"/>
      <c r="D2913" s="18" t="str">
        <f>IFERROR(VLOOKUP(C2913,T_Listado_Personal_KDE[],2,FALSE),"")</f>
        <v/>
      </c>
      <c r="E2913" s="19" t="str">
        <f>IFERROR(VLOOKUP(C2913,T_Listado_Personal_KDE[],3,FALSE),"")</f>
        <v/>
      </c>
      <c r="F2913" s="18" t="str">
        <f>IFERROR(VLOOKUP(G2913,T_CÓDIGO[],2,FALSE),"")</f>
        <v/>
      </c>
      <c r="G2913" s="20"/>
      <c r="H2913" s="18" t="str">
        <f>IFERROR(VLOOKUP(G2913,T_CÓDIGO[],3,FALSE),"")</f>
        <v/>
      </c>
      <c r="I2913" s="19"/>
      <c r="J2913" s="18"/>
      <c r="K2913" s="18"/>
      <c r="L2913" s="18"/>
    </row>
    <row r="2914" spans="1:12" customFormat="1">
      <c r="A2914" s="28"/>
      <c r="B2914" s="18">
        <f t="shared" si="51"/>
        <v>1</v>
      </c>
      <c r="C2914" s="18"/>
      <c r="D2914" s="18" t="str">
        <f>IFERROR(VLOOKUP(C2914,T_Listado_Personal_KDE[],2,FALSE),"")</f>
        <v/>
      </c>
      <c r="E2914" s="19" t="str">
        <f>IFERROR(VLOOKUP(C2914,T_Listado_Personal_KDE[],3,FALSE),"")</f>
        <v/>
      </c>
      <c r="F2914" s="18" t="str">
        <f>IFERROR(VLOOKUP(G2914,T_CÓDIGO[],2,FALSE),"")</f>
        <v/>
      </c>
      <c r="G2914" s="20"/>
      <c r="H2914" s="18" t="str">
        <f>IFERROR(VLOOKUP(G2914,T_CÓDIGO[],3,FALSE),"")</f>
        <v/>
      </c>
      <c r="I2914" s="19"/>
      <c r="J2914" s="18"/>
      <c r="K2914" s="18"/>
      <c r="L2914" s="18"/>
    </row>
    <row r="2915" spans="1:12" customFormat="1">
      <c r="A2915" s="28"/>
      <c r="B2915" s="18">
        <f t="shared" si="51"/>
        <v>1</v>
      </c>
      <c r="C2915" s="18"/>
      <c r="D2915" s="18" t="str">
        <f>IFERROR(VLOOKUP(C2915,T_Listado_Personal_KDE[],2,FALSE),"")</f>
        <v/>
      </c>
      <c r="E2915" s="19" t="str">
        <f>IFERROR(VLOOKUP(C2915,T_Listado_Personal_KDE[],3,FALSE),"")</f>
        <v/>
      </c>
      <c r="F2915" s="18" t="str">
        <f>IFERROR(VLOOKUP(G2915,T_CÓDIGO[],2,FALSE),"")</f>
        <v/>
      </c>
      <c r="G2915" s="20"/>
      <c r="H2915" s="18" t="str">
        <f>IFERROR(VLOOKUP(G2915,T_CÓDIGO[],3,FALSE),"")</f>
        <v/>
      </c>
      <c r="I2915" s="19"/>
      <c r="J2915" s="18"/>
      <c r="K2915" s="18"/>
      <c r="L2915" s="18"/>
    </row>
    <row r="2916" spans="1:12" customFormat="1">
      <c r="A2916" s="28"/>
      <c r="B2916" s="18">
        <f t="shared" si="51"/>
        <v>1</v>
      </c>
      <c r="C2916" s="18"/>
      <c r="D2916" s="18" t="str">
        <f>IFERROR(VLOOKUP(C2916,T_Listado_Personal_KDE[],2,FALSE),"")</f>
        <v/>
      </c>
      <c r="E2916" s="19" t="str">
        <f>IFERROR(VLOOKUP(C2916,T_Listado_Personal_KDE[],3,FALSE),"")</f>
        <v/>
      </c>
      <c r="F2916" s="18" t="str">
        <f>IFERROR(VLOOKUP(G2916,T_CÓDIGO[],2,FALSE),"")</f>
        <v/>
      </c>
      <c r="G2916" s="20"/>
      <c r="H2916" s="18" t="str">
        <f>IFERROR(VLOOKUP(G2916,T_CÓDIGO[],3,FALSE),"")</f>
        <v/>
      </c>
      <c r="I2916" s="19"/>
      <c r="J2916" s="18"/>
      <c r="K2916" s="18"/>
      <c r="L2916" s="18"/>
    </row>
    <row r="2917" spans="1:12" customFormat="1">
      <c r="A2917" s="28"/>
      <c r="B2917" s="18">
        <f t="shared" si="51"/>
        <v>1</v>
      </c>
      <c r="C2917" s="18"/>
      <c r="D2917" s="18" t="str">
        <f>IFERROR(VLOOKUP(C2917,T_Listado_Personal_KDE[],2,FALSE),"")</f>
        <v/>
      </c>
      <c r="E2917" s="19" t="str">
        <f>IFERROR(VLOOKUP(C2917,T_Listado_Personal_KDE[],3,FALSE),"")</f>
        <v/>
      </c>
      <c r="F2917" s="18" t="str">
        <f>IFERROR(VLOOKUP(G2917,T_CÓDIGO[],2,FALSE),"")</f>
        <v/>
      </c>
      <c r="G2917" s="20"/>
      <c r="H2917" s="18" t="str">
        <f>IFERROR(VLOOKUP(G2917,T_CÓDIGO[],3,FALSE),"")</f>
        <v/>
      </c>
      <c r="I2917" s="19"/>
      <c r="J2917" s="18"/>
      <c r="K2917" s="18"/>
      <c r="L2917" s="18"/>
    </row>
    <row r="2918" spans="1:12" customFormat="1">
      <c r="A2918" s="28"/>
      <c r="B2918" s="18">
        <f t="shared" si="51"/>
        <v>1</v>
      </c>
      <c r="C2918" s="18"/>
      <c r="D2918" s="18" t="str">
        <f>IFERROR(VLOOKUP(C2918,T_Listado_Personal_KDE[],2,FALSE),"")</f>
        <v/>
      </c>
      <c r="E2918" s="19" t="str">
        <f>IFERROR(VLOOKUP(C2918,T_Listado_Personal_KDE[],3,FALSE),"")</f>
        <v/>
      </c>
      <c r="F2918" s="18" t="str">
        <f>IFERROR(VLOOKUP(G2918,T_CÓDIGO[],2,FALSE),"")</f>
        <v/>
      </c>
      <c r="G2918" s="20"/>
      <c r="H2918" s="18" t="str">
        <f>IFERROR(VLOOKUP(G2918,T_CÓDIGO[],3,FALSE),"")</f>
        <v/>
      </c>
      <c r="I2918" s="19"/>
      <c r="J2918" s="18"/>
      <c r="K2918" s="18"/>
      <c r="L2918" s="18"/>
    </row>
    <row r="2919" spans="1:12" customFormat="1">
      <c r="A2919" s="28"/>
      <c r="B2919" s="18">
        <f t="shared" si="51"/>
        <v>1</v>
      </c>
      <c r="C2919" s="18"/>
      <c r="D2919" s="18" t="str">
        <f>IFERROR(VLOOKUP(C2919,T_Listado_Personal_KDE[],2,FALSE),"")</f>
        <v/>
      </c>
      <c r="E2919" s="19" t="str">
        <f>IFERROR(VLOOKUP(C2919,T_Listado_Personal_KDE[],3,FALSE),"")</f>
        <v/>
      </c>
      <c r="F2919" s="18" t="str">
        <f>IFERROR(VLOOKUP(G2919,T_CÓDIGO[],2,FALSE),"")</f>
        <v/>
      </c>
      <c r="G2919" s="20"/>
      <c r="H2919" s="18" t="str">
        <f>IFERROR(VLOOKUP(G2919,T_CÓDIGO[],3,FALSE),"")</f>
        <v/>
      </c>
      <c r="I2919" s="19"/>
      <c r="J2919" s="18"/>
      <c r="K2919" s="18"/>
      <c r="L2919" s="18"/>
    </row>
    <row r="2920" spans="1:12" customFormat="1">
      <c r="A2920" s="28"/>
      <c r="B2920" s="18">
        <f t="shared" si="51"/>
        <v>1</v>
      </c>
      <c r="C2920" s="18"/>
      <c r="D2920" s="18" t="str">
        <f>IFERROR(VLOOKUP(C2920,T_Listado_Personal_KDE[],2,FALSE),"")</f>
        <v/>
      </c>
      <c r="E2920" s="19" t="str">
        <f>IFERROR(VLOOKUP(C2920,T_Listado_Personal_KDE[],3,FALSE),"")</f>
        <v/>
      </c>
      <c r="F2920" s="18" t="str">
        <f>IFERROR(VLOOKUP(G2920,T_CÓDIGO[],2,FALSE),"")</f>
        <v/>
      </c>
      <c r="G2920" s="20"/>
      <c r="H2920" s="18" t="str">
        <f>IFERROR(VLOOKUP(G2920,T_CÓDIGO[],3,FALSE),"")</f>
        <v/>
      </c>
      <c r="I2920" s="19"/>
      <c r="J2920" s="18"/>
      <c r="K2920" s="18"/>
      <c r="L2920" s="18"/>
    </row>
    <row r="2921" spans="1:12" customFormat="1">
      <c r="A2921" s="28"/>
      <c r="B2921" s="18">
        <f t="shared" si="51"/>
        <v>1</v>
      </c>
      <c r="C2921" s="18"/>
      <c r="D2921" s="18" t="str">
        <f>IFERROR(VLOOKUP(C2921,T_Listado_Personal_KDE[],2,FALSE),"")</f>
        <v/>
      </c>
      <c r="E2921" s="19" t="str">
        <f>IFERROR(VLOOKUP(C2921,T_Listado_Personal_KDE[],3,FALSE),"")</f>
        <v/>
      </c>
      <c r="F2921" s="18" t="str">
        <f>IFERROR(VLOOKUP(G2921,T_CÓDIGO[],2,FALSE),"")</f>
        <v/>
      </c>
      <c r="G2921" s="20"/>
      <c r="H2921" s="18" t="str">
        <f>IFERROR(VLOOKUP(G2921,T_CÓDIGO[],3,FALSE),"")</f>
        <v/>
      </c>
      <c r="I2921" s="19"/>
      <c r="J2921" s="18"/>
      <c r="K2921" s="18"/>
      <c r="L2921" s="18"/>
    </row>
    <row r="2922" spans="1:12" customFormat="1">
      <c r="A2922" s="28"/>
      <c r="B2922" s="18">
        <f t="shared" si="51"/>
        <v>1</v>
      </c>
      <c r="C2922" s="18"/>
      <c r="D2922" s="18" t="str">
        <f>IFERROR(VLOOKUP(C2922,T_Listado_Personal_KDE[],2,FALSE),"")</f>
        <v/>
      </c>
      <c r="E2922" s="19" t="str">
        <f>IFERROR(VLOOKUP(C2922,T_Listado_Personal_KDE[],3,FALSE),"")</f>
        <v/>
      </c>
      <c r="F2922" s="18" t="str">
        <f>IFERROR(VLOOKUP(G2922,T_CÓDIGO[],2,FALSE),"")</f>
        <v/>
      </c>
      <c r="G2922" s="20"/>
      <c r="H2922" s="18" t="str">
        <f>IFERROR(VLOOKUP(G2922,T_CÓDIGO[],3,FALSE),"")</f>
        <v/>
      </c>
      <c r="I2922" s="19"/>
      <c r="J2922" s="18"/>
      <c r="K2922" s="18"/>
      <c r="L2922" s="18"/>
    </row>
    <row r="2923" spans="1:12" customFormat="1">
      <c r="A2923" s="28"/>
      <c r="B2923" s="18">
        <f t="shared" si="51"/>
        <v>1</v>
      </c>
      <c r="C2923" s="18"/>
      <c r="D2923" s="18" t="str">
        <f>IFERROR(VLOOKUP(C2923,T_Listado_Personal_KDE[],2,FALSE),"")</f>
        <v/>
      </c>
      <c r="E2923" s="19" t="str">
        <f>IFERROR(VLOOKUP(C2923,T_Listado_Personal_KDE[],3,FALSE),"")</f>
        <v/>
      </c>
      <c r="F2923" s="18" t="str">
        <f>IFERROR(VLOOKUP(G2923,T_CÓDIGO[],2,FALSE),"")</f>
        <v/>
      </c>
      <c r="G2923" s="20"/>
      <c r="H2923" s="18" t="str">
        <f>IFERROR(VLOOKUP(G2923,T_CÓDIGO[],3,FALSE),"")</f>
        <v/>
      </c>
      <c r="I2923" s="19"/>
      <c r="J2923" s="18"/>
      <c r="K2923" s="18"/>
      <c r="L2923" s="18"/>
    </row>
    <row r="2924" spans="1:12" customFormat="1" ht="12.6" customHeight="1">
      <c r="A2924" s="28"/>
      <c r="B2924" s="18">
        <f t="shared" si="51"/>
        <v>1</v>
      </c>
      <c r="C2924" s="18"/>
      <c r="D2924" s="18" t="str">
        <f>IFERROR(VLOOKUP(C2924,T_Listado_Personal_KDE[],2,FALSE),"")</f>
        <v/>
      </c>
      <c r="E2924" s="19" t="str">
        <f>IFERROR(VLOOKUP(C2924,T_Listado_Personal_KDE[],3,FALSE),"")</f>
        <v/>
      </c>
      <c r="F2924" s="18" t="str">
        <f>IFERROR(VLOOKUP(G2924,T_CÓDIGO[],2,FALSE),"")</f>
        <v/>
      </c>
      <c r="G2924" s="20"/>
      <c r="H2924" s="18" t="str">
        <f>IFERROR(VLOOKUP(G2924,T_CÓDIGO[],3,FALSE),"")</f>
        <v/>
      </c>
      <c r="I2924" s="19"/>
      <c r="J2924" s="18"/>
      <c r="K2924" s="18"/>
      <c r="L2924" s="18"/>
    </row>
    <row r="2925" spans="1:12" customFormat="1">
      <c r="A2925" s="28"/>
      <c r="B2925" s="18">
        <f t="shared" si="51"/>
        <v>1</v>
      </c>
      <c r="C2925" s="18"/>
      <c r="D2925" s="18" t="str">
        <f>IFERROR(VLOOKUP(C2925,T_Listado_Personal_KDE[],2,FALSE),"")</f>
        <v/>
      </c>
      <c r="E2925" s="19" t="str">
        <f>IFERROR(VLOOKUP(C2925,T_Listado_Personal_KDE[],3,FALSE),"")</f>
        <v/>
      </c>
      <c r="F2925" s="18" t="str">
        <f>IFERROR(VLOOKUP(G2925,T_CÓDIGO[],2,FALSE),"")</f>
        <v/>
      </c>
      <c r="G2925" s="20"/>
      <c r="H2925" s="18" t="str">
        <f>IFERROR(VLOOKUP(G2925,T_CÓDIGO[],3,FALSE),"")</f>
        <v/>
      </c>
      <c r="I2925" s="19"/>
      <c r="J2925" s="18"/>
      <c r="K2925" s="18"/>
      <c r="L2925" s="18"/>
    </row>
    <row r="2926" spans="1:12" customFormat="1">
      <c r="A2926" s="28"/>
      <c r="B2926" s="18">
        <f t="shared" si="51"/>
        <v>1</v>
      </c>
      <c r="C2926" s="18"/>
      <c r="D2926" s="18" t="str">
        <f>IFERROR(VLOOKUP(C2926,T_Listado_Personal_KDE[],2,FALSE),"")</f>
        <v/>
      </c>
      <c r="E2926" s="19" t="str">
        <f>IFERROR(VLOOKUP(C2926,T_Listado_Personal_KDE[],3,FALSE),"")</f>
        <v/>
      </c>
      <c r="F2926" s="18" t="str">
        <f>IFERROR(VLOOKUP(G2926,T_CÓDIGO[],2,FALSE),"")</f>
        <v/>
      </c>
      <c r="G2926" s="20"/>
      <c r="H2926" s="18" t="str">
        <f>IFERROR(VLOOKUP(G2926,T_CÓDIGO[],3,FALSE),"")</f>
        <v/>
      </c>
      <c r="I2926" s="19"/>
      <c r="J2926" s="18"/>
      <c r="K2926" s="18"/>
      <c r="L2926" s="18"/>
    </row>
    <row r="2927" spans="1:12" customFormat="1">
      <c r="A2927" s="28"/>
      <c r="B2927" s="18">
        <f t="shared" si="51"/>
        <v>1</v>
      </c>
      <c r="C2927" s="18"/>
      <c r="D2927" s="18" t="str">
        <f>IFERROR(VLOOKUP(C2927,T_Listado_Personal_KDE[],2,FALSE),"")</f>
        <v/>
      </c>
      <c r="E2927" s="19" t="str">
        <f>IFERROR(VLOOKUP(C2927,T_Listado_Personal_KDE[],3,FALSE),"")</f>
        <v/>
      </c>
      <c r="F2927" s="18" t="str">
        <f>IFERROR(VLOOKUP(G2927,T_CÓDIGO[],2,FALSE),"")</f>
        <v/>
      </c>
      <c r="G2927" s="20"/>
      <c r="H2927" s="18" t="str">
        <f>IFERROR(VLOOKUP(G2927,T_CÓDIGO[],3,FALSE),"")</f>
        <v/>
      </c>
      <c r="I2927" s="19"/>
      <c r="J2927" s="18"/>
      <c r="K2927" s="18"/>
      <c r="L2927" s="18"/>
    </row>
    <row r="2928" spans="1:12" customFormat="1">
      <c r="A2928" s="28"/>
      <c r="B2928" s="18">
        <f t="shared" si="51"/>
        <v>1</v>
      </c>
      <c r="C2928" s="18"/>
      <c r="D2928" s="18" t="str">
        <f>IFERROR(VLOOKUP(C2928,T_Listado_Personal_KDE[],2,FALSE),"")</f>
        <v/>
      </c>
      <c r="E2928" s="19" t="str">
        <f>IFERROR(VLOOKUP(C2928,T_Listado_Personal_KDE[],3,FALSE),"")</f>
        <v/>
      </c>
      <c r="F2928" s="18" t="str">
        <f>IFERROR(VLOOKUP(G2928,T_CÓDIGO[],2,FALSE),"")</f>
        <v/>
      </c>
      <c r="G2928" s="20"/>
      <c r="H2928" s="18" t="str">
        <f>IFERROR(VLOOKUP(G2928,T_CÓDIGO[],3,FALSE),"")</f>
        <v/>
      </c>
      <c r="I2928" s="19"/>
      <c r="J2928" s="18"/>
      <c r="K2928" s="18"/>
      <c r="L2928" s="18"/>
    </row>
    <row r="2929" spans="1:12" customFormat="1">
      <c r="A2929" s="28"/>
      <c r="B2929" s="18">
        <f t="shared" si="51"/>
        <v>1</v>
      </c>
      <c r="C2929" s="18"/>
      <c r="D2929" s="18" t="str">
        <f>IFERROR(VLOOKUP(C2929,T_Listado_Personal_KDE[],2,FALSE),"")</f>
        <v/>
      </c>
      <c r="E2929" s="19" t="str">
        <f>IFERROR(VLOOKUP(C2929,T_Listado_Personal_KDE[],3,FALSE),"")</f>
        <v/>
      </c>
      <c r="F2929" s="18" t="str">
        <f>IFERROR(VLOOKUP(G2929,T_CÓDIGO[],2,FALSE),"")</f>
        <v/>
      </c>
      <c r="G2929" s="20"/>
      <c r="H2929" s="18" t="str">
        <f>IFERROR(VLOOKUP(G2929,T_CÓDIGO[],3,FALSE),"")</f>
        <v/>
      </c>
      <c r="I2929" s="19"/>
      <c r="J2929" s="18"/>
      <c r="K2929" s="18"/>
      <c r="L2929" s="18"/>
    </row>
    <row r="2930" spans="1:12" customFormat="1">
      <c r="A2930" s="28"/>
      <c r="B2930" s="18">
        <f t="shared" si="51"/>
        <v>1</v>
      </c>
      <c r="C2930" s="18"/>
      <c r="D2930" s="18" t="str">
        <f>IFERROR(VLOOKUP(C2930,T_Listado_Personal_KDE[],2,FALSE),"")</f>
        <v/>
      </c>
      <c r="E2930" s="19" t="str">
        <f>IFERROR(VLOOKUP(C2930,T_Listado_Personal_KDE[],3,FALSE),"")</f>
        <v/>
      </c>
      <c r="F2930" s="18" t="str">
        <f>IFERROR(VLOOKUP(G2930,T_CÓDIGO[],2,FALSE),"")</f>
        <v/>
      </c>
      <c r="G2930" s="20"/>
      <c r="H2930" s="18" t="str">
        <f>IFERROR(VLOOKUP(G2930,T_CÓDIGO[],3,FALSE),"")</f>
        <v/>
      </c>
      <c r="I2930" s="19"/>
      <c r="J2930" s="18"/>
      <c r="K2930" s="18"/>
      <c r="L2930" s="18"/>
    </row>
    <row r="2931" spans="1:12" customFormat="1">
      <c r="A2931" s="28"/>
      <c r="B2931" s="18">
        <f t="shared" si="51"/>
        <v>1</v>
      </c>
      <c r="C2931" s="18"/>
      <c r="D2931" s="18" t="str">
        <f>IFERROR(VLOOKUP(C2931,T_Listado_Personal_KDE[],2,FALSE),"")</f>
        <v/>
      </c>
      <c r="E2931" s="19" t="str">
        <f>IFERROR(VLOOKUP(C2931,T_Listado_Personal_KDE[],3,FALSE),"")</f>
        <v/>
      </c>
      <c r="F2931" s="18" t="str">
        <f>IFERROR(VLOOKUP(G2931,T_CÓDIGO[],2,FALSE),"")</f>
        <v/>
      </c>
      <c r="G2931" s="20"/>
      <c r="H2931" s="18" t="str">
        <f>IFERROR(VLOOKUP(G2931,T_CÓDIGO[],3,FALSE),"")</f>
        <v/>
      </c>
      <c r="I2931" s="19"/>
      <c r="J2931" s="18"/>
      <c r="K2931" s="18"/>
      <c r="L2931" s="18"/>
    </row>
    <row r="2932" spans="1:12" customFormat="1">
      <c r="A2932" s="28"/>
      <c r="B2932" s="18">
        <f t="shared" si="51"/>
        <v>1</v>
      </c>
      <c r="C2932" s="18"/>
      <c r="D2932" s="18" t="str">
        <f>IFERROR(VLOOKUP(C2932,T_Listado_Personal_KDE[],2,FALSE),"")</f>
        <v/>
      </c>
      <c r="E2932" s="19" t="str">
        <f>IFERROR(VLOOKUP(C2932,T_Listado_Personal_KDE[],3,FALSE),"")</f>
        <v/>
      </c>
      <c r="F2932" s="18" t="str">
        <f>IFERROR(VLOOKUP(G2932,T_CÓDIGO[],2,FALSE),"")</f>
        <v/>
      </c>
      <c r="G2932" s="20"/>
      <c r="H2932" s="18" t="str">
        <f>IFERROR(VLOOKUP(G2932,T_CÓDIGO[],3,FALSE),"")</f>
        <v/>
      </c>
      <c r="I2932" s="19"/>
      <c r="J2932" s="18"/>
      <c r="K2932" s="18"/>
      <c r="L2932" s="18"/>
    </row>
    <row r="2933" spans="1:12" customFormat="1">
      <c r="A2933" s="28"/>
      <c r="B2933" s="18">
        <f t="shared" si="51"/>
        <v>1</v>
      </c>
      <c r="C2933" s="18"/>
      <c r="D2933" s="18" t="str">
        <f>IFERROR(VLOOKUP(C2933,T_Listado_Personal_KDE[],2,FALSE),"")</f>
        <v/>
      </c>
      <c r="E2933" s="19" t="str">
        <f>IFERROR(VLOOKUP(C2933,T_Listado_Personal_KDE[],3,FALSE),"")</f>
        <v/>
      </c>
      <c r="F2933" s="18" t="str">
        <f>IFERROR(VLOOKUP(G2933,T_CÓDIGO[],2,FALSE),"")</f>
        <v/>
      </c>
      <c r="G2933" s="20"/>
      <c r="H2933" s="18" t="str">
        <f>IFERROR(VLOOKUP(G2933,T_CÓDIGO[],3,FALSE),"")</f>
        <v/>
      </c>
      <c r="I2933" s="19"/>
      <c r="J2933" s="18"/>
      <c r="K2933" s="18"/>
      <c r="L2933" s="18"/>
    </row>
    <row r="2934" spans="1:12" customFormat="1">
      <c r="A2934" s="28"/>
      <c r="B2934" s="18">
        <f t="shared" si="51"/>
        <v>1</v>
      </c>
      <c r="C2934" s="18"/>
      <c r="D2934" s="18" t="str">
        <f>IFERROR(VLOOKUP(C2934,T_Listado_Personal_KDE[],2,FALSE),"")</f>
        <v/>
      </c>
      <c r="E2934" s="19" t="str">
        <f>IFERROR(VLOOKUP(C2934,T_Listado_Personal_KDE[],3,FALSE),"")</f>
        <v/>
      </c>
      <c r="F2934" s="18" t="str">
        <f>IFERROR(VLOOKUP(G2934,T_CÓDIGO[],2,FALSE),"")</f>
        <v/>
      </c>
      <c r="G2934" s="20"/>
      <c r="H2934" s="18" t="str">
        <f>IFERROR(VLOOKUP(G2934,T_CÓDIGO[],3,FALSE),"")</f>
        <v/>
      </c>
      <c r="I2934" s="19"/>
      <c r="J2934" s="18"/>
      <c r="K2934" s="18"/>
      <c r="L2934" s="18"/>
    </row>
    <row r="2935" spans="1:12" customFormat="1">
      <c r="A2935" s="28"/>
      <c r="B2935" s="18">
        <f t="shared" si="51"/>
        <v>1</v>
      </c>
      <c r="C2935" s="18"/>
      <c r="D2935" s="18" t="str">
        <f>IFERROR(VLOOKUP(C2935,T_Listado_Personal_KDE[],2,FALSE),"")</f>
        <v/>
      </c>
      <c r="E2935" s="19" t="str">
        <f>IFERROR(VLOOKUP(C2935,T_Listado_Personal_KDE[],3,FALSE),"")</f>
        <v/>
      </c>
      <c r="F2935" s="18" t="str">
        <f>IFERROR(VLOOKUP(G2935,T_CÓDIGO[],2,FALSE),"")</f>
        <v/>
      </c>
      <c r="G2935" s="20"/>
      <c r="H2935" s="18" t="str">
        <f>IFERROR(VLOOKUP(G2935,T_CÓDIGO[],3,FALSE),"")</f>
        <v/>
      </c>
      <c r="I2935" s="19"/>
      <c r="J2935" s="18"/>
      <c r="K2935" s="18"/>
      <c r="L2935" s="18"/>
    </row>
    <row r="2936" spans="1:12" customFormat="1">
      <c r="A2936" s="28"/>
      <c r="B2936" s="18">
        <f t="shared" si="51"/>
        <v>1</v>
      </c>
      <c r="C2936" s="18"/>
      <c r="D2936" s="18" t="str">
        <f>IFERROR(VLOOKUP(C2936,T_Listado_Personal_KDE[],2,FALSE),"")</f>
        <v/>
      </c>
      <c r="E2936" s="19" t="str">
        <f>IFERROR(VLOOKUP(C2936,T_Listado_Personal_KDE[],3,FALSE),"")</f>
        <v/>
      </c>
      <c r="F2936" s="18" t="str">
        <f>IFERROR(VLOOKUP(G2936,T_CÓDIGO[],2,FALSE),"")</f>
        <v/>
      </c>
      <c r="G2936" s="20"/>
      <c r="H2936" s="18" t="str">
        <f>IFERROR(VLOOKUP(G2936,T_CÓDIGO[],3,FALSE),"")</f>
        <v/>
      </c>
      <c r="I2936" s="19"/>
      <c r="J2936" s="18"/>
      <c r="K2936" s="18"/>
      <c r="L2936" s="18"/>
    </row>
    <row r="2937" spans="1:12" customFormat="1">
      <c r="A2937" s="28"/>
      <c r="B2937" s="18">
        <f t="shared" si="51"/>
        <v>1</v>
      </c>
      <c r="C2937" s="18"/>
      <c r="D2937" s="18" t="str">
        <f>IFERROR(VLOOKUP(C2937,T_Listado_Personal_KDE[],2,FALSE),"")</f>
        <v/>
      </c>
      <c r="E2937" s="19" t="str">
        <f>IFERROR(VLOOKUP(C2937,T_Listado_Personal_KDE[],3,FALSE),"")</f>
        <v/>
      </c>
      <c r="F2937" s="18" t="str">
        <f>IFERROR(VLOOKUP(G2937,T_CÓDIGO[],2,FALSE),"")</f>
        <v/>
      </c>
      <c r="G2937" s="20"/>
      <c r="H2937" s="18" t="str">
        <f>IFERROR(VLOOKUP(G2937,T_CÓDIGO[],3,FALSE),"")</f>
        <v/>
      </c>
      <c r="I2937" s="19"/>
      <c r="J2937" s="18"/>
      <c r="K2937" s="18"/>
      <c r="L2937" s="18"/>
    </row>
    <row r="2938" spans="1:12" customFormat="1">
      <c r="A2938" s="28"/>
      <c r="B2938" s="18">
        <f t="shared" si="51"/>
        <v>1</v>
      </c>
      <c r="C2938" s="18"/>
      <c r="D2938" s="18" t="str">
        <f>IFERROR(VLOOKUP(C2938,T_Listado_Personal_KDE[],2,FALSE),"")</f>
        <v/>
      </c>
      <c r="E2938" s="19" t="str">
        <f>IFERROR(VLOOKUP(C2938,T_Listado_Personal_KDE[],3,FALSE),"")</f>
        <v/>
      </c>
      <c r="F2938" s="18" t="str">
        <f>IFERROR(VLOOKUP(G2938,T_CÓDIGO[],2,FALSE),"")</f>
        <v/>
      </c>
      <c r="G2938" s="20"/>
      <c r="H2938" s="18" t="str">
        <f>IFERROR(VLOOKUP(G2938,T_CÓDIGO[],3,FALSE),"")</f>
        <v/>
      </c>
      <c r="I2938" s="19"/>
      <c r="J2938" s="18"/>
      <c r="K2938" s="18"/>
      <c r="L2938" s="18"/>
    </row>
    <row r="2939" spans="1:12" customFormat="1">
      <c r="A2939" s="28"/>
      <c r="B2939" s="18">
        <f t="shared" si="51"/>
        <v>1</v>
      </c>
      <c r="C2939" s="18"/>
      <c r="D2939" s="18" t="str">
        <f>IFERROR(VLOOKUP(C2939,T_Listado_Personal_KDE[],2,FALSE),"")</f>
        <v/>
      </c>
      <c r="E2939" s="19" t="str">
        <f>IFERROR(VLOOKUP(C2939,T_Listado_Personal_KDE[],3,FALSE),"")</f>
        <v/>
      </c>
      <c r="F2939" s="18" t="str">
        <f>IFERROR(VLOOKUP(G2939,T_CÓDIGO[],2,FALSE),"")</f>
        <v/>
      </c>
      <c r="G2939" s="20"/>
      <c r="H2939" s="18" t="str">
        <f>IFERROR(VLOOKUP(G2939,T_CÓDIGO[],3,FALSE),"")</f>
        <v/>
      </c>
      <c r="I2939" s="19"/>
      <c r="J2939" s="18"/>
      <c r="K2939" s="18"/>
      <c r="L2939" s="18"/>
    </row>
    <row r="2940" spans="1:12" customFormat="1">
      <c r="A2940" s="28"/>
      <c r="B2940" s="18">
        <f t="shared" si="51"/>
        <v>1</v>
      </c>
      <c r="C2940" s="18"/>
      <c r="D2940" s="18" t="str">
        <f>IFERROR(VLOOKUP(C2940,T_Listado_Personal_KDE[],2,FALSE),"")</f>
        <v/>
      </c>
      <c r="E2940" s="19" t="str">
        <f>IFERROR(VLOOKUP(C2940,T_Listado_Personal_KDE[],3,FALSE),"")</f>
        <v/>
      </c>
      <c r="F2940" s="18" t="str">
        <f>IFERROR(VLOOKUP(G2940,T_CÓDIGO[],2,FALSE),"")</f>
        <v/>
      </c>
      <c r="G2940" s="20"/>
      <c r="H2940" s="18" t="str">
        <f>IFERROR(VLOOKUP(G2940,T_CÓDIGO[],3,FALSE),"")</f>
        <v/>
      </c>
      <c r="I2940" s="19"/>
      <c r="J2940" s="18"/>
      <c r="K2940" s="18"/>
      <c r="L2940" s="18"/>
    </row>
    <row r="2941" spans="1:12" customFormat="1">
      <c r="A2941" s="28"/>
      <c r="B2941" s="18">
        <f t="shared" si="51"/>
        <v>1</v>
      </c>
      <c r="C2941" s="18"/>
      <c r="D2941" s="18" t="str">
        <f>IFERROR(VLOOKUP(C2941,T_Listado_Personal_KDE[],2,FALSE),"")</f>
        <v/>
      </c>
      <c r="E2941" s="19" t="str">
        <f>IFERROR(VLOOKUP(C2941,T_Listado_Personal_KDE[],3,FALSE),"")</f>
        <v/>
      </c>
      <c r="F2941" s="18" t="str">
        <f>IFERROR(VLOOKUP(G2941,T_CÓDIGO[],2,FALSE),"")</f>
        <v/>
      </c>
      <c r="G2941" s="20"/>
      <c r="H2941" s="18" t="str">
        <f>IFERROR(VLOOKUP(G2941,T_CÓDIGO[],3,FALSE),"")</f>
        <v/>
      </c>
      <c r="I2941" s="19"/>
      <c r="J2941" s="18"/>
      <c r="K2941" s="18"/>
      <c r="L2941" s="18"/>
    </row>
    <row r="2942" spans="1:12" customFormat="1">
      <c r="A2942" s="28"/>
      <c r="B2942" s="18">
        <f t="shared" si="51"/>
        <v>1</v>
      </c>
      <c r="C2942" s="18"/>
      <c r="D2942" s="18" t="str">
        <f>IFERROR(VLOOKUP(C2942,T_Listado_Personal_KDE[],2,FALSE),"")</f>
        <v/>
      </c>
      <c r="E2942" s="19" t="str">
        <f>IFERROR(VLOOKUP(C2942,T_Listado_Personal_KDE[],3,FALSE),"")</f>
        <v/>
      </c>
      <c r="F2942" s="18" t="str">
        <f>IFERROR(VLOOKUP(G2942,T_CÓDIGO[],2,FALSE),"")</f>
        <v/>
      </c>
      <c r="G2942" s="20"/>
      <c r="H2942" s="18" t="str">
        <f>IFERROR(VLOOKUP(G2942,T_CÓDIGO[],3,FALSE),"")</f>
        <v/>
      </c>
      <c r="I2942" s="19"/>
      <c r="J2942" s="18"/>
      <c r="K2942" s="18"/>
      <c r="L2942" s="18"/>
    </row>
    <row r="2943" spans="1:12" customFormat="1">
      <c r="A2943" s="28"/>
      <c r="B2943" s="18">
        <f t="shared" si="51"/>
        <v>1</v>
      </c>
      <c r="C2943" s="18"/>
      <c r="D2943" s="18" t="str">
        <f>IFERROR(VLOOKUP(C2943,T_Listado_Personal_KDE[],2,FALSE),"")</f>
        <v/>
      </c>
      <c r="E2943" s="19" t="str">
        <f>IFERROR(VLOOKUP(C2943,T_Listado_Personal_KDE[],3,FALSE),"")</f>
        <v/>
      </c>
      <c r="F2943" s="18" t="str">
        <f>IFERROR(VLOOKUP(G2943,T_CÓDIGO[],2,FALSE),"")</f>
        <v/>
      </c>
      <c r="G2943" s="20"/>
      <c r="H2943" s="18" t="str">
        <f>IFERROR(VLOOKUP(G2943,T_CÓDIGO[],3,FALSE),"")</f>
        <v/>
      </c>
      <c r="I2943" s="19"/>
      <c r="J2943" s="18"/>
      <c r="K2943" s="18"/>
      <c r="L2943" s="18"/>
    </row>
    <row r="2944" spans="1:12" customFormat="1">
      <c r="A2944" s="28"/>
      <c r="B2944" s="18">
        <f t="shared" si="51"/>
        <v>1</v>
      </c>
      <c r="C2944" s="18"/>
      <c r="D2944" s="18" t="str">
        <f>IFERROR(VLOOKUP(C2944,T_Listado_Personal_KDE[],2,FALSE),"")</f>
        <v/>
      </c>
      <c r="E2944" s="19" t="str">
        <f>IFERROR(VLOOKUP(C2944,T_Listado_Personal_KDE[],3,FALSE),"")</f>
        <v/>
      </c>
      <c r="F2944" s="18" t="str">
        <f>IFERROR(VLOOKUP(G2944,T_CÓDIGO[],2,FALSE),"")</f>
        <v/>
      </c>
      <c r="G2944" s="20"/>
      <c r="H2944" s="18" t="str">
        <f>IFERROR(VLOOKUP(G2944,T_CÓDIGO[],3,FALSE),"")</f>
        <v/>
      </c>
      <c r="I2944" s="19"/>
      <c r="J2944" s="18"/>
      <c r="K2944" s="18"/>
      <c r="L2944" s="18"/>
    </row>
    <row r="2945" spans="1:12" customFormat="1">
      <c r="A2945" s="28"/>
      <c r="B2945" s="18">
        <f t="shared" si="51"/>
        <v>1</v>
      </c>
      <c r="C2945" s="18"/>
      <c r="D2945" s="18" t="str">
        <f>IFERROR(VLOOKUP(C2945,T_Listado_Personal_KDE[],2,FALSE),"")</f>
        <v/>
      </c>
      <c r="E2945" s="19" t="str">
        <f>IFERROR(VLOOKUP(C2945,T_Listado_Personal_KDE[],3,FALSE),"")</f>
        <v/>
      </c>
      <c r="F2945" s="18" t="str">
        <f>IFERROR(VLOOKUP(G2945,T_CÓDIGO[],2,FALSE),"")</f>
        <v/>
      </c>
      <c r="G2945" s="20"/>
      <c r="H2945" s="18" t="str">
        <f>IFERROR(VLOOKUP(G2945,T_CÓDIGO[],3,FALSE),"")</f>
        <v/>
      </c>
      <c r="I2945" s="19"/>
      <c r="J2945" s="18"/>
      <c r="K2945" s="18"/>
      <c r="L2945" s="18"/>
    </row>
    <row r="2946" spans="1:12" customFormat="1">
      <c r="A2946" s="28"/>
      <c r="B2946" s="18">
        <f t="shared" si="51"/>
        <v>1</v>
      </c>
      <c r="C2946" s="18"/>
      <c r="D2946" s="18" t="str">
        <f>IFERROR(VLOOKUP(C2946,T_Listado_Personal_KDE[],2,FALSE),"")</f>
        <v/>
      </c>
      <c r="E2946" s="19" t="str">
        <f>IFERROR(VLOOKUP(C2946,T_Listado_Personal_KDE[],3,FALSE),"")</f>
        <v/>
      </c>
      <c r="F2946" s="18" t="str">
        <f>IFERROR(VLOOKUP(G2946,T_CÓDIGO[],2,FALSE),"")</f>
        <v/>
      </c>
      <c r="G2946" s="20"/>
      <c r="H2946" s="18" t="str">
        <f>IFERROR(VLOOKUP(G2946,T_CÓDIGO[],3,FALSE),"")</f>
        <v/>
      </c>
      <c r="I2946" s="19"/>
      <c r="J2946" s="18"/>
      <c r="K2946" s="18"/>
      <c r="L2946" s="18"/>
    </row>
    <row r="2947" spans="1:12" customFormat="1">
      <c r="A2947" s="28"/>
      <c r="B2947" s="18">
        <f t="shared" si="51"/>
        <v>1</v>
      </c>
      <c r="C2947" s="18"/>
      <c r="D2947" s="18" t="str">
        <f>IFERROR(VLOOKUP(C2947,T_Listado_Personal_KDE[],2,FALSE),"")</f>
        <v/>
      </c>
      <c r="E2947" s="19" t="str">
        <f>IFERROR(VLOOKUP(C2947,T_Listado_Personal_KDE[],3,FALSE),"")</f>
        <v/>
      </c>
      <c r="F2947" s="18" t="str">
        <f>IFERROR(VLOOKUP(G2947,T_CÓDIGO[],2,FALSE),"")</f>
        <v/>
      </c>
      <c r="G2947" s="20"/>
      <c r="H2947" s="18" t="str">
        <f>IFERROR(VLOOKUP(G2947,T_CÓDIGO[],3,FALSE),"")</f>
        <v/>
      </c>
      <c r="I2947" s="19"/>
      <c r="J2947" s="18"/>
      <c r="K2947" s="18"/>
      <c r="L2947" s="18"/>
    </row>
    <row r="2948" spans="1:12" customFormat="1">
      <c r="A2948" s="28"/>
      <c r="B2948" s="18">
        <f t="shared" si="51"/>
        <v>1</v>
      </c>
      <c r="C2948" s="18"/>
      <c r="D2948" s="18" t="str">
        <f>IFERROR(VLOOKUP(C2948,T_Listado_Personal_KDE[],2,FALSE),"")</f>
        <v/>
      </c>
      <c r="E2948" s="19" t="str">
        <f>IFERROR(VLOOKUP(C2948,T_Listado_Personal_KDE[],3,FALSE),"")</f>
        <v/>
      </c>
      <c r="F2948" s="18" t="str">
        <f>IFERROR(VLOOKUP(G2948,T_CÓDIGO[],2,FALSE),"")</f>
        <v/>
      </c>
      <c r="G2948" s="20"/>
      <c r="H2948" s="18" t="str">
        <f>IFERROR(VLOOKUP(G2948,T_CÓDIGO[],3,FALSE),"")</f>
        <v/>
      </c>
      <c r="I2948" s="19"/>
      <c r="J2948" s="18"/>
      <c r="K2948" s="18"/>
      <c r="L2948" s="18"/>
    </row>
    <row r="2949" spans="1:12" customFormat="1">
      <c r="A2949" s="28"/>
      <c r="B2949" s="18">
        <f t="shared" si="51"/>
        <v>1</v>
      </c>
      <c r="C2949" s="18"/>
      <c r="D2949" s="18" t="str">
        <f>IFERROR(VLOOKUP(C2949,T_Listado_Personal_KDE[],2,FALSE),"")</f>
        <v/>
      </c>
      <c r="E2949" s="19" t="str">
        <f>IFERROR(VLOOKUP(C2949,T_Listado_Personal_KDE[],3,FALSE),"")</f>
        <v/>
      </c>
      <c r="F2949" s="18" t="str">
        <f>IFERROR(VLOOKUP(G2949,T_CÓDIGO[],2,FALSE),"")</f>
        <v/>
      </c>
      <c r="G2949" s="20"/>
      <c r="H2949" s="18" t="str">
        <f>IFERROR(VLOOKUP(G2949,T_CÓDIGO[],3,FALSE),"")</f>
        <v/>
      </c>
      <c r="I2949" s="19"/>
      <c r="J2949" s="18"/>
      <c r="K2949" s="18"/>
      <c r="L2949" s="18"/>
    </row>
    <row r="2950" spans="1:12" customFormat="1">
      <c r="A2950" s="28"/>
      <c r="B2950" s="18">
        <f t="shared" si="51"/>
        <v>1</v>
      </c>
      <c r="C2950" s="18"/>
      <c r="D2950" s="18" t="str">
        <f>IFERROR(VLOOKUP(C2950,T_Listado_Personal_KDE[],2,FALSE),"")</f>
        <v/>
      </c>
      <c r="E2950" s="19" t="str">
        <f>IFERROR(VLOOKUP(C2950,T_Listado_Personal_KDE[],3,FALSE),"")</f>
        <v/>
      </c>
      <c r="F2950" s="18" t="str">
        <f>IFERROR(VLOOKUP(G2950,T_CÓDIGO[],2,FALSE),"")</f>
        <v/>
      </c>
      <c r="G2950" s="20"/>
      <c r="H2950" s="18" t="str">
        <f>IFERROR(VLOOKUP(G2950,T_CÓDIGO[],3,FALSE),"")</f>
        <v/>
      </c>
      <c r="I2950" s="19"/>
      <c r="J2950" s="18"/>
      <c r="K2950" s="18"/>
      <c r="L2950" s="18"/>
    </row>
    <row r="2951" spans="1:12" customFormat="1">
      <c r="A2951" s="28"/>
      <c r="B2951" s="18">
        <f t="shared" ref="B2951:B2972" si="52">MONTH(A2951)</f>
        <v>1</v>
      </c>
      <c r="C2951" s="18"/>
      <c r="D2951" s="18" t="str">
        <f>IFERROR(VLOOKUP(C2951,T_Listado_Personal_KDE[],2,FALSE),"")</f>
        <v/>
      </c>
      <c r="E2951" s="19" t="str">
        <f>IFERROR(VLOOKUP(C2951,T_Listado_Personal_KDE[],3,FALSE),"")</f>
        <v/>
      </c>
      <c r="F2951" s="18" t="str">
        <f>IFERROR(VLOOKUP(G2951,T_CÓDIGO[],2,FALSE),"")</f>
        <v/>
      </c>
      <c r="G2951" s="20"/>
      <c r="H2951" s="18" t="str">
        <f>IFERROR(VLOOKUP(G2951,T_CÓDIGO[],3,FALSE),"")</f>
        <v/>
      </c>
      <c r="I2951" s="19"/>
      <c r="J2951" s="18"/>
      <c r="K2951" s="18"/>
      <c r="L2951" s="18"/>
    </row>
    <row r="2952" spans="1:12" customFormat="1">
      <c r="A2952" s="28"/>
      <c r="B2952" s="18">
        <f t="shared" si="52"/>
        <v>1</v>
      </c>
      <c r="C2952" s="18"/>
      <c r="D2952" s="18" t="str">
        <f>IFERROR(VLOOKUP(C2952,T_Listado_Personal_KDE[],2,FALSE),"")</f>
        <v/>
      </c>
      <c r="E2952" s="19" t="str">
        <f>IFERROR(VLOOKUP(C2952,T_Listado_Personal_KDE[],3,FALSE),"")</f>
        <v/>
      </c>
      <c r="F2952" s="18" t="str">
        <f>IFERROR(VLOOKUP(G2952,T_CÓDIGO[],2,FALSE),"")</f>
        <v/>
      </c>
      <c r="G2952" s="20"/>
      <c r="H2952" s="18" t="str">
        <f>IFERROR(VLOOKUP(G2952,T_CÓDIGO[],3,FALSE),"")</f>
        <v/>
      </c>
      <c r="I2952" s="19"/>
      <c r="J2952" s="18"/>
      <c r="K2952" s="18"/>
      <c r="L2952" s="18"/>
    </row>
    <row r="2953" spans="1:12" customFormat="1">
      <c r="A2953" s="28"/>
      <c r="B2953" s="18">
        <f t="shared" si="52"/>
        <v>1</v>
      </c>
      <c r="C2953" s="18"/>
      <c r="D2953" s="18" t="str">
        <f>IFERROR(VLOOKUP(C2953,T_Listado_Personal_KDE[],2,FALSE),"")</f>
        <v/>
      </c>
      <c r="E2953" s="19" t="str">
        <f>IFERROR(VLOOKUP(C2953,T_Listado_Personal_KDE[],3,FALSE),"")</f>
        <v/>
      </c>
      <c r="F2953" s="18" t="str">
        <f>IFERROR(VLOOKUP(G2953,T_CÓDIGO[],2,FALSE),"")</f>
        <v/>
      </c>
      <c r="G2953" s="20"/>
      <c r="H2953" s="18" t="str">
        <f>IFERROR(VLOOKUP(G2953,T_CÓDIGO[],3,FALSE),"")</f>
        <v/>
      </c>
      <c r="I2953" s="19"/>
      <c r="J2953" s="18"/>
      <c r="K2953" s="18"/>
      <c r="L2953" s="18"/>
    </row>
    <row r="2954" spans="1:12" customFormat="1">
      <c r="A2954" s="28"/>
      <c r="B2954" s="18">
        <f t="shared" si="52"/>
        <v>1</v>
      </c>
      <c r="C2954" s="18"/>
      <c r="D2954" s="18" t="str">
        <f>IFERROR(VLOOKUP(C2954,T_Listado_Personal_KDE[],2,FALSE),"")</f>
        <v/>
      </c>
      <c r="E2954" s="19" t="str">
        <f>IFERROR(VLOOKUP(C2954,T_Listado_Personal_KDE[],3,FALSE),"")</f>
        <v/>
      </c>
      <c r="F2954" s="18" t="str">
        <f>IFERROR(VLOOKUP(G2954,T_CÓDIGO[],2,FALSE),"")</f>
        <v/>
      </c>
      <c r="G2954" s="20"/>
      <c r="H2954" s="18" t="str">
        <f>IFERROR(VLOOKUP(G2954,T_CÓDIGO[],3,FALSE),"")</f>
        <v/>
      </c>
      <c r="I2954" s="19"/>
      <c r="J2954" s="18"/>
      <c r="K2954" s="18"/>
      <c r="L2954" s="18"/>
    </row>
    <row r="2955" spans="1:12" customFormat="1">
      <c r="A2955" s="28"/>
      <c r="B2955" s="18">
        <f t="shared" si="52"/>
        <v>1</v>
      </c>
      <c r="C2955" s="18"/>
      <c r="D2955" s="18" t="str">
        <f>IFERROR(VLOOKUP(C2955,T_Listado_Personal_KDE[],2,FALSE),"")</f>
        <v/>
      </c>
      <c r="E2955" s="19" t="str">
        <f>IFERROR(VLOOKUP(C2955,T_Listado_Personal_KDE[],3,FALSE),"")</f>
        <v/>
      </c>
      <c r="F2955" s="18" t="str">
        <f>IFERROR(VLOOKUP(G2955,T_CÓDIGO[],2,FALSE),"")</f>
        <v/>
      </c>
      <c r="G2955" s="20"/>
      <c r="H2955" s="18" t="str">
        <f>IFERROR(VLOOKUP(G2955,T_CÓDIGO[],3,FALSE),"")</f>
        <v/>
      </c>
      <c r="I2955" s="19"/>
      <c r="J2955" s="18"/>
      <c r="K2955" s="18"/>
      <c r="L2955" s="18"/>
    </row>
    <row r="2956" spans="1:12" customFormat="1">
      <c r="A2956" s="28"/>
      <c r="B2956" s="18">
        <f t="shared" si="52"/>
        <v>1</v>
      </c>
      <c r="C2956" s="18"/>
      <c r="D2956" s="18" t="str">
        <f>IFERROR(VLOOKUP(C2956,T_Listado_Personal_KDE[],2,FALSE),"")</f>
        <v/>
      </c>
      <c r="E2956" s="19" t="str">
        <f>IFERROR(VLOOKUP(C2956,T_Listado_Personal_KDE[],3,FALSE),"")</f>
        <v/>
      </c>
      <c r="F2956" s="18" t="str">
        <f>IFERROR(VLOOKUP(G2956,T_CÓDIGO[],2,FALSE),"")</f>
        <v/>
      </c>
      <c r="G2956" s="20"/>
      <c r="H2956" s="18" t="str">
        <f>IFERROR(VLOOKUP(G2956,T_CÓDIGO[],3,FALSE),"")</f>
        <v/>
      </c>
      <c r="I2956" s="19"/>
      <c r="J2956" s="18"/>
      <c r="K2956" s="18"/>
      <c r="L2956" s="18"/>
    </row>
    <row r="2957" spans="1:12" customFormat="1">
      <c r="A2957" s="28"/>
      <c r="B2957" s="18">
        <f t="shared" si="52"/>
        <v>1</v>
      </c>
      <c r="C2957" s="18"/>
      <c r="D2957" s="18" t="str">
        <f>IFERROR(VLOOKUP(C2957,T_Listado_Personal_KDE[],2,FALSE),"")</f>
        <v/>
      </c>
      <c r="E2957" s="19" t="str">
        <f>IFERROR(VLOOKUP(C2957,T_Listado_Personal_KDE[],3,FALSE),"")</f>
        <v/>
      </c>
      <c r="F2957" s="18" t="str">
        <f>IFERROR(VLOOKUP(G2957,T_CÓDIGO[],2,FALSE),"")</f>
        <v/>
      </c>
      <c r="G2957" s="20"/>
      <c r="H2957" s="18" t="str">
        <f>IFERROR(VLOOKUP(G2957,T_CÓDIGO[],3,FALSE),"")</f>
        <v/>
      </c>
      <c r="I2957" s="19"/>
      <c r="J2957" s="18"/>
      <c r="K2957" s="18"/>
      <c r="L2957" s="18"/>
    </row>
    <row r="2958" spans="1:12" customFormat="1">
      <c r="A2958" s="28"/>
      <c r="B2958" s="18">
        <f t="shared" si="52"/>
        <v>1</v>
      </c>
      <c r="C2958" s="18"/>
      <c r="D2958" s="18" t="str">
        <f>IFERROR(VLOOKUP(C2958,T_Listado_Personal_KDE[],2,FALSE),"")</f>
        <v/>
      </c>
      <c r="E2958" s="19" t="str">
        <f>IFERROR(VLOOKUP(C2958,T_Listado_Personal_KDE[],3,FALSE),"")</f>
        <v/>
      </c>
      <c r="F2958" s="18" t="str">
        <f>IFERROR(VLOOKUP(G2958,T_CÓDIGO[],2,FALSE),"")</f>
        <v/>
      </c>
      <c r="G2958" s="20"/>
      <c r="H2958" s="18" t="str">
        <f>IFERROR(VLOOKUP(G2958,T_CÓDIGO[],3,FALSE),"")</f>
        <v/>
      </c>
      <c r="I2958" s="19"/>
      <c r="J2958" s="18"/>
      <c r="K2958" s="18"/>
      <c r="L2958" s="18"/>
    </row>
    <row r="2959" spans="1:12" customFormat="1">
      <c r="A2959" s="28"/>
      <c r="B2959" s="18">
        <f t="shared" si="52"/>
        <v>1</v>
      </c>
      <c r="C2959" s="18"/>
      <c r="D2959" s="18" t="str">
        <f>IFERROR(VLOOKUP(C2959,T_Listado_Personal_KDE[],2,FALSE),"")</f>
        <v/>
      </c>
      <c r="E2959" s="19" t="str">
        <f>IFERROR(VLOOKUP(C2959,T_Listado_Personal_KDE[],3,FALSE),"")</f>
        <v/>
      </c>
      <c r="F2959" s="18" t="str">
        <f>IFERROR(VLOOKUP(G2959,T_CÓDIGO[],2,FALSE),"")</f>
        <v/>
      </c>
      <c r="G2959" s="20"/>
      <c r="H2959" s="18" t="str">
        <f>IFERROR(VLOOKUP(G2959,T_CÓDIGO[],3,FALSE),"")</f>
        <v/>
      </c>
      <c r="I2959" s="19"/>
      <c r="J2959" s="18"/>
      <c r="K2959" s="18"/>
      <c r="L2959" s="18"/>
    </row>
    <row r="2960" spans="1:12" customFormat="1">
      <c r="A2960" s="28"/>
      <c r="B2960" s="18">
        <f t="shared" si="52"/>
        <v>1</v>
      </c>
      <c r="C2960" s="18"/>
      <c r="D2960" s="18" t="str">
        <f>IFERROR(VLOOKUP(C2960,T_Listado_Personal_KDE[],2,FALSE),"")</f>
        <v/>
      </c>
      <c r="E2960" s="19" t="str">
        <f>IFERROR(VLOOKUP(C2960,T_Listado_Personal_KDE[],3,FALSE),"")</f>
        <v/>
      </c>
      <c r="F2960" s="18" t="str">
        <f>IFERROR(VLOOKUP(G2960,T_CÓDIGO[],2,FALSE),"")</f>
        <v/>
      </c>
      <c r="G2960" s="20"/>
      <c r="H2960" s="18" t="str">
        <f>IFERROR(VLOOKUP(G2960,T_CÓDIGO[],3,FALSE),"")</f>
        <v/>
      </c>
      <c r="I2960" s="19"/>
      <c r="J2960" s="18"/>
      <c r="K2960" s="18"/>
      <c r="L2960" s="18"/>
    </row>
    <row r="2961" spans="1:12" customFormat="1">
      <c r="A2961" s="28"/>
      <c r="B2961" s="18">
        <f t="shared" si="52"/>
        <v>1</v>
      </c>
      <c r="C2961" s="18"/>
      <c r="D2961" s="18" t="str">
        <f>IFERROR(VLOOKUP(C2961,T_Listado_Personal_KDE[],2,FALSE),"")</f>
        <v/>
      </c>
      <c r="E2961" s="19" t="str">
        <f>IFERROR(VLOOKUP(C2961,T_Listado_Personal_KDE[],3,FALSE),"")</f>
        <v/>
      </c>
      <c r="F2961" s="18" t="str">
        <f>IFERROR(VLOOKUP(G2961,T_CÓDIGO[],2,FALSE),"")</f>
        <v/>
      </c>
      <c r="G2961" s="20"/>
      <c r="H2961" s="18" t="str">
        <f>IFERROR(VLOOKUP(G2961,T_CÓDIGO[],3,FALSE),"")</f>
        <v/>
      </c>
      <c r="I2961" s="19"/>
      <c r="J2961" s="18"/>
      <c r="K2961" s="18"/>
      <c r="L2961" s="18"/>
    </row>
    <row r="2962" spans="1:12" customFormat="1">
      <c r="A2962" s="28"/>
      <c r="B2962" s="18">
        <f t="shared" si="52"/>
        <v>1</v>
      </c>
      <c r="C2962" s="18"/>
      <c r="D2962" s="18" t="str">
        <f>IFERROR(VLOOKUP(C2962,T_Listado_Personal_KDE[],2,FALSE),"")</f>
        <v/>
      </c>
      <c r="E2962" s="19" t="str">
        <f>IFERROR(VLOOKUP(C2962,T_Listado_Personal_KDE[],3,FALSE),"")</f>
        <v/>
      </c>
      <c r="F2962" s="18" t="str">
        <f>IFERROR(VLOOKUP(G2962,T_CÓDIGO[],2,FALSE),"")</f>
        <v/>
      </c>
      <c r="G2962" s="20"/>
      <c r="H2962" s="18" t="str">
        <f>IFERROR(VLOOKUP(G2962,T_CÓDIGO[],3,FALSE),"")</f>
        <v/>
      </c>
      <c r="I2962" s="19"/>
      <c r="J2962" s="18"/>
      <c r="K2962" s="18"/>
      <c r="L2962" s="18"/>
    </row>
    <row r="2963" spans="1:12" customFormat="1">
      <c r="A2963" s="28"/>
      <c r="B2963" s="18">
        <f t="shared" si="52"/>
        <v>1</v>
      </c>
      <c r="C2963" s="18"/>
      <c r="D2963" s="18" t="str">
        <f>IFERROR(VLOOKUP(C2963,T_Listado_Personal_KDE[],2,FALSE),"")</f>
        <v/>
      </c>
      <c r="E2963" s="19" t="str">
        <f>IFERROR(VLOOKUP(C2963,T_Listado_Personal_KDE[],3,FALSE),"")</f>
        <v/>
      </c>
      <c r="F2963" s="18" t="str">
        <f>IFERROR(VLOOKUP(G2963,T_CÓDIGO[],2,FALSE),"")</f>
        <v/>
      </c>
      <c r="G2963" s="20"/>
      <c r="H2963" s="18" t="str">
        <f>IFERROR(VLOOKUP(G2963,T_CÓDIGO[],3,FALSE),"")</f>
        <v/>
      </c>
      <c r="I2963" s="19"/>
      <c r="J2963" s="18"/>
      <c r="K2963" s="18"/>
      <c r="L2963" s="18"/>
    </row>
    <row r="2964" spans="1:12" customFormat="1">
      <c r="A2964" s="28"/>
      <c r="B2964" s="18">
        <f t="shared" si="52"/>
        <v>1</v>
      </c>
      <c r="C2964" s="18"/>
      <c r="D2964" s="18" t="str">
        <f>IFERROR(VLOOKUP(C2964,T_Listado_Personal_KDE[],2,FALSE),"")</f>
        <v/>
      </c>
      <c r="E2964" s="19" t="str">
        <f>IFERROR(VLOOKUP(C2964,T_Listado_Personal_KDE[],3,FALSE),"")</f>
        <v/>
      </c>
      <c r="F2964" s="18" t="str">
        <f>IFERROR(VLOOKUP(G2964,T_CÓDIGO[],2,FALSE),"")</f>
        <v/>
      </c>
      <c r="G2964" s="20"/>
      <c r="H2964" s="18" t="str">
        <f>IFERROR(VLOOKUP(G2964,T_CÓDIGO[],3,FALSE),"")</f>
        <v/>
      </c>
      <c r="I2964" s="19"/>
      <c r="J2964" s="18"/>
      <c r="K2964" s="18"/>
      <c r="L2964" s="18"/>
    </row>
    <row r="2965" spans="1:12" customFormat="1">
      <c r="A2965" s="28"/>
      <c r="B2965" s="18">
        <f t="shared" si="52"/>
        <v>1</v>
      </c>
      <c r="C2965" s="18"/>
      <c r="D2965" s="18" t="str">
        <f>IFERROR(VLOOKUP(C2965,T_Listado_Personal_KDE[],2,FALSE),"")</f>
        <v/>
      </c>
      <c r="E2965" s="19" t="str">
        <f>IFERROR(VLOOKUP(C2965,T_Listado_Personal_KDE[],3,FALSE),"")</f>
        <v/>
      </c>
      <c r="F2965" s="18" t="str">
        <f>IFERROR(VLOOKUP(G2965,T_CÓDIGO[],2,FALSE),"")</f>
        <v/>
      </c>
      <c r="G2965" s="20"/>
      <c r="H2965" s="18" t="str">
        <f>IFERROR(VLOOKUP(G2965,T_CÓDIGO[],3,FALSE),"")</f>
        <v/>
      </c>
      <c r="I2965" s="19"/>
      <c r="J2965" s="18"/>
      <c r="K2965" s="18"/>
      <c r="L2965" s="18"/>
    </row>
    <row r="2966" spans="1:12" customFormat="1">
      <c r="A2966" s="28"/>
      <c r="B2966" s="18">
        <f t="shared" si="52"/>
        <v>1</v>
      </c>
      <c r="C2966" s="18"/>
      <c r="D2966" s="18" t="str">
        <f>IFERROR(VLOOKUP(C2966,T_Listado_Personal_KDE[],2,FALSE),"")</f>
        <v/>
      </c>
      <c r="E2966" s="19" t="str">
        <f>IFERROR(VLOOKUP(C2966,T_Listado_Personal_KDE[],3,FALSE),"")</f>
        <v/>
      </c>
      <c r="F2966" s="18" t="str">
        <f>IFERROR(VLOOKUP(G2966,T_CÓDIGO[],2,FALSE),"")</f>
        <v/>
      </c>
      <c r="G2966" s="20"/>
      <c r="H2966" s="18" t="str">
        <f>IFERROR(VLOOKUP(G2966,T_CÓDIGO[],3,FALSE),"")</f>
        <v/>
      </c>
      <c r="I2966" s="19"/>
      <c r="J2966" s="18"/>
      <c r="K2966" s="18"/>
      <c r="L2966" s="18"/>
    </row>
    <row r="2967" spans="1:12" customFormat="1">
      <c r="A2967" s="28"/>
      <c r="B2967" s="18">
        <f t="shared" si="52"/>
        <v>1</v>
      </c>
      <c r="C2967" s="18"/>
      <c r="D2967" s="18" t="str">
        <f>IFERROR(VLOOKUP(C2967,T_Listado_Personal_KDE[],2,FALSE),"")</f>
        <v/>
      </c>
      <c r="E2967" s="19" t="str">
        <f>IFERROR(VLOOKUP(C2967,T_Listado_Personal_KDE[],3,FALSE),"")</f>
        <v/>
      </c>
      <c r="F2967" s="18" t="str">
        <f>IFERROR(VLOOKUP(G2967,T_CÓDIGO[],2,FALSE),"")</f>
        <v/>
      </c>
      <c r="G2967" s="20"/>
      <c r="H2967" s="18" t="str">
        <f>IFERROR(VLOOKUP(G2967,T_CÓDIGO[],3,FALSE),"")</f>
        <v/>
      </c>
      <c r="I2967" s="19"/>
      <c r="J2967" s="18"/>
      <c r="K2967" s="18"/>
      <c r="L2967" s="18"/>
    </row>
    <row r="2968" spans="1:12" customFormat="1">
      <c r="A2968" s="28"/>
      <c r="B2968" s="18">
        <f t="shared" si="52"/>
        <v>1</v>
      </c>
      <c r="C2968" s="18"/>
      <c r="D2968" s="18" t="str">
        <f>IFERROR(VLOOKUP(C2968,T_Listado_Personal_KDE[],2,FALSE),"")</f>
        <v/>
      </c>
      <c r="E2968" s="19" t="str">
        <f>IFERROR(VLOOKUP(C2968,T_Listado_Personal_KDE[],3,FALSE),"")</f>
        <v/>
      </c>
      <c r="F2968" s="18" t="str">
        <f>IFERROR(VLOOKUP(G2968,T_CÓDIGO[],2,FALSE),"")</f>
        <v/>
      </c>
      <c r="G2968" s="20"/>
      <c r="H2968" s="18" t="str">
        <f>IFERROR(VLOOKUP(G2968,T_CÓDIGO[],3,FALSE),"")</f>
        <v/>
      </c>
      <c r="I2968" s="19"/>
      <c r="J2968" s="18"/>
      <c r="K2968" s="18"/>
      <c r="L2968" s="18"/>
    </row>
    <row r="2969" spans="1:12" customFormat="1">
      <c r="A2969" s="28"/>
      <c r="B2969" s="18">
        <f t="shared" si="52"/>
        <v>1</v>
      </c>
      <c r="C2969" s="18"/>
      <c r="D2969" s="18" t="str">
        <f>IFERROR(VLOOKUP(C2969,T_Listado_Personal_KDE[],2,FALSE),"")</f>
        <v/>
      </c>
      <c r="E2969" s="19" t="str">
        <f>IFERROR(VLOOKUP(C2969,T_Listado_Personal_KDE[],3,FALSE),"")</f>
        <v/>
      </c>
      <c r="F2969" s="18" t="str">
        <f>IFERROR(VLOOKUP(G2969,T_CÓDIGO[],2,FALSE),"")</f>
        <v/>
      </c>
      <c r="G2969" s="20"/>
      <c r="H2969" s="18" t="str">
        <f>IFERROR(VLOOKUP(G2969,T_CÓDIGO[],3,FALSE),"")</f>
        <v/>
      </c>
      <c r="I2969" s="19"/>
      <c r="J2969" s="18"/>
      <c r="K2969" s="18"/>
      <c r="L2969" s="18"/>
    </row>
    <row r="2970" spans="1:12" customFormat="1">
      <c r="A2970" s="28"/>
      <c r="B2970" s="18">
        <f t="shared" si="52"/>
        <v>1</v>
      </c>
      <c r="C2970" s="18"/>
      <c r="D2970" s="18" t="str">
        <f>IFERROR(VLOOKUP(C2970,T_Listado_Personal_KDE[],2,FALSE),"")</f>
        <v/>
      </c>
      <c r="E2970" s="19" t="str">
        <f>IFERROR(VLOOKUP(C2970,T_Listado_Personal_KDE[],3,FALSE),"")</f>
        <v/>
      </c>
      <c r="F2970" s="18" t="str">
        <f>IFERROR(VLOOKUP(G2970,T_CÓDIGO[],2,FALSE),"")</f>
        <v/>
      </c>
      <c r="G2970" s="20"/>
      <c r="H2970" s="18" t="str">
        <f>IFERROR(VLOOKUP(G2970,T_CÓDIGO[],3,FALSE),"")</f>
        <v/>
      </c>
      <c r="I2970" s="19"/>
      <c r="J2970" s="18"/>
      <c r="K2970" s="18"/>
      <c r="L2970" s="18"/>
    </row>
    <row r="2971" spans="1:12" customFormat="1">
      <c r="A2971" s="28"/>
      <c r="B2971" s="18">
        <f t="shared" si="52"/>
        <v>1</v>
      </c>
      <c r="C2971" s="18"/>
      <c r="D2971" s="18" t="str">
        <f>IFERROR(VLOOKUP(C2971,T_Listado_Personal_KDE[],2,FALSE),"")</f>
        <v/>
      </c>
      <c r="E2971" s="19" t="str">
        <f>IFERROR(VLOOKUP(C2971,T_Listado_Personal_KDE[],3,FALSE),"")</f>
        <v/>
      </c>
      <c r="F2971" s="18" t="str">
        <f>IFERROR(VLOOKUP(G2971,T_CÓDIGO[],2,FALSE),"")</f>
        <v/>
      </c>
      <c r="G2971" s="20"/>
      <c r="H2971" s="18" t="str">
        <f>IFERROR(VLOOKUP(G2971,T_CÓDIGO[],3,FALSE),"")</f>
        <v/>
      </c>
      <c r="I2971" s="19"/>
      <c r="J2971" s="18"/>
      <c r="K2971" s="18"/>
      <c r="L2971" s="18"/>
    </row>
    <row r="2972" spans="1:12" customFormat="1">
      <c r="A2972" s="28"/>
      <c r="B2972" s="18">
        <f t="shared" si="52"/>
        <v>1</v>
      </c>
      <c r="C2972" s="18"/>
      <c r="D2972" s="18" t="str">
        <f>IFERROR(VLOOKUP(C2972,T_Listado_Personal_KDE[],2,FALSE),"")</f>
        <v/>
      </c>
      <c r="E2972" s="19" t="str">
        <f>IFERROR(VLOOKUP(C2972,T_Listado_Personal_KDE[],3,FALSE),"")</f>
        <v/>
      </c>
      <c r="F2972" s="18" t="str">
        <f>IFERROR(VLOOKUP(G2972,T_CÓDIGO[],2,FALSE),"")</f>
        <v/>
      </c>
      <c r="G2972" s="20"/>
      <c r="H2972" s="18" t="str">
        <f>IFERROR(VLOOKUP(G2972,T_CÓDIGO[],3,FALSE),"")</f>
        <v/>
      </c>
      <c r="I2972" s="19"/>
      <c r="J2972" s="18"/>
      <c r="K2972" s="18"/>
      <c r="L2972" s="18"/>
    </row>
    <row r="2973" spans="1:12" customFormat="1">
      <c r="A2973" s="28"/>
      <c r="B2973" s="36"/>
      <c r="C2973" s="18"/>
      <c r="D2973" s="18" t="str">
        <f>IFERROR(VLOOKUP(C2973,T_Listado_Personal_KDE[],2,FALSE),"")</f>
        <v/>
      </c>
      <c r="E2973" s="19" t="str">
        <f>IFERROR(VLOOKUP(C2973,T_Listado_Personal_KDE[],3,FALSE),"")</f>
        <v/>
      </c>
      <c r="F2973" s="18" t="str">
        <f>IFERROR(VLOOKUP(G2973,T_CÓDIGO[],2,FALSE),"")</f>
        <v/>
      </c>
      <c r="G2973" s="54"/>
      <c r="H2973" s="18" t="str">
        <f>IFERROR(VLOOKUP(G2973,T_CÓDIGO[],3,FALSE),"")</f>
        <v/>
      </c>
      <c r="I2973" s="37"/>
      <c r="J2973" s="18"/>
      <c r="K2973" s="18"/>
      <c r="L2973" s="18"/>
    </row>
    <row r="2974" spans="1:12" customFormat="1" ht="15" thickBot="1">
      <c r="A2974" s="35"/>
      <c r="B2974" s="36">
        <f t="shared" ref="B2974:B3037" si="53">MONTH(A2974)</f>
        <v>1</v>
      </c>
      <c r="C2974" s="36"/>
      <c r="D2974" s="18" t="str">
        <f>IFERROR(VLOOKUP(C2974,T_Listado_Personal_KDE[],2,FALSE),"")</f>
        <v/>
      </c>
      <c r="E2974" s="19" t="str">
        <f>IFERROR(VLOOKUP(C2974,T_Listado_Personal_KDE[],3,FALSE),"")</f>
        <v/>
      </c>
      <c r="F2974" s="18" t="str">
        <f>IFERROR(VLOOKUP(G2974,T_CÓDIGO[],2,FALSE),"")</f>
        <v/>
      </c>
      <c r="G2974" s="54"/>
      <c r="H2974" s="18" t="str">
        <f>IFERROR(VLOOKUP(G2974,T_CÓDIGO[],3,FALSE),"")</f>
        <v/>
      </c>
      <c r="I2974" s="37"/>
      <c r="J2974" s="36"/>
      <c r="K2974" s="36"/>
      <c r="L2974" s="36"/>
    </row>
    <row r="2975" spans="1:12" customFormat="1">
      <c r="A2975" s="38"/>
      <c r="B2975" s="203">
        <f t="shared" si="53"/>
        <v>1</v>
      </c>
      <c r="C2975" s="203"/>
      <c r="D2975" s="18" t="str">
        <f>IFERROR(VLOOKUP(C2975,T_Listado_Personal_KDE[],2,FALSE),"")</f>
        <v/>
      </c>
      <c r="E2975" s="19" t="str">
        <f>IFERROR(VLOOKUP(C2975,T_Listado_Personal_KDE[],3,FALSE),"")</f>
        <v/>
      </c>
      <c r="F2975" s="18" t="str">
        <f>IFERROR(VLOOKUP(G2975,T_CÓDIGO[],2,FALSE),"")</f>
        <v/>
      </c>
      <c r="G2975" s="204"/>
      <c r="H2975" s="18" t="str">
        <f>IFERROR(VLOOKUP(G2975,T_CÓDIGO[],3,FALSE),"")</f>
        <v/>
      </c>
      <c r="I2975" s="39"/>
      <c r="J2975" s="40"/>
      <c r="K2975" s="41"/>
      <c r="L2975" s="41"/>
    </row>
    <row r="2976" spans="1:12" customFormat="1">
      <c r="A2976" s="42"/>
      <c r="B2976" s="18">
        <f t="shared" si="53"/>
        <v>1</v>
      </c>
      <c r="C2976" s="18"/>
      <c r="D2976" s="18" t="str">
        <f>IFERROR(VLOOKUP(C2976,T_Listado_Personal_KDE[],2,FALSE),"")</f>
        <v/>
      </c>
      <c r="E2976" s="19" t="str">
        <f>IFERROR(VLOOKUP(C2976,T_Listado_Personal_KDE[],3,FALSE),"")</f>
        <v/>
      </c>
      <c r="F2976" s="18" t="str">
        <f>IFERROR(VLOOKUP(G2976,T_CÓDIGO[],2,FALSE),"")</f>
        <v/>
      </c>
      <c r="G2976" s="20"/>
      <c r="H2976" s="18" t="str">
        <f>IFERROR(VLOOKUP(G2976,T_CÓDIGO[],3,FALSE),"")</f>
        <v/>
      </c>
      <c r="I2976" s="19"/>
      <c r="J2976" s="43"/>
      <c r="K2976" s="44"/>
      <c r="L2976" s="44"/>
    </row>
    <row r="2977" spans="1:12" customFormat="1">
      <c r="A2977" s="42"/>
      <c r="B2977" s="18">
        <f t="shared" si="53"/>
        <v>1</v>
      </c>
      <c r="C2977" s="18"/>
      <c r="D2977" s="18" t="str">
        <f>IFERROR(VLOOKUP(C2977,T_Listado_Personal_KDE[],2,FALSE),"")</f>
        <v/>
      </c>
      <c r="E2977" s="19" t="str">
        <f>IFERROR(VLOOKUP(C2977,T_Listado_Personal_KDE[],3,FALSE),"")</f>
        <v/>
      </c>
      <c r="F2977" s="18" t="str">
        <f>IFERROR(VLOOKUP(G2977,T_CÓDIGO[],2,FALSE),"")</f>
        <v/>
      </c>
      <c r="G2977" s="20"/>
      <c r="H2977" s="18" t="str">
        <f>IFERROR(VLOOKUP(G2977,T_CÓDIGO[],3,FALSE),"")</f>
        <v/>
      </c>
      <c r="I2977" s="19"/>
      <c r="J2977" s="43"/>
      <c r="K2977" s="44"/>
      <c r="L2977" s="44"/>
    </row>
    <row r="2978" spans="1:12" customFormat="1">
      <c r="A2978" s="42"/>
      <c r="B2978" s="18">
        <f t="shared" si="53"/>
        <v>1</v>
      </c>
      <c r="C2978" s="18"/>
      <c r="D2978" s="18" t="str">
        <f>IFERROR(VLOOKUP(C2978,T_Listado_Personal_KDE[],2,FALSE),"")</f>
        <v/>
      </c>
      <c r="E2978" s="19" t="str">
        <f>IFERROR(VLOOKUP(C2978,T_Listado_Personal_KDE[],3,FALSE),"")</f>
        <v/>
      </c>
      <c r="F2978" s="18" t="str">
        <f>IFERROR(VLOOKUP(G2978,T_CÓDIGO[],2,FALSE),"")</f>
        <v/>
      </c>
      <c r="G2978" s="20"/>
      <c r="H2978" s="18" t="str">
        <f>IFERROR(VLOOKUP(G2978,T_CÓDIGO[],3,FALSE),"")</f>
        <v/>
      </c>
      <c r="I2978" s="19"/>
      <c r="J2978" s="43"/>
      <c r="K2978" s="44"/>
      <c r="L2978" s="44"/>
    </row>
    <row r="2979" spans="1:12" customFormat="1">
      <c r="A2979" s="42"/>
      <c r="B2979" s="18">
        <f t="shared" si="53"/>
        <v>1</v>
      </c>
      <c r="C2979" s="18"/>
      <c r="D2979" s="18" t="str">
        <f>IFERROR(VLOOKUP(C2979,T_Listado_Personal_KDE[],2,FALSE),"")</f>
        <v/>
      </c>
      <c r="E2979" s="19" t="str">
        <f>IFERROR(VLOOKUP(C2979,T_Listado_Personal_KDE[],3,FALSE),"")</f>
        <v/>
      </c>
      <c r="F2979" s="18" t="str">
        <f>IFERROR(VLOOKUP(G2979,T_CÓDIGO[],2,FALSE),"")</f>
        <v/>
      </c>
      <c r="G2979" s="20"/>
      <c r="H2979" s="18" t="str">
        <f>IFERROR(VLOOKUP(G2979,T_CÓDIGO[],3,FALSE),"")</f>
        <v/>
      </c>
      <c r="I2979" s="19"/>
      <c r="J2979" s="43"/>
      <c r="K2979" s="44"/>
      <c r="L2979" s="44"/>
    </row>
    <row r="2980" spans="1:12" customFormat="1">
      <c r="A2980" s="42"/>
      <c r="B2980" s="18">
        <f t="shared" si="53"/>
        <v>1</v>
      </c>
      <c r="C2980" s="18"/>
      <c r="D2980" s="18" t="str">
        <f>IFERROR(VLOOKUP(C2980,T_Listado_Personal_KDE[],2,FALSE),"")</f>
        <v/>
      </c>
      <c r="E2980" s="19" t="str">
        <f>IFERROR(VLOOKUP(C2980,T_Listado_Personal_KDE[],3,FALSE),"")</f>
        <v/>
      </c>
      <c r="F2980" s="18" t="str">
        <f>IFERROR(VLOOKUP(G2980,T_CÓDIGO[],2,FALSE),"")</f>
        <v/>
      </c>
      <c r="G2980" s="20"/>
      <c r="H2980" s="18" t="str">
        <f>IFERROR(VLOOKUP(G2980,T_CÓDIGO[],3,FALSE),"")</f>
        <v/>
      </c>
      <c r="I2980" s="19"/>
      <c r="J2980" s="43"/>
      <c r="K2980" s="44"/>
      <c r="L2980" s="44"/>
    </row>
    <row r="2981" spans="1:12" customFormat="1">
      <c r="A2981" s="42"/>
      <c r="B2981" s="18">
        <f t="shared" si="53"/>
        <v>1</v>
      </c>
      <c r="C2981" s="18"/>
      <c r="D2981" s="18" t="str">
        <f>IFERROR(VLOOKUP(C2981,T_Listado_Personal_KDE[],2,FALSE),"")</f>
        <v/>
      </c>
      <c r="E2981" s="19" t="str">
        <f>IFERROR(VLOOKUP(C2981,T_Listado_Personal_KDE[],3,FALSE),"")</f>
        <v/>
      </c>
      <c r="F2981" s="18" t="str">
        <f>IFERROR(VLOOKUP(G2981,T_CÓDIGO[],2,FALSE),"")</f>
        <v/>
      </c>
      <c r="G2981" s="20"/>
      <c r="H2981" s="18" t="str">
        <f>IFERROR(VLOOKUP(G2981,T_CÓDIGO[],3,FALSE),"")</f>
        <v/>
      </c>
      <c r="I2981" s="19"/>
      <c r="J2981" s="43"/>
      <c r="K2981" s="44"/>
      <c r="L2981" s="44"/>
    </row>
    <row r="2982" spans="1:12" customFormat="1">
      <c r="A2982" s="42"/>
      <c r="B2982" s="18">
        <f t="shared" si="53"/>
        <v>1</v>
      </c>
      <c r="C2982" s="18"/>
      <c r="D2982" s="18" t="str">
        <f>IFERROR(VLOOKUP(C2982,T_Listado_Personal_KDE[],2,FALSE),"")</f>
        <v/>
      </c>
      <c r="E2982" s="19" t="str">
        <f>IFERROR(VLOOKUP(C2982,T_Listado_Personal_KDE[],3,FALSE),"")</f>
        <v/>
      </c>
      <c r="F2982" s="18" t="str">
        <f>IFERROR(VLOOKUP(G2982,T_CÓDIGO[],2,FALSE),"")</f>
        <v/>
      </c>
      <c r="G2982" s="20"/>
      <c r="H2982" s="18" t="str">
        <f>IFERROR(VLOOKUP(G2982,T_CÓDIGO[],3,FALSE),"")</f>
        <v/>
      </c>
      <c r="I2982" s="19"/>
      <c r="J2982" s="43"/>
      <c r="K2982" s="44"/>
      <c r="L2982" s="44"/>
    </row>
    <row r="2983" spans="1:12" customFormat="1">
      <c r="A2983" s="42"/>
      <c r="B2983" s="18">
        <f t="shared" si="53"/>
        <v>1</v>
      </c>
      <c r="C2983" s="18"/>
      <c r="D2983" s="18" t="str">
        <f>IFERROR(VLOOKUP(C2983,T_Listado_Personal_KDE[],2,FALSE),"")</f>
        <v/>
      </c>
      <c r="E2983" s="19" t="str">
        <f>IFERROR(VLOOKUP(C2983,T_Listado_Personal_KDE[],3,FALSE),"")</f>
        <v/>
      </c>
      <c r="F2983" s="18" t="str">
        <f>IFERROR(VLOOKUP(G2983,T_CÓDIGO[],2,FALSE),"")</f>
        <v/>
      </c>
      <c r="G2983" s="20"/>
      <c r="H2983" s="18" t="str">
        <f>IFERROR(VLOOKUP(G2983,T_CÓDIGO[],3,FALSE),"")</f>
        <v/>
      </c>
      <c r="I2983" s="19"/>
      <c r="J2983" s="43"/>
      <c r="K2983" s="44"/>
      <c r="L2983" s="44"/>
    </row>
    <row r="2984" spans="1:12" customFormat="1" ht="15" thickBot="1">
      <c r="A2984" s="45"/>
      <c r="B2984" s="205">
        <f t="shared" si="53"/>
        <v>1</v>
      </c>
      <c r="C2984" s="205"/>
      <c r="D2984" s="18" t="str">
        <f>IFERROR(VLOOKUP(C2984,T_Listado_Personal_KDE[],2,FALSE),"")</f>
        <v/>
      </c>
      <c r="E2984" s="19" t="str">
        <f>IFERROR(VLOOKUP(C2984,T_Listado_Personal_KDE[],3,FALSE),"")</f>
        <v/>
      </c>
      <c r="F2984" s="18" t="str">
        <f>IFERROR(VLOOKUP(G2984,T_CÓDIGO[],2,FALSE),"")</f>
        <v/>
      </c>
      <c r="G2984" s="206"/>
      <c r="H2984" s="18" t="str">
        <f>IFERROR(VLOOKUP(G2984,T_CÓDIGO[],3,FALSE),"")</f>
        <v/>
      </c>
      <c r="I2984" s="46"/>
      <c r="J2984" s="47"/>
      <c r="K2984" s="48"/>
      <c r="L2984" s="48"/>
    </row>
    <row r="2985" spans="1:12" customFormat="1">
      <c r="A2985" s="42"/>
      <c r="B2985" s="49">
        <f t="shared" si="53"/>
        <v>1</v>
      </c>
      <c r="C2985" s="49"/>
      <c r="D2985" s="18" t="str">
        <f>IFERROR(VLOOKUP(C2985,T_Listado_Personal_KDE[],2,FALSE),"")</f>
        <v/>
      </c>
      <c r="E2985" s="19" t="str">
        <f>IFERROR(VLOOKUP(C2985,T_Listado_Personal_KDE[],3,FALSE),"")</f>
        <v/>
      </c>
      <c r="F2985" s="18" t="str">
        <f>IFERROR(VLOOKUP(G2985,T_CÓDIGO[],2,FALSE),"")</f>
        <v/>
      </c>
      <c r="G2985" s="147"/>
      <c r="H2985" s="18" t="str">
        <f>IFERROR(VLOOKUP(G2985,T_CÓDIGO[],3,FALSE),"")</f>
        <v/>
      </c>
      <c r="I2985" s="50"/>
      <c r="J2985" s="49"/>
      <c r="K2985" s="49"/>
      <c r="L2985" s="49"/>
    </row>
    <row r="2986" spans="1:12" customFormat="1">
      <c r="A2986" s="28"/>
      <c r="B2986" s="18">
        <f t="shared" si="53"/>
        <v>1</v>
      </c>
      <c r="C2986" s="18"/>
      <c r="D2986" s="18" t="str">
        <f>IFERROR(VLOOKUP(C2986,T_Listado_Personal_KDE[],2,FALSE),"")</f>
        <v/>
      </c>
      <c r="E2986" s="19" t="str">
        <f>IFERROR(VLOOKUP(C2986,T_Listado_Personal_KDE[],3,FALSE),"")</f>
        <v/>
      </c>
      <c r="F2986" s="18" t="str">
        <f>IFERROR(VLOOKUP(G2986,T_CÓDIGO[],2,FALSE),"")</f>
        <v/>
      </c>
      <c r="G2986" s="20"/>
      <c r="H2986" s="18" t="str">
        <f>IFERROR(VLOOKUP(G2986,T_CÓDIGO[],3,FALSE),"")</f>
        <v/>
      </c>
      <c r="I2986" s="19"/>
      <c r="J2986" s="18"/>
      <c r="K2986" s="18"/>
      <c r="L2986" s="18"/>
    </row>
    <row r="2987" spans="1:12" customFormat="1">
      <c r="A2987" s="28"/>
      <c r="B2987" s="18">
        <f t="shared" si="53"/>
        <v>1</v>
      </c>
      <c r="C2987" s="18"/>
      <c r="D2987" s="18" t="str">
        <f>IFERROR(VLOOKUP(C2987,T_Listado_Personal_KDE[],2,FALSE),"")</f>
        <v/>
      </c>
      <c r="E2987" s="19" t="str">
        <f>IFERROR(VLOOKUP(C2987,T_Listado_Personal_KDE[],3,FALSE),"")</f>
        <v/>
      </c>
      <c r="F2987" s="18" t="str">
        <f>IFERROR(VLOOKUP(G2987,T_CÓDIGO[],2,FALSE),"")</f>
        <v/>
      </c>
      <c r="G2987" s="20"/>
      <c r="H2987" s="18" t="str">
        <f>IFERROR(VLOOKUP(G2987,T_CÓDIGO[],3,FALSE),"")</f>
        <v/>
      </c>
      <c r="I2987" s="19"/>
      <c r="J2987" s="18"/>
      <c r="K2987" s="18"/>
      <c r="L2987" s="18"/>
    </row>
    <row r="2988" spans="1:12" customFormat="1">
      <c r="A2988" s="28"/>
      <c r="B2988" s="18">
        <f t="shared" si="53"/>
        <v>1</v>
      </c>
      <c r="C2988" s="18"/>
      <c r="D2988" s="18" t="str">
        <f>IFERROR(VLOOKUP(C2988,T_Listado_Personal_KDE[],2,FALSE),"")</f>
        <v/>
      </c>
      <c r="E2988" s="19" t="str">
        <f>IFERROR(VLOOKUP(C2988,T_Listado_Personal_KDE[],3,FALSE),"")</f>
        <v/>
      </c>
      <c r="F2988" s="18" t="str">
        <f>IFERROR(VLOOKUP(G2988,T_CÓDIGO[],2,FALSE),"")</f>
        <v/>
      </c>
      <c r="G2988" s="20"/>
      <c r="H2988" s="18" t="str">
        <f>IFERROR(VLOOKUP(G2988,T_CÓDIGO[],3,FALSE),"")</f>
        <v/>
      </c>
      <c r="I2988" s="19"/>
      <c r="J2988" s="18"/>
      <c r="K2988" s="18"/>
      <c r="L2988" s="18"/>
    </row>
    <row r="2989" spans="1:12" customFormat="1">
      <c r="A2989" s="28"/>
      <c r="B2989" s="18">
        <f t="shared" si="53"/>
        <v>1</v>
      </c>
      <c r="C2989" s="18"/>
      <c r="D2989" s="18" t="str">
        <f>IFERROR(VLOOKUP(C2989,T_Listado_Personal_KDE[],2,FALSE),"")</f>
        <v/>
      </c>
      <c r="E2989" s="19" t="str">
        <f>IFERROR(VLOOKUP(C2989,T_Listado_Personal_KDE[],3,FALSE),"")</f>
        <v/>
      </c>
      <c r="F2989" s="18" t="str">
        <f>IFERROR(VLOOKUP(G2989,T_CÓDIGO[],2,FALSE),"")</f>
        <v/>
      </c>
      <c r="G2989" s="20"/>
      <c r="H2989" s="18" t="str">
        <f>IFERROR(VLOOKUP(G2989,T_CÓDIGO[],3,FALSE),"")</f>
        <v/>
      </c>
      <c r="I2989" s="19"/>
      <c r="J2989" s="18"/>
      <c r="K2989" s="18"/>
      <c r="L2989" s="18"/>
    </row>
    <row r="2990" spans="1:12" customFormat="1">
      <c r="A2990" s="28"/>
      <c r="B2990" s="18">
        <f t="shared" si="53"/>
        <v>1</v>
      </c>
      <c r="C2990" s="18"/>
      <c r="D2990" s="18" t="str">
        <f>IFERROR(VLOOKUP(C2990,T_Listado_Personal_KDE[],2,FALSE),"")</f>
        <v/>
      </c>
      <c r="E2990" s="19" t="str">
        <f>IFERROR(VLOOKUP(C2990,T_Listado_Personal_KDE[],3,FALSE),"")</f>
        <v/>
      </c>
      <c r="F2990" s="18" t="str">
        <f>IFERROR(VLOOKUP(G2990,T_CÓDIGO[],2,FALSE),"")</f>
        <v/>
      </c>
      <c r="G2990" s="20"/>
      <c r="H2990" s="18" t="str">
        <f>IFERROR(VLOOKUP(G2990,T_CÓDIGO[],3,FALSE),"")</f>
        <v/>
      </c>
      <c r="I2990" s="19"/>
      <c r="J2990" s="18"/>
      <c r="K2990" s="18"/>
      <c r="L2990" s="18"/>
    </row>
    <row r="2991" spans="1:12" customFormat="1">
      <c r="A2991" s="28"/>
      <c r="B2991" s="18">
        <f t="shared" si="53"/>
        <v>1</v>
      </c>
      <c r="C2991" s="18"/>
      <c r="D2991" s="18" t="str">
        <f>IFERROR(VLOOKUP(C2991,T_Listado_Personal_KDE[],2,FALSE),"")</f>
        <v/>
      </c>
      <c r="E2991" s="19" t="str">
        <f>IFERROR(VLOOKUP(C2991,T_Listado_Personal_KDE[],3,FALSE),"")</f>
        <v/>
      </c>
      <c r="F2991" s="18" t="str">
        <f>IFERROR(VLOOKUP(G2991,T_CÓDIGO[],2,FALSE),"")</f>
        <v/>
      </c>
      <c r="G2991" s="20"/>
      <c r="H2991" s="18" t="str">
        <f>IFERROR(VLOOKUP(G2991,T_CÓDIGO[],3,FALSE),"")</f>
        <v/>
      </c>
      <c r="I2991" s="19"/>
      <c r="J2991" s="18"/>
      <c r="K2991" s="18"/>
      <c r="L2991" s="18"/>
    </row>
    <row r="2992" spans="1:12" customFormat="1">
      <c r="A2992" s="28"/>
      <c r="B2992" s="18">
        <f t="shared" si="53"/>
        <v>1</v>
      </c>
      <c r="C2992" s="18"/>
      <c r="D2992" s="18" t="str">
        <f>IFERROR(VLOOKUP(C2992,T_Listado_Personal_KDE[],2,FALSE),"")</f>
        <v/>
      </c>
      <c r="E2992" s="19" t="str">
        <f>IFERROR(VLOOKUP(C2992,T_Listado_Personal_KDE[],3,FALSE),"")</f>
        <v/>
      </c>
      <c r="F2992" s="18" t="str">
        <f>IFERROR(VLOOKUP(G2992,T_CÓDIGO[],2,FALSE),"")</f>
        <v/>
      </c>
      <c r="G2992" s="20"/>
      <c r="H2992" s="18" t="str">
        <f>IFERROR(VLOOKUP(G2992,T_CÓDIGO[],3,FALSE),"")</f>
        <v/>
      </c>
      <c r="I2992" s="19"/>
      <c r="J2992" s="18"/>
      <c r="K2992" s="18"/>
      <c r="L2992" s="18"/>
    </row>
    <row r="2993" spans="1:12" customFormat="1">
      <c r="A2993" s="28"/>
      <c r="B2993" s="18">
        <f t="shared" si="53"/>
        <v>1</v>
      </c>
      <c r="C2993" s="18"/>
      <c r="D2993" s="18" t="str">
        <f>IFERROR(VLOOKUP(C2993,T_Listado_Personal_KDE[],2,FALSE),"")</f>
        <v/>
      </c>
      <c r="E2993" s="19" t="str">
        <f>IFERROR(VLOOKUP(C2993,T_Listado_Personal_KDE[],3,FALSE),"")</f>
        <v/>
      </c>
      <c r="F2993" s="18" t="str">
        <f>IFERROR(VLOOKUP(G2993,T_CÓDIGO[],2,FALSE),"")</f>
        <v/>
      </c>
      <c r="G2993" s="20"/>
      <c r="H2993" s="18" t="str">
        <f>IFERROR(VLOOKUP(G2993,T_CÓDIGO[],3,FALSE),"")</f>
        <v/>
      </c>
      <c r="I2993" s="19"/>
      <c r="J2993" s="18"/>
      <c r="K2993" s="18"/>
      <c r="L2993" s="18"/>
    </row>
    <row r="2994" spans="1:12" customFormat="1">
      <c r="A2994" s="28"/>
      <c r="B2994" s="18">
        <f t="shared" si="53"/>
        <v>1</v>
      </c>
      <c r="C2994" s="18"/>
      <c r="D2994" s="18" t="str">
        <f>IFERROR(VLOOKUP(C2994,T_Listado_Personal_KDE[],2,FALSE),"")</f>
        <v/>
      </c>
      <c r="E2994" s="19" t="str">
        <f>IFERROR(VLOOKUP(C2994,T_Listado_Personal_KDE[],3,FALSE),"")</f>
        <v/>
      </c>
      <c r="F2994" s="18" t="str">
        <f>IFERROR(VLOOKUP(G2994,T_CÓDIGO[],2,FALSE),"")</f>
        <v/>
      </c>
      <c r="G2994" s="20"/>
      <c r="H2994" s="18" t="str">
        <f>IFERROR(VLOOKUP(G2994,T_CÓDIGO[],3,FALSE),"")</f>
        <v/>
      </c>
      <c r="I2994" s="19"/>
      <c r="J2994" s="18"/>
      <c r="K2994" s="18"/>
      <c r="L2994" s="18"/>
    </row>
    <row r="2995" spans="1:12" customFormat="1">
      <c r="A2995" s="28"/>
      <c r="B2995" s="18">
        <f t="shared" si="53"/>
        <v>1</v>
      </c>
      <c r="C2995" s="18"/>
      <c r="D2995" s="18" t="str">
        <f>IFERROR(VLOOKUP(C2995,T_Listado_Personal_KDE[],2,FALSE),"")</f>
        <v/>
      </c>
      <c r="E2995" s="19" t="str">
        <f>IFERROR(VLOOKUP(C2995,T_Listado_Personal_KDE[],3,FALSE),"")</f>
        <v/>
      </c>
      <c r="F2995" s="18" t="str">
        <f>IFERROR(VLOOKUP(G2995,T_CÓDIGO[],2,FALSE),"")</f>
        <v/>
      </c>
      <c r="G2995" s="20"/>
      <c r="H2995" s="18" t="str">
        <f>IFERROR(VLOOKUP(G2995,T_CÓDIGO[],3,FALSE),"")</f>
        <v/>
      </c>
      <c r="I2995" s="19"/>
      <c r="J2995" s="18"/>
      <c r="K2995" s="18"/>
      <c r="L2995" s="18"/>
    </row>
    <row r="2996" spans="1:12" customFormat="1">
      <c r="A2996" s="28"/>
      <c r="B2996" s="18">
        <f t="shared" si="53"/>
        <v>1</v>
      </c>
      <c r="C2996" s="18"/>
      <c r="D2996" s="18" t="str">
        <f>IFERROR(VLOOKUP(C2996,T_Listado_Personal_KDE[],2,FALSE),"")</f>
        <v/>
      </c>
      <c r="E2996" s="19" t="str">
        <f>IFERROR(VLOOKUP(C2996,T_Listado_Personal_KDE[],3,FALSE),"")</f>
        <v/>
      </c>
      <c r="F2996" s="18" t="str">
        <f>IFERROR(VLOOKUP(G2996,T_CÓDIGO[],2,FALSE),"")</f>
        <v/>
      </c>
      <c r="G2996" s="20"/>
      <c r="H2996" s="18" t="str">
        <f>IFERROR(VLOOKUP(G2996,T_CÓDIGO[],3,FALSE),"")</f>
        <v/>
      </c>
      <c r="I2996" s="19"/>
      <c r="J2996" s="18"/>
      <c r="K2996" s="18"/>
      <c r="L2996" s="18"/>
    </row>
    <row r="2997" spans="1:12" customFormat="1">
      <c r="A2997" s="28"/>
      <c r="B2997" s="18">
        <f t="shared" si="53"/>
        <v>1</v>
      </c>
      <c r="C2997" s="18"/>
      <c r="D2997" s="18" t="str">
        <f>IFERROR(VLOOKUP(C2997,T_Listado_Personal_KDE[],2,FALSE),"")</f>
        <v/>
      </c>
      <c r="E2997" s="19" t="str">
        <f>IFERROR(VLOOKUP(C2997,T_Listado_Personal_KDE[],3,FALSE),"")</f>
        <v/>
      </c>
      <c r="F2997" s="18" t="str">
        <f>IFERROR(VLOOKUP(G2997,T_CÓDIGO[],2,FALSE),"")</f>
        <v/>
      </c>
      <c r="G2997" s="20"/>
      <c r="H2997" s="18" t="str">
        <f>IFERROR(VLOOKUP(G2997,T_CÓDIGO[],3,FALSE),"")</f>
        <v/>
      </c>
      <c r="I2997" s="19"/>
      <c r="J2997" s="18"/>
      <c r="K2997" s="18"/>
      <c r="L2997" s="18"/>
    </row>
    <row r="2998" spans="1:12" customFormat="1">
      <c r="A2998" s="28"/>
      <c r="B2998" s="18">
        <f t="shared" si="53"/>
        <v>1</v>
      </c>
      <c r="C2998" s="18"/>
      <c r="D2998" s="18" t="str">
        <f>IFERROR(VLOOKUP(C2998,T_Listado_Personal_KDE[],2,FALSE),"")</f>
        <v/>
      </c>
      <c r="E2998" s="19" t="str">
        <f>IFERROR(VLOOKUP(C2998,T_Listado_Personal_KDE[],3,FALSE),"")</f>
        <v/>
      </c>
      <c r="F2998" s="18" t="str">
        <f>IFERROR(VLOOKUP(G2998,T_CÓDIGO[],2,FALSE),"")</f>
        <v/>
      </c>
      <c r="G2998" s="20"/>
      <c r="H2998" s="18" t="str">
        <f>IFERROR(VLOOKUP(G2998,T_CÓDIGO[],3,FALSE),"")</f>
        <v/>
      </c>
      <c r="I2998" s="19"/>
      <c r="J2998" s="18"/>
      <c r="K2998" s="18"/>
      <c r="L2998" s="18"/>
    </row>
    <row r="2999" spans="1:12" customFormat="1">
      <c r="A2999" s="28"/>
      <c r="B2999" s="18">
        <f t="shared" si="53"/>
        <v>1</v>
      </c>
      <c r="C2999" s="18"/>
      <c r="D2999" s="18" t="str">
        <f>IFERROR(VLOOKUP(C2999,T_Listado_Personal_KDE[],2,FALSE),"")</f>
        <v/>
      </c>
      <c r="E2999" s="19" t="str">
        <f>IFERROR(VLOOKUP(C2999,T_Listado_Personal_KDE[],3,FALSE),"")</f>
        <v/>
      </c>
      <c r="F2999" s="18" t="str">
        <f>IFERROR(VLOOKUP(G2999,T_CÓDIGO[],2,FALSE),"")</f>
        <v/>
      </c>
      <c r="G2999" s="20"/>
      <c r="H2999" s="18" t="str">
        <f>IFERROR(VLOOKUP(G2999,T_CÓDIGO[],3,FALSE),"")</f>
        <v/>
      </c>
      <c r="I2999" s="19"/>
      <c r="J2999" s="18"/>
      <c r="K2999" s="18"/>
      <c r="L2999" s="18"/>
    </row>
    <row r="3000" spans="1:12" customFormat="1">
      <c r="A3000" s="28"/>
      <c r="B3000" s="18">
        <f t="shared" si="53"/>
        <v>1</v>
      </c>
      <c r="C3000" s="18"/>
      <c r="D3000" s="18" t="str">
        <f>IFERROR(VLOOKUP(C3000,T_Listado_Personal_KDE[],2,FALSE),"")</f>
        <v/>
      </c>
      <c r="E3000" s="19" t="str">
        <f>IFERROR(VLOOKUP(C3000,T_Listado_Personal_KDE[],3,FALSE),"")</f>
        <v/>
      </c>
      <c r="F3000" s="18" t="str">
        <f>IFERROR(VLOOKUP(G3000,T_CÓDIGO[],2,FALSE),"")</f>
        <v/>
      </c>
      <c r="G3000" s="20"/>
      <c r="H3000" s="18" t="str">
        <f>IFERROR(VLOOKUP(G3000,T_CÓDIGO[],3,FALSE),"")</f>
        <v/>
      </c>
      <c r="I3000" s="19"/>
      <c r="J3000" s="18"/>
      <c r="K3000" s="18"/>
      <c r="L3000" s="18"/>
    </row>
    <row r="3001" spans="1:12" customFormat="1">
      <c r="A3001" s="28"/>
      <c r="B3001" s="18">
        <f t="shared" si="53"/>
        <v>1</v>
      </c>
      <c r="C3001" s="18"/>
      <c r="D3001" s="18" t="str">
        <f>IFERROR(VLOOKUP(C3001,T_Listado_Personal_KDE[],2,FALSE),"")</f>
        <v/>
      </c>
      <c r="E3001" s="19" t="str">
        <f>IFERROR(VLOOKUP(C3001,T_Listado_Personal_KDE[],3,FALSE),"")</f>
        <v/>
      </c>
      <c r="F3001" s="18" t="str">
        <f>IFERROR(VLOOKUP(G3001,T_CÓDIGO[],2,FALSE),"")</f>
        <v/>
      </c>
      <c r="G3001" s="20"/>
      <c r="H3001" s="18" t="str">
        <f>IFERROR(VLOOKUP(G3001,T_CÓDIGO[],3,FALSE),"")</f>
        <v/>
      </c>
      <c r="I3001" s="19"/>
      <c r="J3001" s="18"/>
      <c r="K3001" s="18"/>
      <c r="L3001" s="18"/>
    </row>
    <row r="3002" spans="1:12" customFormat="1">
      <c r="A3002" s="28"/>
      <c r="B3002" s="18">
        <f t="shared" si="53"/>
        <v>1</v>
      </c>
      <c r="C3002" s="18"/>
      <c r="D3002" s="18" t="str">
        <f>IFERROR(VLOOKUP(C3002,T_Listado_Personal_KDE[],2,FALSE),"")</f>
        <v/>
      </c>
      <c r="E3002" s="19" t="str">
        <f>IFERROR(VLOOKUP(C3002,T_Listado_Personal_KDE[],3,FALSE),"")</f>
        <v/>
      </c>
      <c r="F3002" s="18" t="str">
        <f>IFERROR(VLOOKUP(G3002,T_CÓDIGO[],2,FALSE),"")</f>
        <v/>
      </c>
      <c r="G3002" s="20"/>
      <c r="H3002" s="18" t="str">
        <f>IFERROR(VLOOKUP(G3002,T_CÓDIGO[],3,FALSE),"")</f>
        <v/>
      </c>
      <c r="I3002" s="19"/>
      <c r="J3002" s="18"/>
      <c r="K3002" s="18"/>
      <c r="L3002" s="18"/>
    </row>
    <row r="3003" spans="1:12" customFormat="1">
      <c r="A3003" s="28"/>
      <c r="B3003" s="18">
        <f t="shared" si="53"/>
        <v>1</v>
      </c>
      <c r="C3003" s="18"/>
      <c r="D3003" s="18" t="str">
        <f>IFERROR(VLOOKUP(C3003,T_Listado_Personal_KDE[],2,FALSE),"")</f>
        <v/>
      </c>
      <c r="E3003" s="19" t="str">
        <f>IFERROR(VLOOKUP(C3003,T_Listado_Personal_KDE[],3,FALSE),"")</f>
        <v/>
      </c>
      <c r="F3003" s="18" t="str">
        <f>IFERROR(VLOOKUP(G3003,T_CÓDIGO[],2,FALSE),"")</f>
        <v/>
      </c>
      <c r="G3003" s="20"/>
      <c r="H3003" s="18" t="str">
        <f>IFERROR(VLOOKUP(G3003,T_CÓDIGO[],3,FALSE),"")</f>
        <v/>
      </c>
      <c r="I3003" s="19"/>
      <c r="J3003" s="18"/>
      <c r="K3003" s="18"/>
      <c r="L3003" s="18"/>
    </row>
    <row r="3004" spans="1:12" customFormat="1">
      <c r="A3004" s="28"/>
      <c r="B3004" s="18">
        <f t="shared" si="53"/>
        <v>1</v>
      </c>
      <c r="C3004" s="18"/>
      <c r="D3004" s="18" t="str">
        <f>IFERROR(VLOOKUP(C3004,T_Listado_Personal_KDE[],2,FALSE),"")</f>
        <v/>
      </c>
      <c r="E3004" s="19" t="str">
        <f>IFERROR(VLOOKUP(C3004,T_Listado_Personal_KDE[],3,FALSE),"")</f>
        <v/>
      </c>
      <c r="F3004" s="18" t="str">
        <f>IFERROR(VLOOKUP(G3004,T_CÓDIGO[],2,FALSE),"")</f>
        <v/>
      </c>
      <c r="G3004" s="20"/>
      <c r="H3004" s="18" t="str">
        <f>IFERROR(VLOOKUP(G3004,T_CÓDIGO[],3,FALSE),"")</f>
        <v/>
      </c>
      <c r="I3004" s="19"/>
      <c r="J3004" s="18"/>
      <c r="K3004" s="18"/>
      <c r="L3004" s="18"/>
    </row>
    <row r="3005" spans="1:12" customFormat="1">
      <c r="A3005" s="28"/>
      <c r="B3005" s="18">
        <f t="shared" si="53"/>
        <v>1</v>
      </c>
      <c r="C3005" s="18"/>
      <c r="D3005" s="18" t="str">
        <f>IFERROR(VLOOKUP(C3005,T_Listado_Personal_KDE[],2,FALSE),"")</f>
        <v/>
      </c>
      <c r="E3005" s="19" t="str">
        <f>IFERROR(VLOOKUP(C3005,T_Listado_Personal_KDE[],3,FALSE),"")</f>
        <v/>
      </c>
      <c r="F3005" s="18" t="str">
        <f>IFERROR(VLOOKUP(G3005,T_CÓDIGO[],2,FALSE),"")</f>
        <v/>
      </c>
      <c r="G3005" s="20"/>
      <c r="H3005" s="18" t="str">
        <f>IFERROR(VLOOKUP(G3005,T_CÓDIGO[],3,FALSE),"")</f>
        <v/>
      </c>
      <c r="I3005" s="19"/>
      <c r="J3005" s="18"/>
      <c r="K3005" s="18"/>
      <c r="L3005" s="18"/>
    </row>
    <row r="3006" spans="1:12" customFormat="1">
      <c r="A3006" s="28"/>
      <c r="B3006" s="18">
        <f t="shared" si="53"/>
        <v>1</v>
      </c>
      <c r="C3006" s="18"/>
      <c r="D3006" s="18" t="str">
        <f>IFERROR(VLOOKUP(C3006,T_Listado_Personal_KDE[],2,FALSE),"")</f>
        <v/>
      </c>
      <c r="E3006" s="19" t="str">
        <f>IFERROR(VLOOKUP(C3006,T_Listado_Personal_KDE[],3,FALSE),"")</f>
        <v/>
      </c>
      <c r="F3006" s="18" t="str">
        <f>IFERROR(VLOOKUP(G3006,T_CÓDIGO[],2,FALSE),"")</f>
        <v/>
      </c>
      <c r="G3006" s="20"/>
      <c r="H3006" s="18" t="str">
        <f>IFERROR(VLOOKUP(G3006,T_CÓDIGO[],3,FALSE),"")</f>
        <v/>
      </c>
      <c r="I3006" s="19"/>
      <c r="J3006" s="18"/>
      <c r="K3006" s="18"/>
      <c r="L3006" s="18"/>
    </row>
    <row r="3007" spans="1:12" customFormat="1">
      <c r="A3007" s="28"/>
      <c r="B3007" s="18">
        <f t="shared" si="53"/>
        <v>1</v>
      </c>
      <c r="C3007" s="18"/>
      <c r="D3007" s="18" t="str">
        <f>IFERROR(VLOOKUP(C3007,T_Listado_Personal_KDE[],2,FALSE),"")</f>
        <v/>
      </c>
      <c r="E3007" s="19" t="str">
        <f>IFERROR(VLOOKUP(C3007,T_Listado_Personal_KDE[],3,FALSE),"")</f>
        <v/>
      </c>
      <c r="F3007" s="18" t="str">
        <f>IFERROR(VLOOKUP(G3007,T_CÓDIGO[],2,FALSE),"")</f>
        <v/>
      </c>
      <c r="G3007" s="20"/>
      <c r="H3007" s="18" t="str">
        <f>IFERROR(VLOOKUP(G3007,T_CÓDIGO[],3,FALSE),"")</f>
        <v/>
      </c>
      <c r="I3007" s="19"/>
      <c r="J3007" s="18"/>
      <c r="K3007" s="18"/>
      <c r="L3007" s="18"/>
    </row>
    <row r="3008" spans="1:12" customFormat="1">
      <c r="A3008" s="28"/>
      <c r="B3008" s="18">
        <f t="shared" si="53"/>
        <v>1</v>
      </c>
      <c r="C3008" s="18"/>
      <c r="D3008" s="18" t="str">
        <f>IFERROR(VLOOKUP(C3008,T_Listado_Personal_KDE[],2,FALSE),"")</f>
        <v/>
      </c>
      <c r="E3008" s="19" t="str">
        <f>IFERROR(VLOOKUP(C3008,T_Listado_Personal_KDE[],3,FALSE),"")</f>
        <v/>
      </c>
      <c r="F3008" s="18" t="str">
        <f>IFERROR(VLOOKUP(G3008,T_CÓDIGO[],2,FALSE),"")</f>
        <v/>
      </c>
      <c r="G3008" s="20"/>
      <c r="H3008" s="18" t="str">
        <f>IFERROR(VLOOKUP(G3008,T_CÓDIGO[],3,FALSE),"")</f>
        <v/>
      </c>
      <c r="I3008" s="19"/>
      <c r="J3008" s="18"/>
      <c r="K3008" s="18"/>
      <c r="L3008" s="18"/>
    </row>
    <row r="3009" spans="1:12" customFormat="1">
      <c r="A3009" s="28"/>
      <c r="B3009" s="18">
        <f t="shared" si="53"/>
        <v>1</v>
      </c>
      <c r="C3009" s="18"/>
      <c r="D3009" s="18" t="str">
        <f>IFERROR(VLOOKUP(C3009,T_Listado_Personal_KDE[],2,FALSE),"")</f>
        <v/>
      </c>
      <c r="E3009" s="19" t="str">
        <f>IFERROR(VLOOKUP(C3009,T_Listado_Personal_KDE[],3,FALSE),"")</f>
        <v/>
      </c>
      <c r="F3009" s="18" t="str">
        <f>IFERROR(VLOOKUP(G3009,T_CÓDIGO[],2,FALSE),"")</f>
        <v/>
      </c>
      <c r="G3009" s="20"/>
      <c r="H3009" s="18" t="str">
        <f>IFERROR(VLOOKUP(G3009,T_CÓDIGO[],3,FALSE),"")</f>
        <v/>
      </c>
      <c r="I3009" s="19"/>
      <c r="J3009" s="18"/>
      <c r="K3009" s="18"/>
      <c r="L3009" s="18"/>
    </row>
    <row r="3010" spans="1:12" customFormat="1">
      <c r="A3010" s="28"/>
      <c r="B3010" s="18">
        <f t="shared" si="53"/>
        <v>1</v>
      </c>
      <c r="C3010" s="18"/>
      <c r="D3010" s="18" t="str">
        <f>IFERROR(VLOOKUP(C3010,T_Listado_Personal_KDE[],2,FALSE),"")</f>
        <v/>
      </c>
      <c r="E3010" s="19" t="str">
        <f>IFERROR(VLOOKUP(C3010,T_Listado_Personal_KDE[],3,FALSE),"")</f>
        <v/>
      </c>
      <c r="F3010" s="18" t="str">
        <f>IFERROR(VLOOKUP(G3010,T_CÓDIGO[],2,FALSE),"")</f>
        <v/>
      </c>
      <c r="G3010" s="20"/>
      <c r="H3010" s="18" t="str">
        <f>IFERROR(VLOOKUP(G3010,T_CÓDIGO[],3,FALSE),"")</f>
        <v/>
      </c>
      <c r="I3010" s="19"/>
      <c r="J3010" s="18"/>
      <c r="K3010" s="18"/>
      <c r="L3010" s="18"/>
    </row>
    <row r="3011" spans="1:12" customFormat="1">
      <c r="A3011" s="28"/>
      <c r="B3011" s="18">
        <f t="shared" si="53"/>
        <v>1</v>
      </c>
      <c r="C3011" s="18"/>
      <c r="D3011" s="18" t="str">
        <f>IFERROR(VLOOKUP(C3011,T_Listado_Personal_KDE[],2,FALSE),"")</f>
        <v/>
      </c>
      <c r="E3011" s="19" t="str">
        <f>IFERROR(VLOOKUP(C3011,T_Listado_Personal_KDE[],3,FALSE),"")</f>
        <v/>
      </c>
      <c r="F3011" s="18" t="str">
        <f>IFERROR(VLOOKUP(G3011,T_CÓDIGO[],2,FALSE),"")</f>
        <v/>
      </c>
      <c r="G3011" s="20"/>
      <c r="H3011" s="18" t="str">
        <f>IFERROR(VLOOKUP(G3011,T_CÓDIGO[],3,FALSE),"")</f>
        <v/>
      </c>
      <c r="I3011" s="19"/>
      <c r="J3011" s="18"/>
      <c r="K3011" s="18"/>
      <c r="L3011" s="18"/>
    </row>
    <row r="3012" spans="1:12" customFormat="1">
      <c r="A3012" s="28"/>
      <c r="B3012" s="18">
        <f t="shared" si="53"/>
        <v>1</v>
      </c>
      <c r="C3012" s="18"/>
      <c r="D3012" s="18" t="str">
        <f>IFERROR(VLOOKUP(C3012,T_Listado_Personal_KDE[],2,FALSE),"")</f>
        <v/>
      </c>
      <c r="E3012" s="19" t="str">
        <f>IFERROR(VLOOKUP(C3012,T_Listado_Personal_KDE[],3,FALSE),"")</f>
        <v/>
      </c>
      <c r="F3012" s="18" t="str">
        <f>IFERROR(VLOOKUP(G3012,T_CÓDIGO[],2,FALSE),"")</f>
        <v/>
      </c>
      <c r="G3012" s="20"/>
      <c r="H3012" s="18" t="str">
        <f>IFERROR(VLOOKUP(G3012,T_CÓDIGO[],3,FALSE),"")</f>
        <v/>
      </c>
      <c r="I3012" s="19"/>
      <c r="J3012" s="18"/>
      <c r="K3012" s="18"/>
      <c r="L3012" s="18"/>
    </row>
    <row r="3013" spans="1:12" customFormat="1">
      <c r="A3013" s="28"/>
      <c r="B3013" s="18">
        <f t="shared" si="53"/>
        <v>1</v>
      </c>
      <c r="C3013" s="18"/>
      <c r="D3013" s="18" t="str">
        <f>IFERROR(VLOOKUP(C3013,T_Listado_Personal_KDE[],2,FALSE),"")</f>
        <v/>
      </c>
      <c r="E3013" s="19" t="str">
        <f>IFERROR(VLOOKUP(C3013,T_Listado_Personal_KDE[],3,FALSE),"")</f>
        <v/>
      </c>
      <c r="F3013" s="18" t="str">
        <f>IFERROR(VLOOKUP(G3013,T_CÓDIGO[],2,FALSE),"")</f>
        <v/>
      </c>
      <c r="G3013" s="20"/>
      <c r="H3013" s="18" t="str">
        <f>IFERROR(VLOOKUP(G3013,T_CÓDIGO[],3,FALSE),"")</f>
        <v/>
      </c>
      <c r="I3013" s="19"/>
      <c r="J3013" s="18"/>
      <c r="K3013" s="18"/>
      <c r="L3013" s="18"/>
    </row>
    <row r="3014" spans="1:12" customFormat="1">
      <c r="A3014" s="28"/>
      <c r="B3014" s="18">
        <f t="shared" si="53"/>
        <v>1</v>
      </c>
      <c r="C3014" s="18"/>
      <c r="D3014" s="18" t="str">
        <f>IFERROR(VLOOKUP(C3014,T_Listado_Personal_KDE[],2,FALSE),"")</f>
        <v/>
      </c>
      <c r="E3014" s="19" t="str">
        <f>IFERROR(VLOOKUP(C3014,T_Listado_Personal_KDE[],3,FALSE),"")</f>
        <v/>
      </c>
      <c r="F3014" s="18" t="str">
        <f>IFERROR(VLOOKUP(G3014,T_CÓDIGO[],2,FALSE),"")</f>
        <v/>
      </c>
      <c r="G3014" s="20"/>
      <c r="H3014" s="18" t="str">
        <f>IFERROR(VLOOKUP(G3014,T_CÓDIGO[],3,FALSE),"")</f>
        <v/>
      </c>
      <c r="I3014" s="19"/>
      <c r="J3014" s="18"/>
      <c r="K3014" s="18"/>
      <c r="L3014" s="18"/>
    </row>
    <row r="3015" spans="1:12" customFormat="1">
      <c r="A3015" s="28"/>
      <c r="B3015" s="18">
        <f t="shared" si="53"/>
        <v>1</v>
      </c>
      <c r="C3015" s="18"/>
      <c r="D3015" s="18" t="str">
        <f>IFERROR(VLOOKUP(C3015,T_Listado_Personal_KDE[],2,FALSE),"")</f>
        <v/>
      </c>
      <c r="E3015" s="19" t="str">
        <f>IFERROR(VLOOKUP(C3015,T_Listado_Personal_KDE[],3,FALSE),"")</f>
        <v/>
      </c>
      <c r="F3015" s="18" t="str">
        <f>IFERROR(VLOOKUP(G3015,T_CÓDIGO[],2,FALSE),"")</f>
        <v/>
      </c>
      <c r="G3015" s="20"/>
      <c r="H3015" s="18" t="str">
        <f>IFERROR(VLOOKUP(G3015,T_CÓDIGO[],3,FALSE),"")</f>
        <v/>
      </c>
      <c r="I3015" s="19"/>
      <c r="J3015" s="18"/>
      <c r="K3015" s="18"/>
      <c r="L3015" s="18"/>
    </row>
    <row r="3016" spans="1:12" customFormat="1">
      <c r="A3016" s="28"/>
      <c r="B3016" s="18">
        <f t="shared" si="53"/>
        <v>1</v>
      </c>
      <c r="C3016" s="18"/>
      <c r="D3016" s="18" t="str">
        <f>IFERROR(VLOOKUP(C3016,T_Listado_Personal_KDE[],2,FALSE),"")</f>
        <v/>
      </c>
      <c r="E3016" s="19" t="str">
        <f>IFERROR(VLOOKUP(C3016,T_Listado_Personal_KDE[],3,FALSE),"")</f>
        <v/>
      </c>
      <c r="F3016" s="18" t="str">
        <f>IFERROR(VLOOKUP(G3016,T_CÓDIGO[],2,FALSE),"")</f>
        <v/>
      </c>
      <c r="G3016" s="20"/>
      <c r="H3016" s="18" t="str">
        <f>IFERROR(VLOOKUP(G3016,T_CÓDIGO[],3,FALSE),"")</f>
        <v/>
      </c>
      <c r="I3016" s="19"/>
      <c r="J3016" s="18"/>
      <c r="K3016" s="18"/>
      <c r="L3016" s="18"/>
    </row>
    <row r="3017" spans="1:12" customFormat="1">
      <c r="A3017" s="28"/>
      <c r="B3017" s="18">
        <f t="shared" si="53"/>
        <v>1</v>
      </c>
      <c r="C3017" s="18"/>
      <c r="D3017" s="18" t="str">
        <f>IFERROR(VLOOKUP(C3017,T_Listado_Personal_KDE[],2,FALSE),"")</f>
        <v/>
      </c>
      <c r="E3017" s="19" t="str">
        <f>IFERROR(VLOOKUP(C3017,T_Listado_Personal_KDE[],3,FALSE),"")</f>
        <v/>
      </c>
      <c r="F3017" s="18" t="str">
        <f>IFERROR(VLOOKUP(G3017,T_CÓDIGO[],2,FALSE),"")</f>
        <v/>
      </c>
      <c r="G3017" s="20"/>
      <c r="H3017" s="18" t="str">
        <f>IFERROR(VLOOKUP(G3017,T_CÓDIGO[],3,FALSE),"")</f>
        <v/>
      </c>
      <c r="I3017" s="19"/>
      <c r="J3017" s="18"/>
      <c r="K3017" s="18"/>
      <c r="L3017" s="18"/>
    </row>
    <row r="3018" spans="1:12" customFormat="1">
      <c r="A3018" s="28"/>
      <c r="B3018" s="18">
        <f t="shared" si="53"/>
        <v>1</v>
      </c>
      <c r="C3018" s="18"/>
      <c r="D3018" s="18" t="str">
        <f>IFERROR(VLOOKUP(C3018,T_Listado_Personal_KDE[],2,FALSE),"")</f>
        <v/>
      </c>
      <c r="E3018" s="19" t="str">
        <f>IFERROR(VLOOKUP(C3018,T_Listado_Personal_KDE[],3,FALSE),"")</f>
        <v/>
      </c>
      <c r="F3018" s="18" t="str">
        <f>IFERROR(VLOOKUP(G3018,T_CÓDIGO[],2,FALSE),"")</f>
        <v/>
      </c>
      <c r="G3018" s="20"/>
      <c r="H3018" s="18" t="str">
        <f>IFERROR(VLOOKUP(G3018,T_CÓDIGO[],3,FALSE),"")</f>
        <v/>
      </c>
      <c r="I3018" s="19"/>
      <c r="J3018" s="18"/>
      <c r="K3018" s="18"/>
      <c r="L3018" s="18"/>
    </row>
    <row r="3019" spans="1:12" customFormat="1">
      <c r="A3019" s="28"/>
      <c r="B3019" s="18">
        <f t="shared" si="53"/>
        <v>1</v>
      </c>
      <c r="C3019" s="18"/>
      <c r="D3019" s="18" t="str">
        <f>IFERROR(VLOOKUP(C3019,T_Listado_Personal_KDE[],2,FALSE),"")</f>
        <v/>
      </c>
      <c r="E3019" s="19" t="str">
        <f>IFERROR(VLOOKUP(C3019,T_Listado_Personal_KDE[],3,FALSE),"")</f>
        <v/>
      </c>
      <c r="F3019" s="18" t="str">
        <f>IFERROR(VLOOKUP(G3019,T_CÓDIGO[],2,FALSE),"")</f>
        <v/>
      </c>
      <c r="G3019" s="20"/>
      <c r="H3019" s="18" t="str">
        <f>IFERROR(VLOOKUP(G3019,T_CÓDIGO[],3,FALSE),"")</f>
        <v/>
      </c>
      <c r="I3019" s="19"/>
      <c r="J3019" s="18"/>
      <c r="K3019" s="18"/>
      <c r="L3019" s="18"/>
    </row>
    <row r="3020" spans="1:12" customFormat="1">
      <c r="A3020" s="28"/>
      <c r="B3020" s="18">
        <f t="shared" si="53"/>
        <v>1</v>
      </c>
      <c r="C3020" s="18"/>
      <c r="D3020" s="18" t="str">
        <f>IFERROR(VLOOKUP(C3020,T_Listado_Personal_KDE[],2,FALSE),"")</f>
        <v/>
      </c>
      <c r="E3020" s="19" t="str">
        <f>IFERROR(VLOOKUP(C3020,T_Listado_Personal_KDE[],3,FALSE),"")</f>
        <v/>
      </c>
      <c r="F3020" s="18" t="str">
        <f>IFERROR(VLOOKUP(G3020,T_CÓDIGO[],2,FALSE),"")</f>
        <v/>
      </c>
      <c r="G3020" s="20"/>
      <c r="H3020" s="18" t="str">
        <f>IFERROR(VLOOKUP(G3020,T_CÓDIGO[],3,FALSE),"")</f>
        <v/>
      </c>
      <c r="I3020" s="19"/>
      <c r="J3020" s="18"/>
      <c r="K3020" s="18"/>
      <c r="L3020" s="18"/>
    </row>
    <row r="3021" spans="1:12" customFormat="1">
      <c r="A3021" s="28"/>
      <c r="B3021" s="18">
        <f t="shared" si="53"/>
        <v>1</v>
      </c>
      <c r="C3021" s="18"/>
      <c r="D3021" s="18" t="str">
        <f>IFERROR(VLOOKUP(C3021,T_Listado_Personal_KDE[],2,FALSE),"")</f>
        <v/>
      </c>
      <c r="E3021" s="19" t="str">
        <f>IFERROR(VLOOKUP(C3021,T_Listado_Personal_KDE[],3,FALSE),"")</f>
        <v/>
      </c>
      <c r="F3021" s="18" t="str">
        <f>IFERROR(VLOOKUP(G3021,T_CÓDIGO[],2,FALSE),"")</f>
        <v/>
      </c>
      <c r="G3021" s="20"/>
      <c r="H3021" s="18" t="str">
        <f>IFERROR(VLOOKUP(G3021,T_CÓDIGO[],3,FALSE),"")</f>
        <v/>
      </c>
      <c r="I3021" s="19"/>
      <c r="J3021" s="18"/>
      <c r="K3021" s="18"/>
      <c r="L3021" s="18"/>
    </row>
    <row r="3022" spans="1:12" customFormat="1">
      <c r="A3022" s="28"/>
      <c r="B3022" s="18">
        <f t="shared" si="53"/>
        <v>1</v>
      </c>
      <c r="C3022" s="18"/>
      <c r="D3022" s="18" t="str">
        <f>IFERROR(VLOOKUP(C3022,T_Listado_Personal_KDE[],2,FALSE),"")</f>
        <v/>
      </c>
      <c r="E3022" s="19" t="str">
        <f>IFERROR(VLOOKUP(C3022,T_Listado_Personal_KDE[],3,FALSE),"")</f>
        <v/>
      </c>
      <c r="F3022" s="18" t="str">
        <f>IFERROR(VLOOKUP(G3022,T_CÓDIGO[],2,FALSE),"")</f>
        <v/>
      </c>
      <c r="G3022" s="20"/>
      <c r="H3022" s="18" t="str">
        <f>IFERROR(VLOOKUP(G3022,T_CÓDIGO[],3,FALSE),"")</f>
        <v/>
      </c>
      <c r="I3022" s="19"/>
      <c r="J3022" s="18"/>
      <c r="K3022" s="18"/>
      <c r="L3022" s="18"/>
    </row>
    <row r="3023" spans="1:12" customFormat="1">
      <c r="A3023" s="28"/>
      <c r="B3023" s="18">
        <f t="shared" si="53"/>
        <v>1</v>
      </c>
      <c r="C3023" s="18"/>
      <c r="D3023" s="18" t="str">
        <f>IFERROR(VLOOKUP(C3023,T_Listado_Personal_KDE[],2,FALSE),"")</f>
        <v/>
      </c>
      <c r="E3023" s="19" t="str">
        <f>IFERROR(VLOOKUP(C3023,T_Listado_Personal_KDE[],3,FALSE),"")</f>
        <v/>
      </c>
      <c r="F3023" s="18" t="str">
        <f>IFERROR(VLOOKUP(G3023,T_CÓDIGO[],2,FALSE),"")</f>
        <v/>
      </c>
      <c r="G3023" s="20"/>
      <c r="H3023" s="18" t="str">
        <f>IFERROR(VLOOKUP(G3023,T_CÓDIGO[],3,FALSE),"")</f>
        <v/>
      </c>
      <c r="I3023" s="19"/>
      <c r="J3023" s="18"/>
      <c r="K3023" s="18"/>
      <c r="L3023" s="18"/>
    </row>
    <row r="3024" spans="1:12" customFormat="1">
      <c r="A3024" s="28"/>
      <c r="B3024" s="18">
        <f t="shared" si="53"/>
        <v>1</v>
      </c>
      <c r="C3024" s="18"/>
      <c r="D3024" s="18" t="str">
        <f>IFERROR(VLOOKUP(C3024,T_Listado_Personal_KDE[],2,FALSE),"")</f>
        <v/>
      </c>
      <c r="E3024" s="19" t="str">
        <f>IFERROR(VLOOKUP(C3024,T_Listado_Personal_KDE[],3,FALSE),"")</f>
        <v/>
      </c>
      <c r="F3024" s="18" t="str">
        <f>IFERROR(VLOOKUP(G3024,T_CÓDIGO[],2,FALSE),"")</f>
        <v/>
      </c>
      <c r="G3024" s="20"/>
      <c r="H3024" s="18" t="str">
        <f>IFERROR(VLOOKUP(G3024,T_CÓDIGO[],3,FALSE),"")</f>
        <v/>
      </c>
      <c r="I3024" s="19"/>
      <c r="J3024" s="18"/>
      <c r="K3024" s="18"/>
      <c r="L3024" s="18"/>
    </row>
    <row r="3025" spans="1:12" customFormat="1">
      <c r="A3025" s="28"/>
      <c r="B3025" s="18">
        <f t="shared" si="53"/>
        <v>1</v>
      </c>
      <c r="C3025" s="18"/>
      <c r="D3025" s="18" t="str">
        <f>IFERROR(VLOOKUP(C3025,T_Listado_Personal_KDE[],2,FALSE),"")</f>
        <v/>
      </c>
      <c r="E3025" s="19" t="str">
        <f>IFERROR(VLOOKUP(C3025,T_Listado_Personal_KDE[],3,FALSE),"")</f>
        <v/>
      </c>
      <c r="F3025" s="18" t="str">
        <f>IFERROR(VLOOKUP(G3025,T_CÓDIGO[],2,FALSE),"")</f>
        <v/>
      </c>
      <c r="G3025" s="20"/>
      <c r="H3025" s="18" t="str">
        <f>IFERROR(VLOOKUP(G3025,T_CÓDIGO[],3,FALSE),"")</f>
        <v/>
      </c>
      <c r="I3025" s="19"/>
      <c r="J3025" s="18"/>
      <c r="K3025" s="18"/>
      <c r="L3025" s="18"/>
    </row>
    <row r="3026" spans="1:12" customFormat="1">
      <c r="A3026" s="28"/>
      <c r="B3026" s="18">
        <f t="shared" si="53"/>
        <v>1</v>
      </c>
      <c r="C3026" s="18"/>
      <c r="D3026" s="18" t="str">
        <f>IFERROR(VLOOKUP(C3026,T_Listado_Personal_KDE[],2,FALSE),"")</f>
        <v/>
      </c>
      <c r="E3026" s="19" t="str">
        <f>IFERROR(VLOOKUP(C3026,T_Listado_Personal_KDE[],3,FALSE),"")</f>
        <v/>
      </c>
      <c r="F3026" s="18" t="str">
        <f>IFERROR(VLOOKUP(G3026,T_CÓDIGO[],2,FALSE),"")</f>
        <v/>
      </c>
      <c r="G3026" s="20"/>
      <c r="H3026" s="18" t="str">
        <f>IFERROR(VLOOKUP(G3026,T_CÓDIGO[],3,FALSE),"")</f>
        <v/>
      </c>
      <c r="I3026" s="19"/>
      <c r="J3026" s="18"/>
      <c r="K3026" s="18"/>
      <c r="L3026" s="18"/>
    </row>
    <row r="3027" spans="1:12" customFormat="1">
      <c r="A3027" s="28"/>
      <c r="B3027" s="18">
        <f t="shared" si="53"/>
        <v>1</v>
      </c>
      <c r="C3027" s="18"/>
      <c r="D3027" s="18" t="str">
        <f>IFERROR(VLOOKUP(C3027,T_Listado_Personal_KDE[],2,FALSE),"")</f>
        <v/>
      </c>
      <c r="E3027" s="19" t="str">
        <f>IFERROR(VLOOKUP(C3027,T_Listado_Personal_KDE[],3,FALSE),"")</f>
        <v/>
      </c>
      <c r="F3027" s="18" t="str">
        <f>IFERROR(VLOOKUP(G3027,T_CÓDIGO[],2,FALSE),"")</f>
        <v/>
      </c>
      <c r="G3027" s="20"/>
      <c r="H3027" s="18" t="str">
        <f>IFERROR(VLOOKUP(G3027,T_CÓDIGO[],3,FALSE),"")</f>
        <v/>
      </c>
      <c r="I3027" s="19"/>
      <c r="J3027" s="18"/>
      <c r="K3027" s="18"/>
      <c r="L3027" s="18"/>
    </row>
    <row r="3028" spans="1:12" customFormat="1">
      <c r="A3028" s="28"/>
      <c r="B3028" s="18">
        <f t="shared" si="53"/>
        <v>1</v>
      </c>
      <c r="C3028" s="18"/>
      <c r="D3028" s="18" t="str">
        <f>IFERROR(VLOOKUP(C3028,T_Listado_Personal_KDE[],2,FALSE),"")</f>
        <v/>
      </c>
      <c r="E3028" s="19" t="str">
        <f>IFERROR(VLOOKUP(C3028,T_Listado_Personal_KDE[],3,FALSE),"")</f>
        <v/>
      </c>
      <c r="F3028" s="18" t="str">
        <f>IFERROR(VLOOKUP(G3028,T_CÓDIGO[],2,FALSE),"")</f>
        <v/>
      </c>
      <c r="G3028" s="20"/>
      <c r="H3028" s="18" t="str">
        <f>IFERROR(VLOOKUP(G3028,T_CÓDIGO[],3,FALSE),"")</f>
        <v/>
      </c>
      <c r="I3028" s="19"/>
      <c r="J3028" s="18"/>
      <c r="K3028" s="18"/>
      <c r="L3028" s="18"/>
    </row>
    <row r="3029" spans="1:12" customFormat="1">
      <c r="A3029" s="28"/>
      <c r="B3029" s="18">
        <f t="shared" si="53"/>
        <v>1</v>
      </c>
      <c r="C3029" s="18"/>
      <c r="D3029" s="18" t="str">
        <f>IFERROR(VLOOKUP(C3029,T_Listado_Personal_KDE[],2,FALSE),"")</f>
        <v/>
      </c>
      <c r="E3029" s="19" t="str">
        <f>IFERROR(VLOOKUP(C3029,T_Listado_Personal_KDE[],3,FALSE),"")</f>
        <v/>
      </c>
      <c r="F3029" s="18" t="str">
        <f>IFERROR(VLOOKUP(G3029,T_CÓDIGO[],2,FALSE),"")</f>
        <v/>
      </c>
      <c r="G3029" s="20"/>
      <c r="H3029" s="18" t="str">
        <f>IFERROR(VLOOKUP(G3029,T_CÓDIGO[],3,FALSE),"")</f>
        <v/>
      </c>
      <c r="I3029" s="19"/>
      <c r="J3029" s="18"/>
      <c r="K3029" s="18"/>
      <c r="L3029" s="18"/>
    </row>
    <row r="3030" spans="1:12" customFormat="1">
      <c r="A3030" s="28"/>
      <c r="B3030" s="18">
        <f t="shared" si="53"/>
        <v>1</v>
      </c>
      <c r="C3030" s="18"/>
      <c r="D3030" s="18" t="str">
        <f>IFERROR(VLOOKUP(C3030,T_Listado_Personal_KDE[],2,FALSE),"")</f>
        <v/>
      </c>
      <c r="E3030" s="19" t="str">
        <f>IFERROR(VLOOKUP(C3030,T_Listado_Personal_KDE[],3,FALSE),"")</f>
        <v/>
      </c>
      <c r="F3030" s="18" t="str">
        <f>IFERROR(VLOOKUP(G3030,T_CÓDIGO[],2,FALSE),"")</f>
        <v/>
      </c>
      <c r="G3030" s="20"/>
      <c r="H3030" s="18" t="str">
        <f>IFERROR(VLOOKUP(G3030,T_CÓDIGO[],3,FALSE),"")</f>
        <v/>
      </c>
      <c r="I3030" s="19"/>
      <c r="J3030" s="18"/>
      <c r="K3030" s="18"/>
      <c r="L3030" s="18"/>
    </row>
    <row r="3031" spans="1:12" customFormat="1">
      <c r="A3031" s="28"/>
      <c r="B3031" s="18">
        <f t="shared" si="53"/>
        <v>1</v>
      </c>
      <c r="C3031" s="18"/>
      <c r="D3031" s="18" t="str">
        <f>IFERROR(VLOOKUP(C3031,T_Listado_Personal_KDE[],2,FALSE),"")</f>
        <v/>
      </c>
      <c r="E3031" s="19" t="str">
        <f>IFERROR(VLOOKUP(C3031,T_Listado_Personal_KDE[],3,FALSE),"")</f>
        <v/>
      </c>
      <c r="F3031" s="18" t="str">
        <f>IFERROR(VLOOKUP(G3031,T_CÓDIGO[],2,FALSE),"")</f>
        <v/>
      </c>
      <c r="G3031" s="20"/>
      <c r="H3031" s="18" t="str">
        <f>IFERROR(VLOOKUP(G3031,T_CÓDIGO[],3,FALSE),"")</f>
        <v/>
      </c>
      <c r="I3031" s="19"/>
      <c r="J3031" s="18"/>
      <c r="K3031" s="18"/>
      <c r="L3031" s="18"/>
    </row>
    <row r="3032" spans="1:12" customFormat="1">
      <c r="A3032" s="28"/>
      <c r="B3032" s="18">
        <f t="shared" si="53"/>
        <v>1</v>
      </c>
      <c r="C3032" s="18"/>
      <c r="D3032" s="18" t="str">
        <f>IFERROR(VLOOKUP(C3032,T_Listado_Personal_KDE[],2,FALSE),"")</f>
        <v/>
      </c>
      <c r="E3032" s="19" t="str">
        <f>IFERROR(VLOOKUP(C3032,T_Listado_Personal_KDE[],3,FALSE),"")</f>
        <v/>
      </c>
      <c r="F3032" s="18" t="str">
        <f>IFERROR(VLOOKUP(G3032,T_CÓDIGO[],2,FALSE),"")</f>
        <v/>
      </c>
      <c r="G3032" s="20"/>
      <c r="H3032" s="18" t="str">
        <f>IFERROR(VLOOKUP(G3032,T_CÓDIGO[],3,FALSE),"")</f>
        <v/>
      </c>
      <c r="I3032" s="19"/>
      <c r="J3032" s="18"/>
      <c r="K3032" s="18"/>
      <c r="L3032" s="18"/>
    </row>
    <row r="3033" spans="1:12" customFormat="1">
      <c r="A3033" s="28"/>
      <c r="B3033" s="18">
        <f t="shared" si="53"/>
        <v>1</v>
      </c>
      <c r="C3033" s="18"/>
      <c r="D3033" s="18" t="str">
        <f>IFERROR(VLOOKUP(C3033,T_Listado_Personal_KDE[],2,FALSE),"")</f>
        <v/>
      </c>
      <c r="E3033" s="19" t="str">
        <f>IFERROR(VLOOKUP(C3033,T_Listado_Personal_KDE[],3,FALSE),"")</f>
        <v/>
      </c>
      <c r="F3033" s="18" t="str">
        <f>IFERROR(VLOOKUP(G3033,T_CÓDIGO[],2,FALSE),"")</f>
        <v/>
      </c>
      <c r="G3033" s="20"/>
      <c r="H3033" s="18" t="str">
        <f>IFERROR(VLOOKUP(G3033,T_CÓDIGO[],3,FALSE),"")</f>
        <v/>
      </c>
      <c r="I3033" s="19"/>
      <c r="J3033" s="18"/>
      <c r="K3033" s="18"/>
      <c r="L3033" s="18"/>
    </row>
    <row r="3034" spans="1:12" customFormat="1">
      <c r="A3034" s="28"/>
      <c r="B3034" s="18">
        <f t="shared" si="53"/>
        <v>1</v>
      </c>
      <c r="C3034" s="18"/>
      <c r="D3034" s="18" t="str">
        <f>IFERROR(VLOOKUP(C3034,T_Listado_Personal_KDE[],2,FALSE),"")</f>
        <v/>
      </c>
      <c r="E3034" s="19" t="str">
        <f>IFERROR(VLOOKUP(C3034,T_Listado_Personal_KDE[],3,FALSE),"")</f>
        <v/>
      </c>
      <c r="F3034" s="18" t="str">
        <f>IFERROR(VLOOKUP(G3034,T_CÓDIGO[],2,FALSE),"")</f>
        <v/>
      </c>
      <c r="G3034" s="20"/>
      <c r="H3034" s="18" t="str">
        <f>IFERROR(VLOOKUP(G3034,T_CÓDIGO[],3,FALSE),"")</f>
        <v/>
      </c>
      <c r="I3034" s="19"/>
      <c r="J3034" s="18"/>
      <c r="K3034" s="18"/>
      <c r="L3034" s="18"/>
    </row>
    <row r="3035" spans="1:12" customFormat="1">
      <c r="A3035" s="28"/>
      <c r="B3035" s="18">
        <f t="shared" si="53"/>
        <v>1</v>
      </c>
      <c r="C3035" s="18"/>
      <c r="D3035" s="18" t="str">
        <f>IFERROR(VLOOKUP(C3035,T_Listado_Personal_KDE[],2,FALSE),"")</f>
        <v/>
      </c>
      <c r="E3035" s="19" t="str">
        <f>IFERROR(VLOOKUP(C3035,T_Listado_Personal_KDE[],3,FALSE),"")</f>
        <v/>
      </c>
      <c r="F3035" s="18" t="str">
        <f>IFERROR(VLOOKUP(G3035,T_CÓDIGO[],2,FALSE),"")</f>
        <v/>
      </c>
      <c r="G3035" s="20"/>
      <c r="H3035" s="18" t="str">
        <f>IFERROR(VLOOKUP(G3035,T_CÓDIGO[],3,FALSE),"")</f>
        <v/>
      </c>
      <c r="I3035" s="19"/>
      <c r="J3035" s="18"/>
      <c r="K3035" s="18"/>
      <c r="L3035" s="18"/>
    </row>
    <row r="3036" spans="1:12" customFormat="1">
      <c r="A3036" s="28"/>
      <c r="B3036" s="18">
        <f t="shared" si="53"/>
        <v>1</v>
      </c>
      <c r="C3036" s="18"/>
      <c r="D3036" s="18" t="str">
        <f>IFERROR(VLOOKUP(C3036,T_Listado_Personal_KDE[],2,FALSE),"")</f>
        <v/>
      </c>
      <c r="E3036" s="19" t="str">
        <f>IFERROR(VLOOKUP(C3036,T_Listado_Personal_KDE[],3,FALSE),"")</f>
        <v/>
      </c>
      <c r="F3036" s="18" t="str">
        <f>IFERROR(VLOOKUP(G3036,T_CÓDIGO[],2,FALSE),"")</f>
        <v/>
      </c>
      <c r="G3036" s="20"/>
      <c r="H3036" s="18" t="str">
        <f>IFERROR(VLOOKUP(G3036,T_CÓDIGO[],3,FALSE),"")</f>
        <v/>
      </c>
      <c r="I3036" s="19"/>
      <c r="J3036" s="18"/>
      <c r="K3036" s="18"/>
      <c r="L3036" s="18"/>
    </row>
    <row r="3037" spans="1:12" customFormat="1">
      <c r="A3037" s="28"/>
      <c r="B3037" s="18">
        <f t="shared" si="53"/>
        <v>1</v>
      </c>
      <c r="C3037" s="18"/>
      <c r="D3037" s="18" t="str">
        <f>IFERROR(VLOOKUP(C3037,T_Listado_Personal_KDE[],2,FALSE),"")</f>
        <v/>
      </c>
      <c r="E3037" s="19" t="str">
        <f>IFERROR(VLOOKUP(C3037,T_Listado_Personal_KDE[],3,FALSE),"")</f>
        <v/>
      </c>
      <c r="F3037" s="18" t="str">
        <f>IFERROR(VLOOKUP(G3037,T_CÓDIGO[],2,FALSE),"")</f>
        <v/>
      </c>
      <c r="G3037" s="20"/>
      <c r="H3037" s="18" t="str">
        <f>IFERROR(VLOOKUP(G3037,T_CÓDIGO[],3,FALSE),"")</f>
        <v/>
      </c>
      <c r="I3037" s="19"/>
      <c r="J3037" s="18"/>
      <c r="K3037" s="18"/>
      <c r="L3037" s="18"/>
    </row>
    <row r="3038" spans="1:12" customFormat="1">
      <c r="A3038" s="28"/>
      <c r="B3038" s="18">
        <f t="shared" ref="B3038:B3101" si="54">MONTH(A3038)</f>
        <v>1</v>
      </c>
      <c r="C3038" s="18"/>
      <c r="D3038" s="18" t="str">
        <f>IFERROR(VLOOKUP(C3038,T_Listado_Personal_KDE[],2,FALSE),"")</f>
        <v/>
      </c>
      <c r="E3038" s="19" t="str">
        <f>IFERROR(VLOOKUP(C3038,T_Listado_Personal_KDE[],3,FALSE),"")</f>
        <v/>
      </c>
      <c r="F3038" s="18" t="str">
        <f>IFERROR(VLOOKUP(G3038,T_CÓDIGO[],2,FALSE),"")</f>
        <v/>
      </c>
      <c r="G3038" s="20"/>
      <c r="H3038" s="18" t="str">
        <f>IFERROR(VLOOKUP(G3038,T_CÓDIGO[],3,FALSE),"")</f>
        <v/>
      </c>
      <c r="I3038" s="19"/>
      <c r="J3038" s="18"/>
      <c r="K3038" s="18"/>
      <c r="L3038" s="18"/>
    </row>
    <row r="3039" spans="1:12" customFormat="1">
      <c r="A3039" s="28"/>
      <c r="B3039" s="18">
        <f t="shared" si="54"/>
        <v>1</v>
      </c>
      <c r="C3039" s="18"/>
      <c r="D3039" s="18" t="str">
        <f>IFERROR(VLOOKUP(C3039,T_Listado_Personal_KDE[],2,FALSE),"")</f>
        <v/>
      </c>
      <c r="E3039" s="19" t="str">
        <f>IFERROR(VLOOKUP(C3039,T_Listado_Personal_KDE[],3,FALSE),"")</f>
        <v/>
      </c>
      <c r="F3039" s="18" t="str">
        <f>IFERROR(VLOOKUP(G3039,T_CÓDIGO[],2,FALSE),"")</f>
        <v/>
      </c>
      <c r="G3039" s="20"/>
      <c r="H3039" s="18" t="str">
        <f>IFERROR(VLOOKUP(G3039,T_CÓDIGO[],3,FALSE),"")</f>
        <v/>
      </c>
      <c r="I3039" s="19"/>
      <c r="J3039" s="18"/>
      <c r="K3039" s="18"/>
      <c r="L3039" s="18"/>
    </row>
    <row r="3040" spans="1:12" customFormat="1">
      <c r="A3040" s="28"/>
      <c r="B3040" s="18">
        <f t="shared" si="54"/>
        <v>1</v>
      </c>
      <c r="C3040" s="18"/>
      <c r="D3040" s="18" t="str">
        <f>IFERROR(VLOOKUP(C3040,T_Listado_Personal_KDE[],2,FALSE),"")</f>
        <v/>
      </c>
      <c r="E3040" s="19" t="str">
        <f>IFERROR(VLOOKUP(C3040,T_Listado_Personal_KDE[],3,FALSE),"")</f>
        <v/>
      </c>
      <c r="F3040" s="18" t="str">
        <f>IFERROR(VLOOKUP(G3040,T_CÓDIGO[],2,FALSE),"")</f>
        <v/>
      </c>
      <c r="G3040" s="20"/>
      <c r="H3040" s="18" t="str">
        <f>IFERROR(VLOOKUP(G3040,T_CÓDIGO[],3,FALSE),"")</f>
        <v/>
      </c>
      <c r="I3040" s="19"/>
      <c r="J3040" s="18"/>
      <c r="K3040" s="18"/>
      <c r="L3040" s="18"/>
    </row>
    <row r="3041" spans="1:12" customFormat="1">
      <c r="A3041" s="28"/>
      <c r="B3041" s="18">
        <f t="shared" si="54"/>
        <v>1</v>
      </c>
      <c r="C3041" s="18"/>
      <c r="D3041" s="18" t="str">
        <f>IFERROR(VLOOKUP(C3041,T_Listado_Personal_KDE[],2,FALSE),"")</f>
        <v/>
      </c>
      <c r="E3041" s="19" t="str">
        <f>IFERROR(VLOOKUP(C3041,T_Listado_Personal_KDE[],3,FALSE),"")</f>
        <v/>
      </c>
      <c r="F3041" s="18" t="str">
        <f>IFERROR(VLOOKUP(G3041,T_CÓDIGO[],2,FALSE),"")</f>
        <v/>
      </c>
      <c r="G3041" s="20"/>
      <c r="H3041" s="18" t="str">
        <f>IFERROR(VLOOKUP(G3041,T_CÓDIGO[],3,FALSE),"")</f>
        <v/>
      </c>
      <c r="I3041" s="19"/>
      <c r="J3041" s="18"/>
      <c r="K3041" s="18"/>
      <c r="L3041" s="18"/>
    </row>
    <row r="3042" spans="1:12" customFormat="1">
      <c r="A3042" s="28"/>
      <c r="B3042" s="18">
        <f t="shared" si="54"/>
        <v>1</v>
      </c>
      <c r="C3042" s="18"/>
      <c r="D3042" s="18" t="str">
        <f>IFERROR(VLOOKUP(C3042,T_Listado_Personal_KDE[],2,FALSE),"")</f>
        <v/>
      </c>
      <c r="E3042" s="19" t="str">
        <f>IFERROR(VLOOKUP(C3042,T_Listado_Personal_KDE[],3,FALSE),"")</f>
        <v/>
      </c>
      <c r="F3042" s="18" t="str">
        <f>IFERROR(VLOOKUP(G3042,T_CÓDIGO[],2,FALSE),"")</f>
        <v/>
      </c>
      <c r="G3042" s="20"/>
      <c r="H3042" s="18" t="str">
        <f>IFERROR(VLOOKUP(G3042,T_CÓDIGO[],3,FALSE),"")</f>
        <v/>
      </c>
      <c r="I3042" s="19"/>
      <c r="J3042" s="18"/>
      <c r="K3042" s="18"/>
      <c r="L3042" s="18"/>
    </row>
    <row r="3043" spans="1:12" customFormat="1">
      <c r="A3043" s="28"/>
      <c r="B3043" s="18">
        <f t="shared" si="54"/>
        <v>1</v>
      </c>
      <c r="C3043" s="18"/>
      <c r="D3043" s="18" t="str">
        <f>IFERROR(VLOOKUP(C3043,T_Listado_Personal_KDE[],2,FALSE),"")</f>
        <v/>
      </c>
      <c r="E3043" s="19" t="str">
        <f>IFERROR(VLOOKUP(C3043,T_Listado_Personal_KDE[],3,FALSE),"")</f>
        <v/>
      </c>
      <c r="F3043" s="18" t="str">
        <f>IFERROR(VLOOKUP(G3043,T_CÓDIGO[],2,FALSE),"")</f>
        <v/>
      </c>
      <c r="G3043" s="20"/>
      <c r="H3043" s="18" t="str">
        <f>IFERROR(VLOOKUP(G3043,T_CÓDIGO[],3,FALSE),"")</f>
        <v/>
      </c>
      <c r="I3043" s="19"/>
      <c r="J3043" s="18"/>
      <c r="K3043" s="18"/>
      <c r="L3043" s="18"/>
    </row>
    <row r="3044" spans="1:12" customFormat="1">
      <c r="A3044" s="28"/>
      <c r="B3044" s="18">
        <f t="shared" si="54"/>
        <v>1</v>
      </c>
      <c r="C3044" s="18"/>
      <c r="D3044" s="18" t="str">
        <f>IFERROR(VLOOKUP(C3044,T_Listado_Personal_KDE[],2,FALSE),"")</f>
        <v/>
      </c>
      <c r="E3044" s="19" t="str">
        <f>IFERROR(VLOOKUP(C3044,T_Listado_Personal_KDE[],3,FALSE),"")</f>
        <v/>
      </c>
      <c r="F3044" s="18" t="str">
        <f>IFERROR(VLOOKUP(G3044,T_CÓDIGO[],2,FALSE),"")</f>
        <v/>
      </c>
      <c r="G3044" s="20"/>
      <c r="H3044" s="18" t="str">
        <f>IFERROR(VLOOKUP(G3044,T_CÓDIGO[],3,FALSE),"")</f>
        <v/>
      </c>
      <c r="I3044" s="19"/>
      <c r="J3044" s="18"/>
      <c r="K3044" s="18"/>
      <c r="L3044" s="18"/>
    </row>
    <row r="3045" spans="1:12" customFormat="1">
      <c r="A3045" s="28"/>
      <c r="B3045" s="18">
        <f t="shared" si="54"/>
        <v>1</v>
      </c>
      <c r="C3045" s="18"/>
      <c r="D3045" s="18" t="str">
        <f>IFERROR(VLOOKUP(C3045,T_Listado_Personal_KDE[],2,FALSE),"")</f>
        <v/>
      </c>
      <c r="E3045" s="19" t="str">
        <f>IFERROR(VLOOKUP(C3045,T_Listado_Personal_KDE[],3,FALSE),"")</f>
        <v/>
      </c>
      <c r="F3045" s="18" t="str">
        <f>IFERROR(VLOOKUP(G3045,T_CÓDIGO[],2,FALSE),"")</f>
        <v/>
      </c>
      <c r="G3045" s="20"/>
      <c r="H3045" s="18" t="str">
        <f>IFERROR(VLOOKUP(G3045,T_CÓDIGO[],3,FALSE),"")</f>
        <v/>
      </c>
      <c r="I3045" s="19"/>
      <c r="J3045" s="18"/>
      <c r="K3045" s="18"/>
      <c r="L3045" s="18"/>
    </row>
    <row r="3046" spans="1:12" customFormat="1">
      <c r="A3046" s="28"/>
      <c r="B3046" s="18">
        <f t="shared" si="54"/>
        <v>1</v>
      </c>
      <c r="C3046" s="18"/>
      <c r="D3046" s="18" t="str">
        <f>IFERROR(VLOOKUP(C3046,T_Listado_Personal_KDE[],2,FALSE),"")</f>
        <v/>
      </c>
      <c r="E3046" s="19" t="str">
        <f>IFERROR(VLOOKUP(C3046,T_Listado_Personal_KDE[],3,FALSE),"")</f>
        <v/>
      </c>
      <c r="F3046" s="18" t="str">
        <f>IFERROR(VLOOKUP(G3046,T_CÓDIGO[],2,FALSE),"")</f>
        <v/>
      </c>
      <c r="G3046" s="20"/>
      <c r="H3046" s="18" t="str">
        <f>IFERROR(VLOOKUP(G3046,T_CÓDIGO[],3,FALSE),"")</f>
        <v/>
      </c>
      <c r="I3046" s="19"/>
      <c r="J3046" s="18"/>
      <c r="K3046" s="18"/>
      <c r="L3046" s="34"/>
    </row>
    <row r="3047" spans="1:12" customFormat="1">
      <c r="A3047" s="28"/>
      <c r="B3047" s="18">
        <f t="shared" si="54"/>
        <v>1</v>
      </c>
      <c r="C3047" s="18"/>
      <c r="D3047" s="18" t="str">
        <f>IFERROR(VLOOKUP(C3047,T_Listado_Personal_KDE[],2,FALSE),"")</f>
        <v/>
      </c>
      <c r="E3047" s="19" t="str">
        <f>IFERROR(VLOOKUP(C3047,T_Listado_Personal_KDE[],3,FALSE),"")</f>
        <v/>
      </c>
      <c r="F3047" s="18" t="str">
        <f>IFERROR(VLOOKUP(G3047,T_CÓDIGO[],2,FALSE),"")</f>
        <v/>
      </c>
      <c r="G3047" s="20"/>
      <c r="H3047" s="18" t="str">
        <f>IFERROR(VLOOKUP(G3047,T_CÓDIGO[],3,FALSE),"")</f>
        <v/>
      </c>
      <c r="I3047" s="19"/>
      <c r="J3047" s="18"/>
      <c r="K3047" s="18"/>
      <c r="L3047" s="34"/>
    </row>
    <row r="3048" spans="1:12" customFormat="1">
      <c r="A3048" s="18"/>
      <c r="B3048" s="18">
        <f t="shared" si="54"/>
        <v>1</v>
      </c>
      <c r="C3048" s="18"/>
      <c r="D3048" s="18" t="str">
        <f>IFERROR(VLOOKUP(C3048,T_Listado_Personal_KDE[],2,FALSE),"")</f>
        <v/>
      </c>
      <c r="E3048" s="19" t="str">
        <f>IFERROR(VLOOKUP(C3048,T_Listado_Personal_KDE[],3,FALSE),"")</f>
        <v/>
      </c>
      <c r="F3048" s="18" t="str">
        <f>IFERROR(VLOOKUP(G3048,T_CÓDIGO[],2,FALSE),"")</f>
        <v/>
      </c>
      <c r="G3048" s="20"/>
      <c r="H3048" s="18" t="str">
        <f>IFERROR(VLOOKUP(G3048,T_CÓDIGO[],3,FALSE),"")</f>
        <v/>
      </c>
      <c r="I3048" s="19"/>
      <c r="J3048" s="18"/>
      <c r="K3048" s="18"/>
      <c r="L3048" s="34"/>
    </row>
    <row r="3049" spans="1:12" customFormat="1">
      <c r="A3049" s="18"/>
      <c r="B3049" s="18">
        <f t="shared" si="54"/>
        <v>1</v>
      </c>
      <c r="C3049" s="18"/>
      <c r="D3049" s="18" t="str">
        <f>IFERROR(VLOOKUP(C3049,T_Listado_Personal_KDE[],2,FALSE),"")</f>
        <v/>
      </c>
      <c r="E3049" s="19" t="str">
        <f>IFERROR(VLOOKUP(C3049,T_Listado_Personal_KDE[],3,FALSE),"")</f>
        <v/>
      </c>
      <c r="F3049" s="18" t="str">
        <f>IFERROR(VLOOKUP(G3049,T_CÓDIGO[],2,FALSE),"")</f>
        <v/>
      </c>
      <c r="G3049" s="20"/>
      <c r="H3049" s="18" t="str">
        <f>IFERROR(VLOOKUP(G3049,T_CÓDIGO[],3,FALSE),"")</f>
        <v/>
      </c>
      <c r="I3049" s="19"/>
      <c r="J3049" s="18"/>
      <c r="K3049" s="18"/>
      <c r="L3049" s="34"/>
    </row>
    <row r="3050" spans="1:12" customFormat="1">
      <c r="A3050" s="18"/>
      <c r="B3050" s="18">
        <f t="shared" si="54"/>
        <v>1</v>
      </c>
      <c r="C3050" s="18"/>
      <c r="D3050" s="18" t="str">
        <f>IFERROR(VLOOKUP(C3050,T_Listado_Personal_KDE[],2,FALSE),"")</f>
        <v/>
      </c>
      <c r="E3050" s="19" t="str">
        <f>IFERROR(VLOOKUP(C3050,T_Listado_Personal_KDE[],3,FALSE),"")</f>
        <v/>
      </c>
      <c r="F3050" s="18" t="str">
        <f>IFERROR(VLOOKUP(G3050,T_CÓDIGO[],2,FALSE),"")</f>
        <v/>
      </c>
      <c r="G3050" s="20"/>
      <c r="H3050" s="18" t="str">
        <f>IFERROR(VLOOKUP(G3050,T_CÓDIGO[],3,FALSE),"")</f>
        <v/>
      </c>
      <c r="I3050" s="19"/>
      <c r="J3050" s="18"/>
      <c r="K3050" s="18"/>
      <c r="L3050" s="34"/>
    </row>
    <row r="3051" spans="1:12" customFormat="1">
      <c r="A3051" s="18"/>
      <c r="B3051" s="18">
        <f t="shared" si="54"/>
        <v>1</v>
      </c>
      <c r="C3051" s="18"/>
      <c r="D3051" s="18" t="str">
        <f>IFERROR(VLOOKUP(C3051,T_Listado_Personal_KDE[],2,FALSE),"")</f>
        <v/>
      </c>
      <c r="E3051" s="19" t="str">
        <f>IFERROR(VLOOKUP(C3051,T_Listado_Personal_KDE[],3,FALSE),"")</f>
        <v/>
      </c>
      <c r="F3051" s="18" t="str">
        <f>IFERROR(VLOOKUP(G3051,T_CÓDIGO[],2,FALSE),"")</f>
        <v/>
      </c>
      <c r="G3051" s="20"/>
      <c r="H3051" s="18" t="str">
        <f>IFERROR(VLOOKUP(G3051,T_CÓDIGO[],3,FALSE),"")</f>
        <v/>
      </c>
      <c r="I3051" s="19"/>
      <c r="J3051" s="18"/>
      <c r="K3051" s="18"/>
      <c r="L3051" s="34"/>
    </row>
    <row r="3052" spans="1:12" customFormat="1">
      <c r="A3052" s="18"/>
      <c r="B3052" s="18">
        <f t="shared" si="54"/>
        <v>1</v>
      </c>
      <c r="C3052" s="18"/>
      <c r="D3052" s="18" t="str">
        <f>IFERROR(VLOOKUP(C3052,T_Listado_Personal_KDE[],2,FALSE),"")</f>
        <v/>
      </c>
      <c r="E3052" s="19" t="str">
        <f>IFERROR(VLOOKUP(C3052,T_Listado_Personal_KDE[],3,FALSE),"")</f>
        <v/>
      </c>
      <c r="F3052" s="18" t="str">
        <f>IFERROR(VLOOKUP(G3052,T_CÓDIGO[],2,FALSE),"")</f>
        <v/>
      </c>
      <c r="G3052" s="20"/>
      <c r="H3052" s="18" t="str">
        <f>IFERROR(VLOOKUP(G3052,T_CÓDIGO[],3,FALSE),"")</f>
        <v/>
      </c>
      <c r="I3052" s="19"/>
      <c r="J3052" s="18"/>
      <c r="K3052" s="18"/>
      <c r="L3052" s="34"/>
    </row>
    <row r="3053" spans="1:12" customFormat="1">
      <c r="A3053" s="18"/>
      <c r="B3053" s="18">
        <f t="shared" si="54"/>
        <v>1</v>
      </c>
      <c r="C3053" s="18"/>
      <c r="D3053" s="18" t="str">
        <f>IFERROR(VLOOKUP(C3053,T_Listado_Personal_KDE[],2,FALSE),"")</f>
        <v/>
      </c>
      <c r="E3053" s="19" t="str">
        <f>IFERROR(VLOOKUP(C3053,T_Listado_Personal_KDE[],3,FALSE),"")</f>
        <v/>
      </c>
      <c r="F3053" s="18" t="str">
        <f>IFERROR(VLOOKUP(G3053,T_CÓDIGO[],2,FALSE),"")</f>
        <v/>
      </c>
      <c r="G3053" s="20"/>
      <c r="H3053" s="18" t="str">
        <f>IFERROR(VLOOKUP(G3053,T_CÓDIGO[],3,FALSE),"")</f>
        <v/>
      </c>
      <c r="I3053" s="19"/>
      <c r="J3053" s="18"/>
      <c r="K3053" s="18"/>
      <c r="L3053" s="34"/>
    </row>
    <row r="3054" spans="1:12" customFormat="1">
      <c r="A3054" s="18"/>
      <c r="B3054" s="18">
        <f t="shared" si="54"/>
        <v>1</v>
      </c>
      <c r="C3054" s="18"/>
      <c r="D3054" s="18" t="str">
        <f>IFERROR(VLOOKUP(C3054,T_Listado_Personal_KDE[],2,FALSE),"")</f>
        <v/>
      </c>
      <c r="E3054" s="19" t="str">
        <f>IFERROR(VLOOKUP(C3054,T_Listado_Personal_KDE[],3,FALSE),"")</f>
        <v/>
      </c>
      <c r="F3054" s="18" t="str">
        <f>IFERROR(VLOOKUP(G3054,T_CÓDIGO[],2,FALSE),"")</f>
        <v/>
      </c>
      <c r="G3054" s="20"/>
      <c r="H3054" s="18" t="str">
        <f>IFERROR(VLOOKUP(G3054,T_CÓDIGO[],3,FALSE),"")</f>
        <v/>
      </c>
      <c r="I3054" s="19"/>
      <c r="J3054" s="18"/>
      <c r="K3054" s="18"/>
      <c r="L3054" s="34"/>
    </row>
    <row r="3055" spans="1:12" customFormat="1">
      <c r="A3055" s="18"/>
      <c r="B3055" s="18">
        <f t="shared" si="54"/>
        <v>1</v>
      </c>
      <c r="C3055" s="18"/>
      <c r="D3055" s="18" t="str">
        <f>IFERROR(VLOOKUP(C3055,T_Listado_Personal_KDE[],2,FALSE),"")</f>
        <v/>
      </c>
      <c r="E3055" s="19" t="str">
        <f>IFERROR(VLOOKUP(C3055,T_Listado_Personal_KDE[],3,FALSE),"")</f>
        <v/>
      </c>
      <c r="F3055" s="18" t="str">
        <f>IFERROR(VLOOKUP(G3055,T_CÓDIGO[],2,FALSE),"")</f>
        <v/>
      </c>
      <c r="G3055" s="20"/>
      <c r="H3055" s="18" t="str">
        <f>IFERROR(VLOOKUP(G3055,T_CÓDIGO[],3,FALSE),"")</f>
        <v/>
      </c>
      <c r="I3055" s="19"/>
      <c r="J3055" s="18"/>
      <c r="K3055" s="18"/>
      <c r="L3055" s="34"/>
    </row>
    <row r="3056" spans="1:12" customFormat="1">
      <c r="A3056" s="18"/>
      <c r="B3056" s="18">
        <f t="shared" si="54"/>
        <v>1</v>
      </c>
      <c r="C3056" s="18"/>
      <c r="D3056" s="18" t="str">
        <f>IFERROR(VLOOKUP(C3056,T_Listado_Personal_KDE[],2,FALSE),"")</f>
        <v/>
      </c>
      <c r="E3056" s="19" t="str">
        <f>IFERROR(VLOOKUP(C3056,T_Listado_Personal_KDE[],3,FALSE),"")</f>
        <v/>
      </c>
      <c r="F3056" s="18" t="str">
        <f>IFERROR(VLOOKUP(G3056,T_CÓDIGO[],2,FALSE),"")</f>
        <v/>
      </c>
      <c r="G3056" s="20"/>
      <c r="H3056" s="18" t="str">
        <f>IFERROR(VLOOKUP(G3056,T_CÓDIGO[],3,FALSE),"")</f>
        <v/>
      </c>
      <c r="I3056" s="19"/>
      <c r="J3056" s="18"/>
      <c r="K3056" s="18"/>
      <c r="L3056" s="34"/>
    </row>
    <row r="3057" spans="1:12" customFormat="1">
      <c r="A3057" s="18"/>
      <c r="B3057" s="18">
        <f t="shared" si="54"/>
        <v>1</v>
      </c>
      <c r="C3057" s="18"/>
      <c r="D3057" s="18" t="str">
        <f>IFERROR(VLOOKUP(C3057,T_Listado_Personal_KDE[],2,FALSE),"")</f>
        <v/>
      </c>
      <c r="E3057" s="19" t="str">
        <f>IFERROR(VLOOKUP(C3057,T_Listado_Personal_KDE[],3,FALSE),"")</f>
        <v/>
      </c>
      <c r="F3057" s="18" t="str">
        <f>IFERROR(VLOOKUP(G3057,T_CÓDIGO[],2,FALSE),"")</f>
        <v/>
      </c>
      <c r="G3057" s="20"/>
      <c r="H3057" s="18" t="str">
        <f>IFERROR(VLOOKUP(G3057,T_CÓDIGO[],3,FALSE),"")</f>
        <v/>
      </c>
      <c r="I3057" s="19"/>
      <c r="J3057" s="18"/>
      <c r="K3057" s="18"/>
      <c r="L3057" s="34"/>
    </row>
    <row r="3058" spans="1:12" customFormat="1">
      <c r="A3058" s="18"/>
      <c r="B3058" s="18">
        <f t="shared" si="54"/>
        <v>1</v>
      </c>
      <c r="C3058" s="18"/>
      <c r="D3058" s="18" t="str">
        <f>IFERROR(VLOOKUP(C3058,T_Listado_Personal_KDE[],2,FALSE),"")</f>
        <v/>
      </c>
      <c r="E3058" s="19" t="str">
        <f>IFERROR(VLOOKUP(C3058,T_Listado_Personal_KDE[],3,FALSE),"")</f>
        <v/>
      </c>
      <c r="F3058" s="18" t="str">
        <f>IFERROR(VLOOKUP(G3058,T_CÓDIGO[],2,FALSE),"")</f>
        <v/>
      </c>
      <c r="G3058" s="20"/>
      <c r="H3058" s="18" t="str">
        <f>IFERROR(VLOOKUP(G3058,T_CÓDIGO[],3,FALSE),"")</f>
        <v/>
      </c>
      <c r="I3058" s="19"/>
      <c r="J3058" s="18"/>
      <c r="K3058" s="18"/>
      <c r="L3058" s="34"/>
    </row>
    <row r="3059" spans="1:12" customFormat="1">
      <c r="A3059" s="18"/>
      <c r="B3059" s="18">
        <f t="shared" si="54"/>
        <v>1</v>
      </c>
      <c r="C3059" s="18"/>
      <c r="D3059" s="18" t="str">
        <f>IFERROR(VLOOKUP(C3059,T_Listado_Personal_KDE[],2,FALSE),"")</f>
        <v/>
      </c>
      <c r="E3059" s="19" t="str">
        <f>IFERROR(VLOOKUP(C3059,T_Listado_Personal_KDE[],3,FALSE),"")</f>
        <v/>
      </c>
      <c r="F3059" s="18" t="str">
        <f>IFERROR(VLOOKUP(G3059,T_CÓDIGO[],2,FALSE),"")</f>
        <v/>
      </c>
      <c r="G3059" s="20"/>
      <c r="H3059" s="18" t="str">
        <f>IFERROR(VLOOKUP(G3059,T_CÓDIGO[],3,FALSE),"")</f>
        <v/>
      </c>
      <c r="I3059" s="19"/>
      <c r="J3059" s="18"/>
      <c r="K3059" s="18"/>
      <c r="L3059" s="34"/>
    </row>
    <row r="3060" spans="1:12" customFormat="1">
      <c r="A3060" s="18"/>
      <c r="B3060" s="18">
        <f t="shared" si="54"/>
        <v>1</v>
      </c>
      <c r="C3060" s="18"/>
      <c r="D3060" s="18" t="str">
        <f>IFERROR(VLOOKUP(C3060,T_Listado_Personal_KDE[],2,FALSE),"")</f>
        <v/>
      </c>
      <c r="E3060" s="19" t="str">
        <f>IFERROR(VLOOKUP(C3060,T_Listado_Personal_KDE[],3,FALSE),"")</f>
        <v/>
      </c>
      <c r="F3060" s="18" t="str">
        <f>IFERROR(VLOOKUP(G3060,T_CÓDIGO[],2,FALSE),"")</f>
        <v/>
      </c>
      <c r="G3060" s="20"/>
      <c r="H3060" s="18" t="str">
        <f>IFERROR(VLOOKUP(G3060,T_CÓDIGO[],3,FALSE),"")</f>
        <v/>
      </c>
      <c r="I3060" s="19"/>
      <c r="J3060" s="18"/>
      <c r="K3060" s="18"/>
      <c r="L3060" s="34"/>
    </row>
    <row r="3061" spans="1:12" customFormat="1">
      <c r="A3061" s="18"/>
      <c r="B3061" s="18">
        <f t="shared" si="54"/>
        <v>1</v>
      </c>
      <c r="C3061" s="18"/>
      <c r="D3061" s="18" t="str">
        <f>IFERROR(VLOOKUP(C3061,T_Listado_Personal_KDE[],2,FALSE),"")</f>
        <v/>
      </c>
      <c r="E3061" s="19" t="str">
        <f>IFERROR(VLOOKUP(C3061,T_Listado_Personal_KDE[],3,FALSE),"")</f>
        <v/>
      </c>
      <c r="F3061" s="18" t="str">
        <f>IFERROR(VLOOKUP(G3061,T_CÓDIGO[],2,FALSE),"")</f>
        <v/>
      </c>
      <c r="G3061" s="20"/>
      <c r="H3061" s="18" t="str">
        <f>IFERROR(VLOOKUP(G3061,T_CÓDIGO[],3,FALSE),"")</f>
        <v/>
      </c>
      <c r="I3061" s="19"/>
      <c r="J3061" s="18"/>
      <c r="K3061" s="18"/>
      <c r="L3061" s="34"/>
    </row>
    <row r="3062" spans="1:12" customFormat="1">
      <c r="A3062" s="18"/>
      <c r="B3062" s="18">
        <f t="shared" si="54"/>
        <v>1</v>
      </c>
      <c r="C3062" s="18"/>
      <c r="D3062" s="18" t="str">
        <f>IFERROR(VLOOKUP(C3062,T_Listado_Personal_KDE[],2,FALSE),"")</f>
        <v/>
      </c>
      <c r="E3062" s="19" t="str">
        <f>IFERROR(VLOOKUP(C3062,T_Listado_Personal_KDE[],3,FALSE),"")</f>
        <v/>
      </c>
      <c r="F3062" s="18" t="str">
        <f>IFERROR(VLOOKUP(G3062,T_CÓDIGO[],2,FALSE),"")</f>
        <v/>
      </c>
      <c r="G3062" s="20"/>
      <c r="H3062" s="18" t="str">
        <f>IFERROR(VLOOKUP(G3062,T_CÓDIGO[],3,FALSE),"")</f>
        <v/>
      </c>
      <c r="I3062" s="19"/>
      <c r="J3062" s="18"/>
      <c r="K3062" s="18"/>
      <c r="L3062" s="34"/>
    </row>
    <row r="3063" spans="1:12" customFormat="1">
      <c r="A3063" s="18"/>
      <c r="B3063" s="18">
        <f t="shared" si="54"/>
        <v>1</v>
      </c>
      <c r="C3063" s="18"/>
      <c r="D3063" s="18" t="str">
        <f>IFERROR(VLOOKUP(C3063,T_Listado_Personal_KDE[],2,FALSE),"")</f>
        <v/>
      </c>
      <c r="E3063" s="19" t="str">
        <f>IFERROR(VLOOKUP(C3063,T_Listado_Personal_KDE[],3,FALSE),"")</f>
        <v/>
      </c>
      <c r="F3063" s="18" t="str">
        <f>IFERROR(VLOOKUP(G3063,T_CÓDIGO[],2,FALSE),"")</f>
        <v/>
      </c>
      <c r="G3063" s="20"/>
      <c r="H3063" s="18" t="str">
        <f>IFERROR(VLOOKUP(G3063,T_CÓDIGO[],3,FALSE),"")</f>
        <v/>
      </c>
      <c r="I3063" s="19"/>
      <c r="J3063" s="18"/>
      <c r="K3063" s="18"/>
      <c r="L3063" s="34"/>
    </row>
    <row r="3064" spans="1:12" customFormat="1">
      <c r="A3064" s="18"/>
      <c r="B3064" s="18">
        <f t="shared" si="54"/>
        <v>1</v>
      </c>
      <c r="C3064" s="18"/>
      <c r="D3064" s="18" t="str">
        <f>IFERROR(VLOOKUP(C3064,T_Listado_Personal_KDE[],2,FALSE),"")</f>
        <v/>
      </c>
      <c r="E3064" s="19" t="str">
        <f>IFERROR(VLOOKUP(C3064,T_Listado_Personal_KDE[],3,FALSE),"")</f>
        <v/>
      </c>
      <c r="F3064" s="18" t="str">
        <f>IFERROR(VLOOKUP(G3064,T_CÓDIGO[],2,FALSE),"")</f>
        <v/>
      </c>
      <c r="G3064" s="20"/>
      <c r="H3064" s="18" t="str">
        <f>IFERROR(VLOOKUP(G3064,T_CÓDIGO[],3,FALSE),"")</f>
        <v/>
      </c>
      <c r="I3064" s="19"/>
      <c r="J3064" s="18"/>
      <c r="K3064" s="18"/>
      <c r="L3064" s="34"/>
    </row>
    <row r="3065" spans="1:12" customFormat="1">
      <c r="A3065" s="18"/>
      <c r="B3065" s="18">
        <f t="shared" si="54"/>
        <v>1</v>
      </c>
      <c r="C3065" s="18"/>
      <c r="D3065" s="18" t="str">
        <f>IFERROR(VLOOKUP(C3065,T_Listado_Personal_KDE[],2,FALSE),"")</f>
        <v/>
      </c>
      <c r="E3065" s="19" t="str">
        <f>IFERROR(VLOOKUP(C3065,T_Listado_Personal_KDE[],3,FALSE),"")</f>
        <v/>
      </c>
      <c r="F3065" s="18" t="str">
        <f>IFERROR(VLOOKUP(G3065,T_CÓDIGO[],2,FALSE),"")</f>
        <v/>
      </c>
      <c r="G3065" s="20"/>
      <c r="H3065" s="18" t="str">
        <f>IFERROR(VLOOKUP(G3065,T_CÓDIGO[],3,FALSE),"")</f>
        <v/>
      </c>
      <c r="I3065" s="19"/>
      <c r="J3065" s="18"/>
      <c r="K3065" s="18"/>
      <c r="L3065" s="34"/>
    </row>
    <row r="3066" spans="1:12" customFormat="1">
      <c r="A3066" s="18"/>
      <c r="B3066" s="18">
        <f t="shared" si="54"/>
        <v>1</v>
      </c>
      <c r="C3066" s="18"/>
      <c r="D3066" s="18" t="str">
        <f>IFERROR(VLOOKUP(C3066,T_Listado_Personal_KDE[],2,FALSE),"")</f>
        <v/>
      </c>
      <c r="E3066" s="19" t="str">
        <f>IFERROR(VLOOKUP(C3066,T_Listado_Personal_KDE[],3,FALSE),"")</f>
        <v/>
      </c>
      <c r="F3066" s="18" t="str">
        <f>IFERROR(VLOOKUP(G3066,T_CÓDIGO[],2,FALSE),"")</f>
        <v/>
      </c>
      <c r="G3066" s="20"/>
      <c r="H3066" s="18" t="str">
        <f>IFERROR(VLOOKUP(G3066,T_CÓDIGO[],3,FALSE),"")</f>
        <v/>
      </c>
      <c r="I3066" s="19"/>
      <c r="J3066" s="18"/>
      <c r="K3066" s="18"/>
      <c r="L3066" s="34"/>
    </row>
    <row r="3067" spans="1:12" customFormat="1">
      <c r="A3067" s="18"/>
      <c r="B3067" s="18">
        <f t="shared" si="54"/>
        <v>1</v>
      </c>
      <c r="C3067" s="18"/>
      <c r="D3067" s="18" t="str">
        <f>IFERROR(VLOOKUP(C3067,T_Listado_Personal_KDE[],2,FALSE),"")</f>
        <v/>
      </c>
      <c r="E3067" s="19" t="str">
        <f>IFERROR(VLOOKUP(C3067,T_Listado_Personal_KDE[],3,FALSE),"")</f>
        <v/>
      </c>
      <c r="F3067" s="18" t="str">
        <f>IFERROR(VLOOKUP(G3067,T_CÓDIGO[],2,FALSE),"")</f>
        <v/>
      </c>
      <c r="G3067" s="20"/>
      <c r="H3067" s="18" t="str">
        <f>IFERROR(VLOOKUP(G3067,T_CÓDIGO[],3,FALSE),"")</f>
        <v/>
      </c>
      <c r="I3067" s="19"/>
      <c r="J3067" s="18"/>
      <c r="K3067" s="18"/>
      <c r="L3067" s="34"/>
    </row>
    <row r="3068" spans="1:12" customFormat="1">
      <c r="A3068" s="18"/>
      <c r="B3068" s="18">
        <f t="shared" si="54"/>
        <v>1</v>
      </c>
      <c r="C3068" s="18"/>
      <c r="D3068" s="18" t="str">
        <f>IFERROR(VLOOKUP(C3068,T_Listado_Personal_KDE[],2,FALSE),"")</f>
        <v/>
      </c>
      <c r="E3068" s="19" t="str">
        <f>IFERROR(VLOOKUP(C3068,T_Listado_Personal_KDE[],3,FALSE),"")</f>
        <v/>
      </c>
      <c r="F3068" s="18" t="str">
        <f>IFERROR(VLOOKUP(G3068,T_CÓDIGO[],2,FALSE),"")</f>
        <v/>
      </c>
      <c r="G3068" s="20"/>
      <c r="H3068" s="18" t="str">
        <f>IFERROR(VLOOKUP(G3068,T_CÓDIGO[],3,FALSE),"")</f>
        <v/>
      </c>
      <c r="I3068" s="19"/>
      <c r="J3068" s="18"/>
      <c r="K3068" s="18"/>
      <c r="L3068" s="34"/>
    </row>
    <row r="3069" spans="1:12" customFormat="1">
      <c r="A3069" s="18"/>
      <c r="B3069" s="18">
        <f t="shared" si="54"/>
        <v>1</v>
      </c>
      <c r="C3069" s="18"/>
      <c r="D3069" s="18" t="str">
        <f>IFERROR(VLOOKUP(C3069,T_Listado_Personal_KDE[],2,FALSE),"")</f>
        <v/>
      </c>
      <c r="E3069" s="19" t="str">
        <f>IFERROR(VLOOKUP(C3069,T_Listado_Personal_KDE[],3,FALSE),"")</f>
        <v/>
      </c>
      <c r="F3069" s="18" t="str">
        <f>IFERROR(VLOOKUP(G3069,T_CÓDIGO[],2,FALSE),"")</f>
        <v/>
      </c>
      <c r="G3069" s="20"/>
      <c r="H3069" s="18" t="str">
        <f>IFERROR(VLOOKUP(G3069,T_CÓDIGO[],3,FALSE),"")</f>
        <v/>
      </c>
      <c r="I3069" s="19"/>
      <c r="J3069" s="18"/>
      <c r="K3069" s="18"/>
      <c r="L3069" s="34"/>
    </row>
    <row r="3070" spans="1:12" customFormat="1">
      <c r="A3070" s="18"/>
      <c r="B3070" s="18">
        <f t="shared" si="54"/>
        <v>1</v>
      </c>
      <c r="C3070" s="18"/>
      <c r="D3070" s="18" t="str">
        <f>IFERROR(VLOOKUP(C3070,T_Listado_Personal_KDE[],2,FALSE),"")</f>
        <v/>
      </c>
      <c r="E3070" s="19" t="str">
        <f>IFERROR(VLOOKUP(C3070,T_Listado_Personal_KDE[],3,FALSE),"")</f>
        <v/>
      </c>
      <c r="F3070" s="18" t="str">
        <f>IFERROR(VLOOKUP(G3070,T_CÓDIGO[],2,FALSE),"")</f>
        <v/>
      </c>
      <c r="G3070" s="20"/>
      <c r="H3070" s="18" t="str">
        <f>IFERROR(VLOOKUP(G3070,T_CÓDIGO[],3,FALSE),"")</f>
        <v/>
      </c>
      <c r="I3070" s="19"/>
      <c r="J3070" s="18"/>
      <c r="K3070" s="18"/>
      <c r="L3070" s="34"/>
    </row>
    <row r="3071" spans="1:12" customFormat="1">
      <c r="A3071" s="18"/>
      <c r="B3071" s="18">
        <f t="shared" si="54"/>
        <v>1</v>
      </c>
      <c r="C3071" s="18"/>
      <c r="D3071" s="18" t="str">
        <f>IFERROR(VLOOKUP(C3071,T_Listado_Personal_KDE[],2,FALSE),"")</f>
        <v/>
      </c>
      <c r="E3071" s="19" t="str">
        <f>IFERROR(VLOOKUP(C3071,T_Listado_Personal_KDE[],3,FALSE),"")</f>
        <v/>
      </c>
      <c r="F3071" s="18" t="str">
        <f>IFERROR(VLOOKUP(G3071,T_CÓDIGO[],2,FALSE),"")</f>
        <v/>
      </c>
      <c r="G3071" s="20"/>
      <c r="H3071" s="18" t="str">
        <f>IFERROR(VLOOKUP(G3071,T_CÓDIGO[],3,FALSE),"")</f>
        <v/>
      </c>
      <c r="I3071" s="19"/>
      <c r="J3071" s="18"/>
      <c r="K3071" s="18"/>
      <c r="L3071" s="34"/>
    </row>
    <row r="3072" spans="1:12" customFormat="1">
      <c r="A3072" s="18"/>
      <c r="B3072" s="18">
        <f t="shared" si="54"/>
        <v>1</v>
      </c>
      <c r="C3072" s="18"/>
      <c r="D3072" s="18" t="str">
        <f>IFERROR(VLOOKUP(C3072,T_Listado_Personal_KDE[],2,FALSE),"")</f>
        <v/>
      </c>
      <c r="E3072" s="19" t="str">
        <f>IFERROR(VLOOKUP(C3072,T_Listado_Personal_KDE[],3,FALSE),"")</f>
        <v/>
      </c>
      <c r="F3072" s="18" t="str">
        <f>IFERROR(VLOOKUP(G3072,T_CÓDIGO[],2,FALSE),"")</f>
        <v/>
      </c>
      <c r="G3072" s="20"/>
      <c r="H3072" s="18" t="str">
        <f>IFERROR(VLOOKUP(G3072,T_CÓDIGO[],3,FALSE),"")</f>
        <v/>
      </c>
      <c r="I3072" s="19"/>
      <c r="J3072" s="18"/>
      <c r="K3072" s="18"/>
      <c r="L3072" s="34"/>
    </row>
    <row r="3073" spans="1:12" customFormat="1">
      <c r="A3073" s="18"/>
      <c r="B3073" s="18">
        <f t="shared" si="54"/>
        <v>1</v>
      </c>
      <c r="C3073" s="18"/>
      <c r="D3073" s="18" t="str">
        <f>IFERROR(VLOOKUP(C3073,T_Listado_Personal_KDE[],2,FALSE),"")</f>
        <v/>
      </c>
      <c r="E3073" s="19" t="str">
        <f>IFERROR(VLOOKUP(C3073,T_Listado_Personal_KDE[],3,FALSE),"")</f>
        <v/>
      </c>
      <c r="F3073" s="18" t="str">
        <f>IFERROR(VLOOKUP(G3073,T_CÓDIGO[],2,FALSE),"")</f>
        <v/>
      </c>
      <c r="G3073" s="20"/>
      <c r="H3073" s="18" t="str">
        <f>IFERROR(VLOOKUP(G3073,T_CÓDIGO[],3,FALSE),"")</f>
        <v/>
      </c>
      <c r="I3073" s="19"/>
      <c r="J3073" s="18"/>
      <c r="K3073" s="18"/>
      <c r="L3073" s="34"/>
    </row>
    <row r="3074" spans="1:12" customFormat="1">
      <c r="A3074" s="18"/>
      <c r="B3074" s="18">
        <f t="shared" si="54"/>
        <v>1</v>
      </c>
      <c r="C3074" s="18"/>
      <c r="D3074" s="18" t="str">
        <f>IFERROR(VLOOKUP(C3074,T_Listado_Personal_KDE[],2,FALSE),"")</f>
        <v/>
      </c>
      <c r="E3074" s="19" t="str">
        <f>IFERROR(VLOOKUP(C3074,T_Listado_Personal_KDE[],3,FALSE),"")</f>
        <v/>
      </c>
      <c r="F3074" s="18" t="str">
        <f>IFERROR(VLOOKUP(G3074,T_CÓDIGO[],2,FALSE),"")</f>
        <v/>
      </c>
      <c r="G3074" s="20"/>
      <c r="H3074" s="18" t="str">
        <f>IFERROR(VLOOKUP(G3074,T_CÓDIGO[],3,FALSE),"")</f>
        <v/>
      </c>
      <c r="I3074" s="19"/>
      <c r="J3074" s="18"/>
      <c r="K3074" s="18"/>
      <c r="L3074" s="34"/>
    </row>
    <row r="3075" spans="1:12" customFormat="1">
      <c r="A3075" s="18"/>
      <c r="B3075" s="18">
        <f t="shared" si="54"/>
        <v>1</v>
      </c>
      <c r="C3075" s="18"/>
      <c r="D3075" s="18" t="str">
        <f>IFERROR(VLOOKUP(C3075,T_Listado_Personal_KDE[],2,FALSE),"")</f>
        <v/>
      </c>
      <c r="E3075" s="19" t="str">
        <f>IFERROR(VLOOKUP(C3075,T_Listado_Personal_KDE[],3,FALSE),"")</f>
        <v/>
      </c>
      <c r="F3075" s="18" t="str">
        <f>IFERROR(VLOOKUP(G3075,T_CÓDIGO[],2,FALSE),"")</f>
        <v/>
      </c>
      <c r="G3075" s="20"/>
      <c r="H3075" s="18" t="str">
        <f>IFERROR(VLOOKUP(G3075,T_CÓDIGO[],3,FALSE),"")</f>
        <v/>
      </c>
      <c r="I3075" s="19"/>
      <c r="J3075" s="18"/>
      <c r="K3075" s="18"/>
      <c r="L3075" s="34"/>
    </row>
    <row r="3076" spans="1:12" customFormat="1">
      <c r="A3076" s="18"/>
      <c r="B3076" s="18">
        <f t="shared" si="54"/>
        <v>1</v>
      </c>
      <c r="C3076" s="18"/>
      <c r="D3076" s="18" t="str">
        <f>IFERROR(VLOOKUP(C3076,T_Listado_Personal_KDE[],2,FALSE),"")</f>
        <v/>
      </c>
      <c r="E3076" s="19" t="str">
        <f>IFERROR(VLOOKUP(C3076,T_Listado_Personal_KDE[],3,FALSE),"")</f>
        <v/>
      </c>
      <c r="F3076" s="18" t="str">
        <f>IFERROR(VLOOKUP(G3076,T_CÓDIGO[],2,FALSE),"")</f>
        <v/>
      </c>
      <c r="G3076" s="20"/>
      <c r="H3076" s="18" t="str">
        <f>IFERROR(VLOOKUP(G3076,T_CÓDIGO[],3,FALSE),"")</f>
        <v/>
      </c>
      <c r="I3076" s="19"/>
      <c r="J3076" s="18"/>
      <c r="K3076" s="18"/>
      <c r="L3076" s="34"/>
    </row>
    <row r="3077" spans="1:12" customFormat="1">
      <c r="A3077" s="18"/>
      <c r="B3077" s="18">
        <f t="shared" si="54"/>
        <v>1</v>
      </c>
      <c r="C3077" s="18"/>
      <c r="D3077" s="18" t="str">
        <f>IFERROR(VLOOKUP(C3077,T_Listado_Personal_KDE[],2,FALSE),"")</f>
        <v/>
      </c>
      <c r="E3077" s="19" t="str">
        <f>IFERROR(VLOOKUP(C3077,T_Listado_Personal_KDE[],3,FALSE),"")</f>
        <v/>
      </c>
      <c r="F3077" s="18" t="str">
        <f>IFERROR(VLOOKUP(G3077,T_CÓDIGO[],2,FALSE),"")</f>
        <v/>
      </c>
      <c r="G3077" s="20"/>
      <c r="H3077" s="18" t="str">
        <f>IFERROR(VLOOKUP(G3077,T_CÓDIGO[],3,FALSE),"")</f>
        <v/>
      </c>
      <c r="I3077" s="19"/>
      <c r="J3077" s="18"/>
      <c r="K3077" s="18"/>
      <c r="L3077" s="34"/>
    </row>
    <row r="3078" spans="1:12" customFormat="1">
      <c r="A3078" s="18"/>
      <c r="B3078" s="18">
        <f t="shared" si="54"/>
        <v>1</v>
      </c>
      <c r="C3078" s="18"/>
      <c r="D3078" s="18" t="str">
        <f>IFERROR(VLOOKUP(C3078,T_Listado_Personal_KDE[],2,FALSE),"")</f>
        <v/>
      </c>
      <c r="E3078" s="19" t="str">
        <f>IFERROR(VLOOKUP(C3078,T_Listado_Personal_KDE[],3,FALSE),"")</f>
        <v/>
      </c>
      <c r="F3078" s="18" t="str">
        <f>IFERROR(VLOOKUP(G3078,T_CÓDIGO[],2,FALSE),"")</f>
        <v/>
      </c>
      <c r="G3078" s="20"/>
      <c r="H3078" s="18" t="str">
        <f>IFERROR(VLOOKUP(G3078,T_CÓDIGO[],3,FALSE),"")</f>
        <v/>
      </c>
      <c r="I3078" s="19"/>
      <c r="J3078" s="18"/>
      <c r="K3078" s="18"/>
      <c r="L3078" s="34"/>
    </row>
    <row r="3079" spans="1:12" customFormat="1">
      <c r="A3079" s="18"/>
      <c r="B3079" s="18">
        <f t="shared" si="54"/>
        <v>1</v>
      </c>
      <c r="C3079" s="18"/>
      <c r="D3079" s="18" t="str">
        <f>IFERROR(VLOOKUP(C3079,T_Listado_Personal_KDE[],2,FALSE),"")</f>
        <v/>
      </c>
      <c r="E3079" s="19" t="str">
        <f>IFERROR(VLOOKUP(C3079,T_Listado_Personal_KDE[],3,FALSE),"")</f>
        <v/>
      </c>
      <c r="F3079" s="18" t="str">
        <f>IFERROR(VLOOKUP(G3079,T_CÓDIGO[],2,FALSE),"")</f>
        <v/>
      </c>
      <c r="G3079" s="20"/>
      <c r="H3079" s="18" t="str">
        <f>IFERROR(VLOOKUP(G3079,T_CÓDIGO[],3,FALSE),"")</f>
        <v/>
      </c>
      <c r="I3079" s="19"/>
      <c r="J3079" s="18"/>
      <c r="K3079" s="18"/>
      <c r="L3079" s="34"/>
    </row>
    <row r="3080" spans="1:12" customFormat="1">
      <c r="A3080" s="18"/>
      <c r="B3080" s="18">
        <f t="shared" si="54"/>
        <v>1</v>
      </c>
      <c r="C3080" s="18"/>
      <c r="D3080" s="18" t="str">
        <f>IFERROR(VLOOKUP(C3080,T_Listado_Personal_KDE[],2,FALSE),"")</f>
        <v/>
      </c>
      <c r="E3080" s="19" t="str">
        <f>IFERROR(VLOOKUP(C3080,T_Listado_Personal_KDE[],3,FALSE),"")</f>
        <v/>
      </c>
      <c r="F3080" s="18" t="str">
        <f>IFERROR(VLOOKUP(G3080,T_CÓDIGO[],2,FALSE),"")</f>
        <v/>
      </c>
      <c r="G3080" s="20"/>
      <c r="H3080" s="18" t="str">
        <f>IFERROR(VLOOKUP(G3080,T_CÓDIGO[],3,FALSE),"")</f>
        <v/>
      </c>
      <c r="I3080" s="19"/>
      <c r="J3080" s="18"/>
      <c r="K3080" s="18"/>
      <c r="L3080" s="34"/>
    </row>
    <row r="3081" spans="1:12" customFormat="1">
      <c r="A3081" s="18"/>
      <c r="B3081" s="18">
        <f t="shared" si="54"/>
        <v>1</v>
      </c>
      <c r="C3081" s="18"/>
      <c r="D3081" s="18" t="str">
        <f>IFERROR(VLOOKUP(C3081,T_Listado_Personal_KDE[],2,FALSE),"")</f>
        <v/>
      </c>
      <c r="E3081" s="19" t="str">
        <f>IFERROR(VLOOKUP(C3081,T_Listado_Personal_KDE[],3,FALSE),"")</f>
        <v/>
      </c>
      <c r="F3081" s="18" t="str">
        <f>IFERROR(VLOOKUP(G3081,T_CÓDIGO[],2,FALSE),"")</f>
        <v/>
      </c>
      <c r="G3081" s="20"/>
      <c r="H3081" s="18" t="str">
        <f>IFERROR(VLOOKUP(G3081,T_CÓDIGO[],3,FALSE),"")</f>
        <v/>
      </c>
      <c r="I3081" s="19"/>
      <c r="J3081" s="18"/>
      <c r="K3081" s="18"/>
      <c r="L3081" s="34"/>
    </row>
    <row r="3082" spans="1:12" customFormat="1">
      <c r="A3082" s="18"/>
      <c r="B3082" s="18">
        <f t="shared" si="54"/>
        <v>1</v>
      </c>
      <c r="C3082" s="18"/>
      <c r="D3082" s="18" t="str">
        <f>IFERROR(VLOOKUP(C3082,T_Listado_Personal_KDE[],2,FALSE),"")</f>
        <v/>
      </c>
      <c r="E3082" s="19" t="str">
        <f>IFERROR(VLOOKUP(C3082,T_Listado_Personal_KDE[],3,FALSE),"")</f>
        <v/>
      </c>
      <c r="F3082" s="18" t="str">
        <f>IFERROR(VLOOKUP(G3082,T_CÓDIGO[],2,FALSE),"")</f>
        <v/>
      </c>
      <c r="G3082" s="20"/>
      <c r="H3082" s="18" t="str">
        <f>IFERROR(VLOOKUP(G3082,T_CÓDIGO[],3,FALSE),"")</f>
        <v/>
      </c>
      <c r="I3082" s="19"/>
      <c r="J3082" s="18"/>
      <c r="K3082" s="18"/>
      <c r="L3082" s="34"/>
    </row>
    <row r="3083" spans="1:12" customFormat="1">
      <c r="A3083" s="18"/>
      <c r="B3083" s="18">
        <f t="shared" si="54"/>
        <v>1</v>
      </c>
      <c r="C3083" s="18"/>
      <c r="D3083" s="18" t="str">
        <f>IFERROR(VLOOKUP(C3083,T_Listado_Personal_KDE[],2,FALSE),"")</f>
        <v/>
      </c>
      <c r="E3083" s="19" t="str">
        <f>IFERROR(VLOOKUP(C3083,T_Listado_Personal_KDE[],3,FALSE),"")</f>
        <v/>
      </c>
      <c r="F3083" s="18" t="str">
        <f>IFERROR(VLOOKUP(G3083,T_CÓDIGO[],2,FALSE),"")</f>
        <v/>
      </c>
      <c r="G3083" s="20"/>
      <c r="H3083" s="18" t="str">
        <f>IFERROR(VLOOKUP(G3083,T_CÓDIGO[],3,FALSE),"")</f>
        <v/>
      </c>
      <c r="I3083" s="19"/>
      <c r="J3083" s="18"/>
      <c r="K3083" s="18"/>
      <c r="L3083" s="34"/>
    </row>
    <row r="3084" spans="1:12" customFormat="1">
      <c r="A3084" s="18"/>
      <c r="B3084" s="18">
        <f t="shared" si="54"/>
        <v>1</v>
      </c>
      <c r="C3084" s="18"/>
      <c r="D3084" s="18" t="str">
        <f>IFERROR(VLOOKUP(C3084,T_Listado_Personal_KDE[],2,FALSE),"")</f>
        <v/>
      </c>
      <c r="E3084" s="19" t="str">
        <f>IFERROR(VLOOKUP(C3084,T_Listado_Personal_KDE[],3,FALSE),"")</f>
        <v/>
      </c>
      <c r="F3084" s="18" t="str">
        <f>IFERROR(VLOOKUP(G3084,T_CÓDIGO[],2,FALSE),"")</f>
        <v/>
      </c>
      <c r="G3084" s="20"/>
      <c r="H3084" s="18" t="str">
        <f>IFERROR(VLOOKUP(G3084,T_CÓDIGO[],3,FALSE),"")</f>
        <v/>
      </c>
      <c r="I3084" s="19"/>
      <c r="J3084" s="18"/>
      <c r="K3084" s="18"/>
      <c r="L3084" s="34"/>
    </row>
    <row r="3085" spans="1:12" customFormat="1">
      <c r="A3085" s="18"/>
      <c r="B3085" s="18">
        <f t="shared" si="54"/>
        <v>1</v>
      </c>
      <c r="C3085" s="18"/>
      <c r="D3085" s="18" t="str">
        <f>IFERROR(VLOOKUP(C3085,T_Listado_Personal_KDE[],2,FALSE),"")</f>
        <v/>
      </c>
      <c r="E3085" s="19" t="str">
        <f>IFERROR(VLOOKUP(C3085,T_Listado_Personal_KDE[],3,FALSE),"")</f>
        <v/>
      </c>
      <c r="F3085" s="18" t="str">
        <f>IFERROR(VLOOKUP(G3085,T_CÓDIGO[],2,FALSE),"")</f>
        <v/>
      </c>
      <c r="G3085" s="20"/>
      <c r="H3085" s="18" t="str">
        <f>IFERROR(VLOOKUP(G3085,T_CÓDIGO[],3,FALSE),"")</f>
        <v/>
      </c>
      <c r="I3085" s="19"/>
      <c r="J3085" s="18"/>
      <c r="K3085" s="18"/>
      <c r="L3085" s="34"/>
    </row>
    <row r="3086" spans="1:12" customFormat="1">
      <c r="A3086" s="18"/>
      <c r="B3086" s="18">
        <f t="shared" si="54"/>
        <v>1</v>
      </c>
      <c r="C3086" s="18"/>
      <c r="D3086" s="18" t="str">
        <f>IFERROR(VLOOKUP(C3086,T_Listado_Personal_KDE[],2,FALSE),"")</f>
        <v/>
      </c>
      <c r="E3086" s="19" t="str">
        <f>IFERROR(VLOOKUP(C3086,T_Listado_Personal_KDE[],3,FALSE),"")</f>
        <v/>
      </c>
      <c r="F3086" s="18" t="str">
        <f>IFERROR(VLOOKUP(G3086,T_CÓDIGO[],2,FALSE),"")</f>
        <v/>
      </c>
      <c r="G3086" s="20"/>
      <c r="H3086" s="18" t="str">
        <f>IFERROR(VLOOKUP(G3086,T_CÓDIGO[],3,FALSE),"")</f>
        <v/>
      </c>
      <c r="I3086" s="19"/>
      <c r="J3086" s="18"/>
      <c r="K3086" s="18"/>
      <c r="L3086" s="34"/>
    </row>
    <row r="3087" spans="1:12" customFormat="1">
      <c r="A3087" s="18"/>
      <c r="B3087" s="18">
        <f t="shared" si="54"/>
        <v>1</v>
      </c>
      <c r="C3087" s="18"/>
      <c r="D3087" s="18" t="str">
        <f>IFERROR(VLOOKUP(C3087,T_Listado_Personal_KDE[],2,FALSE),"")</f>
        <v/>
      </c>
      <c r="E3087" s="19" t="str">
        <f>IFERROR(VLOOKUP(C3087,T_Listado_Personal_KDE[],3,FALSE),"")</f>
        <v/>
      </c>
      <c r="F3087" s="18" t="str">
        <f>IFERROR(VLOOKUP(G3087,T_CÓDIGO[],2,FALSE),"")</f>
        <v/>
      </c>
      <c r="G3087" s="20"/>
      <c r="H3087" s="18" t="str">
        <f>IFERROR(VLOOKUP(G3087,T_CÓDIGO[],3,FALSE),"")</f>
        <v/>
      </c>
      <c r="I3087" s="19"/>
      <c r="J3087" s="18"/>
      <c r="K3087" s="18"/>
      <c r="L3087" s="34"/>
    </row>
    <row r="3088" spans="1:12" customFormat="1">
      <c r="A3088" s="18"/>
      <c r="B3088" s="18">
        <f t="shared" si="54"/>
        <v>1</v>
      </c>
      <c r="C3088" s="18"/>
      <c r="D3088" s="18" t="str">
        <f>IFERROR(VLOOKUP(C3088,T_Listado_Personal_KDE[],2,FALSE),"")</f>
        <v/>
      </c>
      <c r="E3088" s="19" t="str">
        <f>IFERROR(VLOOKUP(C3088,T_Listado_Personal_KDE[],3,FALSE),"")</f>
        <v/>
      </c>
      <c r="F3088" s="18" t="str">
        <f>IFERROR(VLOOKUP(G3088,T_CÓDIGO[],2,FALSE),"")</f>
        <v/>
      </c>
      <c r="G3088" s="20"/>
      <c r="H3088" s="18" t="str">
        <f>IFERROR(VLOOKUP(G3088,T_CÓDIGO[],3,FALSE),"")</f>
        <v/>
      </c>
      <c r="I3088" s="19"/>
      <c r="J3088" s="18"/>
      <c r="K3088" s="18"/>
      <c r="L3088" s="34"/>
    </row>
    <row r="3089" spans="1:12" customFormat="1">
      <c r="A3089" s="18"/>
      <c r="B3089" s="18">
        <f t="shared" si="54"/>
        <v>1</v>
      </c>
      <c r="C3089" s="18"/>
      <c r="D3089" s="18" t="str">
        <f>IFERROR(VLOOKUP(C3089,T_Listado_Personal_KDE[],2,FALSE),"")</f>
        <v/>
      </c>
      <c r="E3089" s="19" t="str">
        <f>IFERROR(VLOOKUP(C3089,T_Listado_Personal_KDE[],3,FALSE),"")</f>
        <v/>
      </c>
      <c r="F3089" s="18" t="str">
        <f>IFERROR(VLOOKUP(G3089,T_CÓDIGO[],2,FALSE),"")</f>
        <v/>
      </c>
      <c r="G3089" s="20"/>
      <c r="H3089" s="18" t="str">
        <f>IFERROR(VLOOKUP(G3089,T_CÓDIGO[],3,FALSE),"")</f>
        <v/>
      </c>
      <c r="I3089" s="19"/>
      <c r="J3089" s="18"/>
      <c r="K3089" s="18"/>
      <c r="L3089" s="34"/>
    </row>
    <row r="3090" spans="1:12" customFormat="1">
      <c r="A3090" s="18"/>
      <c r="B3090" s="18">
        <f t="shared" si="54"/>
        <v>1</v>
      </c>
      <c r="C3090" s="18"/>
      <c r="D3090" s="18" t="str">
        <f>IFERROR(VLOOKUP(C3090,T_Listado_Personal_KDE[],2,FALSE),"")</f>
        <v/>
      </c>
      <c r="E3090" s="19" t="str">
        <f>IFERROR(VLOOKUP(C3090,T_Listado_Personal_KDE[],3,FALSE),"")</f>
        <v/>
      </c>
      <c r="F3090" s="18" t="str">
        <f>IFERROR(VLOOKUP(G3090,T_CÓDIGO[],2,FALSE),"")</f>
        <v/>
      </c>
      <c r="G3090" s="20"/>
      <c r="H3090" s="18" t="str">
        <f>IFERROR(VLOOKUP(G3090,T_CÓDIGO[],3,FALSE),"")</f>
        <v/>
      </c>
      <c r="I3090" s="19"/>
      <c r="J3090" s="18"/>
      <c r="K3090" s="18"/>
      <c r="L3090" s="34"/>
    </row>
    <row r="3091" spans="1:12" customFormat="1">
      <c r="A3091" s="18"/>
      <c r="B3091" s="18">
        <f t="shared" si="54"/>
        <v>1</v>
      </c>
      <c r="C3091" s="18"/>
      <c r="D3091" s="18" t="str">
        <f>IFERROR(VLOOKUP(C3091,T_Listado_Personal_KDE[],2,FALSE),"")</f>
        <v/>
      </c>
      <c r="E3091" s="19" t="str">
        <f>IFERROR(VLOOKUP(C3091,T_Listado_Personal_KDE[],3,FALSE),"")</f>
        <v/>
      </c>
      <c r="F3091" s="18" t="str">
        <f>IFERROR(VLOOKUP(G3091,T_CÓDIGO[],2,FALSE),"")</f>
        <v/>
      </c>
      <c r="G3091" s="20"/>
      <c r="H3091" s="18" t="str">
        <f>IFERROR(VLOOKUP(G3091,T_CÓDIGO[],3,FALSE),"")</f>
        <v/>
      </c>
      <c r="I3091" s="19"/>
      <c r="J3091" s="18"/>
      <c r="K3091" s="18"/>
      <c r="L3091" s="34"/>
    </row>
    <row r="3092" spans="1:12" customFormat="1">
      <c r="A3092" s="18"/>
      <c r="B3092" s="18">
        <f t="shared" si="54"/>
        <v>1</v>
      </c>
      <c r="C3092" s="18"/>
      <c r="D3092" s="18" t="str">
        <f>IFERROR(VLOOKUP(C3092,T_Listado_Personal_KDE[],2,FALSE),"")</f>
        <v/>
      </c>
      <c r="E3092" s="19" t="str">
        <f>IFERROR(VLOOKUP(C3092,T_Listado_Personal_KDE[],3,FALSE),"")</f>
        <v/>
      </c>
      <c r="F3092" s="18" t="str">
        <f>IFERROR(VLOOKUP(G3092,T_CÓDIGO[],2,FALSE),"")</f>
        <v/>
      </c>
      <c r="G3092" s="20"/>
      <c r="H3092" s="18" t="str">
        <f>IFERROR(VLOOKUP(G3092,T_CÓDIGO[],3,FALSE),"")</f>
        <v/>
      </c>
      <c r="I3092" s="19"/>
      <c r="J3092" s="18"/>
      <c r="K3092" s="18"/>
      <c r="L3092" s="34"/>
    </row>
    <row r="3093" spans="1:12" customFormat="1">
      <c r="A3093" s="18"/>
      <c r="B3093" s="18">
        <f t="shared" si="54"/>
        <v>1</v>
      </c>
      <c r="C3093" s="18"/>
      <c r="D3093" s="18" t="str">
        <f>IFERROR(VLOOKUP(C3093,T_Listado_Personal_KDE[],2,FALSE),"")</f>
        <v/>
      </c>
      <c r="E3093" s="19" t="str">
        <f>IFERROR(VLOOKUP(C3093,T_Listado_Personal_KDE[],3,FALSE),"")</f>
        <v/>
      </c>
      <c r="F3093" s="18" t="str">
        <f>IFERROR(VLOOKUP(G3093,T_CÓDIGO[],2,FALSE),"")</f>
        <v/>
      </c>
      <c r="G3093" s="20"/>
      <c r="H3093" s="18" t="str">
        <f>IFERROR(VLOOKUP(G3093,T_CÓDIGO[],3,FALSE),"")</f>
        <v/>
      </c>
      <c r="I3093" s="19"/>
      <c r="J3093" s="18"/>
      <c r="K3093" s="18"/>
      <c r="L3093" s="34"/>
    </row>
    <row r="3094" spans="1:12" customFormat="1">
      <c r="A3094" s="18"/>
      <c r="B3094" s="18">
        <f t="shared" si="54"/>
        <v>1</v>
      </c>
      <c r="C3094" s="18"/>
      <c r="D3094" s="18" t="str">
        <f>IFERROR(VLOOKUP(C3094,T_Listado_Personal_KDE[],2,FALSE),"")</f>
        <v/>
      </c>
      <c r="E3094" s="19" t="str">
        <f>IFERROR(VLOOKUP(C3094,T_Listado_Personal_KDE[],3,FALSE),"")</f>
        <v/>
      </c>
      <c r="F3094" s="18" t="str">
        <f>IFERROR(VLOOKUP(G3094,T_CÓDIGO[],2,FALSE),"")</f>
        <v/>
      </c>
      <c r="G3094" s="20"/>
      <c r="H3094" s="18" t="str">
        <f>IFERROR(VLOOKUP(G3094,T_CÓDIGO[],3,FALSE),"")</f>
        <v/>
      </c>
      <c r="I3094" s="19"/>
      <c r="J3094" s="18"/>
      <c r="K3094" s="18"/>
      <c r="L3094" s="34"/>
    </row>
    <row r="3095" spans="1:12" customFormat="1">
      <c r="A3095" s="18"/>
      <c r="B3095" s="18">
        <f t="shared" si="54"/>
        <v>1</v>
      </c>
      <c r="C3095" s="18"/>
      <c r="D3095" s="18" t="str">
        <f>IFERROR(VLOOKUP(C3095,T_Listado_Personal_KDE[],2,FALSE),"")</f>
        <v/>
      </c>
      <c r="E3095" s="19" t="str">
        <f>IFERROR(VLOOKUP(C3095,T_Listado_Personal_KDE[],3,FALSE),"")</f>
        <v/>
      </c>
      <c r="F3095" s="18" t="str">
        <f>IFERROR(VLOOKUP(G3095,T_CÓDIGO[],2,FALSE),"")</f>
        <v/>
      </c>
      <c r="G3095" s="20"/>
      <c r="H3095" s="18" t="str">
        <f>IFERROR(VLOOKUP(G3095,T_CÓDIGO[],3,FALSE),"")</f>
        <v/>
      </c>
      <c r="I3095" s="19"/>
      <c r="J3095" s="18"/>
      <c r="K3095" s="18"/>
      <c r="L3095" s="34"/>
    </row>
    <row r="3096" spans="1:12" customFormat="1">
      <c r="A3096" s="18"/>
      <c r="B3096" s="18">
        <f t="shared" si="54"/>
        <v>1</v>
      </c>
      <c r="C3096" s="18"/>
      <c r="D3096" s="18" t="str">
        <f>IFERROR(VLOOKUP(C3096,T_Listado_Personal_KDE[],2,FALSE),"")</f>
        <v/>
      </c>
      <c r="E3096" s="19" t="str">
        <f>IFERROR(VLOOKUP(C3096,T_Listado_Personal_KDE[],3,FALSE),"")</f>
        <v/>
      </c>
      <c r="F3096" s="18" t="str">
        <f>IFERROR(VLOOKUP(G3096,T_CÓDIGO[],2,FALSE),"")</f>
        <v/>
      </c>
      <c r="G3096" s="20"/>
      <c r="H3096" s="18" t="str">
        <f>IFERROR(VLOOKUP(G3096,T_CÓDIGO[],3,FALSE),"")</f>
        <v/>
      </c>
      <c r="I3096" s="19"/>
      <c r="J3096" s="18"/>
      <c r="K3096" s="18"/>
      <c r="L3096" s="34"/>
    </row>
    <row r="3097" spans="1:12" customFormat="1">
      <c r="A3097" s="18"/>
      <c r="B3097" s="18">
        <f t="shared" si="54"/>
        <v>1</v>
      </c>
      <c r="C3097" s="18"/>
      <c r="D3097" s="18" t="str">
        <f>IFERROR(VLOOKUP(C3097,T_Listado_Personal_KDE[],2,FALSE),"")</f>
        <v/>
      </c>
      <c r="E3097" s="19" t="str">
        <f>IFERROR(VLOOKUP(C3097,T_Listado_Personal_KDE[],3,FALSE),"")</f>
        <v/>
      </c>
      <c r="F3097" s="18" t="str">
        <f>IFERROR(VLOOKUP(G3097,T_CÓDIGO[],2,FALSE),"")</f>
        <v/>
      </c>
      <c r="G3097" s="20"/>
      <c r="H3097" s="18" t="str">
        <f>IFERROR(VLOOKUP(G3097,T_CÓDIGO[],3,FALSE),"")</f>
        <v/>
      </c>
      <c r="I3097" s="19"/>
      <c r="J3097" s="18"/>
      <c r="K3097" s="18"/>
      <c r="L3097" s="34"/>
    </row>
    <row r="3098" spans="1:12" customFormat="1">
      <c r="A3098" s="18"/>
      <c r="B3098" s="18">
        <f t="shared" si="54"/>
        <v>1</v>
      </c>
      <c r="C3098" s="18"/>
      <c r="D3098" s="18" t="str">
        <f>IFERROR(VLOOKUP(C3098,T_Listado_Personal_KDE[],2,FALSE),"")</f>
        <v/>
      </c>
      <c r="E3098" s="19" t="str">
        <f>IFERROR(VLOOKUP(C3098,T_Listado_Personal_KDE[],3,FALSE),"")</f>
        <v/>
      </c>
      <c r="F3098" s="18" t="str">
        <f>IFERROR(VLOOKUP(G3098,T_CÓDIGO[],2,FALSE),"")</f>
        <v/>
      </c>
      <c r="G3098" s="20"/>
      <c r="H3098" s="18" t="str">
        <f>IFERROR(VLOOKUP(G3098,T_CÓDIGO[],3,FALSE),"")</f>
        <v/>
      </c>
      <c r="I3098" s="19"/>
      <c r="J3098" s="18"/>
      <c r="K3098" s="18"/>
      <c r="L3098" s="34"/>
    </row>
    <row r="3099" spans="1:12" customFormat="1">
      <c r="A3099" s="18"/>
      <c r="B3099" s="18">
        <f t="shared" si="54"/>
        <v>1</v>
      </c>
      <c r="C3099" s="18"/>
      <c r="D3099" s="18" t="str">
        <f>IFERROR(VLOOKUP(C3099,T_Listado_Personal_KDE[],2,FALSE),"")</f>
        <v/>
      </c>
      <c r="E3099" s="19" t="str">
        <f>IFERROR(VLOOKUP(C3099,T_Listado_Personal_KDE[],3,FALSE),"")</f>
        <v/>
      </c>
      <c r="F3099" s="18" t="str">
        <f>IFERROR(VLOOKUP(G3099,T_CÓDIGO[],2,FALSE),"")</f>
        <v/>
      </c>
      <c r="G3099" s="20"/>
      <c r="H3099" s="18" t="str">
        <f>IFERROR(VLOOKUP(G3099,T_CÓDIGO[],3,FALSE),"")</f>
        <v/>
      </c>
      <c r="I3099" s="19"/>
      <c r="J3099" s="18"/>
      <c r="K3099" s="18"/>
      <c r="L3099" s="34"/>
    </row>
    <row r="3100" spans="1:12" customFormat="1">
      <c r="A3100" s="18"/>
      <c r="B3100" s="18">
        <f t="shared" si="54"/>
        <v>1</v>
      </c>
      <c r="C3100" s="18"/>
      <c r="D3100" s="18" t="str">
        <f>IFERROR(VLOOKUP(C3100,T_Listado_Personal_KDE[],2,FALSE),"")</f>
        <v/>
      </c>
      <c r="E3100" s="19" t="str">
        <f>IFERROR(VLOOKUP(C3100,T_Listado_Personal_KDE[],3,FALSE),"")</f>
        <v/>
      </c>
      <c r="F3100" s="18" t="str">
        <f>IFERROR(VLOOKUP(G3100,T_CÓDIGO[],2,FALSE),"")</f>
        <v/>
      </c>
      <c r="G3100" s="20"/>
      <c r="H3100" s="18" t="str">
        <f>IFERROR(VLOOKUP(G3100,T_CÓDIGO[],3,FALSE),"")</f>
        <v/>
      </c>
      <c r="I3100" s="19"/>
      <c r="J3100" s="18"/>
      <c r="K3100" s="18"/>
      <c r="L3100" s="34"/>
    </row>
    <row r="3101" spans="1:12" customFormat="1">
      <c r="A3101" s="18"/>
      <c r="B3101" s="18">
        <f t="shared" si="54"/>
        <v>1</v>
      </c>
      <c r="C3101" s="18"/>
      <c r="D3101" s="18" t="str">
        <f>IFERROR(VLOOKUP(C3101,T_Listado_Personal_KDE[],2,FALSE),"")</f>
        <v/>
      </c>
      <c r="E3101" s="19" t="str">
        <f>IFERROR(VLOOKUP(C3101,T_Listado_Personal_KDE[],3,FALSE),"")</f>
        <v/>
      </c>
      <c r="F3101" s="18" t="str">
        <f>IFERROR(VLOOKUP(G3101,T_CÓDIGO[],2,FALSE),"")</f>
        <v/>
      </c>
      <c r="G3101" s="20"/>
      <c r="H3101" s="18" t="str">
        <f>IFERROR(VLOOKUP(G3101,T_CÓDIGO[],3,FALSE),"")</f>
        <v/>
      </c>
      <c r="I3101" s="19"/>
      <c r="J3101" s="18"/>
      <c r="K3101" s="18"/>
      <c r="L3101" s="34"/>
    </row>
    <row r="3102" spans="1:12" customFormat="1">
      <c r="A3102" s="18"/>
      <c r="B3102" s="18">
        <f t="shared" ref="B3102:B3165" si="55">MONTH(A3102)</f>
        <v>1</v>
      </c>
      <c r="C3102" s="18"/>
      <c r="D3102" s="18" t="str">
        <f>IFERROR(VLOOKUP(C3102,T_Listado_Personal_KDE[],2,FALSE),"")</f>
        <v/>
      </c>
      <c r="E3102" s="19" t="str">
        <f>IFERROR(VLOOKUP(C3102,T_Listado_Personal_KDE[],3,FALSE),"")</f>
        <v/>
      </c>
      <c r="F3102" s="18" t="str">
        <f>IFERROR(VLOOKUP(G3102,T_CÓDIGO[],2,FALSE),"")</f>
        <v/>
      </c>
      <c r="G3102" s="20"/>
      <c r="H3102" s="18" t="str">
        <f>IFERROR(VLOOKUP(G3102,T_CÓDIGO[],3,FALSE),"")</f>
        <v/>
      </c>
      <c r="I3102" s="19"/>
      <c r="J3102" s="18"/>
      <c r="K3102" s="18"/>
      <c r="L3102" s="34"/>
    </row>
    <row r="3103" spans="1:12" customFormat="1">
      <c r="A3103" s="18"/>
      <c r="B3103" s="18">
        <f t="shared" si="55"/>
        <v>1</v>
      </c>
      <c r="C3103" s="18"/>
      <c r="D3103" s="18" t="str">
        <f>IFERROR(VLOOKUP(C3103,T_Listado_Personal_KDE[],2,FALSE),"")</f>
        <v/>
      </c>
      <c r="E3103" s="19" t="str">
        <f>IFERROR(VLOOKUP(C3103,T_Listado_Personal_KDE[],3,FALSE),"")</f>
        <v/>
      </c>
      <c r="F3103" s="18" t="str">
        <f>IFERROR(VLOOKUP(G3103,T_CÓDIGO[],2,FALSE),"")</f>
        <v/>
      </c>
      <c r="G3103" s="20"/>
      <c r="H3103" s="18" t="str">
        <f>IFERROR(VLOOKUP(G3103,T_CÓDIGO[],3,FALSE),"")</f>
        <v/>
      </c>
      <c r="I3103" s="19"/>
      <c r="J3103" s="18"/>
      <c r="K3103" s="18"/>
      <c r="L3103" s="34"/>
    </row>
    <row r="3104" spans="1:12" customFormat="1">
      <c r="A3104" s="18"/>
      <c r="B3104" s="18">
        <f t="shared" si="55"/>
        <v>1</v>
      </c>
      <c r="C3104" s="18"/>
      <c r="D3104" s="18" t="str">
        <f>IFERROR(VLOOKUP(C3104,T_Listado_Personal_KDE[],2,FALSE),"")</f>
        <v/>
      </c>
      <c r="E3104" s="19" t="str">
        <f>IFERROR(VLOOKUP(C3104,T_Listado_Personal_KDE[],3,FALSE),"")</f>
        <v/>
      </c>
      <c r="F3104" s="18" t="str">
        <f>IFERROR(VLOOKUP(G3104,T_CÓDIGO[],2,FALSE),"")</f>
        <v/>
      </c>
      <c r="G3104" s="20"/>
      <c r="H3104" s="18" t="str">
        <f>IFERROR(VLOOKUP(G3104,T_CÓDIGO[],3,FALSE),"")</f>
        <v/>
      </c>
      <c r="I3104" s="19"/>
      <c r="J3104" s="18"/>
      <c r="K3104" s="18"/>
      <c r="L3104" s="34"/>
    </row>
    <row r="3105" spans="1:12" customFormat="1">
      <c r="A3105" s="18"/>
      <c r="B3105" s="18">
        <f t="shared" si="55"/>
        <v>1</v>
      </c>
      <c r="C3105" s="18"/>
      <c r="D3105" s="18" t="str">
        <f>IFERROR(VLOOKUP(C3105,T_Listado_Personal_KDE[],2,FALSE),"")</f>
        <v/>
      </c>
      <c r="E3105" s="19" t="str">
        <f>IFERROR(VLOOKUP(C3105,T_Listado_Personal_KDE[],3,FALSE),"")</f>
        <v/>
      </c>
      <c r="F3105" s="18" t="str">
        <f>IFERROR(VLOOKUP(G3105,T_CÓDIGO[],2,FALSE),"")</f>
        <v/>
      </c>
      <c r="G3105" s="20"/>
      <c r="H3105" s="18" t="str">
        <f>IFERROR(VLOOKUP(G3105,T_CÓDIGO[],3,FALSE),"")</f>
        <v/>
      </c>
      <c r="I3105" s="19"/>
      <c r="J3105" s="18"/>
      <c r="K3105" s="18"/>
      <c r="L3105" s="34"/>
    </row>
    <row r="3106" spans="1:12" customFormat="1">
      <c r="A3106" s="18"/>
      <c r="B3106" s="18">
        <f t="shared" si="55"/>
        <v>1</v>
      </c>
      <c r="C3106" s="18"/>
      <c r="D3106" s="18" t="str">
        <f>IFERROR(VLOOKUP(C3106,T_Listado_Personal_KDE[],2,FALSE),"")</f>
        <v/>
      </c>
      <c r="E3106" s="19" t="str">
        <f>IFERROR(VLOOKUP(C3106,T_Listado_Personal_KDE[],3,FALSE),"")</f>
        <v/>
      </c>
      <c r="F3106" s="18" t="str">
        <f>IFERROR(VLOOKUP(G3106,T_CÓDIGO[],2,FALSE),"")</f>
        <v/>
      </c>
      <c r="G3106" s="20"/>
      <c r="H3106" s="18" t="str">
        <f>IFERROR(VLOOKUP(G3106,T_CÓDIGO[],3,FALSE),"")</f>
        <v/>
      </c>
      <c r="I3106" s="19"/>
      <c r="J3106" s="18"/>
      <c r="K3106" s="18"/>
      <c r="L3106" s="34"/>
    </row>
    <row r="3107" spans="1:12" customFormat="1">
      <c r="A3107" s="18"/>
      <c r="B3107" s="18">
        <f t="shared" si="55"/>
        <v>1</v>
      </c>
      <c r="C3107" s="18"/>
      <c r="D3107" s="18" t="str">
        <f>IFERROR(VLOOKUP(C3107,T_Listado_Personal_KDE[],2,FALSE),"")</f>
        <v/>
      </c>
      <c r="E3107" s="19" t="str">
        <f>IFERROR(VLOOKUP(C3107,T_Listado_Personal_KDE[],3,FALSE),"")</f>
        <v/>
      </c>
      <c r="F3107" s="18" t="str">
        <f>IFERROR(VLOOKUP(G3107,T_CÓDIGO[],2,FALSE),"")</f>
        <v/>
      </c>
      <c r="G3107" s="20"/>
      <c r="H3107" s="18" t="str">
        <f>IFERROR(VLOOKUP(G3107,T_CÓDIGO[],3,FALSE),"")</f>
        <v/>
      </c>
      <c r="I3107" s="19"/>
      <c r="J3107" s="18"/>
      <c r="K3107" s="18"/>
      <c r="L3107" s="34"/>
    </row>
    <row r="3108" spans="1:12" customFormat="1">
      <c r="A3108" s="18"/>
      <c r="B3108" s="18">
        <f t="shared" si="55"/>
        <v>1</v>
      </c>
      <c r="C3108" s="18"/>
      <c r="D3108" s="18" t="str">
        <f>IFERROR(VLOOKUP(C3108,T_Listado_Personal_KDE[],2,FALSE),"")</f>
        <v/>
      </c>
      <c r="E3108" s="19" t="str">
        <f>IFERROR(VLOOKUP(C3108,T_Listado_Personal_KDE[],3,FALSE),"")</f>
        <v/>
      </c>
      <c r="F3108" s="18" t="str">
        <f>IFERROR(VLOOKUP(G3108,T_CÓDIGO[],2,FALSE),"")</f>
        <v/>
      </c>
      <c r="G3108" s="20"/>
      <c r="H3108" s="18" t="str">
        <f>IFERROR(VLOOKUP(G3108,T_CÓDIGO[],3,FALSE),"")</f>
        <v/>
      </c>
      <c r="I3108" s="19"/>
      <c r="J3108" s="18"/>
      <c r="K3108" s="18"/>
      <c r="L3108" s="34"/>
    </row>
    <row r="3109" spans="1:12" customFormat="1">
      <c r="A3109" s="18"/>
      <c r="B3109" s="18">
        <f t="shared" si="55"/>
        <v>1</v>
      </c>
      <c r="C3109" s="18"/>
      <c r="D3109" s="18" t="str">
        <f>IFERROR(VLOOKUP(C3109,T_Listado_Personal_KDE[],2,FALSE),"")</f>
        <v/>
      </c>
      <c r="E3109" s="19" t="str">
        <f>IFERROR(VLOOKUP(C3109,T_Listado_Personal_KDE[],3,FALSE),"")</f>
        <v/>
      </c>
      <c r="F3109" s="18" t="str">
        <f>IFERROR(VLOOKUP(G3109,T_CÓDIGO[],2,FALSE),"")</f>
        <v/>
      </c>
      <c r="G3109" s="20"/>
      <c r="H3109" s="18" t="str">
        <f>IFERROR(VLOOKUP(G3109,T_CÓDIGO[],3,FALSE),"")</f>
        <v/>
      </c>
      <c r="I3109" s="19"/>
      <c r="J3109" s="18"/>
      <c r="K3109" s="18"/>
      <c r="L3109" s="34"/>
    </row>
    <row r="3110" spans="1:12" customFormat="1">
      <c r="A3110" s="18"/>
      <c r="B3110" s="18">
        <f t="shared" si="55"/>
        <v>1</v>
      </c>
      <c r="C3110" s="18"/>
      <c r="D3110" s="18" t="str">
        <f>IFERROR(VLOOKUP(C3110,T_Listado_Personal_KDE[],2,FALSE),"")</f>
        <v/>
      </c>
      <c r="E3110" s="19" t="str">
        <f>IFERROR(VLOOKUP(C3110,T_Listado_Personal_KDE[],3,FALSE),"")</f>
        <v/>
      </c>
      <c r="F3110" s="18" t="str">
        <f>IFERROR(VLOOKUP(G3110,T_CÓDIGO[],2,FALSE),"")</f>
        <v/>
      </c>
      <c r="G3110" s="20"/>
      <c r="H3110" s="18" t="str">
        <f>IFERROR(VLOOKUP(G3110,T_CÓDIGO[],3,FALSE),"")</f>
        <v/>
      </c>
      <c r="I3110" s="19"/>
      <c r="J3110" s="18"/>
      <c r="K3110" s="18"/>
      <c r="L3110" s="34"/>
    </row>
    <row r="3111" spans="1:12" customFormat="1">
      <c r="A3111" s="18"/>
      <c r="B3111" s="18">
        <f t="shared" si="55"/>
        <v>1</v>
      </c>
      <c r="C3111" s="18"/>
      <c r="D3111" s="18" t="str">
        <f>IFERROR(VLOOKUP(C3111,T_Listado_Personal_KDE[],2,FALSE),"")</f>
        <v/>
      </c>
      <c r="E3111" s="19" t="str">
        <f>IFERROR(VLOOKUP(C3111,T_Listado_Personal_KDE[],3,FALSE),"")</f>
        <v/>
      </c>
      <c r="F3111" s="18" t="str">
        <f>IFERROR(VLOOKUP(G3111,T_CÓDIGO[],2,FALSE),"")</f>
        <v/>
      </c>
      <c r="G3111" s="20"/>
      <c r="H3111" s="18" t="str">
        <f>IFERROR(VLOOKUP(G3111,T_CÓDIGO[],3,FALSE),"")</f>
        <v/>
      </c>
      <c r="I3111" s="19"/>
      <c r="J3111" s="18"/>
      <c r="K3111" s="18"/>
      <c r="L3111" s="34"/>
    </row>
    <row r="3112" spans="1:12" customFormat="1">
      <c r="A3112" s="18"/>
      <c r="B3112" s="18">
        <f t="shared" si="55"/>
        <v>1</v>
      </c>
      <c r="C3112" s="18"/>
      <c r="D3112" s="18" t="str">
        <f>IFERROR(VLOOKUP(C3112,T_Listado_Personal_KDE[],2,FALSE),"")</f>
        <v/>
      </c>
      <c r="E3112" s="19" t="str">
        <f>IFERROR(VLOOKUP(C3112,T_Listado_Personal_KDE[],3,FALSE),"")</f>
        <v/>
      </c>
      <c r="F3112" s="18" t="str">
        <f>IFERROR(VLOOKUP(G3112,T_CÓDIGO[],2,FALSE),"")</f>
        <v/>
      </c>
      <c r="G3112" s="20"/>
      <c r="H3112" s="18" t="str">
        <f>IFERROR(VLOOKUP(G3112,T_CÓDIGO[],3,FALSE),"")</f>
        <v/>
      </c>
      <c r="I3112" s="19"/>
      <c r="J3112" s="18"/>
      <c r="K3112" s="18"/>
      <c r="L3112" s="34"/>
    </row>
    <row r="3113" spans="1:12" customFormat="1">
      <c r="A3113" s="18"/>
      <c r="B3113" s="18">
        <f t="shared" si="55"/>
        <v>1</v>
      </c>
      <c r="C3113" s="18"/>
      <c r="D3113" s="18" t="str">
        <f>IFERROR(VLOOKUP(C3113,T_Listado_Personal_KDE[],2,FALSE),"")</f>
        <v/>
      </c>
      <c r="E3113" s="19" t="str">
        <f>IFERROR(VLOOKUP(C3113,T_Listado_Personal_KDE[],3,FALSE),"")</f>
        <v/>
      </c>
      <c r="F3113" s="18" t="str">
        <f>IFERROR(VLOOKUP(G3113,T_CÓDIGO[],2,FALSE),"")</f>
        <v/>
      </c>
      <c r="G3113" s="20"/>
      <c r="H3113" s="18" t="str">
        <f>IFERROR(VLOOKUP(G3113,T_CÓDIGO[],3,FALSE),"")</f>
        <v/>
      </c>
      <c r="I3113" s="19"/>
      <c r="J3113" s="18"/>
      <c r="K3113" s="18"/>
      <c r="L3113" s="34"/>
    </row>
    <row r="3114" spans="1:12" customFormat="1">
      <c r="A3114" s="18"/>
      <c r="B3114" s="18">
        <f t="shared" si="55"/>
        <v>1</v>
      </c>
      <c r="C3114" s="18"/>
      <c r="D3114" s="18" t="str">
        <f>IFERROR(VLOOKUP(C3114,T_Listado_Personal_KDE[],2,FALSE),"")</f>
        <v/>
      </c>
      <c r="E3114" s="19" t="str">
        <f>IFERROR(VLOOKUP(C3114,T_Listado_Personal_KDE[],3,FALSE),"")</f>
        <v/>
      </c>
      <c r="F3114" s="18" t="str">
        <f>IFERROR(VLOOKUP(G3114,T_CÓDIGO[],2,FALSE),"")</f>
        <v/>
      </c>
      <c r="G3114" s="20"/>
      <c r="H3114" s="18" t="str">
        <f>IFERROR(VLOOKUP(G3114,T_CÓDIGO[],3,FALSE),"")</f>
        <v/>
      </c>
      <c r="I3114" s="19"/>
      <c r="J3114" s="18"/>
      <c r="K3114" s="18"/>
      <c r="L3114" s="34"/>
    </row>
    <row r="3115" spans="1:12" customFormat="1">
      <c r="A3115" s="18"/>
      <c r="B3115" s="18">
        <f t="shared" si="55"/>
        <v>1</v>
      </c>
      <c r="C3115" s="18"/>
      <c r="D3115" s="18" t="str">
        <f>IFERROR(VLOOKUP(C3115,T_Listado_Personal_KDE[],2,FALSE),"")</f>
        <v/>
      </c>
      <c r="E3115" s="19" t="str">
        <f>IFERROR(VLOOKUP(C3115,T_Listado_Personal_KDE[],3,FALSE),"")</f>
        <v/>
      </c>
      <c r="F3115" s="18" t="str">
        <f>IFERROR(VLOOKUP(G3115,T_CÓDIGO[],2,FALSE),"")</f>
        <v/>
      </c>
      <c r="G3115" s="20"/>
      <c r="H3115" s="18" t="str">
        <f>IFERROR(VLOOKUP(G3115,T_CÓDIGO[],3,FALSE),"")</f>
        <v/>
      </c>
      <c r="I3115" s="19"/>
      <c r="J3115" s="18"/>
      <c r="K3115" s="18"/>
      <c r="L3115" s="34"/>
    </row>
    <row r="3116" spans="1:12" customFormat="1">
      <c r="A3116" s="18"/>
      <c r="B3116" s="18">
        <f t="shared" si="55"/>
        <v>1</v>
      </c>
      <c r="C3116" s="18"/>
      <c r="D3116" s="18" t="str">
        <f>IFERROR(VLOOKUP(C3116,T_Listado_Personal_KDE[],2,FALSE),"")</f>
        <v/>
      </c>
      <c r="E3116" s="19" t="str">
        <f>IFERROR(VLOOKUP(C3116,T_Listado_Personal_KDE[],3,FALSE),"")</f>
        <v/>
      </c>
      <c r="F3116" s="18" t="str">
        <f>IFERROR(VLOOKUP(G3116,T_CÓDIGO[],2,FALSE),"")</f>
        <v/>
      </c>
      <c r="G3116" s="20"/>
      <c r="H3116" s="18" t="str">
        <f>IFERROR(VLOOKUP(G3116,T_CÓDIGO[],3,FALSE),"")</f>
        <v/>
      </c>
      <c r="I3116" s="19"/>
      <c r="J3116" s="18"/>
      <c r="K3116" s="18"/>
      <c r="L3116" s="34"/>
    </row>
    <row r="3117" spans="1:12" customFormat="1">
      <c r="A3117" s="18"/>
      <c r="B3117" s="18">
        <f t="shared" si="55"/>
        <v>1</v>
      </c>
      <c r="C3117" s="18"/>
      <c r="D3117" s="18" t="str">
        <f>IFERROR(VLOOKUP(C3117,T_Listado_Personal_KDE[],2,FALSE),"")</f>
        <v/>
      </c>
      <c r="E3117" s="19" t="str">
        <f>IFERROR(VLOOKUP(C3117,T_Listado_Personal_KDE[],3,FALSE),"")</f>
        <v/>
      </c>
      <c r="F3117" s="18" t="str">
        <f>IFERROR(VLOOKUP(G3117,T_CÓDIGO[],2,FALSE),"")</f>
        <v/>
      </c>
      <c r="G3117" s="20"/>
      <c r="H3117" s="18" t="str">
        <f>IFERROR(VLOOKUP(G3117,T_CÓDIGO[],3,FALSE),"")</f>
        <v/>
      </c>
      <c r="I3117" s="19"/>
      <c r="J3117" s="18"/>
      <c r="K3117" s="18"/>
      <c r="L3117" s="34"/>
    </row>
    <row r="3118" spans="1:12" customFormat="1">
      <c r="A3118" s="18"/>
      <c r="B3118" s="18">
        <f t="shared" si="55"/>
        <v>1</v>
      </c>
      <c r="C3118" s="18"/>
      <c r="D3118" s="18" t="str">
        <f>IFERROR(VLOOKUP(C3118,T_Listado_Personal_KDE[],2,FALSE),"")</f>
        <v/>
      </c>
      <c r="E3118" s="19" t="str">
        <f>IFERROR(VLOOKUP(C3118,T_Listado_Personal_KDE[],3,FALSE),"")</f>
        <v/>
      </c>
      <c r="F3118" s="18" t="str">
        <f>IFERROR(VLOOKUP(G3118,T_CÓDIGO[],2,FALSE),"")</f>
        <v/>
      </c>
      <c r="G3118" s="20"/>
      <c r="H3118" s="18" t="str">
        <f>IFERROR(VLOOKUP(G3118,T_CÓDIGO[],3,FALSE),"")</f>
        <v/>
      </c>
      <c r="I3118" s="19"/>
      <c r="J3118" s="18"/>
      <c r="K3118" s="18"/>
      <c r="L3118" s="34"/>
    </row>
    <row r="3119" spans="1:12" customFormat="1">
      <c r="A3119" s="18"/>
      <c r="B3119" s="18">
        <f t="shared" si="55"/>
        <v>1</v>
      </c>
      <c r="C3119" s="18"/>
      <c r="D3119" s="18" t="str">
        <f>IFERROR(VLOOKUP(C3119,T_Listado_Personal_KDE[],2,FALSE),"")</f>
        <v/>
      </c>
      <c r="E3119" s="19" t="str">
        <f>IFERROR(VLOOKUP(C3119,T_Listado_Personal_KDE[],3,FALSE),"")</f>
        <v/>
      </c>
      <c r="F3119" s="18" t="str">
        <f>IFERROR(VLOOKUP(G3119,T_CÓDIGO[],2,FALSE),"")</f>
        <v/>
      </c>
      <c r="G3119" s="20"/>
      <c r="H3119" s="18" t="str">
        <f>IFERROR(VLOOKUP(G3119,T_CÓDIGO[],3,FALSE),"")</f>
        <v/>
      </c>
      <c r="I3119" s="19"/>
      <c r="J3119" s="18"/>
      <c r="K3119" s="18"/>
      <c r="L3119" s="34"/>
    </row>
    <row r="3120" spans="1:12" customFormat="1">
      <c r="A3120" s="18"/>
      <c r="B3120" s="18">
        <f t="shared" si="55"/>
        <v>1</v>
      </c>
      <c r="C3120" s="18"/>
      <c r="D3120" s="18" t="str">
        <f>IFERROR(VLOOKUP(C3120,T_Listado_Personal_KDE[],2,FALSE),"")</f>
        <v/>
      </c>
      <c r="E3120" s="19" t="str">
        <f>IFERROR(VLOOKUP(C3120,T_Listado_Personal_KDE[],3,FALSE),"")</f>
        <v/>
      </c>
      <c r="F3120" s="18" t="str">
        <f>IFERROR(VLOOKUP(G3120,T_CÓDIGO[],2,FALSE),"")</f>
        <v/>
      </c>
      <c r="G3120" s="20"/>
      <c r="H3120" s="18" t="str">
        <f>IFERROR(VLOOKUP(G3120,T_CÓDIGO[],3,FALSE),"")</f>
        <v/>
      </c>
      <c r="I3120" s="19"/>
      <c r="J3120" s="18"/>
      <c r="K3120" s="18"/>
      <c r="L3120" s="34"/>
    </row>
    <row r="3121" spans="1:12" customFormat="1">
      <c r="A3121" s="18"/>
      <c r="B3121" s="18">
        <f t="shared" si="55"/>
        <v>1</v>
      </c>
      <c r="C3121" s="18"/>
      <c r="D3121" s="18" t="str">
        <f>IFERROR(VLOOKUP(C3121,T_Listado_Personal_KDE[],2,FALSE),"")</f>
        <v/>
      </c>
      <c r="E3121" s="19" t="str">
        <f>IFERROR(VLOOKUP(C3121,T_Listado_Personal_KDE[],3,FALSE),"")</f>
        <v/>
      </c>
      <c r="F3121" s="18" t="str">
        <f>IFERROR(VLOOKUP(G3121,T_CÓDIGO[],2,FALSE),"")</f>
        <v/>
      </c>
      <c r="G3121" s="20"/>
      <c r="H3121" s="18" t="str">
        <f>IFERROR(VLOOKUP(G3121,T_CÓDIGO[],3,FALSE),"")</f>
        <v/>
      </c>
      <c r="I3121" s="19"/>
      <c r="J3121" s="18"/>
      <c r="K3121" s="18"/>
      <c r="L3121" s="34"/>
    </row>
    <row r="3122" spans="1:12" customFormat="1">
      <c r="A3122" s="18"/>
      <c r="B3122" s="18">
        <f t="shared" si="55"/>
        <v>1</v>
      </c>
      <c r="C3122" s="18"/>
      <c r="D3122" s="18" t="str">
        <f>IFERROR(VLOOKUP(C3122,T_Listado_Personal_KDE[],2,FALSE),"")</f>
        <v/>
      </c>
      <c r="E3122" s="19" t="str">
        <f>IFERROR(VLOOKUP(C3122,T_Listado_Personal_KDE[],3,FALSE),"")</f>
        <v/>
      </c>
      <c r="F3122" s="18" t="str">
        <f>IFERROR(VLOOKUP(G3122,T_CÓDIGO[],2,FALSE),"")</f>
        <v/>
      </c>
      <c r="G3122" s="20"/>
      <c r="H3122" s="18" t="str">
        <f>IFERROR(VLOOKUP(G3122,T_CÓDIGO[],3,FALSE),"")</f>
        <v/>
      </c>
      <c r="I3122" s="19"/>
      <c r="J3122" s="18"/>
      <c r="K3122" s="18"/>
      <c r="L3122" s="34"/>
    </row>
    <row r="3123" spans="1:12" customFormat="1">
      <c r="A3123" s="18"/>
      <c r="B3123" s="18">
        <f t="shared" si="55"/>
        <v>1</v>
      </c>
      <c r="C3123" s="18"/>
      <c r="D3123" s="18" t="str">
        <f>IFERROR(VLOOKUP(C3123,T_Listado_Personal_KDE[],2,FALSE),"")</f>
        <v/>
      </c>
      <c r="E3123" s="19" t="str">
        <f>IFERROR(VLOOKUP(C3123,T_Listado_Personal_KDE[],3,FALSE),"")</f>
        <v/>
      </c>
      <c r="F3123" s="18" t="str">
        <f>IFERROR(VLOOKUP(G3123,T_CÓDIGO[],2,FALSE),"")</f>
        <v/>
      </c>
      <c r="G3123" s="20"/>
      <c r="H3123" s="18" t="str">
        <f>IFERROR(VLOOKUP(G3123,T_CÓDIGO[],3,FALSE),"")</f>
        <v/>
      </c>
      <c r="I3123" s="19"/>
      <c r="J3123" s="18"/>
      <c r="K3123" s="18"/>
      <c r="L3123" s="34"/>
    </row>
    <row r="3124" spans="1:12" customFormat="1">
      <c r="A3124" s="18"/>
      <c r="B3124" s="18">
        <f t="shared" si="55"/>
        <v>1</v>
      </c>
      <c r="C3124" s="18"/>
      <c r="D3124" s="18" t="str">
        <f>IFERROR(VLOOKUP(C3124,T_Listado_Personal_KDE[],2,FALSE),"")</f>
        <v/>
      </c>
      <c r="E3124" s="19" t="str">
        <f>IFERROR(VLOOKUP(C3124,T_Listado_Personal_KDE[],3,FALSE),"")</f>
        <v/>
      </c>
      <c r="F3124" s="18" t="str">
        <f>IFERROR(VLOOKUP(G3124,T_CÓDIGO[],2,FALSE),"")</f>
        <v/>
      </c>
      <c r="G3124" s="20"/>
      <c r="H3124" s="18" t="str">
        <f>IFERROR(VLOOKUP(G3124,T_CÓDIGO[],3,FALSE),"")</f>
        <v/>
      </c>
      <c r="I3124" s="19"/>
      <c r="J3124" s="18"/>
      <c r="K3124" s="18"/>
      <c r="L3124" s="34"/>
    </row>
    <row r="3125" spans="1:12" customFormat="1">
      <c r="A3125" s="18"/>
      <c r="B3125" s="18">
        <f t="shared" si="55"/>
        <v>1</v>
      </c>
      <c r="C3125" s="18"/>
      <c r="D3125" s="18" t="str">
        <f>IFERROR(VLOOKUP(C3125,T_Listado_Personal_KDE[],2,FALSE),"")</f>
        <v/>
      </c>
      <c r="E3125" s="19" t="str">
        <f>IFERROR(VLOOKUP(C3125,T_Listado_Personal_KDE[],3,FALSE),"")</f>
        <v/>
      </c>
      <c r="F3125" s="18" t="str">
        <f>IFERROR(VLOOKUP(G3125,T_CÓDIGO[],2,FALSE),"")</f>
        <v/>
      </c>
      <c r="G3125" s="20"/>
      <c r="H3125" s="18" t="str">
        <f>IFERROR(VLOOKUP(G3125,T_CÓDIGO[],3,FALSE),"")</f>
        <v/>
      </c>
      <c r="I3125" s="19"/>
      <c r="J3125" s="18"/>
      <c r="K3125" s="18"/>
      <c r="L3125" s="34"/>
    </row>
    <row r="3126" spans="1:12" customFormat="1">
      <c r="A3126" s="18"/>
      <c r="B3126" s="18">
        <f t="shared" si="55"/>
        <v>1</v>
      </c>
      <c r="C3126" s="18"/>
      <c r="D3126" s="18" t="str">
        <f>IFERROR(VLOOKUP(C3126,T_Listado_Personal_KDE[],2,FALSE),"")</f>
        <v/>
      </c>
      <c r="E3126" s="19" t="str">
        <f>IFERROR(VLOOKUP(C3126,T_Listado_Personal_KDE[],3,FALSE),"")</f>
        <v/>
      </c>
      <c r="F3126" s="18" t="str">
        <f>IFERROR(VLOOKUP(G3126,T_CÓDIGO[],2,FALSE),"")</f>
        <v/>
      </c>
      <c r="G3126" s="20"/>
      <c r="H3126" s="18" t="str">
        <f>IFERROR(VLOOKUP(G3126,T_CÓDIGO[],3,FALSE),"")</f>
        <v/>
      </c>
      <c r="I3126" s="19"/>
      <c r="J3126" s="18"/>
      <c r="K3126" s="18"/>
      <c r="L3126" s="34"/>
    </row>
    <row r="3127" spans="1:12" customFormat="1">
      <c r="A3127" s="18"/>
      <c r="B3127" s="18">
        <f t="shared" si="55"/>
        <v>1</v>
      </c>
      <c r="C3127" s="18"/>
      <c r="D3127" s="18" t="str">
        <f>IFERROR(VLOOKUP(C3127,T_Listado_Personal_KDE[],2,FALSE),"")</f>
        <v/>
      </c>
      <c r="E3127" s="19" t="str">
        <f>IFERROR(VLOOKUP(C3127,T_Listado_Personal_KDE[],3,FALSE),"")</f>
        <v/>
      </c>
      <c r="F3127" s="18" t="str">
        <f>IFERROR(VLOOKUP(G3127,T_CÓDIGO[],2,FALSE),"")</f>
        <v/>
      </c>
      <c r="G3127" s="20"/>
      <c r="H3127" s="18" t="str">
        <f>IFERROR(VLOOKUP(G3127,T_CÓDIGO[],3,FALSE),"")</f>
        <v/>
      </c>
      <c r="I3127" s="19"/>
      <c r="J3127" s="18"/>
      <c r="K3127" s="18"/>
      <c r="L3127" s="34"/>
    </row>
    <row r="3128" spans="1:12" customFormat="1">
      <c r="A3128" s="18"/>
      <c r="B3128" s="18">
        <f t="shared" si="55"/>
        <v>1</v>
      </c>
      <c r="C3128" s="18"/>
      <c r="D3128" s="18" t="str">
        <f>IFERROR(VLOOKUP(C3128,T_Listado_Personal_KDE[],2,FALSE),"")</f>
        <v/>
      </c>
      <c r="E3128" s="19" t="str">
        <f>IFERROR(VLOOKUP(C3128,T_Listado_Personal_KDE[],3,FALSE),"")</f>
        <v/>
      </c>
      <c r="F3128" s="18" t="str">
        <f>IFERROR(VLOOKUP(G3128,T_CÓDIGO[],2,FALSE),"")</f>
        <v/>
      </c>
      <c r="G3128" s="20"/>
      <c r="H3128" s="18" t="str">
        <f>IFERROR(VLOOKUP(G3128,T_CÓDIGO[],3,FALSE),"")</f>
        <v/>
      </c>
      <c r="I3128" s="19"/>
      <c r="J3128" s="18"/>
      <c r="K3128" s="18"/>
      <c r="L3128" s="34"/>
    </row>
    <row r="3129" spans="1:12" customFormat="1">
      <c r="A3129" s="18"/>
      <c r="B3129" s="18">
        <f t="shared" si="55"/>
        <v>1</v>
      </c>
      <c r="C3129" s="18"/>
      <c r="D3129" s="18" t="str">
        <f>IFERROR(VLOOKUP(C3129,T_Listado_Personal_KDE[],2,FALSE),"")</f>
        <v/>
      </c>
      <c r="E3129" s="19" t="str">
        <f>IFERROR(VLOOKUP(C3129,T_Listado_Personal_KDE[],3,FALSE),"")</f>
        <v/>
      </c>
      <c r="F3129" s="18" t="str">
        <f>IFERROR(VLOOKUP(G3129,T_CÓDIGO[],2,FALSE),"")</f>
        <v/>
      </c>
      <c r="G3129" s="20"/>
      <c r="H3129" s="18" t="str">
        <f>IFERROR(VLOOKUP(G3129,T_CÓDIGO[],3,FALSE),"")</f>
        <v/>
      </c>
      <c r="I3129" s="19"/>
      <c r="J3129" s="18"/>
      <c r="K3129" s="18"/>
      <c r="L3129" s="34"/>
    </row>
    <row r="3130" spans="1:12" customFormat="1">
      <c r="A3130" s="18"/>
      <c r="B3130" s="18">
        <f t="shared" si="55"/>
        <v>1</v>
      </c>
      <c r="C3130" s="18"/>
      <c r="D3130" s="18" t="str">
        <f>IFERROR(VLOOKUP(C3130,T_Listado_Personal_KDE[],2,FALSE),"")</f>
        <v/>
      </c>
      <c r="E3130" s="19" t="str">
        <f>IFERROR(VLOOKUP(C3130,T_Listado_Personal_KDE[],3,FALSE),"")</f>
        <v/>
      </c>
      <c r="F3130" s="18" t="str">
        <f>IFERROR(VLOOKUP(G3130,T_CÓDIGO[],2,FALSE),"")</f>
        <v/>
      </c>
      <c r="G3130" s="20"/>
      <c r="H3130" s="18" t="str">
        <f>IFERROR(VLOOKUP(G3130,T_CÓDIGO[],3,FALSE),"")</f>
        <v/>
      </c>
      <c r="I3130" s="19"/>
      <c r="J3130" s="18"/>
      <c r="K3130" s="18"/>
      <c r="L3130" s="34"/>
    </row>
    <row r="3131" spans="1:12" customFormat="1">
      <c r="A3131" s="18"/>
      <c r="B3131" s="18">
        <f t="shared" si="55"/>
        <v>1</v>
      </c>
      <c r="C3131" s="18"/>
      <c r="D3131" s="18" t="str">
        <f>IFERROR(VLOOKUP(C3131,T_Listado_Personal_KDE[],2,FALSE),"")</f>
        <v/>
      </c>
      <c r="E3131" s="19" t="str">
        <f>IFERROR(VLOOKUP(C3131,T_Listado_Personal_KDE[],3,FALSE),"")</f>
        <v/>
      </c>
      <c r="F3131" s="18" t="str">
        <f>IFERROR(VLOOKUP(G3131,T_CÓDIGO[],2,FALSE),"")</f>
        <v/>
      </c>
      <c r="G3131" s="20"/>
      <c r="H3131" s="18" t="str">
        <f>IFERROR(VLOOKUP(G3131,T_CÓDIGO[],3,FALSE),"")</f>
        <v/>
      </c>
      <c r="I3131" s="19"/>
      <c r="J3131" s="18"/>
      <c r="K3131" s="18"/>
      <c r="L3131" s="34"/>
    </row>
    <row r="3132" spans="1:12" customFormat="1">
      <c r="A3132" s="18"/>
      <c r="B3132" s="18">
        <f t="shared" si="55"/>
        <v>1</v>
      </c>
      <c r="C3132" s="18"/>
      <c r="D3132" s="18" t="str">
        <f>IFERROR(VLOOKUP(C3132,T_Listado_Personal_KDE[],2,FALSE),"")</f>
        <v/>
      </c>
      <c r="E3132" s="19" t="str">
        <f>IFERROR(VLOOKUP(C3132,T_Listado_Personal_KDE[],3,FALSE),"")</f>
        <v/>
      </c>
      <c r="F3132" s="18" t="str">
        <f>IFERROR(VLOOKUP(G3132,T_CÓDIGO[],2,FALSE),"")</f>
        <v/>
      </c>
      <c r="G3132" s="20"/>
      <c r="H3132" s="18" t="str">
        <f>IFERROR(VLOOKUP(G3132,T_CÓDIGO[],3,FALSE),"")</f>
        <v/>
      </c>
      <c r="I3132" s="19"/>
      <c r="J3132" s="18"/>
      <c r="K3132" s="18"/>
      <c r="L3132" s="34"/>
    </row>
    <row r="3133" spans="1:12" customFormat="1">
      <c r="A3133" s="18"/>
      <c r="B3133" s="18">
        <f t="shared" si="55"/>
        <v>1</v>
      </c>
      <c r="C3133" s="18"/>
      <c r="D3133" s="18" t="str">
        <f>IFERROR(VLOOKUP(C3133,T_Listado_Personal_KDE[],2,FALSE),"")</f>
        <v/>
      </c>
      <c r="E3133" s="19" t="str">
        <f>IFERROR(VLOOKUP(C3133,T_Listado_Personal_KDE[],3,FALSE),"")</f>
        <v/>
      </c>
      <c r="F3133" s="18" t="str">
        <f>IFERROR(VLOOKUP(G3133,T_CÓDIGO[],2,FALSE),"")</f>
        <v/>
      </c>
      <c r="G3133" s="20"/>
      <c r="H3133" s="18" t="str">
        <f>IFERROR(VLOOKUP(G3133,T_CÓDIGO[],3,FALSE),"")</f>
        <v/>
      </c>
      <c r="I3133" s="19"/>
      <c r="J3133" s="18"/>
      <c r="K3133" s="18"/>
      <c r="L3133" s="34"/>
    </row>
    <row r="3134" spans="1:12" customFormat="1">
      <c r="A3134" s="18"/>
      <c r="B3134" s="18">
        <f t="shared" si="55"/>
        <v>1</v>
      </c>
      <c r="C3134" s="18"/>
      <c r="D3134" s="18" t="str">
        <f>IFERROR(VLOOKUP(C3134,T_Listado_Personal_KDE[],2,FALSE),"")</f>
        <v/>
      </c>
      <c r="E3134" s="19" t="str">
        <f>IFERROR(VLOOKUP(C3134,T_Listado_Personal_KDE[],3,FALSE),"")</f>
        <v/>
      </c>
      <c r="F3134" s="18" t="str">
        <f>IFERROR(VLOOKUP(G3134,T_CÓDIGO[],2,FALSE),"")</f>
        <v/>
      </c>
      <c r="G3134" s="20"/>
      <c r="H3134" s="18" t="str">
        <f>IFERROR(VLOOKUP(G3134,T_CÓDIGO[],3,FALSE),"")</f>
        <v/>
      </c>
      <c r="I3134" s="19"/>
      <c r="J3134" s="18"/>
      <c r="K3134" s="18"/>
      <c r="L3134" s="34"/>
    </row>
    <row r="3135" spans="1:12" customFormat="1">
      <c r="A3135" s="18"/>
      <c r="B3135" s="18">
        <f t="shared" si="55"/>
        <v>1</v>
      </c>
      <c r="C3135" s="18"/>
      <c r="D3135" s="18" t="str">
        <f>IFERROR(VLOOKUP(C3135,T_Listado_Personal_KDE[],2,FALSE),"")</f>
        <v/>
      </c>
      <c r="E3135" s="19" t="str">
        <f>IFERROR(VLOOKUP(C3135,T_Listado_Personal_KDE[],3,FALSE),"")</f>
        <v/>
      </c>
      <c r="F3135" s="18" t="str">
        <f>IFERROR(VLOOKUP(G3135,T_CÓDIGO[],2,FALSE),"")</f>
        <v/>
      </c>
      <c r="G3135" s="20"/>
      <c r="H3135" s="18" t="str">
        <f>IFERROR(VLOOKUP(G3135,T_CÓDIGO[],3,FALSE),"")</f>
        <v/>
      </c>
      <c r="I3135" s="19"/>
      <c r="J3135" s="18"/>
      <c r="K3135" s="18"/>
      <c r="L3135" s="34"/>
    </row>
    <row r="3136" spans="1:12" customFormat="1">
      <c r="A3136" s="18"/>
      <c r="B3136" s="18">
        <f t="shared" si="55"/>
        <v>1</v>
      </c>
      <c r="C3136" s="18"/>
      <c r="D3136" s="18" t="str">
        <f>IFERROR(VLOOKUP(C3136,T_Listado_Personal_KDE[],2,FALSE),"")</f>
        <v/>
      </c>
      <c r="E3136" s="19" t="str">
        <f>IFERROR(VLOOKUP(C3136,T_Listado_Personal_KDE[],3,FALSE),"")</f>
        <v/>
      </c>
      <c r="F3136" s="18" t="str">
        <f>IFERROR(VLOOKUP(G3136,T_CÓDIGO[],2,FALSE),"")</f>
        <v/>
      </c>
      <c r="G3136" s="20"/>
      <c r="H3136" s="18" t="str">
        <f>IFERROR(VLOOKUP(G3136,T_CÓDIGO[],3,FALSE),"")</f>
        <v/>
      </c>
      <c r="I3136" s="19"/>
      <c r="J3136" s="18"/>
      <c r="K3136" s="18"/>
      <c r="L3136" s="34"/>
    </row>
    <row r="3137" spans="1:12" customFormat="1">
      <c r="A3137" s="18"/>
      <c r="B3137" s="18">
        <f t="shared" si="55"/>
        <v>1</v>
      </c>
      <c r="C3137" s="18"/>
      <c r="D3137" s="18" t="str">
        <f>IFERROR(VLOOKUP(C3137,T_Listado_Personal_KDE[],2,FALSE),"")</f>
        <v/>
      </c>
      <c r="E3137" s="19" t="str">
        <f>IFERROR(VLOOKUP(C3137,T_Listado_Personal_KDE[],3,FALSE),"")</f>
        <v/>
      </c>
      <c r="F3137" s="18" t="str">
        <f>IFERROR(VLOOKUP(G3137,T_CÓDIGO[],2,FALSE),"")</f>
        <v/>
      </c>
      <c r="G3137" s="20"/>
      <c r="H3137" s="18" t="str">
        <f>IFERROR(VLOOKUP(G3137,T_CÓDIGO[],3,FALSE),"")</f>
        <v/>
      </c>
      <c r="I3137" s="19"/>
      <c r="J3137" s="18"/>
      <c r="K3137" s="18"/>
      <c r="L3137" s="34"/>
    </row>
    <row r="3138" spans="1:12" customFormat="1">
      <c r="A3138" s="18"/>
      <c r="B3138" s="18">
        <f t="shared" si="55"/>
        <v>1</v>
      </c>
      <c r="C3138" s="18"/>
      <c r="D3138" s="18" t="str">
        <f>IFERROR(VLOOKUP(C3138,T_Listado_Personal_KDE[],2,FALSE),"")</f>
        <v/>
      </c>
      <c r="E3138" s="19" t="str">
        <f>IFERROR(VLOOKUP(C3138,T_Listado_Personal_KDE[],3,FALSE),"")</f>
        <v/>
      </c>
      <c r="F3138" s="18" t="str">
        <f>IFERROR(VLOOKUP(G3138,T_CÓDIGO[],2,FALSE),"")</f>
        <v/>
      </c>
      <c r="G3138" s="20"/>
      <c r="H3138" s="18" t="str">
        <f>IFERROR(VLOOKUP(G3138,T_CÓDIGO[],3,FALSE),"")</f>
        <v/>
      </c>
      <c r="I3138" s="19"/>
      <c r="J3138" s="18"/>
      <c r="K3138" s="18"/>
      <c r="L3138" s="34"/>
    </row>
    <row r="3139" spans="1:12" customFormat="1">
      <c r="A3139" s="18"/>
      <c r="B3139" s="18">
        <f t="shared" si="55"/>
        <v>1</v>
      </c>
      <c r="C3139" s="18"/>
      <c r="D3139" s="18" t="str">
        <f>IFERROR(VLOOKUP(C3139,T_Listado_Personal_KDE[],2,FALSE),"")</f>
        <v/>
      </c>
      <c r="E3139" s="19" t="str">
        <f>IFERROR(VLOOKUP(C3139,T_Listado_Personal_KDE[],3,FALSE),"")</f>
        <v/>
      </c>
      <c r="F3139" s="18" t="str">
        <f>IFERROR(VLOOKUP(G3139,T_CÓDIGO[],2,FALSE),"")</f>
        <v/>
      </c>
      <c r="G3139" s="20"/>
      <c r="H3139" s="18" t="str">
        <f>IFERROR(VLOOKUP(G3139,T_CÓDIGO[],3,FALSE),"")</f>
        <v/>
      </c>
      <c r="I3139" s="19"/>
      <c r="J3139" s="18"/>
      <c r="K3139" s="18"/>
      <c r="L3139" s="34"/>
    </row>
    <row r="3140" spans="1:12" customFormat="1">
      <c r="A3140" s="18"/>
      <c r="B3140" s="18">
        <f t="shared" si="55"/>
        <v>1</v>
      </c>
      <c r="C3140" s="18"/>
      <c r="D3140" s="18" t="str">
        <f>IFERROR(VLOOKUP(C3140,T_Listado_Personal_KDE[],2,FALSE),"")</f>
        <v/>
      </c>
      <c r="E3140" s="19" t="str">
        <f>IFERROR(VLOOKUP(C3140,T_Listado_Personal_KDE[],3,FALSE),"")</f>
        <v/>
      </c>
      <c r="F3140" s="18" t="str">
        <f>IFERROR(VLOOKUP(G3140,T_CÓDIGO[],2,FALSE),"")</f>
        <v/>
      </c>
      <c r="G3140" s="20"/>
      <c r="H3140" s="18" t="str">
        <f>IFERROR(VLOOKUP(G3140,T_CÓDIGO[],3,FALSE),"")</f>
        <v/>
      </c>
      <c r="I3140" s="19"/>
      <c r="J3140" s="18"/>
      <c r="K3140" s="18"/>
      <c r="L3140" s="34"/>
    </row>
    <row r="3141" spans="1:12" customFormat="1">
      <c r="A3141" s="18"/>
      <c r="B3141" s="18">
        <f t="shared" si="55"/>
        <v>1</v>
      </c>
      <c r="C3141" s="18"/>
      <c r="D3141" s="18" t="str">
        <f>IFERROR(VLOOKUP(C3141,T_Listado_Personal_KDE[],2,FALSE),"")</f>
        <v/>
      </c>
      <c r="E3141" s="19" t="str">
        <f>IFERROR(VLOOKUP(C3141,T_Listado_Personal_KDE[],3,FALSE),"")</f>
        <v/>
      </c>
      <c r="F3141" s="18" t="str">
        <f>IFERROR(VLOOKUP(G3141,T_CÓDIGO[],2,FALSE),"")</f>
        <v/>
      </c>
      <c r="G3141" s="20"/>
      <c r="H3141" s="18" t="str">
        <f>IFERROR(VLOOKUP(G3141,T_CÓDIGO[],3,FALSE),"")</f>
        <v/>
      </c>
      <c r="I3141" s="19"/>
      <c r="J3141" s="18"/>
      <c r="K3141" s="18"/>
      <c r="L3141" s="34"/>
    </row>
    <row r="3142" spans="1:12" customFormat="1">
      <c r="A3142" s="18"/>
      <c r="B3142" s="18">
        <f t="shared" si="55"/>
        <v>1</v>
      </c>
      <c r="C3142" s="18"/>
      <c r="D3142" s="18" t="str">
        <f>IFERROR(VLOOKUP(C3142,T_Listado_Personal_KDE[],2,FALSE),"")</f>
        <v/>
      </c>
      <c r="E3142" s="19" t="str">
        <f>IFERROR(VLOOKUP(C3142,T_Listado_Personal_KDE[],3,FALSE),"")</f>
        <v/>
      </c>
      <c r="F3142" s="18" t="str">
        <f>IFERROR(VLOOKUP(G3142,T_CÓDIGO[],2,FALSE),"")</f>
        <v/>
      </c>
      <c r="G3142" s="20"/>
      <c r="H3142" s="18" t="str">
        <f>IFERROR(VLOOKUP(G3142,T_CÓDIGO[],3,FALSE),"")</f>
        <v/>
      </c>
      <c r="I3142" s="19"/>
      <c r="J3142" s="18"/>
      <c r="K3142" s="18"/>
      <c r="L3142" s="34"/>
    </row>
    <row r="3143" spans="1:12" customFormat="1">
      <c r="A3143" s="18"/>
      <c r="B3143" s="18">
        <f t="shared" si="55"/>
        <v>1</v>
      </c>
      <c r="C3143" s="18"/>
      <c r="D3143" s="18" t="str">
        <f>IFERROR(VLOOKUP(C3143,T_Listado_Personal_KDE[],2,FALSE),"")</f>
        <v/>
      </c>
      <c r="E3143" s="19" t="str">
        <f>IFERROR(VLOOKUP(C3143,T_Listado_Personal_KDE[],3,FALSE),"")</f>
        <v/>
      </c>
      <c r="F3143" s="18" t="str">
        <f>IFERROR(VLOOKUP(G3143,T_CÓDIGO[],2,FALSE),"")</f>
        <v/>
      </c>
      <c r="G3143" s="20"/>
      <c r="H3143" s="18" t="str">
        <f>IFERROR(VLOOKUP(G3143,T_CÓDIGO[],3,FALSE),"")</f>
        <v/>
      </c>
      <c r="I3143" s="19"/>
      <c r="J3143" s="18"/>
      <c r="K3143" s="18"/>
      <c r="L3143" s="34"/>
    </row>
    <row r="3144" spans="1:12" customFormat="1">
      <c r="A3144" s="18"/>
      <c r="B3144" s="18">
        <f t="shared" si="55"/>
        <v>1</v>
      </c>
      <c r="C3144" s="18"/>
      <c r="D3144" s="18" t="str">
        <f>IFERROR(VLOOKUP(C3144,T_Listado_Personal_KDE[],2,FALSE),"")</f>
        <v/>
      </c>
      <c r="E3144" s="19" t="str">
        <f>IFERROR(VLOOKUP(C3144,T_Listado_Personal_KDE[],3,FALSE),"")</f>
        <v/>
      </c>
      <c r="F3144" s="18" t="str">
        <f>IFERROR(VLOOKUP(G3144,T_CÓDIGO[],2,FALSE),"")</f>
        <v/>
      </c>
      <c r="G3144" s="20"/>
      <c r="H3144" s="18" t="str">
        <f>IFERROR(VLOOKUP(G3144,T_CÓDIGO[],3,FALSE),"")</f>
        <v/>
      </c>
      <c r="I3144" s="19"/>
      <c r="J3144" s="18"/>
      <c r="K3144" s="18"/>
      <c r="L3144" s="34"/>
    </row>
    <row r="3145" spans="1:12" customFormat="1">
      <c r="A3145" s="18"/>
      <c r="B3145" s="18">
        <f t="shared" si="55"/>
        <v>1</v>
      </c>
      <c r="C3145" s="18"/>
      <c r="D3145" s="18" t="str">
        <f>IFERROR(VLOOKUP(C3145,T_Listado_Personal_KDE[],2,FALSE),"")</f>
        <v/>
      </c>
      <c r="E3145" s="19" t="str">
        <f>IFERROR(VLOOKUP(C3145,T_Listado_Personal_KDE[],3,FALSE),"")</f>
        <v/>
      </c>
      <c r="F3145" s="18" t="str">
        <f>IFERROR(VLOOKUP(G3145,T_CÓDIGO[],2,FALSE),"")</f>
        <v/>
      </c>
      <c r="G3145" s="20"/>
      <c r="H3145" s="18" t="str">
        <f>IFERROR(VLOOKUP(G3145,T_CÓDIGO[],3,FALSE),"")</f>
        <v/>
      </c>
      <c r="I3145" s="19"/>
      <c r="J3145" s="18"/>
      <c r="K3145" s="18"/>
      <c r="L3145" s="34"/>
    </row>
    <row r="3146" spans="1:12" customFormat="1">
      <c r="A3146" s="18"/>
      <c r="B3146" s="18">
        <f t="shared" si="55"/>
        <v>1</v>
      </c>
      <c r="C3146" s="18"/>
      <c r="D3146" s="18" t="str">
        <f>IFERROR(VLOOKUP(C3146,T_Listado_Personal_KDE[],2,FALSE),"")</f>
        <v/>
      </c>
      <c r="E3146" s="19" t="str">
        <f>IFERROR(VLOOKUP(C3146,T_Listado_Personal_KDE[],3,FALSE),"")</f>
        <v/>
      </c>
      <c r="F3146" s="18" t="str">
        <f>IFERROR(VLOOKUP(G3146,T_CÓDIGO[],2,FALSE),"")</f>
        <v/>
      </c>
      <c r="G3146" s="20"/>
      <c r="H3146" s="18" t="str">
        <f>IFERROR(VLOOKUP(G3146,T_CÓDIGO[],3,FALSE),"")</f>
        <v/>
      </c>
      <c r="I3146" s="19"/>
      <c r="J3146" s="18"/>
      <c r="K3146" s="18"/>
      <c r="L3146" s="34"/>
    </row>
    <row r="3147" spans="1:12" customFormat="1">
      <c r="A3147" s="18"/>
      <c r="B3147" s="18">
        <f t="shared" si="55"/>
        <v>1</v>
      </c>
      <c r="C3147" s="18"/>
      <c r="D3147" s="18" t="str">
        <f>IFERROR(VLOOKUP(C3147,T_Listado_Personal_KDE[],2,FALSE),"")</f>
        <v/>
      </c>
      <c r="E3147" s="19" t="str">
        <f>IFERROR(VLOOKUP(C3147,T_Listado_Personal_KDE[],3,FALSE),"")</f>
        <v/>
      </c>
      <c r="F3147" s="18" t="str">
        <f>IFERROR(VLOOKUP(G3147,T_CÓDIGO[],2,FALSE),"")</f>
        <v/>
      </c>
      <c r="G3147" s="20"/>
      <c r="H3147" s="18" t="str">
        <f>IFERROR(VLOOKUP(G3147,T_CÓDIGO[],3,FALSE),"")</f>
        <v/>
      </c>
      <c r="I3147" s="19"/>
      <c r="J3147" s="18"/>
      <c r="K3147" s="18"/>
      <c r="L3147" s="34"/>
    </row>
    <row r="3148" spans="1:12" customFormat="1">
      <c r="A3148" s="18"/>
      <c r="B3148" s="18">
        <f t="shared" si="55"/>
        <v>1</v>
      </c>
      <c r="C3148" s="18"/>
      <c r="D3148" s="18" t="str">
        <f>IFERROR(VLOOKUP(C3148,T_Listado_Personal_KDE[],2,FALSE),"")</f>
        <v/>
      </c>
      <c r="E3148" s="19" t="str">
        <f>IFERROR(VLOOKUP(C3148,T_Listado_Personal_KDE[],3,FALSE),"")</f>
        <v/>
      </c>
      <c r="F3148" s="18" t="str">
        <f>IFERROR(VLOOKUP(G3148,T_CÓDIGO[],2,FALSE),"")</f>
        <v/>
      </c>
      <c r="G3148" s="20"/>
      <c r="H3148" s="18" t="str">
        <f>IFERROR(VLOOKUP(G3148,T_CÓDIGO[],3,FALSE),"")</f>
        <v/>
      </c>
      <c r="I3148" s="19"/>
      <c r="J3148" s="18"/>
      <c r="K3148" s="18"/>
      <c r="L3148" s="34"/>
    </row>
    <row r="3149" spans="1:12" customFormat="1">
      <c r="A3149" s="18"/>
      <c r="B3149" s="18">
        <f t="shared" si="55"/>
        <v>1</v>
      </c>
      <c r="C3149" s="18"/>
      <c r="D3149" s="18" t="str">
        <f>IFERROR(VLOOKUP(C3149,T_Listado_Personal_KDE[],2,FALSE),"")</f>
        <v/>
      </c>
      <c r="E3149" s="19" t="str">
        <f>IFERROR(VLOOKUP(C3149,T_Listado_Personal_KDE[],3,FALSE),"")</f>
        <v/>
      </c>
      <c r="F3149" s="18" t="str">
        <f>IFERROR(VLOOKUP(G3149,T_CÓDIGO[],2,FALSE),"")</f>
        <v/>
      </c>
      <c r="G3149" s="20"/>
      <c r="H3149" s="18" t="str">
        <f>IFERROR(VLOOKUP(G3149,T_CÓDIGO[],3,FALSE),"")</f>
        <v/>
      </c>
      <c r="I3149" s="19"/>
      <c r="J3149" s="18"/>
      <c r="K3149" s="18"/>
      <c r="L3149" s="34"/>
    </row>
    <row r="3150" spans="1:12" customFormat="1">
      <c r="A3150" s="18"/>
      <c r="B3150" s="18">
        <f t="shared" si="55"/>
        <v>1</v>
      </c>
      <c r="C3150" s="18"/>
      <c r="D3150" s="18" t="str">
        <f>IFERROR(VLOOKUP(C3150,T_Listado_Personal_KDE[],2,FALSE),"")</f>
        <v/>
      </c>
      <c r="E3150" s="19" t="str">
        <f>IFERROR(VLOOKUP(C3150,T_Listado_Personal_KDE[],3,FALSE),"")</f>
        <v/>
      </c>
      <c r="F3150" s="18" t="str">
        <f>IFERROR(VLOOKUP(G3150,T_CÓDIGO[],2,FALSE),"")</f>
        <v/>
      </c>
      <c r="G3150" s="20"/>
      <c r="H3150" s="18" t="str">
        <f>IFERROR(VLOOKUP(G3150,T_CÓDIGO[],3,FALSE),"")</f>
        <v/>
      </c>
      <c r="I3150" s="19"/>
      <c r="J3150" s="18"/>
      <c r="K3150" s="18"/>
      <c r="L3150" s="34"/>
    </row>
    <row r="3151" spans="1:12" customFormat="1">
      <c r="A3151" s="18"/>
      <c r="B3151" s="18">
        <f t="shared" si="55"/>
        <v>1</v>
      </c>
      <c r="C3151" s="18"/>
      <c r="D3151" s="18" t="str">
        <f>IFERROR(VLOOKUP(C3151,T_Listado_Personal_KDE[],2,FALSE),"")</f>
        <v/>
      </c>
      <c r="E3151" s="19" t="str">
        <f>IFERROR(VLOOKUP(C3151,T_Listado_Personal_KDE[],3,FALSE),"")</f>
        <v/>
      </c>
      <c r="F3151" s="18" t="str">
        <f>IFERROR(VLOOKUP(G3151,T_CÓDIGO[],2,FALSE),"")</f>
        <v/>
      </c>
      <c r="G3151" s="20"/>
      <c r="H3151" s="18" t="str">
        <f>IFERROR(VLOOKUP(G3151,T_CÓDIGO[],3,FALSE),"")</f>
        <v/>
      </c>
      <c r="I3151" s="19"/>
      <c r="J3151" s="18"/>
      <c r="K3151" s="18"/>
      <c r="L3151" s="34"/>
    </row>
    <row r="3152" spans="1:12" customFormat="1">
      <c r="A3152" s="18"/>
      <c r="B3152" s="18">
        <f t="shared" si="55"/>
        <v>1</v>
      </c>
      <c r="C3152" s="18"/>
      <c r="D3152" s="18" t="str">
        <f>IFERROR(VLOOKUP(C3152,T_Listado_Personal_KDE[],2,FALSE),"")</f>
        <v/>
      </c>
      <c r="E3152" s="19" t="str">
        <f>IFERROR(VLOOKUP(C3152,T_Listado_Personal_KDE[],3,FALSE),"")</f>
        <v/>
      </c>
      <c r="F3152" s="18" t="str">
        <f>IFERROR(VLOOKUP(G3152,T_CÓDIGO[],2,FALSE),"")</f>
        <v/>
      </c>
      <c r="G3152" s="20"/>
      <c r="H3152" s="18" t="str">
        <f>IFERROR(VLOOKUP(G3152,T_CÓDIGO[],3,FALSE),"")</f>
        <v/>
      </c>
      <c r="I3152" s="19"/>
      <c r="J3152" s="18"/>
      <c r="K3152" s="18"/>
      <c r="L3152" s="34"/>
    </row>
    <row r="3153" spans="1:12" customFormat="1">
      <c r="A3153" s="18"/>
      <c r="B3153" s="18">
        <f t="shared" si="55"/>
        <v>1</v>
      </c>
      <c r="C3153" s="18"/>
      <c r="D3153" s="18" t="str">
        <f>IFERROR(VLOOKUP(C3153,T_Listado_Personal_KDE[],2,FALSE),"")</f>
        <v/>
      </c>
      <c r="E3153" s="19" t="str">
        <f>IFERROR(VLOOKUP(C3153,T_Listado_Personal_KDE[],3,FALSE),"")</f>
        <v/>
      </c>
      <c r="F3153" s="18" t="str">
        <f>IFERROR(VLOOKUP(G3153,T_CÓDIGO[],2,FALSE),"")</f>
        <v/>
      </c>
      <c r="G3153" s="20"/>
      <c r="H3153" s="18" t="str">
        <f>IFERROR(VLOOKUP(G3153,T_CÓDIGO[],3,FALSE),"")</f>
        <v/>
      </c>
      <c r="I3153" s="19"/>
      <c r="J3153" s="18"/>
      <c r="K3153" s="18"/>
      <c r="L3153" s="34"/>
    </row>
    <row r="3154" spans="1:12" customFormat="1">
      <c r="A3154" s="18"/>
      <c r="B3154" s="18">
        <f t="shared" si="55"/>
        <v>1</v>
      </c>
      <c r="C3154" s="18"/>
      <c r="D3154" s="18" t="str">
        <f>IFERROR(VLOOKUP(C3154,T_Listado_Personal_KDE[],2,FALSE),"")</f>
        <v/>
      </c>
      <c r="E3154" s="19" t="str">
        <f>IFERROR(VLOOKUP(C3154,T_Listado_Personal_KDE[],3,FALSE),"")</f>
        <v/>
      </c>
      <c r="F3154" s="18" t="str">
        <f>IFERROR(VLOOKUP(G3154,T_CÓDIGO[],2,FALSE),"")</f>
        <v/>
      </c>
      <c r="G3154" s="20"/>
      <c r="H3154" s="18" t="str">
        <f>IFERROR(VLOOKUP(G3154,T_CÓDIGO[],3,FALSE),"")</f>
        <v/>
      </c>
      <c r="I3154" s="19"/>
      <c r="J3154" s="18"/>
      <c r="K3154" s="18"/>
      <c r="L3154" s="34"/>
    </row>
    <row r="3155" spans="1:12" customFormat="1">
      <c r="A3155" s="18"/>
      <c r="B3155" s="18">
        <f t="shared" si="55"/>
        <v>1</v>
      </c>
      <c r="C3155" s="18"/>
      <c r="D3155" s="18" t="str">
        <f>IFERROR(VLOOKUP(C3155,T_Listado_Personal_KDE[],2,FALSE),"")</f>
        <v/>
      </c>
      <c r="E3155" s="19" t="str">
        <f>IFERROR(VLOOKUP(C3155,T_Listado_Personal_KDE[],3,FALSE),"")</f>
        <v/>
      </c>
      <c r="F3155" s="18" t="str">
        <f>IFERROR(VLOOKUP(G3155,T_CÓDIGO[],2,FALSE),"")</f>
        <v/>
      </c>
      <c r="G3155" s="20"/>
      <c r="H3155" s="18" t="str">
        <f>IFERROR(VLOOKUP(G3155,T_CÓDIGO[],3,FALSE),"")</f>
        <v/>
      </c>
      <c r="I3155" s="19"/>
      <c r="J3155" s="18"/>
      <c r="K3155" s="18"/>
      <c r="L3155" s="34"/>
    </row>
    <row r="3156" spans="1:12" customFormat="1">
      <c r="A3156" s="18"/>
      <c r="B3156" s="18">
        <f t="shared" si="55"/>
        <v>1</v>
      </c>
      <c r="C3156" s="18"/>
      <c r="D3156" s="18" t="str">
        <f>IFERROR(VLOOKUP(C3156,T_Listado_Personal_KDE[],2,FALSE),"")</f>
        <v/>
      </c>
      <c r="E3156" s="19" t="str">
        <f>IFERROR(VLOOKUP(C3156,T_Listado_Personal_KDE[],3,FALSE),"")</f>
        <v/>
      </c>
      <c r="F3156" s="18" t="str">
        <f>IFERROR(VLOOKUP(G3156,T_CÓDIGO[],2,FALSE),"")</f>
        <v/>
      </c>
      <c r="G3156" s="20"/>
      <c r="H3156" s="18" t="str">
        <f>IFERROR(VLOOKUP(G3156,T_CÓDIGO[],3,FALSE),"")</f>
        <v/>
      </c>
      <c r="I3156" s="19"/>
      <c r="J3156" s="18"/>
      <c r="K3156" s="18"/>
      <c r="L3156" s="34"/>
    </row>
    <row r="3157" spans="1:12" customFormat="1">
      <c r="A3157" s="18"/>
      <c r="B3157" s="18">
        <f t="shared" si="55"/>
        <v>1</v>
      </c>
      <c r="C3157" s="18"/>
      <c r="D3157" s="18" t="str">
        <f>IFERROR(VLOOKUP(C3157,T_Listado_Personal_KDE[],2,FALSE),"")</f>
        <v/>
      </c>
      <c r="E3157" s="19" t="str">
        <f>IFERROR(VLOOKUP(C3157,T_Listado_Personal_KDE[],3,FALSE),"")</f>
        <v/>
      </c>
      <c r="F3157" s="18" t="str">
        <f>IFERROR(VLOOKUP(G3157,T_CÓDIGO[],2,FALSE),"")</f>
        <v/>
      </c>
      <c r="G3157" s="20"/>
      <c r="H3157" s="18" t="str">
        <f>IFERROR(VLOOKUP(G3157,T_CÓDIGO[],3,FALSE),"")</f>
        <v/>
      </c>
      <c r="I3157" s="19"/>
      <c r="J3157" s="18"/>
      <c r="K3157" s="18"/>
      <c r="L3157" s="34"/>
    </row>
    <row r="3158" spans="1:12" customFormat="1">
      <c r="A3158" s="18"/>
      <c r="B3158" s="18">
        <f t="shared" si="55"/>
        <v>1</v>
      </c>
      <c r="C3158" s="18"/>
      <c r="D3158" s="18" t="str">
        <f>IFERROR(VLOOKUP(C3158,T_Listado_Personal_KDE[],2,FALSE),"")</f>
        <v/>
      </c>
      <c r="E3158" s="19" t="str">
        <f>IFERROR(VLOOKUP(C3158,T_Listado_Personal_KDE[],3,FALSE),"")</f>
        <v/>
      </c>
      <c r="F3158" s="18" t="str">
        <f>IFERROR(VLOOKUP(G3158,T_CÓDIGO[],2,FALSE),"")</f>
        <v/>
      </c>
      <c r="G3158" s="20"/>
      <c r="H3158" s="18" t="str">
        <f>IFERROR(VLOOKUP(G3158,T_CÓDIGO[],3,FALSE),"")</f>
        <v/>
      </c>
      <c r="I3158" s="19"/>
      <c r="J3158" s="18"/>
      <c r="K3158" s="18"/>
      <c r="L3158" s="34"/>
    </row>
    <row r="3159" spans="1:12" customFormat="1">
      <c r="A3159" s="18"/>
      <c r="B3159" s="18">
        <f t="shared" si="55"/>
        <v>1</v>
      </c>
      <c r="C3159" s="18"/>
      <c r="D3159" s="18" t="str">
        <f>IFERROR(VLOOKUP(C3159,T_Listado_Personal_KDE[],2,FALSE),"")</f>
        <v/>
      </c>
      <c r="E3159" s="19" t="str">
        <f>IFERROR(VLOOKUP(C3159,T_Listado_Personal_KDE[],3,FALSE),"")</f>
        <v/>
      </c>
      <c r="F3159" s="18" t="str">
        <f>IFERROR(VLOOKUP(G3159,T_CÓDIGO[],2,FALSE),"")</f>
        <v/>
      </c>
      <c r="G3159" s="20"/>
      <c r="H3159" s="18" t="str">
        <f>IFERROR(VLOOKUP(G3159,T_CÓDIGO[],3,FALSE),"")</f>
        <v/>
      </c>
      <c r="I3159" s="19"/>
      <c r="J3159" s="18"/>
      <c r="K3159" s="18"/>
      <c r="L3159" s="34"/>
    </row>
    <row r="3160" spans="1:12" customFormat="1">
      <c r="A3160" s="18"/>
      <c r="B3160" s="18">
        <f t="shared" si="55"/>
        <v>1</v>
      </c>
      <c r="C3160" s="18"/>
      <c r="D3160" s="18" t="str">
        <f>IFERROR(VLOOKUP(C3160,T_Listado_Personal_KDE[],2,FALSE),"")</f>
        <v/>
      </c>
      <c r="E3160" s="19" t="str">
        <f>IFERROR(VLOOKUP(C3160,T_Listado_Personal_KDE[],3,FALSE),"")</f>
        <v/>
      </c>
      <c r="F3160" s="18" t="str">
        <f>IFERROR(VLOOKUP(G3160,T_CÓDIGO[],2,FALSE),"")</f>
        <v/>
      </c>
      <c r="G3160" s="20"/>
      <c r="H3160" s="18" t="str">
        <f>IFERROR(VLOOKUP(G3160,T_CÓDIGO[],3,FALSE),"")</f>
        <v/>
      </c>
      <c r="I3160" s="19"/>
      <c r="J3160" s="18"/>
      <c r="K3160" s="18"/>
      <c r="L3160" s="34"/>
    </row>
    <row r="3161" spans="1:12" customFormat="1">
      <c r="A3161" s="18"/>
      <c r="B3161" s="18">
        <f t="shared" si="55"/>
        <v>1</v>
      </c>
      <c r="C3161" s="18"/>
      <c r="D3161" s="18" t="str">
        <f>IFERROR(VLOOKUP(C3161,T_Listado_Personal_KDE[],2,FALSE),"")</f>
        <v/>
      </c>
      <c r="E3161" s="19" t="str">
        <f>IFERROR(VLOOKUP(C3161,T_Listado_Personal_KDE[],3,FALSE),"")</f>
        <v/>
      </c>
      <c r="F3161" s="18" t="str">
        <f>IFERROR(VLOOKUP(G3161,T_CÓDIGO[],2,FALSE),"")</f>
        <v/>
      </c>
      <c r="G3161" s="20"/>
      <c r="H3161" s="18" t="str">
        <f>IFERROR(VLOOKUP(G3161,T_CÓDIGO[],3,FALSE),"")</f>
        <v/>
      </c>
      <c r="I3161" s="19"/>
      <c r="J3161" s="18"/>
      <c r="K3161" s="18"/>
      <c r="L3161" s="34"/>
    </row>
    <row r="3162" spans="1:12" customFormat="1">
      <c r="A3162" s="18"/>
      <c r="B3162" s="18">
        <f t="shared" si="55"/>
        <v>1</v>
      </c>
      <c r="C3162" s="18"/>
      <c r="D3162" s="18" t="str">
        <f>IFERROR(VLOOKUP(C3162,T_Listado_Personal_KDE[],2,FALSE),"")</f>
        <v/>
      </c>
      <c r="E3162" s="19" t="str">
        <f>IFERROR(VLOOKUP(C3162,T_Listado_Personal_KDE[],3,FALSE),"")</f>
        <v/>
      </c>
      <c r="F3162" s="18" t="str">
        <f>IFERROR(VLOOKUP(G3162,T_CÓDIGO[],2,FALSE),"")</f>
        <v/>
      </c>
      <c r="G3162" s="20"/>
      <c r="H3162" s="18" t="str">
        <f>IFERROR(VLOOKUP(G3162,T_CÓDIGO[],3,FALSE),"")</f>
        <v/>
      </c>
      <c r="I3162" s="19"/>
      <c r="J3162" s="18"/>
      <c r="K3162" s="18"/>
      <c r="L3162" s="34"/>
    </row>
    <row r="3163" spans="1:12" customFormat="1">
      <c r="A3163" s="18"/>
      <c r="B3163" s="18">
        <f t="shared" si="55"/>
        <v>1</v>
      </c>
      <c r="C3163" s="18"/>
      <c r="D3163" s="18" t="str">
        <f>IFERROR(VLOOKUP(C3163,T_Listado_Personal_KDE[],2,FALSE),"")</f>
        <v/>
      </c>
      <c r="E3163" s="19" t="str">
        <f>IFERROR(VLOOKUP(C3163,T_Listado_Personal_KDE[],3,FALSE),"")</f>
        <v/>
      </c>
      <c r="F3163" s="18" t="str">
        <f>IFERROR(VLOOKUP(G3163,T_CÓDIGO[],2,FALSE),"")</f>
        <v/>
      </c>
      <c r="G3163" s="20"/>
      <c r="H3163" s="18" t="str">
        <f>IFERROR(VLOOKUP(G3163,T_CÓDIGO[],3,FALSE),"")</f>
        <v/>
      </c>
      <c r="I3163" s="19"/>
      <c r="J3163" s="18"/>
      <c r="K3163" s="18"/>
      <c r="L3163" s="34"/>
    </row>
    <row r="3164" spans="1:12" customFormat="1">
      <c r="A3164" s="18"/>
      <c r="B3164" s="18">
        <f t="shared" si="55"/>
        <v>1</v>
      </c>
      <c r="C3164" s="18"/>
      <c r="D3164" s="18" t="str">
        <f>IFERROR(VLOOKUP(C3164,T_Listado_Personal_KDE[],2,FALSE),"")</f>
        <v/>
      </c>
      <c r="E3164" s="19" t="str">
        <f>IFERROR(VLOOKUP(C3164,T_Listado_Personal_KDE[],3,FALSE),"")</f>
        <v/>
      </c>
      <c r="F3164" s="18" t="str">
        <f>IFERROR(VLOOKUP(G3164,T_CÓDIGO[],2,FALSE),"")</f>
        <v/>
      </c>
      <c r="G3164" s="20"/>
      <c r="H3164" s="18" t="str">
        <f>IFERROR(VLOOKUP(G3164,T_CÓDIGO[],3,FALSE),"")</f>
        <v/>
      </c>
      <c r="I3164" s="19"/>
      <c r="J3164" s="18"/>
      <c r="K3164" s="18"/>
      <c r="L3164" s="34"/>
    </row>
    <row r="3165" spans="1:12" customFormat="1">
      <c r="A3165" s="18"/>
      <c r="B3165" s="18">
        <f t="shared" si="55"/>
        <v>1</v>
      </c>
      <c r="C3165" s="18"/>
      <c r="D3165" s="18" t="str">
        <f>IFERROR(VLOOKUP(C3165,T_Listado_Personal_KDE[],2,FALSE),"")</f>
        <v/>
      </c>
      <c r="E3165" s="19" t="str">
        <f>IFERROR(VLOOKUP(C3165,T_Listado_Personal_KDE[],3,FALSE),"")</f>
        <v/>
      </c>
      <c r="F3165" s="18" t="str">
        <f>IFERROR(VLOOKUP(G3165,T_CÓDIGO[],2,FALSE),"")</f>
        <v/>
      </c>
      <c r="G3165" s="20"/>
      <c r="H3165" s="18" t="str">
        <f>IFERROR(VLOOKUP(G3165,T_CÓDIGO[],3,FALSE),"")</f>
        <v/>
      </c>
      <c r="I3165" s="19"/>
      <c r="J3165" s="18"/>
      <c r="K3165" s="18"/>
      <c r="L3165" s="34"/>
    </row>
    <row r="3166" spans="1:12" customFormat="1">
      <c r="A3166" s="18"/>
      <c r="B3166" s="18">
        <f t="shared" ref="B3166:B3229" si="56">MONTH(A3166)</f>
        <v>1</v>
      </c>
      <c r="C3166" s="18"/>
      <c r="D3166" s="18" t="str">
        <f>IFERROR(VLOOKUP(C3166,T_Listado_Personal_KDE[],2,FALSE),"")</f>
        <v/>
      </c>
      <c r="E3166" s="19" t="str">
        <f>IFERROR(VLOOKUP(C3166,T_Listado_Personal_KDE[],3,FALSE),"")</f>
        <v/>
      </c>
      <c r="F3166" s="18" t="str">
        <f>IFERROR(VLOOKUP(G3166,T_CÓDIGO[],2,FALSE),"")</f>
        <v/>
      </c>
      <c r="G3166" s="20"/>
      <c r="H3166" s="18" t="str">
        <f>IFERROR(VLOOKUP(G3166,T_CÓDIGO[],3,FALSE),"")</f>
        <v/>
      </c>
      <c r="I3166" s="19"/>
      <c r="J3166" s="18"/>
      <c r="K3166" s="18"/>
      <c r="L3166" s="34"/>
    </row>
    <row r="3167" spans="1:12" customFormat="1">
      <c r="A3167" s="18"/>
      <c r="B3167" s="18">
        <f t="shared" si="56"/>
        <v>1</v>
      </c>
      <c r="C3167" s="18"/>
      <c r="D3167" s="18" t="str">
        <f>IFERROR(VLOOKUP(C3167,T_Listado_Personal_KDE[],2,FALSE),"")</f>
        <v/>
      </c>
      <c r="E3167" s="19" t="str">
        <f>IFERROR(VLOOKUP(C3167,T_Listado_Personal_KDE[],3,FALSE),"")</f>
        <v/>
      </c>
      <c r="F3167" s="18" t="str">
        <f>IFERROR(VLOOKUP(G3167,T_CÓDIGO[],2,FALSE),"")</f>
        <v/>
      </c>
      <c r="G3167" s="20"/>
      <c r="H3167" s="18" t="str">
        <f>IFERROR(VLOOKUP(G3167,T_CÓDIGO[],3,FALSE),"")</f>
        <v/>
      </c>
      <c r="I3167" s="19"/>
      <c r="J3167" s="18"/>
      <c r="K3167" s="18"/>
      <c r="L3167" s="34"/>
    </row>
    <row r="3168" spans="1:12" customFormat="1">
      <c r="A3168" s="18"/>
      <c r="B3168" s="18">
        <f t="shared" si="56"/>
        <v>1</v>
      </c>
      <c r="C3168" s="18"/>
      <c r="D3168" s="18" t="str">
        <f>IFERROR(VLOOKUP(C3168,T_Listado_Personal_KDE[],2,FALSE),"")</f>
        <v/>
      </c>
      <c r="E3168" s="19" t="str">
        <f>IFERROR(VLOOKUP(C3168,T_Listado_Personal_KDE[],3,FALSE),"")</f>
        <v/>
      </c>
      <c r="F3168" s="18" t="str">
        <f>IFERROR(VLOOKUP(G3168,T_CÓDIGO[],2,FALSE),"")</f>
        <v/>
      </c>
      <c r="G3168" s="20"/>
      <c r="H3168" s="18" t="str">
        <f>IFERROR(VLOOKUP(G3168,T_CÓDIGO[],3,FALSE),"")</f>
        <v/>
      </c>
      <c r="I3168" s="19"/>
      <c r="J3168" s="18"/>
      <c r="K3168" s="18"/>
      <c r="L3168" s="34"/>
    </row>
    <row r="3169" spans="1:12" customFormat="1">
      <c r="A3169" s="18"/>
      <c r="B3169" s="18">
        <f t="shared" si="56"/>
        <v>1</v>
      </c>
      <c r="C3169" s="18"/>
      <c r="D3169" s="18" t="str">
        <f>IFERROR(VLOOKUP(C3169,T_Listado_Personal_KDE[],2,FALSE),"")</f>
        <v/>
      </c>
      <c r="E3169" s="19" t="str">
        <f>IFERROR(VLOOKUP(C3169,T_Listado_Personal_KDE[],3,FALSE),"")</f>
        <v/>
      </c>
      <c r="F3169" s="18" t="str">
        <f>IFERROR(VLOOKUP(G3169,T_CÓDIGO[],2,FALSE),"")</f>
        <v/>
      </c>
      <c r="G3169" s="20"/>
      <c r="H3169" s="18" t="str">
        <f>IFERROR(VLOOKUP(G3169,T_CÓDIGO[],3,FALSE),"")</f>
        <v/>
      </c>
      <c r="I3169" s="19"/>
      <c r="J3169" s="18"/>
      <c r="K3169" s="18"/>
      <c r="L3169" s="34"/>
    </row>
    <row r="3170" spans="1:12" customFormat="1">
      <c r="A3170" s="18"/>
      <c r="B3170" s="18">
        <f t="shared" si="56"/>
        <v>1</v>
      </c>
      <c r="C3170" s="18"/>
      <c r="D3170" s="18" t="str">
        <f>IFERROR(VLOOKUP(C3170,T_Listado_Personal_KDE[],2,FALSE),"")</f>
        <v/>
      </c>
      <c r="E3170" s="19" t="str">
        <f>IFERROR(VLOOKUP(C3170,T_Listado_Personal_KDE[],3,FALSE),"")</f>
        <v/>
      </c>
      <c r="F3170" s="18" t="str">
        <f>IFERROR(VLOOKUP(G3170,T_CÓDIGO[],2,FALSE),"")</f>
        <v/>
      </c>
      <c r="G3170" s="20"/>
      <c r="H3170" s="18" t="str">
        <f>IFERROR(VLOOKUP(G3170,T_CÓDIGO[],3,FALSE),"")</f>
        <v/>
      </c>
      <c r="I3170" s="19"/>
      <c r="J3170" s="18"/>
      <c r="K3170" s="18"/>
      <c r="L3170" s="34"/>
    </row>
    <row r="3171" spans="1:12" customFormat="1">
      <c r="A3171" s="18"/>
      <c r="B3171" s="18">
        <f t="shared" si="56"/>
        <v>1</v>
      </c>
      <c r="C3171" s="18"/>
      <c r="D3171" s="18" t="str">
        <f>IFERROR(VLOOKUP(C3171,T_Listado_Personal_KDE[],2,FALSE),"")</f>
        <v/>
      </c>
      <c r="E3171" s="19" t="str">
        <f>IFERROR(VLOOKUP(C3171,T_Listado_Personal_KDE[],3,FALSE),"")</f>
        <v/>
      </c>
      <c r="F3171" s="18" t="str">
        <f>IFERROR(VLOOKUP(G3171,T_CÓDIGO[],2,FALSE),"")</f>
        <v/>
      </c>
      <c r="G3171" s="20"/>
      <c r="H3171" s="18" t="str">
        <f>IFERROR(VLOOKUP(G3171,T_CÓDIGO[],3,FALSE),"")</f>
        <v/>
      </c>
      <c r="I3171" s="19"/>
      <c r="J3171" s="18"/>
      <c r="K3171" s="18"/>
      <c r="L3171" s="34"/>
    </row>
    <row r="3172" spans="1:12" customFormat="1">
      <c r="A3172" s="18"/>
      <c r="B3172" s="18">
        <f t="shared" si="56"/>
        <v>1</v>
      </c>
      <c r="C3172" s="18"/>
      <c r="D3172" s="18" t="str">
        <f>IFERROR(VLOOKUP(C3172,T_Listado_Personal_KDE[],2,FALSE),"")</f>
        <v/>
      </c>
      <c r="E3172" s="19" t="str">
        <f>IFERROR(VLOOKUP(C3172,T_Listado_Personal_KDE[],3,FALSE),"")</f>
        <v/>
      </c>
      <c r="F3172" s="18" t="str">
        <f>IFERROR(VLOOKUP(G3172,T_CÓDIGO[],2,FALSE),"")</f>
        <v/>
      </c>
      <c r="G3172" s="20"/>
      <c r="H3172" s="18" t="str">
        <f>IFERROR(VLOOKUP(G3172,T_CÓDIGO[],3,FALSE),"")</f>
        <v/>
      </c>
      <c r="I3172" s="19"/>
      <c r="J3172" s="18"/>
      <c r="K3172" s="18"/>
      <c r="L3172" s="34"/>
    </row>
    <row r="3173" spans="1:12" customFormat="1">
      <c r="A3173" s="18"/>
      <c r="B3173" s="18">
        <f t="shared" si="56"/>
        <v>1</v>
      </c>
      <c r="C3173" s="18"/>
      <c r="D3173" s="18" t="str">
        <f>IFERROR(VLOOKUP(C3173,T_Listado_Personal_KDE[],2,FALSE),"")</f>
        <v/>
      </c>
      <c r="E3173" s="19" t="str">
        <f>IFERROR(VLOOKUP(C3173,T_Listado_Personal_KDE[],3,FALSE),"")</f>
        <v/>
      </c>
      <c r="F3173" s="18" t="str">
        <f>IFERROR(VLOOKUP(G3173,T_CÓDIGO[],2,FALSE),"")</f>
        <v/>
      </c>
      <c r="G3173" s="20"/>
      <c r="H3173" s="18" t="str">
        <f>IFERROR(VLOOKUP(G3173,T_CÓDIGO[],3,FALSE),"")</f>
        <v/>
      </c>
      <c r="I3173" s="19"/>
      <c r="J3173" s="18"/>
      <c r="K3173" s="18"/>
      <c r="L3173" s="34"/>
    </row>
    <row r="3174" spans="1:12" customFormat="1">
      <c r="A3174" s="18"/>
      <c r="B3174" s="18">
        <f t="shared" si="56"/>
        <v>1</v>
      </c>
      <c r="C3174" s="18"/>
      <c r="D3174" s="18" t="str">
        <f>IFERROR(VLOOKUP(C3174,T_Listado_Personal_KDE[],2,FALSE),"")</f>
        <v/>
      </c>
      <c r="E3174" s="19" t="str">
        <f>IFERROR(VLOOKUP(C3174,T_Listado_Personal_KDE[],3,FALSE),"")</f>
        <v/>
      </c>
      <c r="F3174" s="18" t="str">
        <f>IFERROR(VLOOKUP(G3174,T_CÓDIGO[],2,FALSE),"")</f>
        <v/>
      </c>
      <c r="G3174" s="20"/>
      <c r="H3174" s="18" t="str">
        <f>IFERROR(VLOOKUP(G3174,T_CÓDIGO[],3,FALSE),"")</f>
        <v/>
      </c>
      <c r="I3174" s="19"/>
      <c r="J3174" s="18"/>
      <c r="K3174" s="18"/>
      <c r="L3174" s="34"/>
    </row>
    <row r="3175" spans="1:12" customFormat="1">
      <c r="A3175" s="18"/>
      <c r="B3175" s="18">
        <f t="shared" si="56"/>
        <v>1</v>
      </c>
      <c r="C3175" s="18"/>
      <c r="D3175" s="18" t="str">
        <f>IFERROR(VLOOKUP(C3175,T_Listado_Personal_KDE[],2,FALSE),"")</f>
        <v/>
      </c>
      <c r="E3175" s="19" t="str">
        <f>IFERROR(VLOOKUP(C3175,T_Listado_Personal_KDE[],3,FALSE),"")</f>
        <v/>
      </c>
      <c r="F3175" s="18" t="str">
        <f>IFERROR(VLOOKUP(G3175,T_CÓDIGO[],2,FALSE),"")</f>
        <v/>
      </c>
      <c r="G3175" s="20"/>
      <c r="H3175" s="18" t="str">
        <f>IFERROR(VLOOKUP(G3175,T_CÓDIGO[],3,FALSE),"")</f>
        <v/>
      </c>
      <c r="I3175" s="19"/>
      <c r="J3175" s="18"/>
      <c r="K3175" s="18"/>
      <c r="L3175" s="34"/>
    </row>
    <row r="3176" spans="1:12" customFormat="1">
      <c r="A3176" s="18"/>
      <c r="B3176" s="18">
        <f t="shared" si="56"/>
        <v>1</v>
      </c>
      <c r="C3176" s="18"/>
      <c r="D3176" s="18" t="str">
        <f>IFERROR(VLOOKUP(C3176,T_Listado_Personal_KDE[],2,FALSE),"")</f>
        <v/>
      </c>
      <c r="E3176" s="19" t="str">
        <f>IFERROR(VLOOKUP(C3176,T_Listado_Personal_KDE[],3,FALSE),"")</f>
        <v/>
      </c>
      <c r="F3176" s="18" t="str">
        <f>IFERROR(VLOOKUP(G3176,T_CÓDIGO[],2,FALSE),"")</f>
        <v/>
      </c>
      <c r="G3176" s="20"/>
      <c r="H3176" s="18" t="str">
        <f>IFERROR(VLOOKUP(G3176,T_CÓDIGO[],3,FALSE),"")</f>
        <v/>
      </c>
      <c r="I3176" s="19"/>
      <c r="J3176" s="18"/>
      <c r="K3176" s="18"/>
      <c r="L3176" s="34"/>
    </row>
    <row r="3177" spans="1:12" customFormat="1">
      <c r="A3177" s="18"/>
      <c r="B3177" s="18">
        <f t="shared" si="56"/>
        <v>1</v>
      </c>
      <c r="C3177" s="18"/>
      <c r="D3177" s="18" t="str">
        <f>IFERROR(VLOOKUP(C3177,T_Listado_Personal_KDE[],2,FALSE),"")</f>
        <v/>
      </c>
      <c r="E3177" s="19" t="str">
        <f>IFERROR(VLOOKUP(C3177,T_Listado_Personal_KDE[],3,FALSE),"")</f>
        <v/>
      </c>
      <c r="F3177" s="18" t="str">
        <f>IFERROR(VLOOKUP(G3177,T_CÓDIGO[],2,FALSE),"")</f>
        <v/>
      </c>
      <c r="G3177" s="20"/>
      <c r="H3177" s="18" t="str">
        <f>IFERROR(VLOOKUP(G3177,T_CÓDIGO[],3,FALSE),"")</f>
        <v/>
      </c>
      <c r="I3177" s="19"/>
      <c r="J3177" s="18"/>
      <c r="K3177" s="18"/>
      <c r="L3177" s="34"/>
    </row>
    <row r="3178" spans="1:12" customFormat="1">
      <c r="A3178" s="18"/>
      <c r="B3178" s="18">
        <f t="shared" si="56"/>
        <v>1</v>
      </c>
      <c r="C3178" s="18"/>
      <c r="D3178" s="18" t="str">
        <f>IFERROR(VLOOKUP(C3178,T_Listado_Personal_KDE[],2,FALSE),"")</f>
        <v/>
      </c>
      <c r="E3178" s="19" t="str">
        <f>IFERROR(VLOOKUP(C3178,T_Listado_Personal_KDE[],3,FALSE),"")</f>
        <v/>
      </c>
      <c r="F3178" s="18" t="str">
        <f>IFERROR(VLOOKUP(G3178,T_CÓDIGO[],2,FALSE),"")</f>
        <v/>
      </c>
      <c r="G3178" s="20"/>
      <c r="H3178" s="18" t="str">
        <f>IFERROR(VLOOKUP(G3178,T_CÓDIGO[],3,FALSE),"")</f>
        <v/>
      </c>
      <c r="I3178" s="19"/>
      <c r="J3178" s="18"/>
      <c r="K3178" s="18"/>
      <c r="L3178" s="34"/>
    </row>
    <row r="3179" spans="1:12" customFormat="1">
      <c r="A3179" s="18"/>
      <c r="B3179" s="18">
        <f t="shared" si="56"/>
        <v>1</v>
      </c>
      <c r="C3179" s="18"/>
      <c r="D3179" s="18" t="str">
        <f>IFERROR(VLOOKUP(C3179,T_Listado_Personal_KDE[],2,FALSE),"")</f>
        <v/>
      </c>
      <c r="E3179" s="19" t="str">
        <f>IFERROR(VLOOKUP(C3179,T_Listado_Personal_KDE[],3,FALSE),"")</f>
        <v/>
      </c>
      <c r="F3179" s="18" t="str">
        <f>IFERROR(VLOOKUP(G3179,T_CÓDIGO[],2,FALSE),"")</f>
        <v/>
      </c>
      <c r="G3179" s="20"/>
      <c r="H3179" s="18" t="str">
        <f>IFERROR(VLOOKUP(G3179,T_CÓDIGO[],3,FALSE),"")</f>
        <v/>
      </c>
      <c r="I3179" s="19"/>
      <c r="J3179" s="18"/>
      <c r="K3179" s="18"/>
      <c r="L3179" s="34"/>
    </row>
    <row r="3180" spans="1:12" customFormat="1">
      <c r="A3180" s="18"/>
      <c r="B3180" s="18">
        <f t="shared" si="56"/>
        <v>1</v>
      </c>
      <c r="C3180" s="18"/>
      <c r="D3180" s="18" t="str">
        <f>IFERROR(VLOOKUP(C3180,T_Listado_Personal_KDE[],2,FALSE),"")</f>
        <v/>
      </c>
      <c r="E3180" s="19" t="str">
        <f>IFERROR(VLOOKUP(C3180,T_Listado_Personal_KDE[],3,FALSE),"")</f>
        <v/>
      </c>
      <c r="F3180" s="18" t="str">
        <f>IFERROR(VLOOKUP(G3180,T_CÓDIGO[],2,FALSE),"")</f>
        <v/>
      </c>
      <c r="G3180" s="20"/>
      <c r="H3180" s="18" t="str">
        <f>IFERROR(VLOOKUP(G3180,T_CÓDIGO[],3,FALSE),"")</f>
        <v/>
      </c>
      <c r="I3180" s="19"/>
      <c r="J3180" s="18"/>
      <c r="K3180" s="18"/>
      <c r="L3180" s="34"/>
    </row>
    <row r="3181" spans="1:12" customFormat="1">
      <c r="A3181" s="18"/>
      <c r="B3181" s="18">
        <f t="shared" si="56"/>
        <v>1</v>
      </c>
      <c r="C3181" s="18"/>
      <c r="D3181" s="18" t="str">
        <f>IFERROR(VLOOKUP(C3181,T_Listado_Personal_KDE[],2,FALSE),"")</f>
        <v/>
      </c>
      <c r="E3181" s="19" t="str">
        <f>IFERROR(VLOOKUP(C3181,T_Listado_Personal_KDE[],3,FALSE),"")</f>
        <v/>
      </c>
      <c r="F3181" s="18" t="str">
        <f>IFERROR(VLOOKUP(G3181,T_CÓDIGO[],2,FALSE),"")</f>
        <v/>
      </c>
      <c r="G3181" s="20"/>
      <c r="H3181" s="18" t="str">
        <f>IFERROR(VLOOKUP(G3181,T_CÓDIGO[],3,FALSE),"")</f>
        <v/>
      </c>
      <c r="I3181" s="19"/>
      <c r="J3181" s="18"/>
      <c r="K3181" s="18"/>
      <c r="L3181" s="34"/>
    </row>
    <row r="3182" spans="1:12" customFormat="1">
      <c r="A3182" s="18"/>
      <c r="B3182" s="18">
        <f t="shared" si="56"/>
        <v>1</v>
      </c>
      <c r="C3182" s="18"/>
      <c r="D3182" s="18" t="str">
        <f>IFERROR(VLOOKUP(C3182,T_Listado_Personal_KDE[],2,FALSE),"")</f>
        <v/>
      </c>
      <c r="E3182" s="19" t="str">
        <f>IFERROR(VLOOKUP(C3182,T_Listado_Personal_KDE[],3,FALSE),"")</f>
        <v/>
      </c>
      <c r="F3182" s="18" t="str">
        <f>IFERROR(VLOOKUP(G3182,T_CÓDIGO[],2,FALSE),"")</f>
        <v/>
      </c>
      <c r="G3182" s="20"/>
      <c r="H3182" s="18" t="str">
        <f>IFERROR(VLOOKUP(G3182,T_CÓDIGO[],3,FALSE),"")</f>
        <v/>
      </c>
      <c r="I3182" s="19"/>
      <c r="J3182" s="18"/>
      <c r="K3182" s="18"/>
      <c r="L3182" s="34"/>
    </row>
    <row r="3183" spans="1:12" customFormat="1">
      <c r="A3183" s="18"/>
      <c r="B3183" s="18">
        <f t="shared" si="56"/>
        <v>1</v>
      </c>
      <c r="C3183" s="18"/>
      <c r="D3183" s="18" t="str">
        <f>IFERROR(VLOOKUP(C3183,T_Listado_Personal_KDE[],2,FALSE),"")</f>
        <v/>
      </c>
      <c r="E3183" s="19" t="str">
        <f>IFERROR(VLOOKUP(C3183,T_Listado_Personal_KDE[],3,FALSE),"")</f>
        <v/>
      </c>
      <c r="F3183" s="18" t="str">
        <f>IFERROR(VLOOKUP(G3183,T_CÓDIGO[],2,FALSE),"")</f>
        <v/>
      </c>
      <c r="G3183" s="20"/>
      <c r="H3183" s="18" t="str">
        <f>IFERROR(VLOOKUP(G3183,T_CÓDIGO[],3,FALSE),"")</f>
        <v/>
      </c>
      <c r="I3183" s="19"/>
      <c r="J3183" s="18"/>
      <c r="K3183" s="18"/>
      <c r="L3183" s="34"/>
    </row>
    <row r="3184" spans="1:12" customFormat="1">
      <c r="A3184" s="18"/>
      <c r="B3184" s="18">
        <f t="shared" si="56"/>
        <v>1</v>
      </c>
      <c r="C3184" s="18"/>
      <c r="D3184" s="18" t="str">
        <f>IFERROR(VLOOKUP(C3184,T_Listado_Personal_KDE[],2,FALSE),"")</f>
        <v/>
      </c>
      <c r="E3184" s="19" t="str">
        <f>IFERROR(VLOOKUP(C3184,T_Listado_Personal_KDE[],3,FALSE),"")</f>
        <v/>
      </c>
      <c r="F3184" s="18" t="str">
        <f>IFERROR(VLOOKUP(G3184,T_CÓDIGO[],2,FALSE),"")</f>
        <v/>
      </c>
      <c r="G3184" s="20"/>
      <c r="H3184" s="18" t="str">
        <f>IFERROR(VLOOKUP(G3184,T_CÓDIGO[],3,FALSE),"")</f>
        <v/>
      </c>
      <c r="I3184" s="19"/>
      <c r="J3184" s="18"/>
      <c r="K3184" s="18"/>
      <c r="L3184" s="34"/>
    </row>
    <row r="3185" spans="1:12" customFormat="1">
      <c r="A3185" s="18"/>
      <c r="B3185" s="18">
        <f t="shared" si="56"/>
        <v>1</v>
      </c>
      <c r="C3185" s="18"/>
      <c r="D3185" s="18" t="str">
        <f>IFERROR(VLOOKUP(C3185,T_Listado_Personal_KDE[],2,FALSE),"")</f>
        <v/>
      </c>
      <c r="E3185" s="19" t="str">
        <f>IFERROR(VLOOKUP(C3185,T_Listado_Personal_KDE[],3,FALSE),"")</f>
        <v/>
      </c>
      <c r="F3185" s="18" t="str">
        <f>IFERROR(VLOOKUP(G3185,T_CÓDIGO[],2,FALSE),"")</f>
        <v/>
      </c>
      <c r="G3185" s="20"/>
      <c r="H3185" s="18" t="str">
        <f>IFERROR(VLOOKUP(G3185,T_CÓDIGO[],3,FALSE),"")</f>
        <v/>
      </c>
      <c r="I3185" s="19"/>
      <c r="J3185" s="18"/>
      <c r="K3185" s="18"/>
      <c r="L3185" s="34"/>
    </row>
    <row r="3186" spans="1:12" customFormat="1">
      <c r="A3186" s="18"/>
      <c r="B3186" s="18">
        <f t="shared" si="56"/>
        <v>1</v>
      </c>
      <c r="C3186" s="18"/>
      <c r="D3186" s="18" t="str">
        <f>IFERROR(VLOOKUP(C3186,T_Listado_Personal_KDE[],2,FALSE),"")</f>
        <v/>
      </c>
      <c r="E3186" s="19" t="str">
        <f>IFERROR(VLOOKUP(C3186,T_Listado_Personal_KDE[],3,FALSE),"")</f>
        <v/>
      </c>
      <c r="F3186" s="18" t="str">
        <f>IFERROR(VLOOKUP(G3186,T_CÓDIGO[],2,FALSE),"")</f>
        <v/>
      </c>
      <c r="G3186" s="20"/>
      <c r="H3186" s="18" t="str">
        <f>IFERROR(VLOOKUP(G3186,T_CÓDIGO[],3,FALSE),"")</f>
        <v/>
      </c>
      <c r="I3186" s="19"/>
      <c r="J3186" s="18"/>
      <c r="K3186" s="18"/>
      <c r="L3186" s="34"/>
    </row>
    <row r="3187" spans="1:12" customFormat="1">
      <c r="A3187" s="18"/>
      <c r="B3187" s="18">
        <f t="shared" si="56"/>
        <v>1</v>
      </c>
      <c r="C3187" s="18"/>
      <c r="D3187" s="18" t="str">
        <f>IFERROR(VLOOKUP(C3187,T_Listado_Personal_KDE[],2,FALSE),"")</f>
        <v/>
      </c>
      <c r="E3187" s="19" t="str">
        <f>IFERROR(VLOOKUP(C3187,T_Listado_Personal_KDE[],3,FALSE),"")</f>
        <v/>
      </c>
      <c r="F3187" s="18" t="str">
        <f>IFERROR(VLOOKUP(G3187,T_CÓDIGO[],2,FALSE),"")</f>
        <v/>
      </c>
      <c r="G3187" s="20"/>
      <c r="H3187" s="18" t="str">
        <f>IFERROR(VLOOKUP(G3187,T_CÓDIGO[],3,FALSE),"")</f>
        <v/>
      </c>
      <c r="I3187" s="19"/>
      <c r="J3187" s="18"/>
      <c r="K3187" s="18"/>
      <c r="L3187" s="34"/>
    </row>
    <row r="3188" spans="1:12" customFormat="1">
      <c r="A3188" s="18"/>
      <c r="B3188" s="18">
        <f t="shared" si="56"/>
        <v>1</v>
      </c>
      <c r="C3188" s="18"/>
      <c r="D3188" s="18" t="str">
        <f>IFERROR(VLOOKUP(C3188,T_Listado_Personal_KDE[],2,FALSE),"")</f>
        <v/>
      </c>
      <c r="E3188" s="19" t="str">
        <f>IFERROR(VLOOKUP(C3188,T_Listado_Personal_KDE[],3,FALSE),"")</f>
        <v/>
      </c>
      <c r="F3188" s="18" t="str">
        <f>IFERROR(VLOOKUP(G3188,T_CÓDIGO[],2,FALSE),"")</f>
        <v/>
      </c>
      <c r="G3188" s="20"/>
      <c r="H3188" s="18" t="str">
        <f>IFERROR(VLOOKUP(G3188,T_CÓDIGO[],3,FALSE),"")</f>
        <v/>
      </c>
      <c r="I3188" s="19"/>
      <c r="J3188" s="18"/>
      <c r="K3188" s="18"/>
      <c r="L3188" s="34"/>
    </row>
    <row r="3189" spans="1:12" customFormat="1">
      <c r="A3189" s="18"/>
      <c r="B3189" s="18">
        <f t="shared" si="56"/>
        <v>1</v>
      </c>
      <c r="C3189" s="18"/>
      <c r="D3189" s="18" t="str">
        <f>IFERROR(VLOOKUP(C3189,T_Listado_Personal_KDE[],2,FALSE),"")</f>
        <v/>
      </c>
      <c r="E3189" s="19" t="str">
        <f>IFERROR(VLOOKUP(C3189,T_Listado_Personal_KDE[],3,FALSE),"")</f>
        <v/>
      </c>
      <c r="F3189" s="18" t="str">
        <f>IFERROR(VLOOKUP(G3189,T_CÓDIGO[],2,FALSE),"")</f>
        <v/>
      </c>
      <c r="G3189" s="20"/>
      <c r="H3189" s="18" t="str">
        <f>IFERROR(VLOOKUP(G3189,T_CÓDIGO[],3,FALSE),"")</f>
        <v/>
      </c>
      <c r="I3189" s="19"/>
      <c r="J3189" s="18"/>
      <c r="K3189" s="18"/>
      <c r="L3189" s="34"/>
    </row>
    <row r="3190" spans="1:12" customFormat="1">
      <c r="A3190" s="18"/>
      <c r="B3190" s="18">
        <f t="shared" si="56"/>
        <v>1</v>
      </c>
      <c r="C3190" s="18"/>
      <c r="D3190" s="18" t="str">
        <f>IFERROR(VLOOKUP(C3190,T_Listado_Personal_KDE[],2,FALSE),"")</f>
        <v/>
      </c>
      <c r="E3190" s="19" t="str">
        <f>IFERROR(VLOOKUP(C3190,T_Listado_Personal_KDE[],3,FALSE),"")</f>
        <v/>
      </c>
      <c r="F3190" s="18" t="str">
        <f>IFERROR(VLOOKUP(G3190,T_CÓDIGO[],2,FALSE),"")</f>
        <v/>
      </c>
      <c r="G3190" s="20"/>
      <c r="H3190" s="18" t="str">
        <f>IFERROR(VLOOKUP(G3190,T_CÓDIGO[],3,FALSE),"")</f>
        <v/>
      </c>
      <c r="I3190" s="19"/>
      <c r="J3190" s="18"/>
      <c r="K3190" s="18"/>
      <c r="L3190" s="34"/>
    </row>
    <row r="3191" spans="1:12" customFormat="1">
      <c r="A3191" s="18"/>
      <c r="B3191" s="18">
        <f t="shared" si="56"/>
        <v>1</v>
      </c>
      <c r="C3191" s="18"/>
      <c r="D3191" s="18" t="str">
        <f>IFERROR(VLOOKUP(C3191,T_Listado_Personal_KDE[],2,FALSE),"")</f>
        <v/>
      </c>
      <c r="E3191" s="19" t="str">
        <f>IFERROR(VLOOKUP(C3191,T_Listado_Personal_KDE[],3,FALSE),"")</f>
        <v/>
      </c>
      <c r="F3191" s="18" t="str">
        <f>IFERROR(VLOOKUP(G3191,T_CÓDIGO[],2,FALSE),"")</f>
        <v/>
      </c>
      <c r="G3191" s="20"/>
      <c r="H3191" s="18" t="str">
        <f>IFERROR(VLOOKUP(G3191,T_CÓDIGO[],3,FALSE),"")</f>
        <v/>
      </c>
      <c r="I3191" s="19"/>
      <c r="J3191" s="18"/>
      <c r="K3191" s="18"/>
      <c r="L3191" s="34"/>
    </row>
    <row r="3192" spans="1:12" customFormat="1">
      <c r="A3192" s="18"/>
      <c r="B3192" s="18">
        <f t="shared" si="56"/>
        <v>1</v>
      </c>
      <c r="C3192" s="18"/>
      <c r="D3192" s="18" t="str">
        <f>IFERROR(VLOOKUP(C3192,T_Listado_Personal_KDE[],2,FALSE),"")</f>
        <v/>
      </c>
      <c r="E3192" s="19" t="str">
        <f>IFERROR(VLOOKUP(C3192,T_Listado_Personal_KDE[],3,FALSE),"")</f>
        <v/>
      </c>
      <c r="F3192" s="18" t="str">
        <f>IFERROR(VLOOKUP(G3192,T_CÓDIGO[],2,FALSE),"")</f>
        <v/>
      </c>
      <c r="G3192" s="20"/>
      <c r="H3192" s="18" t="str">
        <f>IFERROR(VLOOKUP(G3192,T_CÓDIGO[],3,FALSE),"")</f>
        <v/>
      </c>
      <c r="I3192" s="19"/>
      <c r="J3192" s="18"/>
      <c r="K3192" s="18"/>
      <c r="L3192" s="34"/>
    </row>
    <row r="3193" spans="1:12" customFormat="1">
      <c r="A3193" s="18"/>
      <c r="B3193" s="18">
        <f t="shared" si="56"/>
        <v>1</v>
      </c>
      <c r="C3193" s="18"/>
      <c r="D3193" s="18" t="str">
        <f>IFERROR(VLOOKUP(C3193,T_Listado_Personal_KDE[],2,FALSE),"")</f>
        <v/>
      </c>
      <c r="E3193" s="19" t="str">
        <f>IFERROR(VLOOKUP(C3193,T_Listado_Personal_KDE[],3,FALSE),"")</f>
        <v/>
      </c>
      <c r="F3193" s="18" t="str">
        <f>IFERROR(VLOOKUP(G3193,T_CÓDIGO[],2,FALSE),"")</f>
        <v/>
      </c>
      <c r="G3193" s="20"/>
      <c r="H3193" s="18" t="str">
        <f>IFERROR(VLOOKUP(G3193,T_CÓDIGO[],3,FALSE),"")</f>
        <v/>
      </c>
      <c r="I3193" s="19"/>
      <c r="J3193" s="18"/>
      <c r="K3193" s="18"/>
      <c r="L3193" s="34"/>
    </row>
    <row r="3194" spans="1:12" customFormat="1">
      <c r="A3194" s="18"/>
      <c r="B3194" s="18">
        <f t="shared" si="56"/>
        <v>1</v>
      </c>
      <c r="C3194" s="18"/>
      <c r="D3194" s="18" t="str">
        <f>IFERROR(VLOOKUP(C3194,T_Listado_Personal_KDE[],2,FALSE),"")</f>
        <v/>
      </c>
      <c r="E3194" s="19" t="str">
        <f>IFERROR(VLOOKUP(C3194,T_Listado_Personal_KDE[],3,FALSE),"")</f>
        <v/>
      </c>
      <c r="F3194" s="18" t="str">
        <f>IFERROR(VLOOKUP(G3194,T_CÓDIGO[],2,FALSE),"")</f>
        <v/>
      </c>
      <c r="G3194" s="20"/>
      <c r="H3194" s="18" t="str">
        <f>IFERROR(VLOOKUP(G3194,T_CÓDIGO[],3,FALSE),"")</f>
        <v/>
      </c>
      <c r="I3194" s="19"/>
      <c r="J3194" s="18"/>
      <c r="K3194" s="18"/>
      <c r="L3194" s="34"/>
    </row>
    <row r="3195" spans="1:12" customFormat="1">
      <c r="A3195" s="18"/>
      <c r="B3195" s="18">
        <f t="shared" si="56"/>
        <v>1</v>
      </c>
      <c r="C3195" s="18"/>
      <c r="D3195" s="18" t="str">
        <f>IFERROR(VLOOKUP(C3195,T_Listado_Personal_KDE[],2,FALSE),"")</f>
        <v/>
      </c>
      <c r="E3195" s="19" t="str">
        <f>IFERROR(VLOOKUP(C3195,T_Listado_Personal_KDE[],3,FALSE),"")</f>
        <v/>
      </c>
      <c r="F3195" s="18" t="str">
        <f>IFERROR(VLOOKUP(G3195,T_CÓDIGO[],2,FALSE),"")</f>
        <v/>
      </c>
      <c r="G3195" s="20"/>
      <c r="H3195" s="18" t="str">
        <f>IFERROR(VLOOKUP(G3195,T_CÓDIGO[],3,FALSE),"")</f>
        <v/>
      </c>
      <c r="I3195" s="19"/>
      <c r="J3195" s="18"/>
      <c r="K3195" s="18"/>
      <c r="L3195" s="34"/>
    </row>
    <row r="3196" spans="1:12" customFormat="1">
      <c r="A3196" s="18"/>
      <c r="B3196" s="18">
        <f t="shared" si="56"/>
        <v>1</v>
      </c>
      <c r="C3196" s="18"/>
      <c r="D3196" s="18" t="str">
        <f>IFERROR(VLOOKUP(C3196,T_Listado_Personal_KDE[],2,FALSE),"")</f>
        <v/>
      </c>
      <c r="E3196" s="19" t="str">
        <f>IFERROR(VLOOKUP(C3196,T_Listado_Personal_KDE[],3,FALSE),"")</f>
        <v/>
      </c>
      <c r="F3196" s="18" t="str">
        <f>IFERROR(VLOOKUP(G3196,T_CÓDIGO[],2,FALSE),"")</f>
        <v/>
      </c>
      <c r="G3196" s="20"/>
      <c r="H3196" s="18" t="str">
        <f>IFERROR(VLOOKUP(G3196,T_CÓDIGO[],3,FALSE),"")</f>
        <v/>
      </c>
      <c r="I3196" s="19"/>
      <c r="J3196" s="18"/>
      <c r="K3196" s="18"/>
      <c r="L3196" s="34"/>
    </row>
    <row r="3197" spans="1:12" customFormat="1">
      <c r="A3197" s="18"/>
      <c r="B3197" s="18">
        <f t="shared" si="56"/>
        <v>1</v>
      </c>
      <c r="C3197" s="18"/>
      <c r="D3197" s="18" t="str">
        <f>IFERROR(VLOOKUP(C3197,T_Listado_Personal_KDE[],2,FALSE),"")</f>
        <v/>
      </c>
      <c r="E3197" s="19" t="str">
        <f>IFERROR(VLOOKUP(C3197,T_Listado_Personal_KDE[],3,FALSE),"")</f>
        <v/>
      </c>
      <c r="F3197" s="18" t="str">
        <f>IFERROR(VLOOKUP(G3197,T_CÓDIGO[],2,FALSE),"")</f>
        <v/>
      </c>
      <c r="G3197" s="20"/>
      <c r="H3197" s="18" t="str">
        <f>IFERROR(VLOOKUP(G3197,T_CÓDIGO[],3,FALSE),"")</f>
        <v/>
      </c>
      <c r="I3197" s="19"/>
      <c r="J3197" s="18"/>
      <c r="K3197" s="18"/>
      <c r="L3197" s="34"/>
    </row>
    <row r="3198" spans="1:12" customFormat="1">
      <c r="A3198" s="18"/>
      <c r="B3198" s="18">
        <f t="shared" si="56"/>
        <v>1</v>
      </c>
      <c r="C3198" s="18"/>
      <c r="D3198" s="18" t="str">
        <f>IFERROR(VLOOKUP(C3198,T_Listado_Personal_KDE[],2,FALSE),"")</f>
        <v/>
      </c>
      <c r="E3198" s="19" t="str">
        <f>IFERROR(VLOOKUP(C3198,T_Listado_Personal_KDE[],3,FALSE),"")</f>
        <v/>
      </c>
      <c r="F3198" s="18" t="str">
        <f>IFERROR(VLOOKUP(G3198,T_CÓDIGO[],2,FALSE),"")</f>
        <v/>
      </c>
      <c r="G3198" s="20"/>
      <c r="H3198" s="18" t="str">
        <f>IFERROR(VLOOKUP(G3198,T_CÓDIGO[],3,FALSE),"")</f>
        <v/>
      </c>
      <c r="I3198" s="19"/>
      <c r="J3198" s="18"/>
      <c r="K3198" s="18"/>
      <c r="L3198" s="34"/>
    </row>
    <row r="3199" spans="1:12" customFormat="1">
      <c r="A3199" s="18"/>
      <c r="B3199" s="18">
        <f t="shared" si="56"/>
        <v>1</v>
      </c>
      <c r="C3199" s="18"/>
      <c r="D3199" s="18" t="str">
        <f>IFERROR(VLOOKUP(C3199,T_Listado_Personal_KDE[],2,FALSE),"")</f>
        <v/>
      </c>
      <c r="E3199" s="19" t="str">
        <f>IFERROR(VLOOKUP(C3199,T_Listado_Personal_KDE[],3,FALSE),"")</f>
        <v/>
      </c>
      <c r="F3199" s="18" t="str">
        <f>IFERROR(VLOOKUP(G3199,T_CÓDIGO[],2,FALSE),"")</f>
        <v/>
      </c>
      <c r="G3199" s="20"/>
      <c r="H3199" s="18" t="str">
        <f>IFERROR(VLOOKUP(G3199,T_CÓDIGO[],3,FALSE),"")</f>
        <v/>
      </c>
      <c r="I3199" s="19"/>
      <c r="J3199" s="18"/>
      <c r="K3199" s="18"/>
      <c r="L3199" s="34"/>
    </row>
    <row r="3200" spans="1:12" customFormat="1">
      <c r="A3200" s="18"/>
      <c r="B3200" s="18">
        <f t="shared" si="56"/>
        <v>1</v>
      </c>
      <c r="C3200" s="18"/>
      <c r="D3200" s="18" t="str">
        <f>IFERROR(VLOOKUP(C3200,T_Listado_Personal_KDE[],2,FALSE),"")</f>
        <v/>
      </c>
      <c r="E3200" s="19" t="str">
        <f>IFERROR(VLOOKUP(C3200,T_Listado_Personal_KDE[],3,FALSE),"")</f>
        <v/>
      </c>
      <c r="F3200" s="18" t="str">
        <f>IFERROR(VLOOKUP(G3200,T_CÓDIGO[],2,FALSE),"")</f>
        <v/>
      </c>
      <c r="G3200" s="20"/>
      <c r="H3200" s="18" t="str">
        <f>IFERROR(VLOOKUP(G3200,T_CÓDIGO[],3,FALSE),"")</f>
        <v/>
      </c>
      <c r="I3200" s="19"/>
      <c r="J3200" s="18"/>
      <c r="K3200" s="18"/>
      <c r="L3200" s="34"/>
    </row>
    <row r="3201" spans="1:12" customFormat="1">
      <c r="A3201" s="18"/>
      <c r="B3201" s="18">
        <f t="shared" si="56"/>
        <v>1</v>
      </c>
      <c r="C3201" s="18"/>
      <c r="D3201" s="18" t="str">
        <f>IFERROR(VLOOKUP(C3201,T_Listado_Personal_KDE[],2,FALSE),"")</f>
        <v/>
      </c>
      <c r="E3201" s="19" t="str">
        <f>IFERROR(VLOOKUP(C3201,T_Listado_Personal_KDE[],3,FALSE),"")</f>
        <v/>
      </c>
      <c r="F3201" s="18" t="str">
        <f>IFERROR(VLOOKUP(G3201,T_CÓDIGO[],2,FALSE),"")</f>
        <v/>
      </c>
      <c r="G3201" s="20"/>
      <c r="H3201" s="18" t="str">
        <f>IFERROR(VLOOKUP(G3201,T_CÓDIGO[],3,FALSE),"")</f>
        <v/>
      </c>
      <c r="I3201" s="19"/>
      <c r="J3201" s="18"/>
      <c r="K3201" s="18"/>
      <c r="L3201" s="34"/>
    </row>
    <row r="3202" spans="1:12" customFormat="1">
      <c r="A3202" s="18"/>
      <c r="B3202" s="18">
        <f t="shared" si="56"/>
        <v>1</v>
      </c>
      <c r="C3202" s="18"/>
      <c r="D3202" s="18" t="str">
        <f>IFERROR(VLOOKUP(C3202,T_Listado_Personal_KDE[],2,FALSE),"")</f>
        <v/>
      </c>
      <c r="E3202" s="19" t="str">
        <f>IFERROR(VLOOKUP(C3202,T_Listado_Personal_KDE[],3,FALSE),"")</f>
        <v/>
      </c>
      <c r="F3202" s="18" t="str">
        <f>IFERROR(VLOOKUP(G3202,T_CÓDIGO[],2,FALSE),"")</f>
        <v/>
      </c>
      <c r="G3202" s="20"/>
      <c r="H3202" s="18" t="str">
        <f>IFERROR(VLOOKUP(G3202,T_CÓDIGO[],3,FALSE),"")</f>
        <v/>
      </c>
      <c r="I3202" s="19"/>
      <c r="J3202" s="18"/>
      <c r="K3202" s="18"/>
      <c r="L3202" s="34"/>
    </row>
    <row r="3203" spans="1:12" customFormat="1">
      <c r="A3203" s="18"/>
      <c r="B3203" s="18">
        <f t="shared" si="56"/>
        <v>1</v>
      </c>
      <c r="C3203" s="18"/>
      <c r="D3203" s="18" t="str">
        <f>IFERROR(VLOOKUP(C3203,T_Listado_Personal_KDE[],2,FALSE),"")</f>
        <v/>
      </c>
      <c r="E3203" s="19" t="str">
        <f>IFERROR(VLOOKUP(C3203,T_Listado_Personal_KDE[],3,FALSE),"")</f>
        <v/>
      </c>
      <c r="F3203" s="18" t="str">
        <f>IFERROR(VLOOKUP(G3203,T_CÓDIGO[],2,FALSE),"")</f>
        <v/>
      </c>
      <c r="G3203" s="20"/>
      <c r="H3203" s="18" t="str">
        <f>IFERROR(VLOOKUP(G3203,T_CÓDIGO[],3,FALSE),"")</f>
        <v/>
      </c>
      <c r="I3203" s="19"/>
      <c r="J3203" s="18"/>
      <c r="K3203" s="18"/>
      <c r="L3203" s="34"/>
    </row>
    <row r="3204" spans="1:12" customFormat="1">
      <c r="A3204" s="18"/>
      <c r="B3204" s="18">
        <f t="shared" si="56"/>
        <v>1</v>
      </c>
      <c r="C3204" s="18"/>
      <c r="D3204" s="18" t="str">
        <f>IFERROR(VLOOKUP(C3204,T_Listado_Personal_KDE[],2,FALSE),"")</f>
        <v/>
      </c>
      <c r="E3204" s="19" t="str">
        <f>IFERROR(VLOOKUP(C3204,T_Listado_Personal_KDE[],3,FALSE),"")</f>
        <v/>
      </c>
      <c r="F3204" s="18" t="str">
        <f>IFERROR(VLOOKUP(G3204,T_CÓDIGO[],2,FALSE),"")</f>
        <v/>
      </c>
      <c r="G3204" s="20"/>
      <c r="H3204" s="18" t="str">
        <f>IFERROR(VLOOKUP(G3204,T_CÓDIGO[],3,FALSE),"")</f>
        <v/>
      </c>
      <c r="I3204" s="19"/>
      <c r="J3204" s="18"/>
      <c r="K3204" s="18"/>
      <c r="L3204" s="34"/>
    </row>
    <row r="3205" spans="1:12" customFormat="1">
      <c r="A3205" s="18"/>
      <c r="B3205" s="18">
        <f t="shared" si="56"/>
        <v>1</v>
      </c>
      <c r="C3205" s="18"/>
      <c r="D3205" s="18" t="str">
        <f>IFERROR(VLOOKUP(C3205,T_Listado_Personal_KDE[],2,FALSE),"")</f>
        <v/>
      </c>
      <c r="E3205" s="19" t="str">
        <f>IFERROR(VLOOKUP(C3205,T_Listado_Personal_KDE[],3,FALSE),"")</f>
        <v/>
      </c>
      <c r="F3205" s="18" t="str">
        <f>IFERROR(VLOOKUP(G3205,T_CÓDIGO[],2,FALSE),"")</f>
        <v/>
      </c>
      <c r="G3205" s="20"/>
      <c r="H3205" s="18" t="str">
        <f>IFERROR(VLOOKUP(G3205,T_CÓDIGO[],3,FALSE),"")</f>
        <v/>
      </c>
      <c r="I3205" s="19"/>
      <c r="J3205" s="18"/>
      <c r="K3205" s="18"/>
      <c r="L3205" s="34"/>
    </row>
    <row r="3206" spans="1:12" customFormat="1">
      <c r="A3206" s="18"/>
      <c r="B3206" s="18">
        <f t="shared" si="56"/>
        <v>1</v>
      </c>
      <c r="C3206" s="18"/>
      <c r="D3206" s="18" t="str">
        <f>IFERROR(VLOOKUP(C3206,T_Listado_Personal_KDE[],2,FALSE),"")</f>
        <v/>
      </c>
      <c r="E3206" s="19" t="str">
        <f>IFERROR(VLOOKUP(C3206,T_Listado_Personal_KDE[],3,FALSE),"")</f>
        <v/>
      </c>
      <c r="F3206" s="18" t="str">
        <f>IFERROR(VLOOKUP(G3206,T_CÓDIGO[],2,FALSE),"")</f>
        <v/>
      </c>
      <c r="G3206" s="20"/>
      <c r="H3206" s="18" t="str">
        <f>IFERROR(VLOOKUP(G3206,T_CÓDIGO[],3,FALSE),"")</f>
        <v/>
      </c>
      <c r="I3206" s="19"/>
      <c r="J3206" s="18"/>
      <c r="K3206" s="18"/>
      <c r="L3206" s="34"/>
    </row>
    <row r="3207" spans="1:12" customFormat="1">
      <c r="A3207" s="18"/>
      <c r="B3207" s="18">
        <f t="shared" si="56"/>
        <v>1</v>
      </c>
      <c r="C3207" s="18"/>
      <c r="D3207" s="18" t="str">
        <f>IFERROR(VLOOKUP(C3207,T_Listado_Personal_KDE[],2,FALSE),"")</f>
        <v/>
      </c>
      <c r="E3207" s="19" t="str">
        <f>IFERROR(VLOOKUP(C3207,T_Listado_Personal_KDE[],3,FALSE),"")</f>
        <v/>
      </c>
      <c r="F3207" s="18" t="str">
        <f>IFERROR(VLOOKUP(G3207,T_CÓDIGO[],2,FALSE),"")</f>
        <v/>
      </c>
      <c r="G3207" s="20"/>
      <c r="H3207" s="18" t="str">
        <f>IFERROR(VLOOKUP(G3207,T_CÓDIGO[],3,FALSE),"")</f>
        <v/>
      </c>
      <c r="I3207" s="19"/>
      <c r="J3207" s="18"/>
      <c r="K3207" s="18"/>
      <c r="L3207" s="34"/>
    </row>
    <row r="3208" spans="1:12" customFormat="1">
      <c r="A3208" s="18"/>
      <c r="B3208" s="18">
        <f t="shared" si="56"/>
        <v>1</v>
      </c>
      <c r="C3208" s="18"/>
      <c r="D3208" s="18" t="str">
        <f>IFERROR(VLOOKUP(C3208,T_Listado_Personal_KDE[],2,FALSE),"")</f>
        <v/>
      </c>
      <c r="E3208" s="19" t="str">
        <f>IFERROR(VLOOKUP(C3208,T_Listado_Personal_KDE[],3,FALSE),"")</f>
        <v/>
      </c>
      <c r="F3208" s="18" t="str">
        <f>IFERROR(VLOOKUP(G3208,T_CÓDIGO[],2,FALSE),"")</f>
        <v/>
      </c>
      <c r="G3208" s="20"/>
      <c r="H3208" s="18" t="str">
        <f>IFERROR(VLOOKUP(G3208,T_CÓDIGO[],3,FALSE),"")</f>
        <v/>
      </c>
      <c r="I3208" s="19"/>
      <c r="J3208" s="18"/>
      <c r="K3208" s="18"/>
      <c r="L3208" s="34"/>
    </row>
    <row r="3209" spans="1:12" customFormat="1">
      <c r="A3209" s="18"/>
      <c r="B3209" s="18">
        <f t="shared" si="56"/>
        <v>1</v>
      </c>
      <c r="C3209" s="18"/>
      <c r="D3209" s="18" t="str">
        <f>IFERROR(VLOOKUP(C3209,T_Listado_Personal_KDE[],2,FALSE),"")</f>
        <v/>
      </c>
      <c r="E3209" s="19" t="str">
        <f>IFERROR(VLOOKUP(C3209,T_Listado_Personal_KDE[],3,FALSE),"")</f>
        <v/>
      </c>
      <c r="F3209" s="18" t="str">
        <f>IFERROR(VLOOKUP(G3209,T_CÓDIGO[],2,FALSE),"")</f>
        <v/>
      </c>
      <c r="G3209" s="20"/>
      <c r="H3209" s="18" t="str">
        <f>IFERROR(VLOOKUP(G3209,T_CÓDIGO[],3,FALSE),"")</f>
        <v/>
      </c>
      <c r="I3209" s="19"/>
      <c r="J3209" s="18"/>
      <c r="K3209" s="18"/>
      <c r="L3209" s="34"/>
    </row>
    <row r="3210" spans="1:12" customFormat="1">
      <c r="A3210" s="18"/>
      <c r="B3210" s="18">
        <f t="shared" si="56"/>
        <v>1</v>
      </c>
      <c r="C3210" s="18"/>
      <c r="D3210" s="18" t="str">
        <f>IFERROR(VLOOKUP(C3210,T_Listado_Personal_KDE[],2,FALSE),"")</f>
        <v/>
      </c>
      <c r="E3210" s="19" t="str">
        <f>IFERROR(VLOOKUP(C3210,T_Listado_Personal_KDE[],3,FALSE),"")</f>
        <v/>
      </c>
      <c r="F3210" s="18" t="str">
        <f>IFERROR(VLOOKUP(G3210,T_CÓDIGO[],2,FALSE),"")</f>
        <v/>
      </c>
      <c r="G3210" s="20"/>
      <c r="H3210" s="18" t="str">
        <f>IFERROR(VLOOKUP(G3210,T_CÓDIGO[],3,FALSE),"")</f>
        <v/>
      </c>
      <c r="I3210" s="19"/>
      <c r="J3210" s="18"/>
      <c r="K3210" s="18"/>
      <c r="L3210" s="34"/>
    </row>
    <row r="3211" spans="1:12" customFormat="1">
      <c r="A3211" s="18"/>
      <c r="B3211" s="18">
        <f t="shared" si="56"/>
        <v>1</v>
      </c>
      <c r="C3211" s="18"/>
      <c r="D3211" s="18" t="str">
        <f>IFERROR(VLOOKUP(C3211,T_Listado_Personal_KDE[],2,FALSE),"")</f>
        <v/>
      </c>
      <c r="E3211" s="19" t="str">
        <f>IFERROR(VLOOKUP(C3211,T_Listado_Personal_KDE[],3,FALSE),"")</f>
        <v/>
      </c>
      <c r="F3211" s="18" t="str">
        <f>IFERROR(VLOOKUP(G3211,T_CÓDIGO[],2,FALSE),"")</f>
        <v/>
      </c>
      <c r="G3211" s="20"/>
      <c r="H3211" s="18" t="str">
        <f>IFERROR(VLOOKUP(G3211,T_CÓDIGO[],3,FALSE),"")</f>
        <v/>
      </c>
      <c r="I3211" s="19"/>
      <c r="J3211" s="18"/>
      <c r="K3211" s="18"/>
      <c r="L3211" s="34"/>
    </row>
    <row r="3212" spans="1:12" customFormat="1">
      <c r="A3212" s="18"/>
      <c r="B3212" s="18">
        <f t="shared" si="56"/>
        <v>1</v>
      </c>
      <c r="C3212" s="18"/>
      <c r="D3212" s="18" t="str">
        <f>IFERROR(VLOOKUP(C3212,T_Listado_Personal_KDE[],2,FALSE),"")</f>
        <v/>
      </c>
      <c r="E3212" s="19" t="str">
        <f>IFERROR(VLOOKUP(C3212,T_Listado_Personal_KDE[],3,FALSE),"")</f>
        <v/>
      </c>
      <c r="F3212" s="18" t="str">
        <f>IFERROR(VLOOKUP(G3212,T_CÓDIGO[],2,FALSE),"")</f>
        <v/>
      </c>
      <c r="G3212" s="20"/>
      <c r="H3212" s="18" t="str">
        <f>IFERROR(VLOOKUP(G3212,T_CÓDIGO[],3,FALSE),"")</f>
        <v/>
      </c>
      <c r="I3212" s="19"/>
      <c r="J3212" s="18"/>
      <c r="K3212" s="18"/>
      <c r="L3212" s="34"/>
    </row>
    <row r="3213" spans="1:12" customFormat="1">
      <c r="A3213" s="18"/>
      <c r="B3213" s="18">
        <f t="shared" si="56"/>
        <v>1</v>
      </c>
      <c r="C3213" s="18"/>
      <c r="D3213" s="18" t="str">
        <f>IFERROR(VLOOKUP(C3213,T_Listado_Personal_KDE[],2,FALSE),"")</f>
        <v/>
      </c>
      <c r="E3213" s="19" t="str">
        <f>IFERROR(VLOOKUP(C3213,T_Listado_Personal_KDE[],3,FALSE),"")</f>
        <v/>
      </c>
      <c r="F3213" s="18" t="str">
        <f>IFERROR(VLOOKUP(G3213,T_CÓDIGO[],2,FALSE),"")</f>
        <v/>
      </c>
      <c r="G3213" s="20"/>
      <c r="H3213" s="18" t="str">
        <f>IFERROR(VLOOKUP(G3213,T_CÓDIGO[],3,FALSE),"")</f>
        <v/>
      </c>
      <c r="I3213" s="19"/>
      <c r="J3213" s="18"/>
      <c r="K3213" s="18"/>
      <c r="L3213" s="34"/>
    </row>
    <row r="3214" spans="1:12" customFormat="1">
      <c r="A3214" s="18"/>
      <c r="B3214" s="18">
        <f t="shared" si="56"/>
        <v>1</v>
      </c>
      <c r="C3214" s="18"/>
      <c r="D3214" s="18" t="str">
        <f>IFERROR(VLOOKUP(C3214,T_Listado_Personal_KDE[],2,FALSE),"")</f>
        <v/>
      </c>
      <c r="E3214" s="19" t="str">
        <f>IFERROR(VLOOKUP(C3214,T_Listado_Personal_KDE[],3,FALSE),"")</f>
        <v/>
      </c>
      <c r="F3214" s="18" t="str">
        <f>IFERROR(VLOOKUP(G3214,T_CÓDIGO[],2,FALSE),"")</f>
        <v/>
      </c>
      <c r="G3214" s="20"/>
      <c r="H3214" s="18" t="str">
        <f>IFERROR(VLOOKUP(G3214,T_CÓDIGO[],3,FALSE),"")</f>
        <v/>
      </c>
      <c r="I3214" s="19"/>
      <c r="J3214" s="18"/>
      <c r="K3214" s="18"/>
      <c r="L3214" s="34"/>
    </row>
    <row r="3215" spans="1:12" customFormat="1">
      <c r="A3215" s="18"/>
      <c r="B3215" s="18">
        <f t="shared" si="56"/>
        <v>1</v>
      </c>
      <c r="C3215" s="18"/>
      <c r="D3215" s="18" t="str">
        <f>IFERROR(VLOOKUP(C3215,T_Listado_Personal_KDE[],2,FALSE),"")</f>
        <v/>
      </c>
      <c r="E3215" s="19" t="str">
        <f>IFERROR(VLOOKUP(C3215,T_Listado_Personal_KDE[],3,FALSE),"")</f>
        <v/>
      </c>
      <c r="F3215" s="18" t="str">
        <f>IFERROR(VLOOKUP(G3215,T_CÓDIGO[],2,FALSE),"")</f>
        <v/>
      </c>
      <c r="G3215" s="20"/>
      <c r="H3215" s="18" t="str">
        <f>IFERROR(VLOOKUP(G3215,T_CÓDIGO[],3,FALSE),"")</f>
        <v/>
      </c>
      <c r="I3215" s="19"/>
      <c r="J3215" s="18"/>
      <c r="K3215" s="18"/>
      <c r="L3215" s="34"/>
    </row>
    <row r="3216" spans="1:12" customFormat="1">
      <c r="A3216" s="18"/>
      <c r="B3216" s="18">
        <f t="shared" si="56"/>
        <v>1</v>
      </c>
      <c r="C3216" s="18"/>
      <c r="D3216" s="18" t="str">
        <f>IFERROR(VLOOKUP(C3216,T_Listado_Personal_KDE[],2,FALSE),"")</f>
        <v/>
      </c>
      <c r="E3216" s="19" t="str">
        <f>IFERROR(VLOOKUP(C3216,T_Listado_Personal_KDE[],3,FALSE),"")</f>
        <v/>
      </c>
      <c r="F3216" s="18" t="str">
        <f>IFERROR(VLOOKUP(G3216,T_CÓDIGO[],2,FALSE),"")</f>
        <v/>
      </c>
      <c r="G3216" s="20"/>
      <c r="H3216" s="18" t="str">
        <f>IFERROR(VLOOKUP(G3216,T_CÓDIGO[],3,FALSE),"")</f>
        <v/>
      </c>
      <c r="I3216" s="19"/>
      <c r="J3216" s="18"/>
      <c r="K3216" s="18"/>
      <c r="L3216" s="34"/>
    </row>
    <row r="3217" spans="1:12" customFormat="1">
      <c r="A3217" s="18"/>
      <c r="B3217" s="18">
        <f t="shared" si="56"/>
        <v>1</v>
      </c>
      <c r="C3217" s="18"/>
      <c r="D3217" s="18" t="str">
        <f>IFERROR(VLOOKUP(C3217,T_Listado_Personal_KDE[],2,FALSE),"")</f>
        <v/>
      </c>
      <c r="E3217" s="19" t="str">
        <f>IFERROR(VLOOKUP(C3217,T_Listado_Personal_KDE[],3,FALSE),"")</f>
        <v/>
      </c>
      <c r="F3217" s="18" t="str">
        <f>IFERROR(VLOOKUP(G3217,T_CÓDIGO[],2,FALSE),"")</f>
        <v/>
      </c>
      <c r="G3217" s="20"/>
      <c r="H3217" s="18" t="str">
        <f>IFERROR(VLOOKUP(G3217,T_CÓDIGO[],3,FALSE),"")</f>
        <v/>
      </c>
      <c r="I3217" s="19"/>
      <c r="J3217" s="18"/>
      <c r="K3217" s="18"/>
      <c r="L3217" s="34"/>
    </row>
    <row r="3218" spans="1:12" customFormat="1">
      <c r="A3218" s="18"/>
      <c r="B3218" s="18">
        <f t="shared" si="56"/>
        <v>1</v>
      </c>
      <c r="C3218" s="18"/>
      <c r="D3218" s="18" t="str">
        <f>IFERROR(VLOOKUP(C3218,T_Listado_Personal_KDE[],2,FALSE),"")</f>
        <v/>
      </c>
      <c r="E3218" s="19" t="str">
        <f>IFERROR(VLOOKUP(C3218,T_Listado_Personal_KDE[],3,FALSE),"")</f>
        <v/>
      </c>
      <c r="F3218" s="18" t="str">
        <f>IFERROR(VLOOKUP(G3218,T_CÓDIGO[],2,FALSE),"")</f>
        <v/>
      </c>
      <c r="G3218" s="20"/>
      <c r="H3218" s="18" t="str">
        <f>IFERROR(VLOOKUP(G3218,T_CÓDIGO[],3,FALSE),"")</f>
        <v/>
      </c>
      <c r="I3218" s="19"/>
      <c r="J3218" s="18"/>
      <c r="K3218" s="18"/>
      <c r="L3218" s="34"/>
    </row>
    <row r="3219" spans="1:12" customFormat="1">
      <c r="A3219" s="18"/>
      <c r="B3219" s="18">
        <f t="shared" si="56"/>
        <v>1</v>
      </c>
      <c r="C3219" s="18"/>
      <c r="D3219" s="18" t="str">
        <f>IFERROR(VLOOKUP(C3219,T_Listado_Personal_KDE[],2,FALSE),"")</f>
        <v/>
      </c>
      <c r="E3219" s="19" t="str">
        <f>IFERROR(VLOOKUP(C3219,T_Listado_Personal_KDE[],3,FALSE),"")</f>
        <v/>
      </c>
      <c r="F3219" s="18" t="str">
        <f>IFERROR(VLOOKUP(G3219,T_CÓDIGO[],2,FALSE),"")</f>
        <v/>
      </c>
      <c r="G3219" s="20"/>
      <c r="H3219" s="18" t="str">
        <f>IFERROR(VLOOKUP(G3219,T_CÓDIGO[],3,FALSE),"")</f>
        <v/>
      </c>
      <c r="I3219" s="19"/>
      <c r="J3219" s="18"/>
      <c r="K3219" s="18"/>
      <c r="L3219" s="34"/>
    </row>
    <row r="3220" spans="1:12" customFormat="1">
      <c r="A3220" s="18"/>
      <c r="B3220" s="18">
        <f t="shared" si="56"/>
        <v>1</v>
      </c>
      <c r="C3220" s="18"/>
      <c r="D3220" s="18" t="str">
        <f>IFERROR(VLOOKUP(C3220,T_Listado_Personal_KDE[],2,FALSE),"")</f>
        <v/>
      </c>
      <c r="E3220" s="19" t="str">
        <f>IFERROR(VLOOKUP(C3220,T_Listado_Personal_KDE[],3,FALSE),"")</f>
        <v/>
      </c>
      <c r="F3220" s="18" t="str">
        <f>IFERROR(VLOOKUP(G3220,T_CÓDIGO[],2,FALSE),"")</f>
        <v/>
      </c>
      <c r="G3220" s="20"/>
      <c r="H3220" s="18" t="str">
        <f>IFERROR(VLOOKUP(G3220,T_CÓDIGO[],3,FALSE),"")</f>
        <v/>
      </c>
      <c r="I3220" s="19"/>
      <c r="J3220" s="18"/>
      <c r="K3220" s="18"/>
      <c r="L3220" s="34"/>
    </row>
    <row r="3221" spans="1:12" customFormat="1">
      <c r="A3221" s="18"/>
      <c r="B3221" s="18">
        <f t="shared" si="56"/>
        <v>1</v>
      </c>
      <c r="C3221" s="18"/>
      <c r="D3221" s="18" t="str">
        <f>IFERROR(VLOOKUP(C3221,T_Listado_Personal_KDE[],2,FALSE),"")</f>
        <v/>
      </c>
      <c r="E3221" s="19" t="str">
        <f>IFERROR(VLOOKUP(C3221,T_Listado_Personal_KDE[],3,FALSE),"")</f>
        <v/>
      </c>
      <c r="F3221" s="18" t="str">
        <f>IFERROR(VLOOKUP(G3221,T_CÓDIGO[],2,FALSE),"")</f>
        <v/>
      </c>
      <c r="G3221" s="20"/>
      <c r="H3221" s="18" t="str">
        <f>IFERROR(VLOOKUP(G3221,T_CÓDIGO[],3,FALSE),"")</f>
        <v/>
      </c>
      <c r="I3221" s="19"/>
      <c r="J3221" s="18"/>
      <c r="K3221" s="18"/>
      <c r="L3221" s="34"/>
    </row>
    <row r="3222" spans="1:12" customFormat="1">
      <c r="A3222" s="18"/>
      <c r="B3222" s="18">
        <f t="shared" si="56"/>
        <v>1</v>
      </c>
      <c r="C3222" s="18"/>
      <c r="D3222" s="18" t="str">
        <f>IFERROR(VLOOKUP(C3222,T_Listado_Personal_KDE[],2,FALSE),"")</f>
        <v/>
      </c>
      <c r="E3222" s="19" t="str">
        <f>IFERROR(VLOOKUP(C3222,T_Listado_Personal_KDE[],3,FALSE),"")</f>
        <v/>
      </c>
      <c r="F3222" s="18" t="str">
        <f>IFERROR(VLOOKUP(G3222,T_CÓDIGO[],2,FALSE),"")</f>
        <v/>
      </c>
      <c r="G3222" s="20"/>
      <c r="H3222" s="18" t="str">
        <f>IFERROR(VLOOKUP(G3222,T_CÓDIGO[],3,FALSE),"")</f>
        <v/>
      </c>
      <c r="I3222" s="19"/>
      <c r="J3222" s="18"/>
      <c r="K3222" s="18"/>
      <c r="L3222" s="34"/>
    </row>
    <row r="3223" spans="1:12" customFormat="1">
      <c r="A3223" s="18"/>
      <c r="B3223" s="18">
        <f t="shared" si="56"/>
        <v>1</v>
      </c>
      <c r="C3223" s="18"/>
      <c r="D3223" s="18" t="str">
        <f>IFERROR(VLOOKUP(C3223,T_Listado_Personal_KDE[],2,FALSE),"")</f>
        <v/>
      </c>
      <c r="E3223" s="19" t="str">
        <f>IFERROR(VLOOKUP(C3223,T_Listado_Personal_KDE[],3,FALSE),"")</f>
        <v/>
      </c>
      <c r="F3223" s="18" t="str">
        <f>IFERROR(VLOOKUP(G3223,T_CÓDIGO[],2,FALSE),"")</f>
        <v/>
      </c>
      <c r="G3223" s="20"/>
      <c r="H3223" s="18" t="str">
        <f>IFERROR(VLOOKUP(G3223,T_CÓDIGO[],3,FALSE),"")</f>
        <v/>
      </c>
      <c r="I3223" s="19"/>
      <c r="J3223" s="18"/>
      <c r="K3223" s="18"/>
      <c r="L3223" s="34"/>
    </row>
    <row r="3224" spans="1:12" customFormat="1">
      <c r="A3224" s="18"/>
      <c r="B3224" s="18">
        <f t="shared" si="56"/>
        <v>1</v>
      </c>
      <c r="C3224" s="18"/>
      <c r="D3224" s="18" t="str">
        <f>IFERROR(VLOOKUP(C3224,T_Listado_Personal_KDE[],2,FALSE),"")</f>
        <v/>
      </c>
      <c r="E3224" s="19" t="str">
        <f>IFERROR(VLOOKUP(C3224,T_Listado_Personal_KDE[],3,FALSE),"")</f>
        <v/>
      </c>
      <c r="F3224" s="18" t="str">
        <f>IFERROR(VLOOKUP(G3224,T_CÓDIGO[],2,FALSE),"")</f>
        <v/>
      </c>
      <c r="G3224" s="20"/>
      <c r="H3224" s="18" t="str">
        <f>IFERROR(VLOOKUP(G3224,T_CÓDIGO[],3,FALSE),"")</f>
        <v/>
      </c>
      <c r="I3224" s="19"/>
      <c r="J3224" s="18"/>
      <c r="K3224" s="18"/>
      <c r="L3224" s="34"/>
    </row>
    <row r="3225" spans="1:12" customFormat="1">
      <c r="A3225" s="18"/>
      <c r="B3225" s="18">
        <f t="shared" si="56"/>
        <v>1</v>
      </c>
      <c r="C3225" s="18"/>
      <c r="D3225" s="18" t="str">
        <f>IFERROR(VLOOKUP(C3225,T_Listado_Personal_KDE[],2,FALSE),"")</f>
        <v/>
      </c>
      <c r="E3225" s="19" t="str">
        <f>IFERROR(VLOOKUP(C3225,T_Listado_Personal_KDE[],3,FALSE),"")</f>
        <v/>
      </c>
      <c r="F3225" s="18" t="str">
        <f>IFERROR(VLOOKUP(G3225,T_CÓDIGO[],2,FALSE),"")</f>
        <v/>
      </c>
      <c r="G3225" s="20"/>
      <c r="H3225" s="18" t="str">
        <f>IFERROR(VLOOKUP(G3225,T_CÓDIGO[],3,FALSE),"")</f>
        <v/>
      </c>
      <c r="I3225" s="19"/>
      <c r="J3225" s="18"/>
      <c r="K3225" s="18"/>
      <c r="L3225" s="34"/>
    </row>
    <row r="3226" spans="1:12" customFormat="1">
      <c r="A3226" s="18"/>
      <c r="B3226" s="18">
        <f t="shared" si="56"/>
        <v>1</v>
      </c>
      <c r="C3226" s="18"/>
      <c r="D3226" s="18" t="str">
        <f>IFERROR(VLOOKUP(C3226,T_Listado_Personal_KDE[],2,FALSE),"")</f>
        <v/>
      </c>
      <c r="E3226" s="19" t="str">
        <f>IFERROR(VLOOKUP(C3226,T_Listado_Personal_KDE[],3,FALSE),"")</f>
        <v/>
      </c>
      <c r="F3226" s="18" t="str">
        <f>IFERROR(VLOOKUP(G3226,T_CÓDIGO[],2,FALSE),"")</f>
        <v/>
      </c>
      <c r="G3226" s="20"/>
      <c r="H3226" s="18" t="str">
        <f>IFERROR(VLOOKUP(G3226,T_CÓDIGO[],3,FALSE),"")</f>
        <v/>
      </c>
      <c r="I3226" s="19"/>
      <c r="J3226" s="18"/>
      <c r="K3226" s="18"/>
      <c r="L3226" s="34"/>
    </row>
    <row r="3227" spans="1:12" customFormat="1">
      <c r="A3227" s="18"/>
      <c r="B3227" s="18">
        <f t="shared" si="56"/>
        <v>1</v>
      </c>
      <c r="C3227" s="18"/>
      <c r="D3227" s="18" t="str">
        <f>IFERROR(VLOOKUP(C3227,T_Listado_Personal_KDE[],2,FALSE),"")</f>
        <v/>
      </c>
      <c r="E3227" s="19" t="str">
        <f>IFERROR(VLOOKUP(C3227,T_Listado_Personal_KDE[],3,FALSE),"")</f>
        <v/>
      </c>
      <c r="F3227" s="18" t="str">
        <f>IFERROR(VLOOKUP(G3227,T_CÓDIGO[],2,FALSE),"")</f>
        <v/>
      </c>
      <c r="G3227" s="20"/>
      <c r="H3227" s="18" t="str">
        <f>IFERROR(VLOOKUP(G3227,T_CÓDIGO[],3,FALSE),"")</f>
        <v/>
      </c>
      <c r="I3227" s="19"/>
      <c r="J3227" s="18"/>
      <c r="K3227" s="18"/>
      <c r="L3227" s="34"/>
    </row>
    <row r="3228" spans="1:12" customFormat="1">
      <c r="A3228" s="18"/>
      <c r="B3228" s="18">
        <f t="shared" si="56"/>
        <v>1</v>
      </c>
      <c r="C3228" s="18"/>
      <c r="D3228" s="18" t="str">
        <f>IFERROR(VLOOKUP(C3228,T_Listado_Personal_KDE[],2,FALSE),"")</f>
        <v/>
      </c>
      <c r="E3228" s="19" t="str">
        <f>IFERROR(VLOOKUP(C3228,T_Listado_Personal_KDE[],3,FALSE),"")</f>
        <v/>
      </c>
      <c r="F3228" s="18" t="str">
        <f>IFERROR(VLOOKUP(G3228,T_CÓDIGO[],2,FALSE),"")</f>
        <v/>
      </c>
      <c r="G3228" s="20"/>
      <c r="H3228" s="18" t="str">
        <f>IFERROR(VLOOKUP(G3228,T_CÓDIGO[],3,FALSE),"")</f>
        <v/>
      </c>
      <c r="I3228" s="19"/>
      <c r="J3228" s="18"/>
      <c r="K3228" s="18"/>
      <c r="L3228" s="34"/>
    </row>
    <row r="3229" spans="1:12" customFormat="1">
      <c r="A3229" s="18"/>
      <c r="B3229" s="18">
        <f t="shared" si="56"/>
        <v>1</v>
      </c>
      <c r="C3229" s="18"/>
      <c r="D3229" s="18" t="str">
        <f>IFERROR(VLOOKUP(C3229,T_Listado_Personal_KDE[],2,FALSE),"")</f>
        <v/>
      </c>
      <c r="E3229" s="19" t="str">
        <f>IFERROR(VLOOKUP(C3229,T_Listado_Personal_KDE[],3,FALSE),"")</f>
        <v/>
      </c>
      <c r="F3229" s="18" t="str">
        <f>IFERROR(VLOOKUP(G3229,T_CÓDIGO[],2,FALSE),"")</f>
        <v/>
      </c>
      <c r="G3229" s="20"/>
      <c r="H3229" s="18" t="str">
        <f>IFERROR(VLOOKUP(G3229,T_CÓDIGO[],3,FALSE),"")</f>
        <v/>
      </c>
      <c r="I3229" s="19"/>
      <c r="J3229" s="18"/>
      <c r="K3229" s="18"/>
      <c r="L3229" s="34"/>
    </row>
    <row r="3230" spans="1:12" customFormat="1">
      <c r="A3230" s="18"/>
      <c r="B3230" s="18">
        <f t="shared" ref="B3230:B3293" si="57">MONTH(A3230)</f>
        <v>1</v>
      </c>
      <c r="C3230" s="18"/>
      <c r="D3230" s="18" t="str">
        <f>IFERROR(VLOOKUP(C3230,T_Listado_Personal_KDE[],2,FALSE),"")</f>
        <v/>
      </c>
      <c r="E3230" s="19" t="str">
        <f>IFERROR(VLOOKUP(C3230,T_Listado_Personal_KDE[],3,FALSE),"")</f>
        <v/>
      </c>
      <c r="F3230" s="18" t="str">
        <f>IFERROR(VLOOKUP(G3230,T_CÓDIGO[],2,FALSE),"")</f>
        <v/>
      </c>
      <c r="G3230" s="20"/>
      <c r="H3230" s="18" t="str">
        <f>IFERROR(VLOOKUP(G3230,T_CÓDIGO[],3,FALSE),"")</f>
        <v/>
      </c>
      <c r="I3230" s="19"/>
      <c r="J3230" s="18"/>
      <c r="K3230" s="18"/>
      <c r="L3230" s="34"/>
    </row>
    <row r="3231" spans="1:12" customFormat="1">
      <c r="A3231" s="18"/>
      <c r="B3231" s="18">
        <f t="shared" si="57"/>
        <v>1</v>
      </c>
      <c r="C3231" s="18"/>
      <c r="D3231" s="18" t="str">
        <f>IFERROR(VLOOKUP(C3231,T_Listado_Personal_KDE[],2,FALSE),"")</f>
        <v/>
      </c>
      <c r="E3231" s="19" t="str">
        <f>IFERROR(VLOOKUP(C3231,T_Listado_Personal_KDE[],3,FALSE),"")</f>
        <v/>
      </c>
      <c r="F3231" s="18" t="str">
        <f>IFERROR(VLOOKUP(G3231,T_CÓDIGO[],2,FALSE),"")</f>
        <v/>
      </c>
      <c r="G3231" s="20"/>
      <c r="H3231" s="18" t="str">
        <f>IFERROR(VLOOKUP(G3231,T_CÓDIGO[],3,FALSE),"")</f>
        <v/>
      </c>
      <c r="I3231" s="19"/>
      <c r="J3231" s="18"/>
      <c r="K3231" s="18"/>
      <c r="L3231" s="34"/>
    </row>
    <row r="3232" spans="1:12" customFormat="1">
      <c r="A3232" s="18"/>
      <c r="B3232" s="18">
        <f t="shared" si="57"/>
        <v>1</v>
      </c>
      <c r="C3232" s="18"/>
      <c r="D3232" s="18" t="str">
        <f>IFERROR(VLOOKUP(C3232,T_Listado_Personal_KDE[],2,FALSE),"")</f>
        <v/>
      </c>
      <c r="E3232" s="19" t="str">
        <f>IFERROR(VLOOKUP(C3232,T_Listado_Personal_KDE[],3,FALSE),"")</f>
        <v/>
      </c>
      <c r="F3232" s="18" t="str">
        <f>IFERROR(VLOOKUP(G3232,T_CÓDIGO[],2,FALSE),"")</f>
        <v/>
      </c>
      <c r="G3232" s="20"/>
      <c r="H3232" s="18" t="str">
        <f>IFERROR(VLOOKUP(G3232,T_CÓDIGO[],3,FALSE),"")</f>
        <v/>
      </c>
      <c r="I3232" s="19"/>
      <c r="J3232" s="18"/>
      <c r="K3232" s="18"/>
      <c r="L3232" s="34"/>
    </row>
    <row r="3233" spans="1:12" customFormat="1">
      <c r="A3233" s="18"/>
      <c r="B3233" s="18">
        <f t="shared" si="57"/>
        <v>1</v>
      </c>
      <c r="C3233" s="18"/>
      <c r="D3233" s="18" t="str">
        <f>IFERROR(VLOOKUP(C3233,T_Listado_Personal_KDE[],2,FALSE),"")</f>
        <v/>
      </c>
      <c r="E3233" s="19" t="str">
        <f>IFERROR(VLOOKUP(C3233,T_Listado_Personal_KDE[],3,FALSE),"")</f>
        <v/>
      </c>
      <c r="F3233" s="18" t="str">
        <f>IFERROR(VLOOKUP(G3233,T_CÓDIGO[],2,FALSE),"")</f>
        <v/>
      </c>
      <c r="G3233" s="20"/>
      <c r="H3233" s="18" t="str">
        <f>IFERROR(VLOOKUP(G3233,T_CÓDIGO[],3,FALSE),"")</f>
        <v/>
      </c>
      <c r="I3233" s="19"/>
      <c r="J3233" s="18"/>
      <c r="K3233" s="18"/>
      <c r="L3233" s="34"/>
    </row>
    <row r="3234" spans="1:12" customFormat="1">
      <c r="A3234" s="18"/>
      <c r="B3234" s="18">
        <f t="shared" si="57"/>
        <v>1</v>
      </c>
      <c r="C3234" s="18"/>
      <c r="D3234" s="18" t="str">
        <f>IFERROR(VLOOKUP(C3234,T_Listado_Personal_KDE[],2,FALSE),"")</f>
        <v/>
      </c>
      <c r="E3234" s="19" t="str">
        <f>IFERROR(VLOOKUP(C3234,T_Listado_Personal_KDE[],3,FALSE),"")</f>
        <v/>
      </c>
      <c r="F3234" s="18" t="str">
        <f>IFERROR(VLOOKUP(G3234,T_CÓDIGO[],2,FALSE),"")</f>
        <v/>
      </c>
      <c r="G3234" s="20"/>
      <c r="H3234" s="18" t="str">
        <f>IFERROR(VLOOKUP(G3234,T_CÓDIGO[],3,FALSE),"")</f>
        <v/>
      </c>
      <c r="I3234" s="19"/>
      <c r="J3234" s="18"/>
      <c r="K3234" s="18"/>
      <c r="L3234" s="34"/>
    </row>
    <row r="3235" spans="1:12" customFormat="1">
      <c r="A3235" s="18"/>
      <c r="B3235" s="18">
        <f t="shared" si="57"/>
        <v>1</v>
      </c>
      <c r="C3235" s="18"/>
      <c r="D3235" s="18" t="str">
        <f>IFERROR(VLOOKUP(C3235,T_Listado_Personal_KDE[],2,FALSE),"")</f>
        <v/>
      </c>
      <c r="E3235" s="19" t="str">
        <f>IFERROR(VLOOKUP(C3235,T_Listado_Personal_KDE[],3,FALSE),"")</f>
        <v/>
      </c>
      <c r="F3235" s="18" t="str">
        <f>IFERROR(VLOOKUP(G3235,T_CÓDIGO[],2,FALSE),"")</f>
        <v/>
      </c>
      <c r="G3235" s="20"/>
      <c r="H3235" s="18" t="str">
        <f>IFERROR(VLOOKUP(G3235,T_CÓDIGO[],3,FALSE),"")</f>
        <v/>
      </c>
      <c r="I3235" s="19"/>
      <c r="J3235" s="18"/>
      <c r="K3235" s="18"/>
      <c r="L3235" s="34"/>
    </row>
    <row r="3236" spans="1:12" customFormat="1">
      <c r="A3236" s="18"/>
      <c r="B3236" s="18">
        <f t="shared" si="57"/>
        <v>1</v>
      </c>
      <c r="C3236" s="18"/>
      <c r="D3236" s="18" t="str">
        <f>IFERROR(VLOOKUP(C3236,T_Listado_Personal_KDE[],2,FALSE),"")</f>
        <v/>
      </c>
      <c r="E3236" s="19" t="str">
        <f>IFERROR(VLOOKUP(C3236,T_Listado_Personal_KDE[],3,FALSE),"")</f>
        <v/>
      </c>
      <c r="F3236" s="18" t="str">
        <f>IFERROR(VLOOKUP(G3236,T_CÓDIGO[],2,FALSE),"")</f>
        <v/>
      </c>
      <c r="G3236" s="20"/>
      <c r="H3236" s="18" t="str">
        <f>IFERROR(VLOOKUP(G3236,T_CÓDIGO[],3,FALSE),"")</f>
        <v/>
      </c>
      <c r="I3236" s="19"/>
      <c r="J3236" s="18"/>
      <c r="K3236" s="18"/>
      <c r="L3236" s="34"/>
    </row>
    <row r="3237" spans="1:12" customFormat="1">
      <c r="A3237" s="18"/>
      <c r="B3237" s="18">
        <f t="shared" si="57"/>
        <v>1</v>
      </c>
      <c r="C3237" s="18"/>
      <c r="D3237" s="18" t="str">
        <f>IFERROR(VLOOKUP(C3237,T_Listado_Personal_KDE[],2,FALSE),"")</f>
        <v/>
      </c>
      <c r="E3237" s="19" t="str">
        <f>IFERROR(VLOOKUP(C3237,T_Listado_Personal_KDE[],3,FALSE),"")</f>
        <v/>
      </c>
      <c r="F3237" s="18" t="str">
        <f>IFERROR(VLOOKUP(G3237,T_CÓDIGO[],2,FALSE),"")</f>
        <v/>
      </c>
      <c r="G3237" s="20"/>
      <c r="H3237" s="18" t="str">
        <f>IFERROR(VLOOKUP(G3237,T_CÓDIGO[],3,FALSE),"")</f>
        <v/>
      </c>
      <c r="I3237" s="19"/>
      <c r="J3237" s="18"/>
      <c r="K3237" s="18"/>
      <c r="L3237" s="34"/>
    </row>
    <row r="3238" spans="1:12" customFormat="1">
      <c r="A3238" s="18"/>
      <c r="B3238" s="18">
        <f t="shared" si="57"/>
        <v>1</v>
      </c>
      <c r="C3238" s="18"/>
      <c r="D3238" s="18" t="str">
        <f>IFERROR(VLOOKUP(C3238,T_Listado_Personal_KDE[],2,FALSE),"")</f>
        <v/>
      </c>
      <c r="E3238" s="19" t="str">
        <f>IFERROR(VLOOKUP(C3238,T_Listado_Personal_KDE[],3,FALSE),"")</f>
        <v/>
      </c>
      <c r="F3238" s="18" t="str">
        <f>IFERROR(VLOOKUP(G3238,T_CÓDIGO[],2,FALSE),"")</f>
        <v/>
      </c>
      <c r="G3238" s="20"/>
      <c r="H3238" s="18" t="str">
        <f>IFERROR(VLOOKUP(G3238,T_CÓDIGO[],3,FALSE),"")</f>
        <v/>
      </c>
      <c r="I3238" s="19"/>
      <c r="J3238" s="18"/>
      <c r="K3238" s="18"/>
      <c r="L3238" s="34"/>
    </row>
    <row r="3239" spans="1:12" customFormat="1">
      <c r="A3239" s="18"/>
      <c r="B3239" s="18">
        <f t="shared" si="57"/>
        <v>1</v>
      </c>
      <c r="C3239" s="18"/>
      <c r="D3239" s="18" t="str">
        <f>IFERROR(VLOOKUP(C3239,T_Listado_Personal_KDE[],2,FALSE),"")</f>
        <v/>
      </c>
      <c r="E3239" s="19" t="str">
        <f>IFERROR(VLOOKUP(C3239,T_Listado_Personal_KDE[],3,FALSE),"")</f>
        <v/>
      </c>
      <c r="F3239" s="18" t="str">
        <f>IFERROR(VLOOKUP(G3239,T_CÓDIGO[],2,FALSE),"")</f>
        <v/>
      </c>
      <c r="G3239" s="20"/>
      <c r="H3239" s="18" t="str">
        <f>IFERROR(VLOOKUP(G3239,T_CÓDIGO[],3,FALSE),"")</f>
        <v/>
      </c>
      <c r="I3239" s="19"/>
      <c r="J3239" s="18"/>
      <c r="K3239" s="18"/>
      <c r="L3239" s="34"/>
    </row>
    <row r="3240" spans="1:12" customFormat="1">
      <c r="A3240" s="18"/>
      <c r="B3240" s="18">
        <f t="shared" si="57"/>
        <v>1</v>
      </c>
      <c r="C3240" s="18"/>
      <c r="D3240" s="18" t="str">
        <f>IFERROR(VLOOKUP(C3240,T_Listado_Personal_KDE[],2,FALSE),"")</f>
        <v/>
      </c>
      <c r="E3240" s="19" t="str">
        <f>IFERROR(VLOOKUP(C3240,T_Listado_Personal_KDE[],3,FALSE),"")</f>
        <v/>
      </c>
      <c r="F3240" s="18" t="str">
        <f>IFERROR(VLOOKUP(G3240,T_CÓDIGO[],2,FALSE),"")</f>
        <v/>
      </c>
      <c r="G3240" s="20"/>
      <c r="H3240" s="18" t="str">
        <f>IFERROR(VLOOKUP(G3240,T_CÓDIGO[],3,FALSE),"")</f>
        <v/>
      </c>
      <c r="I3240" s="19"/>
      <c r="J3240" s="18"/>
      <c r="K3240" s="18"/>
      <c r="L3240" s="34"/>
    </row>
    <row r="3241" spans="1:12" customFormat="1">
      <c r="A3241" s="18"/>
      <c r="B3241" s="18">
        <f t="shared" si="57"/>
        <v>1</v>
      </c>
      <c r="C3241" s="18"/>
      <c r="D3241" s="18" t="str">
        <f>IFERROR(VLOOKUP(C3241,T_Listado_Personal_KDE[],2,FALSE),"")</f>
        <v/>
      </c>
      <c r="E3241" s="19" t="str">
        <f>IFERROR(VLOOKUP(C3241,T_Listado_Personal_KDE[],3,FALSE),"")</f>
        <v/>
      </c>
      <c r="F3241" s="18" t="str">
        <f>IFERROR(VLOOKUP(G3241,T_CÓDIGO[],2,FALSE),"")</f>
        <v/>
      </c>
      <c r="G3241" s="20"/>
      <c r="H3241" s="18" t="str">
        <f>IFERROR(VLOOKUP(G3241,T_CÓDIGO[],3,FALSE),"")</f>
        <v/>
      </c>
      <c r="I3241" s="19"/>
      <c r="J3241" s="18"/>
      <c r="K3241" s="18"/>
      <c r="L3241" s="34"/>
    </row>
    <row r="3242" spans="1:12" customFormat="1">
      <c r="A3242" s="18"/>
      <c r="B3242" s="18">
        <f t="shared" si="57"/>
        <v>1</v>
      </c>
      <c r="C3242" s="18"/>
      <c r="D3242" s="18" t="str">
        <f>IFERROR(VLOOKUP(C3242,T_Listado_Personal_KDE[],2,FALSE),"")</f>
        <v/>
      </c>
      <c r="E3242" s="19" t="str">
        <f>IFERROR(VLOOKUP(C3242,T_Listado_Personal_KDE[],3,FALSE),"")</f>
        <v/>
      </c>
      <c r="F3242" s="18" t="str">
        <f>IFERROR(VLOOKUP(G3242,T_CÓDIGO[],2,FALSE),"")</f>
        <v/>
      </c>
      <c r="G3242" s="20"/>
      <c r="H3242" s="18" t="str">
        <f>IFERROR(VLOOKUP(G3242,T_CÓDIGO[],3,FALSE),"")</f>
        <v/>
      </c>
      <c r="I3242" s="19"/>
      <c r="J3242" s="18"/>
      <c r="K3242" s="18"/>
      <c r="L3242" s="34"/>
    </row>
    <row r="3243" spans="1:12" customFormat="1">
      <c r="A3243" s="18"/>
      <c r="B3243" s="18">
        <f t="shared" si="57"/>
        <v>1</v>
      </c>
      <c r="C3243" s="18"/>
      <c r="D3243" s="18" t="str">
        <f>IFERROR(VLOOKUP(C3243,T_Listado_Personal_KDE[],2,FALSE),"")</f>
        <v/>
      </c>
      <c r="E3243" s="19" t="str">
        <f>IFERROR(VLOOKUP(C3243,T_Listado_Personal_KDE[],3,FALSE),"")</f>
        <v/>
      </c>
      <c r="F3243" s="18" t="str">
        <f>IFERROR(VLOOKUP(G3243,T_CÓDIGO[],2,FALSE),"")</f>
        <v/>
      </c>
      <c r="G3243" s="20"/>
      <c r="H3243" s="18" t="str">
        <f>IFERROR(VLOOKUP(G3243,T_CÓDIGO[],3,FALSE),"")</f>
        <v/>
      </c>
      <c r="I3243" s="19"/>
      <c r="J3243" s="18"/>
      <c r="K3243" s="18"/>
      <c r="L3243" s="34"/>
    </row>
    <row r="3244" spans="1:12" customFormat="1">
      <c r="A3244" s="18"/>
      <c r="B3244" s="18">
        <f t="shared" si="57"/>
        <v>1</v>
      </c>
      <c r="C3244" s="18"/>
      <c r="D3244" s="18" t="str">
        <f>IFERROR(VLOOKUP(C3244,T_Listado_Personal_KDE[],2,FALSE),"")</f>
        <v/>
      </c>
      <c r="E3244" s="19" t="str">
        <f>IFERROR(VLOOKUP(C3244,T_Listado_Personal_KDE[],3,FALSE),"")</f>
        <v/>
      </c>
      <c r="F3244" s="18" t="str">
        <f>IFERROR(VLOOKUP(G3244,T_CÓDIGO[],2,FALSE),"")</f>
        <v/>
      </c>
      <c r="G3244" s="20"/>
      <c r="H3244" s="18" t="str">
        <f>IFERROR(VLOOKUP(G3244,T_CÓDIGO[],3,FALSE),"")</f>
        <v/>
      </c>
      <c r="I3244" s="19"/>
      <c r="J3244" s="18"/>
      <c r="K3244" s="18"/>
      <c r="L3244" s="34"/>
    </row>
    <row r="3245" spans="1:12" customFormat="1">
      <c r="A3245" s="18"/>
      <c r="B3245" s="18">
        <f t="shared" si="57"/>
        <v>1</v>
      </c>
      <c r="C3245" s="18"/>
      <c r="D3245" s="18" t="str">
        <f>IFERROR(VLOOKUP(C3245,T_Listado_Personal_KDE[],2,FALSE),"")</f>
        <v/>
      </c>
      <c r="E3245" s="19" t="str">
        <f>IFERROR(VLOOKUP(C3245,T_Listado_Personal_KDE[],3,FALSE),"")</f>
        <v/>
      </c>
      <c r="F3245" s="18" t="str">
        <f>IFERROR(VLOOKUP(G3245,T_CÓDIGO[],2,FALSE),"")</f>
        <v/>
      </c>
      <c r="G3245" s="20"/>
      <c r="H3245" s="18" t="str">
        <f>IFERROR(VLOOKUP(G3245,T_CÓDIGO[],3,FALSE),"")</f>
        <v/>
      </c>
      <c r="I3245" s="19"/>
      <c r="J3245" s="18"/>
      <c r="K3245" s="18"/>
      <c r="L3245" s="34"/>
    </row>
    <row r="3246" spans="1:12" customFormat="1">
      <c r="A3246" s="18"/>
      <c r="B3246" s="18">
        <f t="shared" si="57"/>
        <v>1</v>
      </c>
      <c r="C3246" s="18"/>
      <c r="D3246" s="18" t="str">
        <f>IFERROR(VLOOKUP(C3246,T_Listado_Personal_KDE[],2,FALSE),"")</f>
        <v/>
      </c>
      <c r="E3246" s="19" t="str">
        <f>IFERROR(VLOOKUP(C3246,T_Listado_Personal_KDE[],3,FALSE),"")</f>
        <v/>
      </c>
      <c r="F3246" s="18" t="str">
        <f>IFERROR(VLOOKUP(G3246,T_CÓDIGO[],2,FALSE),"")</f>
        <v/>
      </c>
      <c r="G3246" s="20"/>
      <c r="H3246" s="18" t="str">
        <f>IFERROR(VLOOKUP(G3246,T_CÓDIGO[],3,FALSE),"")</f>
        <v/>
      </c>
      <c r="I3246" s="19"/>
      <c r="J3246" s="18"/>
      <c r="K3246" s="18"/>
      <c r="L3246" s="34"/>
    </row>
    <row r="3247" spans="1:12" customFormat="1">
      <c r="A3247" s="18"/>
      <c r="B3247" s="18">
        <f t="shared" si="57"/>
        <v>1</v>
      </c>
      <c r="C3247" s="18"/>
      <c r="D3247" s="18" t="str">
        <f>IFERROR(VLOOKUP(C3247,T_Listado_Personal_KDE[],2,FALSE),"")</f>
        <v/>
      </c>
      <c r="E3247" s="19" t="str">
        <f>IFERROR(VLOOKUP(C3247,T_Listado_Personal_KDE[],3,FALSE),"")</f>
        <v/>
      </c>
      <c r="F3247" s="18" t="str">
        <f>IFERROR(VLOOKUP(G3247,T_CÓDIGO[],2,FALSE),"")</f>
        <v/>
      </c>
      <c r="G3247" s="20"/>
      <c r="H3247" s="18" t="str">
        <f>IFERROR(VLOOKUP(G3247,T_CÓDIGO[],3,FALSE),"")</f>
        <v/>
      </c>
      <c r="I3247" s="19"/>
      <c r="J3247" s="18"/>
      <c r="K3247" s="18"/>
      <c r="L3247" s="34"/>
    </row>
    <row r="3248" spans="1:12" customFormat="1">
      <c r="A3248" s="18"/>
      <c r="B3248" s="18">
        <f t="shared" si="57"/>
        <v>1</v>
      </c>
      <c r="C3248" s="18"/>
      <c r="D3248" s="18" t="str">
        <f>IFERROR(VLOOKUP(C3248,T_Listado_Personal_KDE[],2,FALSE),"")</f>
        <v/>
      </c>
      <c r="E3248" s="19" t="str">
        <f>IFERROR(VLOOKUP(C3248,T_Listado_Personal_KDE[],3,FALSE),"")</f>
        <v/>
      </c>
      <c r="F3248" s="18" t="str">
        <f>IFERROR(VLOOKUP(G3248,T_CÓDIGO[],2,FALSE),"")</f>
        <v/>
      </c>
      <c r="G3248" s="20"/>
      <c r="H3248" s="18" t="str">
        <f>IFERROR(VLOOKUP(G3248,T_CÓDIGO[],3,FALSE),"")</f>
        <v/>
      </c>
      <c r="I3248" s="19"/>
      <c r="J3248" s="18"/>
      <c r="K3248" s="18"/>
      <c r="L3248" s="34"/>
    </row>
    <row r="3249" spans="1:12" customFormat="1">
      <c r="A3249" s="18"/>
      <c r="B3249" s="18">
        <f t="shared" si="57"/>
        <v>1</v>
      </c>
      <c r="C3249" s="18"/>
      <c r="D3249" s="18" t="str">
        <f>IFERROR(VLOOKUP(C3249,T_Listado_Personal_KDE[],2,FALSE),"")</f>
        <v/>
      </c>
      <c r="E3249" s="19" t="str">
        <f>IFERROR(VLOOKUP(C3249,T_Listado_Personal_KDE[],3,FALSE),"")</f>
        <v/>
      </c>
      <c r="F3249" s="18" t="str">
        <f>IFERROR(VLOOKUP(G3249,T_CÓDIGO[],2,FALSE),"")</f>
        <v/>
      </c>
      <c r="G3249" s="20"/>
      <c r="H3249" s="18" t="str">
        <f>IFERROR(VLOOKUP(G3249,T_CÓDIGO[],3,FALSE),"")</f>
        <v/>
      </c>
      <c r="I3249" s="19"/>
      <c r="J3249" s="18"/>
      <c r="K3249" s="18"/>
      <c r="L3249" s="34"/>
    </row>
    <row r="3250" spans="1:12" customFormat="1">
      <c r="A3250" s="18"/>
      <c r="B3250" s="18">
        <f t="shared" si="57"/>
        <v>1</v>
      </c>
      <c r="C3250" s="18"/>
      <c r="D3250" s="18" t="str">
        <f>IFERROR(VLOOKUP(C3250,T_Listado_Personal_KDE[],2,FALSE),"")</f>
        <v/>
      </c>
      <c r="E3250" s="19" t="str">
        <f>IFERROR(VLOOKUP(C3250,T_Listado_Personal_KDE[],3,FALSE),"")</f>
        <v/>
      </c>
      <c r="F3250" s="18" t="str">
        <f>IFERROR(VLOOKUP(G3250,T_CÓDIGO[],2,FALSE),"")</f>
        <v/>
      </c>
      <c r="G3250" s="20"/>
      <c r="H3250" s="18" t="str">
        <f>IFERROR(VLOOKUP(G3250,T_CÓDIGO[],3,FALSE),"")</f>
        <v/>
      </c>
      <c r="I3250" s="19"/>
      <c r="J3250" s="18"/>
      <c r="K3250" s="18"/>
      <c r="L3250" s="34"/>
    </row>
    <row r="3251" spans="1:12" customFormat="1">
      <c r="A3251" s="18"/>
      <c r="B3251" s="18">
        <f t="shared" si="57"/>
        <v>1</v>
      </c>
      <c r="C3251" s="18"/>
      <c r="D3251" s="18" t="str">
        <f>IFERROR(VLOOKUP(C3251,T_Listado_Personal_KDE[],2,FALSE),"")</f>
        <v/>
      </c>
      <c r="E3251" s="19" t="str">
        <f>IFERROR(VLOOKUP(C3251,T_Listado_Personal_KDE[],3,FALSE),"")</f>
        <v/>
      </c>
      <c r="F3251" s="18" t="str">
        <f>IFERROR(VLOOKUP(G3251,T_CÓDIGO[],2,FALSE),"")</f>
        <v/>
      </c>
      <c r="G3251" s="20"/>
      <c r="H3251" s="18" t="str">
        <f>IFERROR(VLOOKUP(G3251,T_CÓDIGO[],3,FALSE),"")</f>
        <v/>
      </c>
      <c r="I3251" s="19"/>
      <c r="J3251" s="18"/>
      <c r="K3251" s="18"/>
      <c r="L3251" s="34"/>
    </row>
    <row r="3252" spans="1:12" customFormat="1">
      <c r="A3252" s="18"/>
      <c r="B3252" s="18">
        <f t="shared" si="57"/>
        <v>1</v>
      </c>
      <c r="C3252" s="18"/>
      <c r="D3252" s="18" t="str">
        <f>IFERROR(VLOOKUP(C3252,T_Listado_Personal_KDE[],2,FALSE),"")</f>
        <v/>
      </c>
      <c r="E3252" s="19" t="str">
        <f>IFERROR(VLOOKUP(C3252,T_Listado_Personal_KDE[],3,FALSE),"")</f>
        <v/>
      </c>
      <c r="F3252" s="18" t="str">
        <f>IFERROR(VLOOKUP(G3252,T_CÓDIGO[],2,FALSE),"")</f>
        <v/>
      </c>
      <c r="G3252" s="20"/>
      <c r="H3252" s="18" t="str">
        <f>IFERROR(VLOOKUP(G3252,T_CÓDIGO[],3,FALSE),"")</f>
        <v/>
      </c>
      <c r="I3252" s="19"/>
      <c r="J3252" s="18"/>
      <c r="K3252" s="18"/>
      <c r="L3252" s="34"/>
    </row>
    <row r="3253" spans="1:12" customFormat="1">
      <c r="A3253" s="18"/>
      <c r="B3253" s="18">
        <f t="shared" si="57"/>
        <v>1</v>
      </c>
      <c r="C3253" s="18"/>
      <c r="D3253" s="18" t="str">
        <f>IFERROR(VLOOKUP(C3253,T_Listado_Personal_KDE[],2,FALSE),"")</f>
        <v/>
      </c>
      <c r="E3253" s="19" t="str">
        <f>IFERROR(VLOOKUP(C3253,T_Listado_Personal_KDE[],3,FALSE),"")</f>
        <v/>
      </c>
      <c r="F3253" s="18" t="str">
        <f>IFERROR(VLOOKUP(G3253,T_CÓDIGO[],2,FALSE),"")</f>
        <v/>
      </c>
      <c r="G3253" s="20"/>
      <c r="H3253" s="18" t="str">
        <f>IFERROR(VLOOKUP(G3253,T_CÓDIGO[],3,FALSE),"")</f>
        <v/>
      </c>
      <c r="I3253" s="19"/>
      <c r="J3253" s="18"/>
      <c r="K3253" s="18"/>
      <c r="L3253" s="34"/>
    </row>
    <row r="3254" spans="1:12" customFormat="1">
      <c r="A3254" s="18"/>
      <c r="B3254" s="18">
        <f t="shared" si="57"/>
        <v>1</v>
      </c>
      <c r="C3254" s="18"/>
      <c r="D3254" s="18" t="str">
        <f>IFERROR(VLOOKUP(C3254,T_Listado_Personal_KDE[],2,FALSE),"")</f>
        <v/>
      </c>
      <c r="E3254" s="19" t="str">
        <f>IFERROR(VLOOKUP(C3254,T_Listado_Personal_KDE[],3,FALSE),"")</f>
        <v/>
      </c>
      <c r="F3254" s="18" t="str">
        <f>IFERROR(VLOOKUP(G3254,T_CÓDIGO[],2,FALSE),"")</f>
        <v/>
      </c>
      <c r="G3254" s="20"/>
      <c r="H3254" s="18" t="str">
        <f>IFERROR(VLOOKUP(G3254,T_CÓDIGO[],3,FALSE),"")</f>
        <v/>
      </c>
      <c r="I3254" s="19"/>
      <c r="J3254" s="18"/>
      <c r="K3254" s="18"/>
      <c r="L3254" s="34"/>
    </row>
    <row r="3255" spans="1:12" customFormat="1">
      <c r="A3255" s="18"/>
      <c r="B3255" s="18">
        <f t="shared" si="57"/>
        <v>1</v>
      </c>
      <c r="C3255" s="18"/>
      <c r="D3255" s="18" t="str">
        <f>IFERROR(VLOOKUP(C3255,T_Listado_Personal_KDE[],2,FALSE),"")</f>
        <v/>
      </c>
      <c r="E3255" s="19" t="str">
        <f>IFERROR(VLOOKUP(C3255,T_Listado_Personal_KDE[],3,FALSE),"")</f>
        <v/>
      </c>
      <c r="F3255" s="18" t="str">
        <f>IFERROR(VLOOKUP(G3255,T_CÓDIGO[],2,FALSE),"")</f>
        <v/>
      </c>
      <c r="G3255" s="20"/>
      <c r="H3255" s="18" t="str">
        <f>IFERROR(VLOOKUP(G3255,T_CÓDIGO[],3,FALSE),"")</f>
        <v/>
      </c>
      <c r="I3255" s="19"/>
      <c r="J3255" s="18"/>
      <c r="K3255" s="18"/>
      <c r="L3255" s="34"/>
    </row>
    <row r="3256" spans="1:12" customFormat="1">
      <c r="A3256" s="18"/>
      <c r="B3256" s="18">
        <f t="shared" si="57"/>
        <v>1</v>
      </c>
      <c r="C3256" s="18"/>
      <c r="D3256" s="18" t="str">
        <f>IFERROR(VLOOKUP(C3256,T_Listado_Personal_KDE[],2,FALSE),"")</f>
        <v/>
      </c>
      <c r="E3256" s="19" t="str">
        <f>IFERROR(VLOOKUP(C3256,T_Listado_Personal_KDE[],3,FALSE),"")</f>
        <v/>
      </c>
      <c r="F3256" s="18" t="str">
        <f>IFERROR(VLOOKUP(G3256,T_CÓDIGO[],2,FALSE),"")</f>
        <v/>
      </c>
      <c r="G3256" s="20"/>
      <c r="H3256" s="18" t="str">
        <f>IFERROR(VLOOKUP(G3256,T_CÓDIGO[],3,FALSE),"")</f>
        <v/>
      </c>
      <c r="I3256" s="19"/>
      <c r="J3256" s="18"/>
      <c r="K3256" s="18"/>
      <c r="L3256" s="34"/>
    </row>
    <row r="3257" spans="1:12" customFormat="1">
      <c r="A3257" s="18"/>
      <c r="B3257" s="18">
        <f t="shared" si="57"/>
        <v>1</v>
      </c>
      <c r="C3257" s="18"/>
      <c r="D3257" s="18" t="str">
        <f>IFERROR(VLOOKUP(C3257,T_Listado_Personal_KDE[],2,FALSE),"")</f>
        <v/>
      </c>
      <c r="E3257" s="19" t="str">
        <f>IFERROR(VLOOKUP(C3257,T_Listado_Personal_KDE[],3,FALSE),"")</f>
        <v/>
      </c>
      <c r="F3257" s="18" t="str">
        <f>IFERROR(VLOOKUP(G3257,T_CÓDIGO[],2,FALSE),"")</f>
        <v/>
      </c>
      <c r="G3257" s="20"/>
      <c r="H3257" s="18" t="str">
        <f>IFERROR(VLOOKUP(G3257,T_CÓDIGO[],3,FALSE),"")</f>
        <v/>
      </c>
      <c r="I3257" s="19"/>
      <c r="J3257" s="18"/>
      <c r="K3257" s="18"/>
      <c r="L3257" s="34"/>
    </row>
    <row r="3258" spans="1:12" customFormat="1">
      <c r="A3258" s="18"/>
      <c r="B3258" s="18">
        <f t="shared" si="57"/>
        <v>1</v>
      </c>
      <c r="C3258" s="18"/>
      <c r="D3258" s="18" t="str">
        <f>IFERROR(VLOOKUP(C3258,T_Listado_Personal_KDE[],2,FALSE),"")</f>
        <v/>
      </c>
      <c r="E3258" s="19" t="str">
        <f>IFERROR(VLOOKUP(C3258,T_Listado_Personal_KDE[],3,FALSE),"")</f>
        <v/>
      </c>
      <c r="F3258" s="18" t="str">
        <f>IFERROR(VLOOKUP(G3258,T_CÓDIGO[],2,FALSE),"")</f>
        <v/>
      </c>
      <c r="G3258" s="20"/>
      <c r="H3258" s="18" t="str">
        <f>IFERROR(VLOOKUP(G3258,T_CÓDIGO[],3,FALSE),"")</f>
        <v/>
      </c>
      <c r="I3258" s="19"/>
      <c r="J3258" s="18"/>
      <c r="K3258" s="18"/>
      <c r="L3258" s="34"/>
    </row>
    <row r="3259" spans="1:12" customFormat="1">
      <c r="A3259" s="18"/>
      <c r="B3259" s="18">
        <f t="shared" si="57"/>
        <v>1</v>
      </c>
      <c r="C3259" s="18"/>
      <c r="D3259" s="18" t="str">
        <f>IFERROR(VLOOKUP(C3259,T_Listado_Personal_KDE[],2,FALSE),"")</f>
        <v/>
      </c>
      <c r="E3259" s="19" t="str">
        <f>IFERROR(VLOOKUP(C3259,T_Listado_Personal_KDE[],3,FALSE),"")</f>
        <v/>
      </c>
      <c r="F3259" s="18" t="str">
        <f>IFERROR(VLOOKUP(G3259,T_CÓDIGO[],2,FALSE),"")</f>
        <v/>
      </c>
      <c r="G3259" s="20"/>
      <c r="H3259" s="18" t="str">
        <f>IFERROR(VLOOKUP(G3259,T_CÓDIGO[],3,FALSE),"")</f>
        <v/>
      </c>
      <c r="I3259" s="19"/>
      <c r="J3259" s="18"/>
      <c r="K3259" s="18"/>
      <c r="L3259" s="34"/>
    </row>
    <row r="3260" spans="1:12" customFormat="1">
      <c r="A3260" s="18"/>
      <c r="B3260" s="18">
        <f t="shared" si="57"/>
        <v>1</v>
      </c>
      <c r="C3260" s="18"/>
      <c r="D3260" s="18" t="str">
        <f>IFERROR(VLOOKUP(C3260,T_Listado_Personal_KDE[],2,FALSE),"")</f>
        <v/>
      </c>
      <c r="E3260" s="19" t="str">
        <f>IFERROR(VLOOKUP(C3260,T_Listado_Personal_KDE[],3,FALSE),"")</f>
        <v/>
      </c>
      <c r="F3260" s="18" t="str">
        <f>IFERROR(VLOOKUP(G3260,T_CÓDIGO[],2,FALSE),"")</f>
        <v/>
      </c>
      <c r="G3260" s="20"/>
      <c r="H3260" s="18" t="str">
        <f>IFERROR(VLOOKUP(G3260,T_CÓDIGO[],3,FALSE),"")</f>
        <v/>
      </c>
      <c r="I3260" s="19"/>
      <c r="J3260" s="18"/>
      <c r="K3260" s="18"/>
      <c r="L3260" s="34"/>
    </row>
    <row r="3261" spans="1:12" customFormat="1">
      <c r="A3261" s="18"/>
      <c r="B3261" s="18">
        <f t="shared" si="57"/>
        <v>1</v>
      </c>
      <c r="C3261" s="18"/>
      <c r="D3261" s="18" t="str">
        <f>IFERROR(VLOOKUP(C3261,T_Listado_Personal_KDE[],2,FALSE),"")</f>
        <v/>
      </c>
      <c r="E3261" s="19" t="str">
        <f>IFERROR(VLOOKUP(C3261,T_Listado_Personal_KDE[],3,FALSE),"")</f>
        <v/>
      </c>
      <c r="F3261" s="18" t="str">
        <f>IFERROR(VLOOKUP(G3261,T_CÓDIGO[],2,FALSE),"")</f>
        <v/>
      </c>
      <c r="G3261" s="20"/>
      <c r="H3261" s="18" t="str">
        <f>IFERROR(VLOOKUP(G3261,T_CÓDIGO[],3,FALSE),"")</f>
        <v/>
      </c>
      <c r="I3261" s="19"/>
      <c r="J3261" s="18"/>
      <c r="K3261" s="18"/>
      <c r="L3261" s="34"/>
    </row>
    <row r="3262" spans="1:12" customFormat="1">
      <c r="A3262" s="18"/>
      <c r="B3262" s="18">
        <f t="shared" si="57"/>
        <v>1</v>
      </c>
      <c r="C3262" s="18"/>
      <c r="D3262" s="18" t="str">
        <f>IFERROR(VLOOKUP(C3262,T_Listado_Personal_KDE[],2,FALSE),"")</f>
        <v/>
      </c>
      <c r="E3262" s="19" t="str">
        <f>IFERROR(VLOOKUP(C3262,T_Listado_Personal_KDE[],3,FALSE),"")</f>
        <v/>
      </c>
      <c r="F3262" s="18" t="str">
        <f>IFERROR(VLOOKUP(G3262,T_CÓDIGO[],2,FALSE),"")</f>
        <v/>
      </c>
      <c r="G3262" s="20"/>
      <c r="H3262" s="18" t="str">
        <f>IFERROR(VLOOKUP(G3262,T_CÓDIGO[],3,FALSE),"")</f>
        <v/>
      </c>
      <c r="I3262" s="19"/>
      <c r="J3262" s="18"/>
      <c r="K3262" s="18"/>
      <c r="L3262" s="34"/>
    </row>
    <row r="3263" spans="1:12" customFormat="1">
      <c r="A3263" s="18"/>
      <c r="B3263" s="18">
        <f t="shared" si="57"/>
        <v>1</v>
      </c>
      <c r="C3263" s="18"/>
      <c r="D3263" s="18" t="str">
        <f>IFERROR(VLOOKUP(C3263,T_Listado_Personal_KDE[],2,FALSE),"")</f>
        <v/>
      </c>
      <c r="E3263" s="19" t="str">
        <f>IFERROR(VLOOKUP(C3263,T_Listado_Personal_KDE[],3,FALSE),"")</f>
        <v/>
      </c>
      <c r="F3263" s="18" t="str">
        <f>IFERROR(VLOOKUP(G3263,T_CÓDIGO[],2,FALSE),"")</f>
        <v/>
      </c>
      <c r="G3263" s="20"/>
      <c r="H3263" s="18" t="str">
        <f>IFERROR(VLOOKUP(G3263,T_CÓDIGO[],3,FALSE),"")</f>
        <v/>
      </c>
      <c r="I3263" s="19"/>
      <c r="J3263" s="18"/>
      <c r="K3263" s="18"/>
      <c r="L3263" s="34"/>
    </row>
    <row r="3264" spans="1:12" customFormat="1">
      <c r="A3264" s="18"/>
      <c r="B3264" s="18">
        <f t="shared" si="57"/>
        <v>1</v>
      </c>
      <c r="C3264" s="18"/>
      <c r="D3264" s="18" t="str">
        <f>IFERROR(VLOOKUP(C3264,T_Listado_Personal_KDE[],2,FALSE),"")</f>
        <v/>
      </c>
      <c r="E3264" s="19" t="str">
        <f>IFERROR(VLOOKUP(C3264,T_Listado_Personal_KDE[],3,FALSE),"")</f>
        <v/>
      </c>
      <c r="F3264" s="18" t="str">
        <f>IFERROR(VLOOKUP(G3264,T_CÓDIGO[],2,FALSE),"")</f>
        <v/>
      </c>
      <c r="G3264" s="20"/>
      <c r="H3264" s="18" t="str">
        <f>IFERROR(VLOOKUP(G3264,T_CÓDIGO[],3,FALSE),"")</f>
        <v/>
      </c>
      <c r="I3264" s="19"/>
      <c r="J3264" s="18"/>
      <c r="K3264" s="18"/>
      <c r="L3264" s="34"/>
    </row>
    <row r="3265" spans="1:12" customFormat="1">
      <c r="A3265" s="18"/>
      <c r="B3265" s="18">
        <f t="shared" si="57"/>
        <v>1</v>
      </c>
      <c r="C3265" s="18"/>
      <c r="D3265" s="18" t="str">
        <f>IFERROR(VLOOKUP(C3265,T_Listado_Personal_KDE[],2,FALSE),"")</f>
        <v/>
      </c>
      <c r="E3265" s="19" t="str">
        <f>IFERROR(VLOOKUP(C3265,T_Listado_Personal_KDE[],3,FALSE),"")</f>
        <v/>
      </c>
      <c r="F3265" s="18" t="str">
        <f>IFERROR(VLOOKUP(G3265,T_CÓDIGO[],2,FALSE),"")</f>
        <v/>
      </c>
      <c r="G3265" s="20"/>
      <c r="H3265" s="18" t="str">
        <f>IFERROR(VLOOKUP(G3265,T_CÓDIGO[],3,FALSE),"")</f>
        <v/>
      </c>
      <c r="I3265" s="19"/>
      <c r="J3265" s="18"/>
      <c r="K3265" s="18"/>
      <c r="L3265" s="34"/>
    </row>
    <row r="3266" spans="1:12" customFormat="1">
      <c r="A3266" s="18"/>
      <c r="B3266" s="18">
        <f t="shared" si="57"/>
        <v>1</v>
      </c>
      <c r="C3266" s="18"/>
      <c r="D3266" s="18" t="str">
        <f>IFERROR(VLOOKUP(C3266,T_Listado_Personal_KDE[],2,FALSE),"")</f>
        <v/>
      </c>
      <c r="E3266" s="19" t="str">
        <f>IFERROR(VLOOKUP(C3266,T_Listado_Personal_KDE[],3,FALSE),"")</f>
        <v/>
      </c>
      <c r="F3266" s="18" t="str">
        <f>IFERROR(VLOOKUP(G3266,T_CÓDIGO[],2,FALSE),"")</f>
        <v/>
      </c>
      <c r="G3266" s="20"/>
      <c r="H3266" s="18" t="str">
        <f>IFERROR(VLOOKUP(G3266,T_CÓDIGO[],3,FALSE),"")</f>
        <v/>
      </c>
      <c r="I3266" s="19"/>
      <c r="J3266" s="18"/>
      <c r="K3266" s="18"/>
      <c r="L3266" s="34"/>
    </row>
    <row r="3267" spans="1:12" customFormat="1">
      <c r="A3267" s="18"/>
      <c r="B3267" s="18">
        <f t="shared" si="57"/>
        <v>1</v>
      </c>
      <c r="C3267" s="18"/>
      <c r="D3267" s="18" t="str">
        <f>IFERROR(VLOOKUP(C3267,T_Listado_Personal_KDE[],2,FALSE),"")</f>
        <v/>
      </c>
      <c r="E3267" s="19" t="str">
        <f>IFERROR(VLOOKUP(C3267,T_Listado_Personal_KDE[],3,FALSE),"")</f>
        <v/>
      </c>
      <c r="F3267" s="18" t="str">
        <f>IFERROR(VLOOKUP(G3267,T_CÓDIGO[],2,FALSE),"")</f>
        <v/>
      </c>
      <c r="G3267" s="20"/>
      <c r="H3267" s="18" t="str">
        <f>IFERROR(VLOOKUP(G3267,T_CÓDIGO[],3,FALSE),"")</f>
        <v/>
      </c>
      <c r="I3267" s="19"/>
      <c r="J3267" s="18"/>
      <c r="K3267" s="18"/>
      <c r="L3267" s="34"/>
    </row>
    <row r="3268" spans="1:12" customFormat="1">
      <c r="A3268" s="18"/>
      <c r="B3268" s="18">
        <f t="shared" si="57"/>
        <v>1</v>
      </c>
      <c r="C3268" s="18"/>
      <c r="D3268" s="18" t="str">
        <f>IFERROR(VLOOKUP(C3268,T_Listado_Personal_KDE[],2,FALSE),"")</f>
        <v/>
      </c>
      <c r="E3268" s="19" t="str">
        <f>IFERROR(VLOOKUP(C3268,T_Listado_Personal_KDE[],3,FALSE),"")</f>
        <v/>
      </c>
      <c r="F3268" s="18" t="str">
        <f>IFERROR(VLOOKUP(G3268,T_CÓDIGO[],2,FALSE),"")</f>
        <v/>
      </c>
      <c r="G3268" s="20"/>
      <c r="H3268" s="18" t="str">
        <f>IFERROR(VLOOKUP(G3268,T_CÓDIGO[],3,FALSE),"")</f>
        <v/>
      </c>
      <c r="I3268" s="19"/>
      <c r="J3268" s="18"/>
      <c r="K3268" s="18"/>
      <c r="L3268" s="34"/>
    </row>
    <row r="3269" spans="1:12" customFormat="1">
      <c r="A3269" s="18"/>
      <c r="B3269" s="18">
        <f t="shared" si="57"/>
        <v>1</v>
      </c>
      <c r="C3269" s="18"/>
      <c r="D3269" s="18" t="str">
        <f>IFERROR(VLOOKUP(C3269,T_Listado_Personal_KDE[],2,FALSE),"")</f>
        <v/>
      </c>
      <c r="E3269" s="19" t="str">
        <f>IFERROR(VLOOKUP(C3269,T_Listado_Personal_KDE[],3,FALSE),"")</f>
        <v/>
      </c>
      <c r="F3269" s="18" t="str">
        <f>IFERROR(VLOOKUP(G3269,T_CÓDIGO[],2,FALSE),"")</f>
        <v/>
      </c>
      <c r="G3269" s="20"/>
      <c r="H3269" s="18" t="str">
        <f>IFERROR(VLOOKUP(G3269,T_CÓDIGO[],3,FALSE),"")</f>
        <v/>
      </c>
      <c r="I3269" s="19"/>
      <c r="J3269" s="18"/>
      <c r="K3269" s="18"/>
      <c r="L3269" s="34"/>
    </row>
    <row r="3270" spans="1:12" customFormat="1">
      <c r="A3270" s="18"/>
      <c r="B3270" s="18">
        <f t="shared" si="57"/>
        <v>1</v>
      </c>
      <c r="C3270" s="18"/>
      <c r="D3270" s="18" t="str">
        <f>IFERROR(VLOOKUP(C3270,T_Listado_Personal_KDE[],2,FALSE),"")</f>
        <v/>
      </c>
      <c r="E3270" s="19" t="str">
        <f>IFERROR(VLOOKUP(C3270,T_Listado_Personal_KDE[],3,FALSE),"")</f>
        <v/>
      </c>
      <c r="F3270" s="18" t="str">
        <f>IFERROR(VLOOKUP(G3270,T_CÓDIGO[],2,FALSE),"")</f>
        <v/>
      </c>
      <c r="G3270" s="20"/>
      <c r="H3270" s="18" t="str">
        <f>IFERROR(VLOOKUP(G3270,T_CÓDIGO[],3,FALSE),"")</f>
        <v/>
      </c>
      <c r="I3270" s="19"/>
      <c r="J3270" s="18"/>
      <c r="K3270" s="18"/>
      <c r="L3270" s="34"/>
    </row>
    <row r="3271" spans="1:12" customFormat="1">
      <c r="A3271" s="18"/>
      <c r="B3271" s="18">
        <f t="shared" si="57"/>
        <v>1</v>
      </c>
      <c r="C3271" s="18"/>
      <c r="D3271" s="18" t="str">
        <f>IFERROR(VLOOKUP(C3271,T_Listado_Personal_KDE[],2,FALSE),"")</f>
        <v/>
      </c>
      <c r="E3271" s="19" t="str">
        <f>IFERROR(VLOOKUP(C3271,T_Listado_Personal_KDE[],3,FALSE),"")</f>
        <v/>
      </c>
      <c r="F3271" s="18" t="str">
        <f>IFERROR(VLOOKUP(G3271,T_CÓDIGO[],2,FALSE),"")</f>
        <v/>
      </c>
      <c r="G3271" s="20"/>
      <c r="H3271" s="18" t="str">
        <f>IFERROR(VLOOKUP(G3271,T_CÓDIGO[],3,FALSE),"")</f>
        <v/>
      </c>
      <c r="I3271" s="19"/>
      <c r="J3271" s="18"/>
      <c r="K3271" s="18"/>
      <c r="L3271" s="34"/>
    </row>
    <row r="3272" spans="1:12" customFormat="1">
      <c r="A3272" s="18"/>
      <c r="B3272" s="18">
        <f t="shared" si="57"/>
        <v>1</v>
      </c>
      <c r="C3272" s="18"/>
      <c r="D3272" s="18" t="str">
        <f>IFERROR(VLOOKUP(C3272,T_Listado_Personal_KDE[],2,FALSE),"")</f>
        <v/>
      </c>
      <c r="E3272" s="19" t="str">
        <f>IFERROR(VLOOKUP(C3272,T_Listado_Personal_KDE[],3,FALSE),"")</f>
        <v/>
      </c>
      <c r="F3272" s="18" t="str">
        <f>IFERROR(VLOOKUP(G3272,T_CÓDIGO[],2,FALSE),"")</f>
        <v/>
      </c>
      <c r="G3272" s="20"/>
      <c r="H3272" s="18" t="str">
        <f>IFERROR(VLOOKUP(G3272,T_CÓDIGO[],3,FALSE),"")</f>
        <v/>
      </c>
      <c r="I3272" s="19"/>
      <c r="J3272" s="18"/>
      <c r="K3272" s="18"/>
      <c r="L3272" s="34"/>
    </row>
    <row r="3273" spans="1:12" customFormat="1">
      <c r="A3273" s="18"/>
      <c r="B3273" s="18">
        <f t="shared" si="57"/>
        <v>1</v>
      </c>
      <c r="C3273" s="18"/>
      <c r="D3273" s="18" t="str">
        <f>IFERROR(VLOOKUP(C3273,T_Listado_Personal_KDE[],2,FALSE),"")</f>
        <v/>
      </c>
      <c r="E3273" s="19" t="str">
        <f>IFERROR(VLOOKUP(C3273,T_Listado_Personal_KDE[],3,FALSE),"")</f>
        <v/>
      </c>
      <c r="F3273" s="18" t="str">
        <f>IFERROR(VLOOKUP(G3273,T_CÓDIGO[],2,FALSE),"")</f>
        <v/>
      </c>
      <c r="G3273" s="20"/>
      <c r="H3273" s="18" t="str">
        <f>IFERROR(VLOOKUP(G3273,T_CÓDIGO[],3,FALSE),"")</f>
        <v/>
      </c>
      <c r="I3273" s="19"/>
      <c r="J3273" s="18"/>
      <c r="K3273" s="18"/>
      <c r="L3273" s="34"/>
    </row>
    <row r="3274" spans="1:12" customFormat="1">
      <c r="A3274" s="18"/>
      <c r="B3274" s="18">
        <f t="shared" si="57"/>
        <v>1</v>
      </c>
      <c r="C3274" s="18"/>
      <c r="D3274" s="18" t="str">
        <f>IFERROR(VLOOKUP(C3274,T_Listado_Personal_KDE[],2,FALSE),"")</f>
        <v/>
      </c>
      <c r="E3274" s="19" t="str">
        <f>IFERROR(VLOOKUP(C3274,T_Listado_Personal_KDE[],3,FALSE),"")</f>
        <v/>
      </c>
      <c r="F3274" s="18" t="str">
        <f>IFERROR(VLOOKUP(G3274,T_CÓDIGO[],2,FALSE),"")</f>
        <v/>
      </c>
      <c r="G3274" s="20"/>
      <c r="H3274" s="18" t="str">
        <f>IFERROR(VLOOKUP(G3274,T_CÓDIGO[],3,FALSE),"")</f>
        <v/>
      </c>
      <c r="I3274" s="19"/>
      <c r="J3274" s="18"/>
      <c r="K3274" s="18"/>
      <c r="L3274" s="34"/>
    </row>
    <row r="3275" spans="1:12" customFormat="1">
      <c r="A3275" s="18"/>
      <c r="B3275" s="18">
        <f t="shared" si="57"/>
        <v>1</v>
      </c>
      <c r="C3275" s="18"/>
      <c r="D3275" s="18" t="str">
        <f>IFERROR(VLOOKUP(C3275,T_Listado_Personal_KDE[],2,FALSE),"")</f>
        <v/>
      </c>
      <c r="E3275" s="19" t="str">
        <f>IFERROR(VLOOKUP(C3275,T_Listado_Personal_KDE[],3,FALSE),"")</f>
        <v/>
      </c>
      <c r="F3275" s="18" t="str">
        <f>IFERROR(VLOOKUP(G3275,T_CÓDIGO[],2,FALSE),"")</f>
        <v/>
      </c>
      <c r="G3275" s="20"/>
      <c r="H3275" s="18" t="str">
        <f>IFERROR(VLOOKUP(G3275,T_CÓDIGO[],3,FALSE),"")</f>
        <v/>
      </c>
      <c r="I3275" s="19"/>
      <c r="J3275" s="18"/>
      <c r="K3275" s="18"/>
      <c r="L3275" s="34"/>
    </row>
    <row r="3276" spans="1:12" customFormat="1">
      <c r="A3276" s="18"/>
      <c r="B3276" s="18">
        <f t="shared" si="57"/>
        <v>1</v>
      </c>
      <c r="C3276" s="18"/>
      <c r="D3276" s="18" t="str">
        <f>IFERROR(VLOOKUP(C3276,T_Listado_Personal_KDE[],2,FALSE),"")</f>
        <v/>
      </c>
      <c r="E3276" s="19" t="str">
        <f>IFERROR(VLOOKUP(C3276,T_Listado_Personal_KDE[],3,FALSE),"")</f>
        <v/>
      </c>
      <c r="F3276" s="18" t="str">
        <f>IFERROR(VLOOKUP(G3276,T_CÓDIGO[],2,FALSE),"")</f>
        <v/>
      </c>
      <c r="G3276" s="20"/>
      <c r="H3276" s="18" t="str">
        <f>IFERROR(VLOOKUP(G3276,T_CÓDIGO[],3,FALSE),"")</f>
        <v/>
      </c>
      <c r="I3276" s="19"/>
      <c r="J3276" s="18"/>
      <c r="K3276" s="18"/>
      <c r="L3276" s="34"/>
    </row>
    <row r="3277" spans="1:12" customFormat="1">
      <c r="A3277" s="18"/>
      <c r="B3277" s="18">
        <f t="shared" si="57"/>
        <v>1</v>
      </c>
      <c r="C3277" s="18"/>
      <c r="D3277" s="18" t="str">
        <f>IFERROR(VLOOKUP(C3277,T_Listado_Personal_KDE[],2,FALSE),"")</f>
        <v/>
      </c>
      <c r="E3277" s="19" t="str">
        <f>IFERROR(VLOOKUP(C3277,T_Listado_Personal_KDE[],3,FALSE),"")</f>
        <v/>
      </c>
      <c r="F3277" s="18" t="str">
        <f>IFERROR(VLOOKUP(G3277,T_CÓDIGO[],2,FALSE),"")</f>
        <v/>
      </c>
      <c r="G3277" s="20"/>
      <c r="H3277" s="18" t="str">
        <f>IFERROR(VLOOKUP(G3277,T_CÓDIGO[],3,FALSE),"")</f>
        <v/>
      </c>
      <c r="I3277" s="19"/>
      <c r="J3277" s="18"/>
      <c r="K3277" s="18"/>
      <c r="L3277" s="34"/>
    </row>
    <row r="3278" spans="1:12" customFormat="1">
      <c r="A3278" s="18"/>
      <c r="B3278" s="18">
        <f t="shared" si="57"/>
        <v>1</v>
      </c>
      <c r="C3278" s="18"/>
      <c r="D3278" s="18" t="str">
        <f>IFERROR(VLOOKUP(C3278,T_Listado_Personal_KDE[],2,FALSE),"")</f>
        <v/>
      </c>
      <c r="E3278" s="19" t="str">
        <f>IFERROR(VLOOKUP(C3278,T_Listado_Personal_KDE[],3,FALSE),"")</f>
        <v/>
      </c>
      <c r="F3278" s="18" t="str">
        <f>IFERROR(VLOOKUP(G3278,T_CÓDIGO[],2,FALSE),"")</f>
        <v/>
      </c>
      <c r="G3278" s="20"/>
      <c r="H3278" s="18" t="str">
        <f>IFERROR(VLOOKUP(G3278,T_CÓDIGO[],3,FALSE),"")</f>
        <v/>
      </c>
      <c r="I3278" s="19"/>
      <c r="J3278" s="18"/>
      <c r="K3278" s="18"/>
      <c r="L3278" s="34"/>
    </row>
    <row r="3279" spans="1:12" customFormat="1">
      <c r="A3279" s="18"/>
      <c r="B3279" s="18">
        <f t="shared" si="57"/>
        <v>1</v>
      </c>
      <c r="C3279" s="18"/>
      <c r="D3279" s="18" t="str">
        <f>IFERROR(VLOOKUP(C3279,T_Listado_Personal_KDE[],2,FALSE),"")</f>
        <v/>
      </c>
      <c r="E3279" s="19" t="str">
        <f>IFERROR(VLOOKUP(C3279,T_Listado_Personal_KDE[],3,FALSE),"")</f>
        <v/>
      </c>
      <c r="F3279" s="18" t="str">
        <f>IFERROR(VLOOKUP(G3279,T_CÓDIGO[],2,FALSE),"")</f>
        <v/>
      </c>
      <c r="G3279" s="20"/>
      <c r="H3279" s="18" t="str">
        <f>IFERROR(VLOOKUP(G3279,T_CÓDIGO[],3,FALSE),"")</f>
        <v/>
      </c>
      <c r="I3279" s="19"/>
      <c r="J3279" s="18"/>
      <c r="K3279" s="18"/>
      <c r="L3279" s="34"/>
    </row>
    <row r="3280" spans="1:12" customFormat="1">
      <c r="A3280" s="18"/>
      <c r="B3280" s="18">
        <f t="shared" si="57"/>
        <v>1</v>
      </c>
      <c r="C3280" s="18"/>
      <c r="D3280" s="18" t="str">
        <f>IFERROR(VLOOKUP(C3280,T_Listado_Personal_KDE[],2,FALSE),"")</f>
        <v/>
      </c>
      <c r="E3280" s="19" t="str">
        <f>IFERROR(VLOOKUP(C3280,T_Listado_Personal_KDE[],3,FALSE),"")</f>
        <v/>
      </c>
      <c r="F3280" s="18" t="str">
        <f>IFERROR(VLOOKUP(G3280,T_CÓDIGO[],2,FALSE),"")</f>
        <v/>
      </c>
      <c r="G3280" s="20"/>
      <c r="H3280" s="18" t="str">
        <f>IFERROR(VLOOKUP(G3280,T_CÓDIGO[],3,FALSE),"")</f>
        <v/>
      </c>
      <c r="I3280" s="19"/>
      <c r="J3280" s="18"/>
      <c r="K3280" s="18"/>
      <c r="L3280" s="34"/>
    </row>
    <row r="3281" spans="1:12" customFormat="1">
      <c r="A3281" s="18"/>
      <c r="B3281" s="18">
        <f t="shared" si="57"/>
        <v>1</v>
      </c>
      <c r="C3281" s="18"/>
      <c r="D3281" s="18" t="str">
        <f>IFERROR(VLOOKUP(C3281,T_Listado_Personal_KDE[],2,FALSE),"")</f>
        <v/>
      </c>
      <c r="E3281" s="19" t="str">
        <f>IFERROR(VLOOKUP(C3281,T_Listado_Personal_KDE[],3,FALSE),"")</f>
        <v/>
      </c>
      <c r="F3281" s="18" t="str">
        <f>IFERROR(VLOOKUP(G3281,T_CÓDIGO[],2,FALSE),"")</f>
        <v/>
      </c>
      <c r="G3281" s="20"/>
      <c r="H3281" s="18" t="str">
        <f>IFERROR(VLOOKUP(G3281,T_CÓDIGO[],3,FALSE),"")</f>
        <v/>
      </c>
      <c r="I3281" s="19"/>
      <c r="J3281" s="18"/>
      <c r="K3281" s="18"/>
      <c r="L3281" s="34"/>
    </row>
    <row r="3282" spans="1:12" customFormat="1">
      <c r="A3282" s="18"/>
      <c r="B3282" s="18">
        <f t="shared" si="57"/>
        <v>1</v>
      </c>
      <c r="C3282" s="18"/>
      <c r="D3282" s="18" t="str">
        <f>IFERROR(VLOOKUP(C3282,T_Listado_Personal_KDE[],2,FALSE),"")</f>
        <v/>
      </c>
      <c r="E3282" s="19" t="str">
        <f>IFERROR(VLOOKUP(C3282,T_Listado_Personal_KDE[],3,FALSE),"")</f>
        <v/>
      </c>
      <c r="F3282" s="18" t="str">
        <f>IFERROR(VLOOKUP(G3282,T_CÓDIGO[],2,FALSE),"")</f>
        <v/>
      </c>
      <c r="G3282" s="20"/>
      <c r="H3282" s="18" t="str">
        <f>IFERROR(VLOOKUP(G3282,T_CÓDIGO[],3,FALSE),"")</f>
        <v/>
      </c>
      <c r="I3282" s="19"/>
      <c r="J3282" s="18"/>
      <c r="K3282" s="18"/>
      <c r="L3282" s="34"/>
    </row>
    <row r="3283" spans="1:12" customFormat="1">
      <c r="A3283" s="18"/>
      <c r="B3283" s="18">
        <f t="shared" si="57"/>
        <v>1</v>
      </c>
      <c r="C3283" s="18"/>
      <c r="D3283" s="18" t="str">
        <f>IFERROR(VLOOKUP(C3283,T_Listado_Personal_KDE[],2,FALSE),"")</f>
        <v/>
      </c>
      <c r="E3283" s="19" t="str">
        <f>IFERROR(VLOOKUP(C3283,T_Listado_Personal_KDE[],3,FALSE),"")</f>
        <v/>
      </c>
      <c r="F3283" s="18" t="str">
        <f>IFERROR(VLOOKUP(G3283,T_CÓDIGO[],2,FALSE),"")</f>
        <v/>
      </c>
      <c r="G3283" s="20"/>
      <c r="H3283" s="18" t="str">
        <f>IFERROR(VLOOKUP(G3283,T_CÓDIGO[],3,FALSE),"")</f>
        <v/>
      </c>
      <c r="I3283" s="19"/>
      <c r="J3283" s="18"/>
      <c r="K3283" s="18"/>
      <c r="L3283" s="34"/>
    </row>
    <row r="3284" spans="1:12" customFormat="1">
      <c r="A3284" s="18"/>
      <c r="B3284" s="18">
        <f t="shared" si="57"/>
        <v>1</v>
      </c>
      <c r="C3284" s="18"/>
      <c r="D3284" s="18" t="str">
        <f>IFERROR(VLOOKUP(C3284,T_Listado_Personal_KDE[],2,FALSE),"")</f>
        <v/>
      </c>
      <c r="E3284" s="19" t="str">
        <f>IFERROR(VLOOKUP(C3284,T_Listado_Personal_KDE[],3,FALSE),"")</f>
        <v/>
      </c>
      <c r="F3284" s="18" t="str">
        <f>IFERROR(VLOOKUP(G3284,T_CÓDIGO[],2,FALSE),"")</f>
        <v/>
      </c>
      <c r="G3284" s="20"/>
      <c r="H3284" s="18" t="str">
        <f>IFERROR(VLOOKUP(G3284,T_CÓDIGO[],3,FALSE),"")</f>
        <v/>
      </c>
      <c r="I3284" s="19"/>
      <c r="J3284" s="18"/>
      <c r="K3284" s="18"/>
      <c r="L3284" s="34"/>
    </row>
    <row r="3285" spans="1:12" customFormat="1">
      <c r="A3285" s="18"/>
      <c r="B3285" s="18">
        <f t="shared" si="57"/>
        <v>1</v>
      </c>
      <c r="C3285" s="18"/>
      <c r="D3285" s="18" t="str">
        <f>IFERROR(VLOOKUP(C3285,T_Listado_Personal_KDE[],2,FALSE),"")</f>
        <v/>
      </c>
      <c r="E3285" s="19" t="str">
        <f>IFERROR(VLOOKUP(C3285,T_Listado_Personal_KDE[],3,FALSE),"")</f>
        <v/>
      </c>
      <c r="F3285" s="18" t="str">
        <f>IFERROR(VLOOKUP(G3285,T_CÓDIGO[],2,FALSE),"")</f>
        <v/>
      </c>
      <c r="G3285" s="20"/>
      <c r="H3285" s="18" t="str">
        <f>IFERROR(VLOOKUP(G3285,T_CÓDIGO[],3,FALSE),"")</f>
        <v/>
      </c>
      <c r="I3285" s="19"/>
      <c r="J3285" s="18"/>
      <c r="K3285" s="18"/>
      <c r="L3285" s="34"/>
    </row>
    <row r="3286" spans="1:12" customFormat="1">
      <c r="A3286" s="18"/>
      <c r="B3286" s="18">
        <f t="shared" si="57"/>
        <v>1</v>
      </c>
      <c r="C3286" s="18"/>
      <c r="D3286" s="18" t="str">
        <f>IFERROR(VLOOKUP(C3286,T_Listado_Personal_KDE[],2,FALSE),"")</f>
        <v/>
      </c>
      <c r="E3286" s="19" t="str">
        <f>IFERROR(VLOOKUP(C3286,T_Listado_Personal_KDE[],3,FALSE),"")</f>
        <v/>
      </c>
      <c r="F3286" s="18" t="str">
        <f>IFERROR(VLOOKUP(G3286,T_CÓDIGO[],2,FALSE),"")</f>
        <v/>
      </c>
      <c r="G3286" s="20"/>
      <c r="H3286" s="18" t="str">
        <f>IFERROR(VLOOKUP(G3286,T_CÓDIGO[],3,FALSE),"")</f>
        <v/>
      </c>
      <c r="I3286" s="19"/>
      <c r="J3286" s="18"/>
      <c r="K3286" s="18"/>
      <c r="L3286" s="34"/>
    </row>
    <row r="3287" spans="1:12" customFormat="1">
      <c r="A3287" s="18"/>
      <c r="B3287" s="18">
        <f t="shared" si="57"/>
        <v>1</v>
      </c>
      <c r="C3287" s="18"/>
      <c r="D3287" s="18" t="str">
        <f>IFERROR(VLOOKUP(C3287,T_Listado_Personal_KDE[],2,FALSE),"")</f>
        <v/>
      </c>
      <c r="E3287" s="19" t="str">
        <f>IFERROR(VLOOKUP(C3287,T_Listado_Personal_KDE[],3,FALSE),"")</f>
        <v/>
      </c>
      <c r="F3287" s="18" t="str">
        <f>IFERROR(VLOOKUP(G3287,T_CÓDIGO[],2,FALSE),"")</f>
        <v/>
      </c>
      <c r="G3287" s="20"/>
      <c r="H3287" s="18" t="str">
        <f>IFERROR(VLOOKUP(G3287,T_CÓDIGO[],3,FALSE),"")</f>
        <v/>
      </c>
      <c r="I3287" s="19"/>
      <c r="J3287" s="18"/>
      <c r="K3287" s="18"/>
      <c r="L3287" s="34"/>
    </row>
    <row r="3288" spans="1:12" customFormat="1">
      <c r="A3288" s="18"/>
      <c r="B3288" s="18">
        <f t="shared" si="57"/>
        <v>1</v>
      </c>
      <c r="C3288" s="18"/>
      <c r="D3288" s="18" t="str">
        <f>IFERROR(VLOOKUP(C3288,T_Listado_Personal_KDE[],2,FALSE),"")</f>
        <v/>
      </c>
      <c r="E3288" s="19" t="str">
        <f>IFERROR(VLOOKUP(C3288,T_Listado_Personal_KDE[],3,FALSE),"")</f>
        <v/>
      </c>
      <c r="F3288" s="18" t="str">
        <f>IFERROR(VLOOKUP(G3288,T_CÓDIGO[],2,FALSE),"")</f>
        <v/>
      </c>
      <c r="G3288" s="20"/>
      <c r="H3288" s="18" t="str">
        <f>IFERROR(VLOOKUP(G3288,T_CÓDIGO[],3,FALSE),"")</f>
        <v/>
      </c>
      <c r="I3288" s="19"/>
      <c r="J3288" s="18"/>
      <c r="K3288" s="18"/>
      <c r="L3288" s="34"/>
    </row>
    <row r="3289" spans="1:12" customFormat="1">
      <c r="A3289" s="18"/>
      <c r="B3289" s="18">
        <f t="shared" si="57"/>
        <v>1</v>
      </c>
      <c r="C3289" s="18"/>
      <c r="D3289" s="18" t="str">
        <f>IFERROR(VLOOKUP(C3289,T_Listado_Personal_KDE[],2,FALSE),"")</f>
        <v/>
      </c>
      <c r="E3289" s="19" t="str">
        <f>IFERROR(VLOOKUP(C3289,T_Listado_Personal_KDE[],3,FALSE),"")</f>
        <v/>
      </c>
      <c r="F3289" s="18" t="str">
        <f>IFERROR(VLOOKUP(G3289,T_CÓDIGO[],2,FALSE),"")</f>
        <v/>
      </c>
      <c r="G3289" s="20"/>
      <c r="H3289" s="18" t="str">
        <f>IFERROR(VLOOKUP(G3289,T_CÓDIGO[],3,FALSE),"")</f>
        <v/>
      </c>
      <c r="I3289" s="19"/>
      <c r="J3289" s="18"/>
      <c r="K3289" s="18"/>
      <c r="L3289" s="34"/>
    </row>
    <row r="3290" spans="1:12" customFormat="1">
      <c r="A3290" s="18"/>
      <c r="B3290" s="18">
        <f t="shared" si="57"/>
        <v>1</v>
      </c>
      <c r="C3290" s="18"/>
      <c r="D3290" s="18" t="str">
        <f>IFERROR(VLOOKUP(C3290,T_Listado_Personal_KDE[],2,FALSE),"")</f>
        <v/>
      </c>
      <c r="E3290" s="19" t="str">
        <f>IFERROR(VLOOKUP(C3290,T_Listado_Personal_KDE[],3,FALSE),"")</f>
        <v/>
      </c>
      <c r="F3290" s="18" t="str">
        <f>IFERROR(VLOOKUP(G3290,T_CÓDIGO[],2,FALSE),"")</f>
        <v/>
      </c>
      <c r="G3290" s="20"/>
      <c r="H3290" s="18" t="str">
        <f>IFERROR(VLOOKUP(G3290,T_CÓDIGO[],3,FALSE),"")</f>
        <v/>
      </c>
      <c r="I3290" s="19"/>
      <c r="J3290" s="18"/>
      <c r="K3290" s="18"/>
      <c r="L3290" s="34"/>
    </row>
    <row r="3291" spans="1:12" customFormat="1">
      <c r="A3291" s="28">
        <v>44927</v>
      </c>
      <c r="B3291" s="18">
        <f t="shared" si="57"/>
        <v>1</v>
      </c>
      <c r="C3291" s="18" t="s">
        <v>341</v>
      </c>
      <c r="D3291" s="18" t="str">
        <f>IFERROR(VLOOKUP(C3291,T_Listado_Personal_KDE[],2,FALSE),"")</f>
        <v/>
      </c>
      <c r="E3291" s="19" t="str">
        <f>IFERROR(VLOOKUP(C3291,T_Listado_Personal_KDE[],3,FALSE),"")</f>
        <v/>
      </c>
      <c r="F3291" s="18" t="str">
        <f>IFERROR(VLOOKUP(G3291,T_CÓDIGO[],2,FALSE),"")</f>
        <v/>
      </c>
      <c r="G3291" s="20"/>
      <c r="H3291" s="18" t="str">
        <f>IFERROR(VLOOKUP(G3291,T_CÓDIGO[],3,FALSE),"")</f>
        <v/>
      </c>
      <c r="I3291" s="19"/>
      <c r="J3291" s="18"/>
      <c r="K3291" s="18"/>
      <c r="L3291" s="34"/>
    </row>
    <row r="3292" spans="1:12" customFormat="1">
      <c r="A3292" s="28">
        <v>44928</v>
      </c>
      <c r="B3292" s="18">
        <f t="shared" si="57"/>
        <v>1</v>
      </c>
      <c r="C3292" s="18" t="s">
        <v>341</v>
      </c>
      <c r="D3292" s="18" t="str">
        <f>IFERROR(VLOOKUP(C3292,T_Listado_Personal_KDE[],2,FALSE),"")</f>
        <v/>
      </c>
      <c r="E3292" s="19" t="str">
        <f>IFERROR(VLOOKUP(C3292,T_Listado_Personal_KDE[],3,FALSE),"")</f>
        <v/>
      </c>
      <c r="F3292" s="18" t="str">
        <f>IFERROR(VLOOKUP(G3292,T_CÓDIGO[],2,FALSE),"")</f>
        <v/>
      </c>
      <c r="G3292" s="20"/>
      <c r="H3292" s="18" t="str">
        <f>IFERROR(VLOOKUP(G3292,T_CÓDIGO[],3,FALSE),"")</f>
        <v/>
      </c>
      <c r="I3292" s="19"/>
      <c r="J3292" s="18"/>
      <c r="K3292" s="18"/>
      <c r="L3292" s="34"/>
    </row>
    <row r="3293" spans="1:12" customFormat="1">
      <c r="A3293" s="28">
        <v>44929</v>
      </c>
      <c r="B3293" s="18">
        <f t="shared" si="57"/>
        <v>1</v>
      </c>
      <c r="C3293" s="18" t="s">
        <v>341</v>
      </c>
      <c r="D3293" s="18" t="str">
        <f>IFERROR(VLOOKUP(C3293,T_Listado_Personal_KDE[],2,FALSE),"")</f>
        <v/>
      </c>
      <c r="E3293" s="19" t="str">
        <f>IFERROR(VLOOKUP(C3293,T_Listado_Personal_KDE[],3,FALSE),"")</f>
        <v/>
      </c>
      <c r="F3293" s="18" t="str">
        <f>IFERROR(VLOOKUP(G3293,T_CÓDIGO[],2,FALSE),"")</f>
        <v/>
      </c>
      <c r="G3293" s="20"/>
      <c r="H3293" s="18" t="str">
        <f>IFERROR(VLOOKUP(G3293,T_CÓDIGO[],3,FALSE),"")</f>
        <v/>
      </c>
      <c r="I3293" s="19"/>
      <c r="J3293" s="18"/>
      <c r="K3293" s="18"/>
      <c r="L3293" s="34"/>
    </row>
    <row r="3294" spans="1:12" customFormat="1">
      <c r="A3294" s="28">
        <v>44930</v>
      </c>
      <c r="B3294" s="18">
        <f t="shared" ref="B3294:B3357" si="58">MONTH(A3294)</f>
        <v>1</v>
      </c>
      <c r="C3294" s="18" t="s">
        <v>341</v>
      </c>
      <c r="D3294" s="18" t="str">
        <f>IFERROR(VLOOKUP(C3294,T_Listado_Personal_KDE[],2,FALSE),"")</f>
        <v/>
      </c>
      <c r="E3294" s="19" t="str">
        <f>IFERROR(VLOOKUP(C3294,T_Listado_Personal_KDE[],3,FALSE),"")</f>
        <v/>
      </c>
      <c r="F3294" s="18" t="str">
        <f>IFERROR(VLOOKUP(G3294,T_CÓDIGO[],2,FALSE),"")</f>
        <v/>
      </c>
      <c r="G3294" s="20"/>
      <c r="H3294" s="18" t="str">
        <f>IFERROR(VLOOKUP(G3294,T_CÓDIGO[],3,FALSE),"")</f>
        <v/>
      </c>
      <c r="I3294" s="19"/>
      <c r="J3294" s="18"/>
      <c r="K3294" s="18"/>
      <c r="L3294" s="34"/>
    </row>
    <row r="3295" spans="1:12" customFormat="1">
      <c r="A3295" s="28">
        <v>44931</v>
      </c>
      <c r="B3295" s="18">
        <f t="shared" si="58"/>
        <v>1</v>
      </c>
      <c r="C3295" s="18" t="s">
        <v>341</v>
      </c>
      <c r="D3295" s="18" t="str">
        <f>IFERROR(VLOOKUP(C3295,T_Listado_Personal_KDE[],2,FALSE),"")</f>
        <v/>
      </c>
      <c r="E3295" s="19" t="str">
        <f>IFERROR(VLOOKUP(C3295,T_Listado_Personal_KDE[],3,FALSE),"")</f>
        <v/>
      </c>
      <c r="F3295" s="18" t="str">
        <f>IFERROR(VLOOKUP(G3295,T_CÓDIGO[],2,FALSE),"")</f>
        <v/>
      </c>
      <c r="G3295" s="20"/>
      <c r="H3295" s="18" t="str">
        <f>IFERROR(VLOOKUP(G3295,T_CÓDIGO[],3,FALSE),"")</f>
        <v/>
      </c>
      <c r="I3295" s="19"/>
      <c r="J3295" s="18"/>
      <c r="K3295" s="18"/>
      <c r="L3295" s="34"/>
    </row>
    <row r="3296" spans="1:12" customFormat="1">
      <c r="A3296" s="28">
        <v>44932</v>
      </c>
      <c r="B3296" s="18">
        <f t="shared" si="58"/>
        <v>1</v>
      </c>
      <c r="C3296" s="18" t="s">
        <v>341</v>
      </c>
      <c r="D3296" s="18" t="str">
        <f>IFERROR(VLOOKUP(C3296,T_Listado_Personal_KDE[],2,FALSE),"")</f>
        <v/>
      </c>
      <c r="E3296" s="19" t="str">
        <f>IFERROR(VLOOKUP(C3296,T_Listado_Personal_KDE[],3,FALSE),"")</f>
        <v/>
      </c>
      <c r="F3296" s="18" t="str">
        <f>IFERROR(VLOOKUP(G3296,T_CÓDIGO[],2,FALSE),"")</f>
        <v/>
      </c>
      <c r="G3296" s="20"/>
      <c r="H3296" s="18" t="str">
        <f>IFERROR(VLOOKUP(G3296,T_CÓDIGO[],3,FALSE),"")</f>
        <v/>
      </c>
      <c r="I3296" s="19"/>
      <c r="J3296" s="18"/>
      <c r="K3296" s="18"/>
      <c r="L3296" s="34"/>
    </row>
    <row r="3297" spans="1:12" customFormat="1">
      <c r="A3297" s="28">
        <v>44933</v>
      </c>
      <c r="B3297" s="18">
        <f t="shared" si="58"/>
        <v>1</v>
      </c>
      <c r="C3297" s="18" t="s">
        <v>341</v>
      </c>
      <c r="D3297" s="18" t="str">
        <f>IFERROR(VLOOKUP(C3297,T_Listado_Personal_KDE[],2,FALSE),"")</f>
        <v/>
      </c>
      <c r="E3297" s="19" t="str">
        <f>IFERROR(VLOOKUP(C3297,T_Listado_Personal_KDE[],3,FALSE),"")</f>
        <v/>
      </c>
      <c r="F3297" s="18" t="str">
        <f>IFERROR(VLOOKUP(G3297,T_CÓDIGO[],2,FALSE),"")</f>
        <v/>
      </c>
      <c r="G3297" s="20"/>
      <c r="H3297" s="18" t="str">
        <f>IFERROR(VLOOKUP(G3297,T_CÓDIGO[],3,FALSE),"")</f>
        <v/>
      </c>
      <c r="I3297" s="19"/>
      <c r="J3297" s="18"/>
      <c r="K3297" s="18"/>
      <c r="L3297" s="34"/>
    </row>
    <row r="3298" spans="1:12" customFormat="1">
      <c r="A3298" s="28">
        <v>44934</v>
      </c>
      <c r="B3298" s="18">
        <f t="shared" si="58"/>
        <v>1</v>
      </c>
      <c r="C3298" s="18" t="s">
        <v>341</v>
      </c>
      <c r="D3298" s="18" t="str">
        <f>IFERROR(VLOOKUP(C3298,T_Listado_Personal_KDE[],2,FALSE),"")</f>
        <v/>
      </c>
      <c r="E3298" s="19" t="str">
        <f>IFERROR(VLOOKUP(C3298,T_Listado_Personal_KDE[],3,FALSE),"")</f>
        <v/>
      </c>
      <c r="F3298" s="18" t="str">
        <f>IFERROR(VLOOKUP(G3298,T_CÓDIGO[],2,FALSE),"")</f>
        <v/>
      </c>
      <c r="G3298" s="20"/>
      <c r="H3298" s="18" t="str">
        <f>IFERROR(VLOOKUP(G3298,T_CÓDIGO[],3,FALSE),"")</f>
        <v/>
      </c>
      <c r="I3298" s="19"/>
      <c r="J3298" s="18"/>
      <c r="K3298" s="18"/>
      <c r="L3298" s="34"/>
    </row>
    <row r="3299" spans="1:12" customFormat="1">
      <c r="A3299" s="28">
        <v>44935</v>
      </c>
      <c r="B3299" s="18">
        <f t="shared" si="58"/>
        <v>1</v>
      </c>
      <c r="C3299" s="18" t="s">
        <v>341</v>
      </c>
      <c r="D3299" s="18" t="str">
        <f>IFERROR(VLOOKUP(C3299,T_Listado_Personal_KDE[],2,FALSE),"")</f>
        <v/>
      </c>
      <c r="E3299" s="19" t="str">
        <f>IFERROR(VLOOKUP(C3299,T_Listado_Personal_KDE[],3,FALSE),"")</f>
        <v/>
      </c>
      <c r="F3299" s="18" t="str">
        <f>IFERROR(VLOOKUP(G3299,T_CÓDIGO[],2,FALSE),"")</f>
        <v/>
      </c>
      <c r="G3299" s="20"/>
      <c r="H3299" s="18" t="str">
        <f>IFERROR(VLOOKUP(G3299,T_CÓDIGO[],3,FALSE),"")</f>
        <v/>
      </c>
      <c r="I3299" s="19"/>
      <c r="J3299" s="18"/>
      <c r="K3299" s="18"/>
      <c r="L3299" s="34"/>
    </row>
    <row r="3300" spans="1:12" customFormat="1">
      <c r="A3300" s="28">
        <v>44936</v>
      </c>
      <c r="B3300" s="18">
        <f t="shared" si="58"/>
        <v>1</v>
      </c>
      <c r="C3300" s="18" t="s">
        <v>341</v>
      </c>
      <c r="D3300" s="18" t="str">
        <f>IFERROR(VLOOKUP(C3300,T_Listado_Personal_KDE[],2,FALSE),"")</f>
        <v/>
      </c>
      <c r="E3300" s="19" t="str">
        <f>IFERROR(VLOOKUP(C3300,T_Listado_Personal_KDE[],3,FALSE),"")</f>
        <v/>
      </c>
      <c r="F3300" s="18" t="str">
        <f>IFERROR(VLOOKUP(G3300,T_CÓDIGO[],2,FALSE),"")</f>
        <v/>
      </c>
      <c r="G3300" s="20"/>
      <c r="H3300" s="18" t="str">
        <f>IFERROR(VLOOKUP(G3300,T_CÓDIGO[],3,FALSE),"")</f>
        <v/>
      </c>
      <c r="I3300" s="19"/>
      <c r="J3300" s="18"/>
      <c r="K3300" s="18"/>
      <c r="L3300" s="34"/>
    </row>
    <row r="3301" spans="1:12" customFormat="1">
      <c r="A3301" s="28">
        <v>44937</v>
      </c>
      <c r="B3301" s="18">
        <f t="shared" si="58"/>
        <v>1</v>
      </c>
      <c r="C3301" s="18" t="s">
        <v>341</v>
      </c>
      <c r="D3301" s="18" t="str">
        <f>IFERROR(VLOOKUP(C3301,T_Listado_Personal_KDE[],2,FALSE),"")</f>
        <v/>
      </c>
      <c r="E3301" s="19" t="str">
        <f>IFERROR(VLOOKUP(C3301,T_Listado_Personal_KDE[],3,FALSE),"")</f>
        <v/>
      </c>
      <c r="F3301" s="18" t="str">
        <f>IFERROR(VLOOKUP(G3301,T_CÓDIGO[],2,FALSE),"")</f>
        <v/>
      </c>
      <c r="G3301" s="20"/>
      <c r="H3301" s="18" t="str">
        <f>IFERROR(VLOOKUP(G3301,T_CÓDIGO[],3,FALSE),"")</f>
        <v/>
      </c>
      <c r="I3301" s="19"/>
      <c r="J3301" s="18"/>
      <c r="K3301" s="18"/>
      <c r="L3301" s="34"/>
    </row>
    <row r="3302" spans="1:12" customFormat="1">
      <c r="A3302" s="28">
        <v>44938</v>
      </c>
      <c r="B3302" s="18">
        <f t="shared" si="58"/>
        <v>1</v>
      </c>
      <c r="C3302" s="18" t="s">
        <v>341</v>
      </c>
      <c r="D3302" s="18" t="str">
        <f>IFERROR(VLOOKUP(C3302,T_Listado_Personal_KDE[],2,FALSE),"")</f>
        <v/>
      </c>
      <c r="E3302" s="19" t="str">
        <f>IFERROR(VLOOKUP(C3302,T_Listado_Personal_KDE[],3,FALSE),"")</f>
        <v/>
      </c>
      <c r="F3302" s="18" t="str">
        <f>IFERROR(VLOOKUP(G3302,T_CÓDIGO[],2,FALSE),"")</f>
        <v/>
      </c>
      <c r="G3302" s="20"/>
      <c r="H3302" s="18" t="str">
        <f>IFERROR(VLOOKUP(G3302,T_CÓDIGO[],3,FALSE),"")</f>
        <v/>
      </c>
      <c r="I3302" s="19"/>
      <c r="J3302" s="18"/>
      <c r="K3302" s="18"/>
      <c r="L3302" s="34"/>
    </row>
    <row r="3303" spans="1:12" customFormat="1">
      <c r="A3303" s="28">
        <v>44939</v>
      </c>
      <c r="B3303" s="18">
        <f t="shared" si="58"/>
        <v>1</v>
      </c>
      <c r="C3303" s="18" t="s">
        <v>341</v>
      </c>
      <c r="D3303" s="18" t="str">
        <f>IFERROR(VLOOKUP(C3303,T_Listado_Personal_KDE[],2,FALSE),"")</f>
        <v/>
      </c>
      <c r="E3303" s="19" t="str">
        <f>IFERROR(VLOOKUP(C3303,T_Listado_Personal_KDE[],3,FALSE),"")</f>
        <v/>
      </c>
      <c r="F3303" s="18" t="str">
        <f>IFERROR(VLOOKUP(G3303,T_CÓDIGO[],2,FALSE),"")</f>
        <v/>
      </c>
      <c r="G3303" s="20"/>
      <c r="H3303" s="18" t="str">
        <f>IFERROR(VLOOKUP(G3303,T_CÓDIGO[],3,FALSE),"")</f>
        <v/>
      </c>
      <c r="I3303" s="19"/>
      <c r="J3303" s="18"/>
      <c r="K3303" s="18"/>
      <c r="L3303" s="34"/>
    </row>
    <row r="3304" spans="1:12" customFormat="1">
      <c r="A3304" s="28">
        <v>44958</v>
      </c>
      <c r="B3304" s="18">
        <f t="shared" si="58"/>
        <v>2</v>
      </c>
      <c r="C3304" s="18" t="s">
        <v>341</v>
      </c>
      <c r="D3304" s="18" t="str">
        <f>IFERROR(VLOOKUP(C3304,T_Listado_Personal_KDE[],2,FALSE),"")</f>
        <v/>
      </c>
      <c r="E3304" s="19" t="str">
        <f>IFERROR(VLOOKUP(C3304,T_Listado_Personal_KDE[],3,FALSE),"")</f>
        <v/>
      </c>
      <c r="F3304" s="18" t="str">
        <f>IFERROR(VLOOKUP(G3304,T_CÓDIGO[],2,FALSE),"")</f>
        <v/>
      </c>
      <c r="G3304" s="20"/>
      <c r="H3304" s="18" t="str">
        <f>IFERROR(VLOOKUP(G3304,T_CÓDIGO[],3,FALSE),"")</f>
        <v/>
      </c>
      <c r="I3304" s="19"/>
      <c r="J3304" s="18"/>
      <c r="K3304" s="18"/>
      <c r="L3304" s="34"/>
    </row>
    <row r="3305" spans="1:12" customFormat="1">
      <c r="A3305" s="28">
        <v>44959</v>
      </c>
      <c r="B3305" s="18">
        <f t="shared" si="58"/>
        <v>2</v>
      </c>
      <c r="C3305" s="18" t="s">
        <v>341</v>
      </c>
      <c r="D3305" s="18" t="str">
        <f>IFERROR(VLOOKUP(C3305,T_Listado_Personal_KDE[],2,FALSE),"")</f>
        <v/>
      </c>
      <c r="E3305" s="19" t="str">
        <f>IFERROR(VLOOKUP(C3305,T_Listado_Personal_KDE[],3,FALSE),"")</f>
        <v/>
      </c>
      <c r="F3305" s="18" t="str">
        <f>IFERROR(VLOOKUP(G3305,T_CÓDIGO[],2,FALSE),"")</f>
        <v/>
      </c>
      <c r="G3305" s="20"/>
      <c r="H3305" s="18" t="str">
        <f>IFERROR(VLOOKUP(G3305,T_CÓDIGO[],3,FALSE),"")</f>
        <v/>
      </c>
      <c r="I3305" s="19"/>
      <c r="J3305" s="18"/>
      <c r="K3305" s="18"/>
      <c r="L3305" s="34"/>
    </row>
    <row r="3306" spans="1:12" customFormat="1">
      <c r="A3306" s="28">
        <v>44960</v>
      </c>
      <c r="B3306" s="18">
        <f t="shared" si="58"/>
        <v>2</v>
      </c>
      <c r="C3306" s="18" t="s">
        <v>341</v>
      </c>
      <c r="D3306" s="18" t="str">
        <f>IFERROR(VLOOKUP(C3306,T_Listado_Personal_KDE[],2,FALSE),"")</f>
        <v/>
      </c>
      <c r="E3306" s="19" t="str">
        <f>IFERROR(VLOOKUP(C3306,T_Listado_Personal_KDE[],3,FALSE),"")</f>
        <v/>
      </c>
      <c r="F3306" s="18" t="str">
        <f>IFERROR(VLOOKUP(G3306,T_CÓDIGO[],2,FALSE),"")</f>
        <v/>
      </c>
      <c r="G3306" s="20"/>
      <c r="H3306" s="18" t="str">
        <f>IFERROR(VLOOKUP(G3306,T_CÓDIGO[],3,FALSE),"")</f>
        <v/>
      </c>
      <c r="I3306" s="19"/>
      <c r="J3306" s="18"/>
      <c r="K3306" s="18"/>
      <c r="L3306" s="34"/>
    </row>
    <row r="3307" spans="1:12" customFormat="1">
      <c r="A3307" s="28">
        <v>44961</v>
      </c>
      <c r="B3307" s="18">
        <f t="shared" si="58"/>
        <v>2</v>
      </c>
      <c r="C3307" s="18" t="s">
        <v>341</v>
      </c>
      <c r="D3307" s="18" t="str">
        <f>IFERROR(VLOOKUP(C3307,T_Listado_Personal_KDE[],2,FALSE),"")</f>
        <v/>
      </c>
      <c r="E3307" s="19" t="str">
        <f>IFERROR(VLOOKUP(C3307,T_Listado_Personal_KDE[],3,FALSE),"")</f>
        <v/>
      </c>
      <c r="F3307" s="18" t="str">
        <f>IFERROR(VLOOKUP(G3307,T_CÓDIGO[],2,FALSE),"")</f>
        <v/>
      </c>
      <c r="G3307" s="20"/>
      <c r="H3307" s="18" t="str">
        <f>IFERROR(VLOOKUP(G3307,T_CÓDIGO[],3,FALSE),"")</f>
        <v/>
      </c>
      <c r="I3307" s="19"/>
      <c r="J3307" s="18"/>
      <c r="K3307" s="18"/>
      <c r="L3307" s="34"/>
    </row>
    <row r="3308" spans="1:12" customFormat="1">
      <c r="A3308" s="28">
        <v>44962</v>
      </c>
      <c r="B3308" s="18">
        <f t="shared" si="58"/>
        <v>2</v>
      </c>
      <c r="C3308" s="18" t="s">
        <v>341</v>
      </c>
      <c r="D3308" s="18" t="str">
        <f>IFERROR(VLOOKUP(C3308,T_Listado_Personal_KDE[],2,FALSE),"")</f>
        <v/>
      </c>
      <c r="E3308" s="19" t="str">
        <f>IFERROR(VLOOKUP(C3308,T_Listado_Personal_KDE[],3,FALSE),"")</f>
        <v/>
      </c>
      <c r="F3308" s="18" t="str">
        <f>IFERROR(VLOOKUP(G3308,T_CÓDIGO[],2,FALSE),"")</f>
        <v/>
      </c>
      <c r="G3308" s="20"/>
      <c r="H3308" s="18" t="str">
        <f>IFERROR(VLOOKUP(G3308,T_CÓDIGO[],3,FALSE),"")</f>
        <v/>
      </c>
      <c r="I3308" s="19"/>
      <c r="J3308" s="18"/>
      <c r="K3308" s="18"/>
      <c r="L3308" s="34"/>
    </row>
    <row r="3309" spans="1:12" customFormat="1">
      <c r="A3309" s="28">
        <v>44963</v>
      </c>
      <c r="B3309" s="18">
        <f t="shared" si="58"/>
        <v>2</v>
      </c>
      <c r="C3309" s="18" t="s">
        <v>341</v>
      </c>
      <c r="D3309" s="18" t="str">
        <f>IFERROR(VLOOKUP(C3309,T_Listado_Personal_KDE[],2,FALSE),"")</f>
        <v/>
      </c>
      <c r="E3309" s="19" t="str">
        <f>IFERROR(VLOOKUP(C3309,T_Listado_Personal_KDE[],3,FALSE),"")</f>
        <v/>
      </c>
      <c r="F3309" s="18" t="str">
        <f>IFERROR(VLOOKUP(G3309,T_CÓDIGO[],2,FALSE),"")</f>
        <v/>
      </c>
      <c r="G3309" s="20"/>
      <c r="H3309" s="18" t="str">
        <f>IFERROR(VLOOKUP(G3309,T_CÓDIGO[],3,FALSE),"")</f>
        <v/>
      </c>
      <c r="I3309" s="19"/>
      <c r="J3309" s="18"/>
      <c r="K3309" s="18"/>
      <c r="L3309" s="34"/>
    </row>
    <row r="3310" spans="1:12" customFormat="1">
      <c r="A3310" s="28">
        <v>44964</v>
      </c>
      <c r="B3310" s="18">
        <f t="shared" si="58"/>
        <v>2</v>
      </c>
      <c r="C3310" s="18" t="s">
        <v>341</v>
      </c>
      <c r="D3310" s="18" t="str">
        <f>IFERROR(VLOOKUP(C3310,T_Listado_Personal_KDE[],2,FALSE),"")</f>
        <v/>
      </c>
      <c r="E3310" s="19" t="str">
        <f>IFERROR(VLOOKUP(C3310,T_Listado_Personal_KDE[],3,FALSE),"")</f>
        <v/>
      </c>
      <c r="F3310" s="18" t="str">
        <f>IFERROR(VLOOKUP(G3310,T_CÓDIGO[],2,FALSE),"")</f>
        <v/>
      </c>
      <c r="G3310" s="20"/>
      <c r="H3310" s="18" t="str">
        <f>IFERROR(VLOOKUP(G3310,T_CÓDIGO[],3,FALSE),"")</f>
        <v/>
      </c>
      <c r="I3310" s="19"/>
      <c r="J3310" s="18"/>
      <c r="K3310" s="18"/>
      <c r="L3310" s="34"/>
    </row>
    <row r="3311" spans="1:12" customFormat="1">
      <c r="A3311" s="28">
        <v>44965</v>
      </c>
      <c r="B3311" s="18">
        <f t="shared" si="58"/>
        <v>2</v>
      </c>
      <c r="C3311" s="18" t="s">
        <v>341</v>
      </c>
      <c r="D3311" s="18" t="str">
        <f>IFERROR(VLOOKUP(C3311,T_Listado_Personal_KDE[],2,FALSE),"")</f>
        <v/>
      </c>
      <c r="E3311" s="19" t="str">
        <f>IFERROR(VLOOKUP(C3311,T_Listado_Personal_KDE[],3,FALSE),"")</f>
        <v/>
      </c>
      <c r="F3311" s="18" t="str">
        <f>IFERROR(VLOOKUP(G3311,T_CÓDIGO[],2,FALSE),"")</f>
        <v/>
      </c>
      <c r="G3311" s="20"/>
      <c r="H3311" s="18" t="str">
        <f>IFERROR(VLOOKUP(G3311,T_CÓDIGO[],3,FALSE),"")</f>
        <v/>
      </c>
      <c r="I3311" s="19"/>
      <c r="J3311" s="18"/>
      <c r="K3311" s="18"/>
      <c r="L3311" s="34"/>
    </row>
    <row r="3312" spans="1:12" customFormat="1">
      <c r="A3312" s="28">
        <v>44966</v>
      </c>
      <c r="B3312" s="18">
        <f t="shared" si="58"/>
        <v>2</v>
      </c>
      <c r="C3312" s="18" t="s">
        <v>341</v>
      </c>
      <c r="D3312" s="18" t="str">
        <f>IFERROR(VLOOKUP(C3312,T_Listado_Personal_KDE[],2,FALSE),"")</f>
        <v/>
      </c>
      <c r="E3312" s="19" t="str">
        <f>IFERROR(VLOOKUP(C3312,T_Listado_Personal_KDE[],3,FALSE),"")</f>
        <v/>
      </c>
      <c r="F3312" s="18" t="str">
        <f>IFERROR(VLOOKUP(G3312,T_CÓDIGO[],2,FALSE),"")</f>
        <v/>
      </c>
      <c r="G3312" s="20"/>
      <c r="H3312" s="18" t="str">
        <f>IFERROR(VLOOKUP(G3312,T_CÓDIGO[],3,FALSE),"")</f>
        <v/>
      </c>
      <c r="I3312" s="19"/>
      <c r="J3312" s="18"/>
      <c r="K3312" s="18"/>
      <c r="L3312" s="34"/>
    </row>
    <row r="3313" spans="1:12" customFormat="1">
      <c r="A3313" s="28">
        <v>44967</v>
      </c>
      <c r="B3313" s="18">
        <f t="shared" si="58"/>
        <v>2</v>
      </c>
      <c r="C3313" s="18" t="s">
        <v>341</v>
      </c>
      <c r="D3313" s="18" t="str">
        <f>IFERROR(VLOOKUP(C3313,T_Listado_Personal_KDE[],2,FALSE),"")</f>
        <v/>
      </c>
      <c r="E3313" s="19" t="str">
        <f>IFERROR(VLOOKUP(C3313,T_Listado_Personal_KDE[],3,FALSE),"")</f>
        <v/>
      </c>
      <c r="F3313" s="18" t="str">
        <f>IFERROR(VLOOKUP(G3313,T_CÓDIGO[],2,FALSE),"")</f>
        <v/>
      </c>
      <c r="G3313" s="20"/>
      <c r="H3313" s="18" t="str">
        <f>IFERROR(VLOOKUP(G3313,T_CÓDIGO[],3,FALSE),"")</f>
        <v/>
      </c>
      <c r="I3313" s="19">
        <v>0</v>
      </c>
      <c r="J3313" s="18"/>
      <c r="K3313" s="18"/>
      <c r="L3313" s="34"/>
    </row>
    <row r="3314" spans="1:12" customFormat="1">
      <c r="A3314" s="28">
        <v>44968</v>
      </c>
      <c r="B3314" s="18">
        <f t="shared" si="58"/>
        <v>2</v>
      </c>
      <c r="C3314" s="18" t="s">
        <v>341</v>
      </c>
      <c r="D3314" s="18" t="str">
        <f>IFERROR(VLOOKUP(C3314,T_Listado_Personal_KDE[],2,FALSE),"")</f>
        <v/>
      </c>
      <c r="E3314" s="19" t="str">
        <f>IFERROR(VLOOKUP(C3314,T_Listado_Personal_KDE[],3,FALSE),"")</f>
        <v/>
      </c>
      <c r="F3314" s="18" t="str">
        <f>IFERROR(VLOOKUP(G3314,T_CÓDIGO[],2,FALSE),"")</f>
        <v/>
      </c>
      <c r="G3314" s="20"/>
      <c r="H3314" s="18" t="str">
        <f>IFERROR(VLOOKUP(G3314,T_CÓDIGO[],3,FALSE),"")</f>
        <v/>
      </c>
      <c r="I3314" s="19">
        <v>0</v>
      </c>
      <c r="J3314" s="18"/>
      <c r="K3314" s="18"/>
      <c r="L3314" s="34"/>
    </row>
    <row r="3315" spans="1:12" customFormat="1">
      <c r="A3315" s="28">
        <v>44969</v>
      </c>
      <c r="B3315" s="18">
        <f t="shared" si="58"/>
        <v>2</v>
      </c>
      <c r="C3315" s="18" t="s">
        <v>341</v>
      </c>
      <c r="D3315" s="18" t="str">
        <f>IFERROR(VLOOKUP(C3315,T_Listado_Personal_KDE[],2,FALSE),"")</f>
        <v/>
      </c>
      <c r="E3315" s="19" t="str">
        <f>IFERROR(VLOOKUP(C3315,T_Listado_Personal_KDE[],3,FALSE),"")</f>
        <v/>
      </c>
      <c r="F3315" s="18" t="str">
        <f>IFERROR(VLOOKUP(G3315,T_CÓDIGO[],2,FALSE),"")</f>
        <v/>
      </c>
      <c r="G3315" s="20"/>
      <c r="H3315" s="18" t="str">
        <f>IFERROR(VLOOKUP(G3315,T_CÓDIGO[],3,FALSE),"")</f>
        <v/>
      </c>
      <c r="I3315" s="19">
        <v>0</v>
      </c>
      <c r="J3315" s="18"/>
      <c r="K3315" s="18"/>
      <c r="L3315" s="34"/>
    </row>
    <row r="3316" spans="1:12" customFormat="1">
      <c r="A3316" s="28">
        <v>44970</v>
      </c>
      <c r="B3316" s="18">
        <f t="shared" si="58"/>
        <v>2</v>
      </c>
      <c r="C3316" s="18" t="s">
        <v>341</v>
      </c>
      <c r="D3316" s="18" t="str">
        <f>IFERROR(VLOOKUP(C3316,T_Listado_Personal_KDE[],2,FALSE),"")</f>
        <v/>
      </c>
      <c r="E3316" s="19" t="str">
        <f>IFERROR(VLOOKUP(C3316,T_Listado_Personal_KDE[],3,FALSE),"")</f>
        <v/>
      </c>
      <c r="F3316" s="18" t="str">
        <f>IFERROR(VLOOKUP(G3316,T_CÓDIGO[],2,FALSE),"")</f>
        <v/>
      </c>
      <c r="G3316" s="20"/>
      <c r="H3316" s="18" t="str">
        <f>IFERROR(VLOOKUP(G3316,T_CÓDIGO[],3,FALSE),"")</f>
        <v/>
      </c>
      <c r="I3316" s="19">
        <v>0</v>
      </c>
      <c r="J3316" s="18"/>
      <c r="K3316" s="18"/>
      <c r="L3316" s="34"/>
    </row>
    <row r="3317" spans="1:12" customFormat="1">
      <c r="A3317" s="28">
        <v>44986</v>
      </c>
      <c r="B3317" s="18">
        <f t="shared" si="58"/>
        <v>3</v>
      </c>
      <c r="C3317" s="18" t="s">
        <v>341</v>
      </c>
      <c r="D3317" s="18" t="str">
        <f>IFERROR(VLOOKUP(C3317,T_Listado_Personal_KDE[],2,FALSE),"")</f>
        <v/>
      </c>
      <c r="E3317" s="19" t="str">
        <f>IFERROR(VLOOKUP(C3317,T_Listado_Personal_KDE[],3,FALSE),"")</f>
        <v/>
      </c>
      <c r="F3317" s="18" t="str">
        <f>IFERROR(VLOOKUP(G3317,T_CÓDIGO[],2,FALSE),"")</f>
        <v/>
      </c>
      <c r="G3317" s="20"/>
      <c r="H3317" s="18" t="str">
        <f>IFERROR(VLOOKUP(G3317,T_CÓDIGO[],3,FALSE),"")</f>
        <v/>
      </c>
      <c r="I3317" s="19">
        <v>0</v>
      </c>
      <c r="J3317" s="18"/>
      <c r="K3317" s="18"/>
      <c r="L3317" s="34"/>
    </row>
    <row r="3318" spans="1:12" customFormat="1">
      <c r="A3318" s="28">
        <v>44987</v>
      </c>
      <c r="B3318" s="18">
        <f t="shared" si="58"/>
        <v>3</v>
      </c>
      <c r="C3318" s="18" t="s">
        <v>341</v>
      </c>
      <c r="D3318" s="18" t="str">
        <f>IFERROR(VLOOKUP(C3318,T_Listado_Personal_KDE[],2,FALSE),"")</f>
        <v/>
      </c>
      <c r="E3318" s="19" t="str">
        <f>IFERROR(VLOOKUP(C3318,T_Listado_Personal_KDE[],3,FALSE),"")</f>
        <v/>
      </c>
      <c r="F3318" s="18" t="str">
        <f>IFERROR(VLOOKUP(G3318,T_CÓDIGO[],2,FALSE),"")</f>
        <v/>
      </c>
      <c r="G3318" s="20"/>
      <c r="H3318" s="18" t="str">
        <f>IFERROR(VLOOKUP(G3318,T_CÓDIGO[],3,FALSE),"")</f>
        <v/>
      </c>
      <c r="I3318" s="19">
        <v>0</v>
      </c>
      <c r="J3318" s="18"/>
      <c r="K3318" s="18"/>
      <c r="L3318" s="34"/>
    </row>
    <row r="3319" spans="1:12" customFormat="1">
      <c r="A3319" s="28">
        <v>44988</v>
      </c>
      <c r="B3319" s="18">
        <f t="shared" si="58"/>
        <v>3</v>
      </c>
      <c r="C3319" s="18" t="s">
        <v>341</v>
      </c>
      <c r="D3319" s="18" t="str">
        <f>IFERROR(VLOOKUP(C3319,T_Listado_Personal_KDE[],2,FALSE),"")</f>
        <v/>
      </c>
      <c r="E3319" s="19" t="str">
        <f>IFERROR(VLOOKUP(C3319,T_Listado_Personal_KDE[],3,FALSE),"")</f>
        <v/>
      </c>
      <c r="F3319" s="18" t="str">
        <f>IFERROR(VLOOKUP(G3319,T_CÓDIGO[],2,FALSE),"")</f>
        <v/>
      </c>
      <c r="G3319" s="20"/>
      <c r="H3319" s="18" t="str">
        <f>IFERROR(VLOOKUP(G3319,T_CÓDIGO[],3,FALSE),"")</f>
        <v/>
      </c>
      <c r="I3319" s="19">
        <v>0</v>
      </c>
      <c r="J3319" s="18"/>
      <c r="K3319" s="18"/>
      <c r="L3319" s="34"/>
    </row>
    <row r="3320" spans="1:12" customFormat="1">
      <c r="A3320" s="28">
        <v>44989</v>
      </c>
      <c r="B3320" s="18">
        <f t="shared" si="58"/>
        <v>3</v>
      </c>
      <c r="C3320" s="18" t="s">
        <v>341</v>
      </c>
      <c r="D3320" s="18" t="str">
        <f>IFERROR(VLOOKUP(C3320,T_Listado_Personal_KDE[],2,FALSE),"")</f>
        <v/>
      </c>
      <c r="E3320" s="19" t="str">
        <f>IFERROR(VLOOKUP(C3320,T_Listado_Personal_KDE[],3,FALSE),"")</f>
        <v/>
      </c>
      <c r="F3320" s="18" t="str">
        <f>IFERROR(VLOOKUP(G3320,T_CÓDIGO[],2,FALSE),"")</f>
        <v/>
      </c>
      <c r="G3320" s="20"/>
      <c r="H3320" s="18" t="str">
        <f>IFERROR(VLOOKUP(G3320,T_CÓDIGO[],3,FALSE),"")</f>
        <v/>
      </c>
      <c r="I3320" s="19">
        <v>0</v>
      </c>
      <c r="J3320" s="18"/>
      <c r="K3320" s="18"/>
      <c r="L3320" s="34"/>
    </row>
    <row r="3321" spans="1:12" customFormat="1">
      <c r="A3321" s="28">
        <v>44990</v>
      </c>
      <c r="B3321" s="18">
        <f t="shared" si="58"/>
        <v>3</v>
      </c>
      <c r="C3321" s="18" t="s">
        <v>341</v>
      </c>
      <c r="D3321" s="18" t="str">
        <f>IFERROR(VLOOKUP(C3321,T_Listado_Personal_KDE[],2,FALSE),"")</f>
        <v/>
      </c>
      <c r="E3321" s="19" t="str">
        <f>IFERROR(VLOOKUP(C3321,T_Listado_Personal_KDE[],3,FALSE),"")</f>
        <v/>
      </c>
      <c r="F3321" s="18" t="str">
        <f>IFERROR(VLOOKUP(G3321,T_CÓDIGO[],2,FALSE),"")</f>
        <v/>
      </c>
      <c r="G3321" s="20"/>
      <c r="H3321" s="18" t="str">
        <f>IFERROR(VLOOKUP(G3321,T_CÓDIGO[],3,FALSE),"")</f>
        <v/>
      </c>
      <c r="I3321" s="19">
        <v>0</v>
      </c>
      <c r="J3321" s="18"/>
      <c r="K3321" s="18"/>
      <c r="L3321" s="34"/>
    </row>
    <row r="3322" spans="1:12" customFormat="1">
      <c r="A3322" s="28">
        <v>44991</v>
      </c>
      <c r="B3322" s="18">
        <f t="shared" si="58"/>
        <v>3</v>
      </c>
      <c r="C3322" s="18" t="s">
        <v>341</v>
      </c>
      <c r="D3322" s="18" t="str">
        <f>IFERROR(VLOOKUP(C3322,T_Listado_Personal_KDE[],2,FALSE),"")</f>
        <v/>
      </c>
      <c r="E3322" s="19" t="str">
        <f>IFERROR(VLOOKUP(C3322,T_Listado_Personal_KDE[],3,FALSE),"")</f>
        <v/>
      </c>
      <c r="F3322" s="18" t="str">
        <f>IFERROR(VLOOKUP(G3322,T_CÓDIGO[],2,FALSE),"")</f>
        <v/>
      </c>
      <c r="G3322" s="20"/>
      <c r="H3322" s="18" t="str">
        <f>IFERROR(VLOOKUP(G3322,T_CÓDIGO[],3,FALSE),"")</f>
        <v/>
      </c>
      <c r="I3322" s="19">
        <v>0</v>
      </c>
      <c r="J3322" s="18"/>
      <c r="K3322" s="18"/>
      <c r="L3322" s="34"/>
    </row>
    <row r="3323" spans="1:12" customFormat="1">
      <c r="A3323" s="28">
        <v>44992</v>
      </c>
      <c r="B3323" s="18">
        <f t="shared" si="58"/>
        <v>3</v>
      </c>
      <c r="C3323" s="18" t="s">
        <v>341</v>
      </c>
      <c r="D3323" s="18" t="str">
        <f>IFERROR(VLOOKUP(C3323,T_Listado_Personal_KDE[],2,FALSE),"")</f>
        <v/>
      </c>
      <c r="E3323" s="19" t="str">
        <f>IFERROR(VLOOKUP(C3323,T_Listado_Personal_KDE[],3,FALSE),"")</f>
        <v/>
      </c>
      <c r="F3323" s="18" t="str">
        <f>IFERROR(VLOOKUP(G3323,T_CÓDIGO[],2,FALSE),"")</f>
        <v/>
      </c>
      <c r="G3323" s="20"/>
      <c r="H3323" s="18" t="str">
        <f>IFERROR(VLOOKUP(G3323,T_CÓDIGO[],3,FALSE),"")</f>
        <v/>
      </c>
      <c r="I3323" s="19">
        <v>0</v>
      </c>
      <c r="J3323" s="18"/>
      <c r="K3323" s="18"/>
      <c r="L3323" s="34"/>
    </row>
    <row r="3324" spans="1:12" customFormat="1">
      <c r="A3324" s="28">
        <v>44993</v>
      </c>
      <c r="B3324" s="18">
        <f t="shared" si="58"/>
        <v>3</v>
      </c>
      <c r="C3324" s="18" t="s">
        <v>341</v>
      </c>
      <c r="D3324" s="18" t="str">
        <f>IFERROR(VLOOKUP(C3324,T_Listado_Personal_KDE[],2,FALSE),"")</f>
        <v/>
      </c>
      <c r="E3324" s="19" t="str">
        <f>IFERROR(VLOOKUP(C3324,T_Listado_Personal_KDE[],3,FALSE),"")</f>
        <v/>
      </c>
      <c r="F3324" s="18" t="str">
        <f>IFERROR(VLOOKUP(G3324,T_CÓDIGO[],2,FALSE),"")</f>
        <v/>
      </c>
      <c r="G3324" s="20"/>
      <c r="H3324" s="18" t="str">
        <f>IFERROR(VLOOKUP(G3324,T_CÓDIGO[],3,FALSE),"")</f>
        <v/>
      </c>
      <c r="I3324" s="19">
        <v>0</v>
      </c>
      <c r="J3324" s="18"/>
      <c r="K3324" s="18"/>
      <c r="L3324" s="34"/>
    </row>
    <row r="3325" spans="1:12" customFormat="1">
      <c r="A3325" s="28">
        <v>44994</v>
      </c>
      <c r="B3325" s="18">
        <f t="shared" si="58"/>
        <v>3</v>
      </c>
      <c r="C3325" s="18" t="s">
        <v>341</v>
      </c>
      <c r="D3325" s="18" t="str">
        <f>IFERROR(VLOOKUP(C3325,T_Listado_Personal_KDE[],2,FALSE),"")</f>
        <v/>
      </c>
      <c r="E3325" s="19" t="str">
        <f>IFERROR(VLOOKUP(C3325,T_Listado_Personal_KDE[],3,FALSE),"")</f>
        <v/>
      </c>
      <c r="F3325" s="18" t="str">
        <f>IFERROR(VLOOKUP(G3325,T_CÓDIGO[],2,FALSE),"")</f>
        <v/>
      </c>
      <c r="G3325" s="20"/>
      <c r="H3325" s="18" t="str">
        <f>IFERROR(VLOOKUP(G3325,T_CÓDIGO[],3,FALSE),"")</f>
        <v/>
      </c>
      <c r="I3325" s="19">
        <v>0</v>
      </c>
      <c r="J3325" s="18"/>
      <c r="K3325" s="18"/>
      <c r="L3325" s="34"/>
    </row>
    <row r="3326" spans="1:12" customFormat="1">
      <c r="A3326" s="28">
        <v>44995</v>
      </c>
      <c r="B3326" s="18">
        <f t="shared" si="58"/>
        <v>3</v>
      </c>
      <c r="C3326" s="18" t="s">
        <v>341</v>
      </c>
      <c r="D3326" s="18" t="str">
        <f>IFERROR(VLOOKUP(C3326,T_Listado_Personal_KDE[],2,FALSE),"")</f>
        <v/>
      </c>
      <c r="E3326" s="19" t="str">
        <f>IFERROR(VLOOKUP(C3326,T_Listado_Personal_KDE[],3,FALSE),"")</f>
        <v/>
      </c>
      <c r="F3326" s="18" t="str">
        <f>IFERROR(VLOOKUP(G3326,T_CÓDIGO[],2,FALSE),"")</f>
        <v/>
      </c>
      <c r="G3326" s="20"/>
      <c r="H3326" s="18" t="str">
        <f>IFERROR(VLOOKUP(G3326,T_CÓDIGO[],3,FALSE),"")</f>
        <v/>
      </c>
      <c r="I3326" s="19">
        <v>0</v>
      </c>
      <c r="J3326" s="18"/>
      <c r="K3326" s="18"/>
      <c r="L3326" s="34"/>
    </row>
    <row r="3327" spans="1:12" customFormat="1">
      <c r="A3327" s="28">
        <v>44996</v>
      </c>
      <c r="B3327" s="18">
        <f t="shared" si="58"/>
        <v>3</v>
      </c>
      <c r="C3327" s="18" t="s">
        <v>341</v>
      </c>
      <c r="D3327" s="18" t="str">
        <f>IFERROR(VLOOKUP(C3327,T_Listado_Personal_KDE[],2,FALSE),"")</f>
        <v/>
      </c>
      <c r="E3327" s="19" t="str">
        <f>IFERROR(VLOOKUP(C3327,T_Listado_Personal_KDE[],3,FALSE),"")</f>
        <v/>
      </c>
      <c r="F3327" s="18" t="str">
        <f>IFERROR(VLOOKUP(G3327,T_CÓDIGO[],2,FALSE),"")</f>
        <v/>
      </c>
      <c r="G3327" s="20"/>
      <c r="H3327" s="18" t="str">
        <f>IFERROR(VLOOKUP(G3327,T_CÓDIGO[],3,FALSE),"")</f>
        <v/>
      </c>
      <c r="I3327" s="19">
        <v>0</v>
      </c>
      <c r="J3327" s="18"/>
      <c r="K3327" s="18"/>
      <c r="L3327" s="34"/>
    </row>
    <row r="3328" spans="1:12" customFormat="1">
      <c r="A3328" s="28">
        <v>44997</v>
      </c>
      <c r="B3328" s="18">
        <f t="shared" si="58"/>
        <v>3</v>
      </c>
      <c r="C3328" s="18" t="s">
        <v>341</v>
      </c>
      <c r="D3328" s="18" t="str">
        <f>IFERROR(VLOOKUP(C3328,T_Listado_Personal_KDE[],2,FALSE),"")</f>
        <v/>
      </c>
      <c r="E3328" s="19" t="str">
        <f>IFERROR(VLOOKUP(C3328,T_Listado_Personal_KDE[],3,FALSE),"")</f>
        <v/>
      </c>
      <c r="F3328" s="18" t="str">
        <f>IFERROR(VLOOKUP(G3328,T_CÓDIGO[],2,FALSE),"")</f>
        <v/>
      </c>
      <c r="G3328" s="20"/>
      <c r="H3328" s="18" t="str">
        <f>IFERROR(VLOOKUP(G3328,T_CÓDIGO[],3,FALSE),"")</f>
        <v/>
      </c>
      <c r="I3328" s="19">
        <v>0</v>
      </c>
      <c r="J3328" s="18"/>
      <c r="K3328" s="18"/>
      <c r="L3328" s="34"/>
    </row>
    <row r="3329" spans="1:12" customFormat="1">
      <c r="A3329" s="28">
        <v>44998</v>
      </c>
      <c r="B3329" s="18">
        <f t="shared" si="58"/>
        <v>3</v>
      </c>
      <c r="C3329" s="18" t="s">
        <v>341</v>
      </c>
      <c r="D3329" s="18" t="str">
        <f>IFERROR(VLOOKUP(C3329,T_Listado_Personal_KDE[],2,FALSE),"")</f>
        <v/>
      </c>
      <c r="E3329" s="19" t="str">
        <f>IFERROR(VLOOKUP(C3329,T_Listado_Personal_KDE[],3,FALSE),"")</f>
        <v/>
      </c>
      <c r="F3329" s="18" t="str">
        <f>IFERROR(VLOOKUP(G3329,T_CÓDIGO[],2,FALSE),"")</f>
        <v/>
      </c>
      <c r="G3329" s="20"/>
      <c r="H3329" s="18" t="str">
        <f>IFERROR(VLOOKUP(G3329,T_CÓDIGO[],3,FALSE),"")</f>
        <v/>
      </c>
      <c r="I3329" s="19">
        <v>0</v>
      </c>
      <c r="J3329" s="18"/>
      <c r="K3329" s="18"/>
      <c r="L3329" s="34"/>
    </row>
    <row r="3330" spans="1:12" customFormat="1">
      <c r="A3330" s="28">
        <v>45017</v>
      </c>
      <c r="B3330" s="18">
        <f t="shared" si="58"/>
        <v>4</v>
      </c>
      <c r="C3330" s="18" t="s">
        <v>341</v>
      </c>
      <c r="D3330" s="18" t="str">
        <f>IFERROR(VLOOKUP(C3330,T_Listado_Personal_KDE[],2,FALSE),"")</f>
        <v/>
      </c>
      <c r="E3330" s="19" t="str">
        <f>IFERROR(VLOOKUP(C3330,T_Listado_Personal_KDE[],3,FALSE),"")</f>
        <v/>
      </c>
      <c r="F3330" s="18" t="str">
        <f>IFERROR(VLOOKUP(G3330,T_CÓDIGO[],2,FALSE),"")</f>
        <v/>
      </c>
      <c r="G3330" s="20"/>
      <c r="H3330" s="18" t="str">
        <f>IFERROR(VLOOKUP(G3330,T_CÓDIGO[],3,FALSE),"")</f>
        <v/>
      </c>
      <c r="I3330" s="19">
        <v>0</v>
      </c>
      <c r="J3330" s="18"/>
      <c r="K3330" s="18"/>
      <c r="L3330" s="34"/>
    </row>
    <row r="3331" spans="1:12" customFormat="1">
      <c r="A3331" s="28">
        <v>45018</v>
      </c>
      <c r="B3331" s="18">
        <f t="shared" si="58"/>
        <v>4</v>
      </c>
      <c r="C3331" s="18" t="s">
        <v>341</v>
      </c>
      <c r="D3331" s="18" t="str">
        <f>IFERROR(VLOOKUP(C3331,T_Listado_Personal_KDE[],2,FALSE),"")</f>
        <v/>
      </c>
      <c r="E3331" s="19" t="str">
        <f>IFERROR(VLOOKUP(C3331,T_Listado_Personal_KDE[],3,FALSE),"")</f>
        <v/>
      </c>
      <c r="F3331" s="18" t="str">
        <f>IFERROR(VLOOKUP(G3331,T_CÓDIGO[],2,FALSE),"")</f>
        <v/>
      </c>
      <c r="G3331" s="20"/>
      <c r="H3331" s="18" t="str">
        <f>IFERROR(VLOOKUP(G3331,T_CÓDIGO[],3,FALSE),"")</f>
        <v/>
      </c>
      <c r="I3331" s="19">
        <v>0</v>
      </c>
      <c r="J3331" s="18"/>
      <c r="K3331" s="18"/>
      <c r="L3331" s="34"/>
    </row>
    <row r="3332" spans="1:12" customFormat="1">
      <c r="A3332" s="28">
        <v>45019</v>
      </c>
      <c r="B3332" s="18">
        <f t="shared" si="58"/>
        <v>4</v>
      </c>
      <c r="C3332" s="18" t="s">
        <v>341</v>
      </c>
      <c r="D3332" s="18" t="str">
        <f>IFERROR(VLOOKUP(C3332,T_Listado_Personal_KDE[],2,FALSE),"")</f>
        <v/>
      </c>
      <c r="E3332" s="19" t="str">
        <f>IFERROR(VLOOKUP(C3332,T_Listado_Personal_KDE[],3,FALSE),"")</f>
        <v/>
      </c>
      <c r="F3332" s="18" t="str">
        <f>IFERROR(VLOOKUP(G3332,T_CÓDIGO[],2,FALSE),"")</f>
        <v/>
      </c>
      <c r="G3332" s="20"/>
      <c r="H3332" s="18" t="str">
        <f>IFERROR(VLOOKUP(G3332,T_CÓDIGO[],3,FALSE),"")</f>
        <v/>
      </c>
      <c r="I3332" s="19">
        <v>0</v>
      </c>
      <c r="J3332" s="18"/>
      <c r="K3332" s="18"/>
      <c r="L3332" s="34"/>
    </row>
    <row r="3333" spans="1:12" customFormat="1">
      <c r="A3333" s="28">
        <v>45020</v>
      </c>
      <c r="B3333" s="18">
        <f t="shared" si="58"/>
        <v>4</v>
      </c>
      <c r="C3333" s="18" t="s">
        <v>341</v>
      </c>
      <c r="D3333" s="18" t="str">
        <f>IFERROR(VLOOKUP(C3333,T_Listado_Personal_KDE[],2,FALSE),"")</f>
        <v/>
      </c>
      <c r="E3333" s="19" t="str">
        <f>IFERROR(VLOOKUP(C3333,T_Listado_Personal_KDE[],3,FALSE),"")</f>
        <v/>
      </c>
      <c r="F3333" s="18" t="str">
        <f>IFERROR(VLOOKUP(G3333,T_CÓDIGO[],2,FALSE),"")</f>
        <v/>
      </c>
      <c r="G3333" s="20"/>
      <c r="H3333" s="18" t="str">
        <f>IFERROR(VLOOKUP(G3333,T_CÓDIGO[],3,FALSE),"")</f>
        <v/>
      </c>
      <c r="I3333" s="19">
        <v>0</v>
      </c>
      <c r="J3333" s="18"/>
      <c r="K3333" s="18"/>
      <c r="L3333" s="34"/>
    </row>
    <row r="3334" spans="1:12" customFormat="1">
      <c r="A3334" s="28">
        <v>45021</v>
      </c>
      <c r="B3334" s="18">
        <f t="shared" si="58"/>
        <v>4</v>
      </c>
      <c r="C3334" s="18" t="s">
        <v>341</v>
      </c>
      <c r="D3334" s="18" t="str">
        <f>IFERROR(VLOOKUP(C3334,T_Listado_Personal_KDE[],2,FALSE),"")</f>
        <v/>
      </c>
      <c r="E3334" s="19" t="str">
        <f>IFERROR(VLOOKUP(C3334,T_Listado_Personal_KDE[],3,FALSE),"")</f>
        <v/>
      </c>
      <c r="F3334" s="18" t="str">
        <f>IFERROR(VLOOKUP(G3334,T_CÓDIGO[],2,FALSE),"")</f>
        <v/>
      </c>
      <c r="G3334" s="20"/>
      <c r="H3334" s="18" t="str">
        <f>IFERROR(VLOOKUP(G3334,T_CÓDIGO[],3,FALSE),"")</f>
        <v/>
      </c>
      <c r="I3334" s="19">
        <v>0</v>
      </c>
      <c r="J3334" s="18"/>
      <c r="K3334" s="18"/>
      <c r="L3334" s="34"/>
    </row>
    <row r="3335" spans="1:12" customFormat="1">
      <c r="A3335" s="28">
        <v>45022</v>
      </c>
      <c r="B3335" s="18">
        <f t="shared" si="58"/>
        <v>4</v>
      </c>
      <c r="C3335" s="18" t="s">
        <v>341</v>
      </c>
      <c r="D3335" s="18" t="str">
        <f>IFERROR(VLOOKUP(C3335,T_Listado_Personal_KDE[],2,FALSE),"")</f>
        <v/>
      </c>
      <c r="E3335" s="19" t="str">
        <f>IFERROR(VLOOKUP(C3335,T_Listado_Personal_KDE[],3,FALSE),"")</f>
        <v/>
      </c>
      <c r="F3335" s="18" t="str">
        <f>IFERROR(VLOOKUP(G3335,T_CÓDIGO[],2,FALSE),"")</f>
        <v/>
      </c>
      <c r="G3335" s="20"/>
      <c r="H3335" s="18" t="str">
        <f>IFERROR(VLOOKUP(G3335,T_CÓDIGO[],3,FALSE),"")</f>
        <v/>
      </c>
      <c r="I3335" s="19">
        <v>0</v>
      </c>
      <c r="J3335" s="18"/>
      <c r="K3335" s="18"/>
      <c r="L3335" s="34"/>
    </row>
    <row r="3336" spans="1:12" customFormat="1">
      <c r="A3336" s="28">
        <v>45023</v>
      </c>
      <c r="B3336" s="18">
        <f t="shared" si="58"/>
        <v>4</v>
      </c>
      <c r="C3336" s="18" t="s">
        <v>341</v>
      </c>
      <c r="D3336" s="18" t="str">
        <f>IFERROR(VLOOKUP(C3336,T_Listado_Personal_KDE[],2,FALSE),"")</f>
        <v/>
      </c>
      <c r="E3336" s="19" t="str">
        <f>IFERROR(VLOOKUP(C3336,T_Listado_Personal_KDE[],3,FALSE),"")</f>
        <v/>
      </c>
      <c r="F3336" s="18" t="str">
        <f>IFERROR(VLOOKUP(G3336,T_CÓDIGO[],2,FALSE),"")</f>
        <v/>
      </c>
      <c r="G3336" s="20"/>
      <c r="H3336" s="18" t="str">
        <f>IFERROR(VLOOKUP(G3336,T_CÓDIGO[],3,FALSE),"")</f>
        <v/>
      </c>
      <c r="I3336" s="19">
        <v>0</v>
      </c>
      <c r="J3336" s="18"/>
      <c r="K3336" s="18"/>
      <c r="L3336" s="34"/>
    </row>
    <row r="3337" spans="1:12" customFormat="1">
      <c r="A3337" s="28">
        <v>45024</v>
      </c>
      <c r="B3337" s="18">
        <f t="shared" si="58"/>
        <v>4</v>
      </c>
      <c r="C3337" s="18" t="s">
        <v>341</v>
      </c>
      <c r="D3337" s="18" t="str">
        <f>IFERROR(VLOOKUP(C3337,T_Listado_Personal_KDE[],2,FALSE),"")</f>
        <v/>
      </c>
      <c r="E3337" s="19" t="str">
        <f>IFERROR(VLOOKUP(C3337,T_Listado_Personal_KDE[],3,FALSE),"")</f>
        <v/>
      </c>
      <c r="F3337" s="18" t="str">
        <f>IFERROR(VLOOKUP(G3337,T_CÓDIGO[],2,FALSE),"")</f>
        <v/>
      </c>
      <c r="G3337" s="20"/>
      <c r="H3337" s="18" t="str">
        <f>IFERROR(VLOOKUP(G3337,T_CÓDIGO[],3,FALSE),"")</f>
        <v/>
      </c>
      <c r="I3337" s="19">
        <v>0</v>
      </c>
      <c r="J3337" s="18"/>
      <c r="K3337" s="18"/>
      <c r="L3337" s="34"/>
    </row>
    <row r="3338" spans="1:12" customFormat="1">
      <c r="A3338" s="28">
        <v>45025</v>
      </c>
      <c r="B3338" s="18">
        <f t="shared" si="58"/>
        <v>4</v>
      </c>
      <c r="C3338" s="18" t="s">
        <v>341</v>
      </c>
      <c r="D3338" s="18" t="str">
        <f>IFERROR(VLOOKUP(C3338,T_Listado_Personal_KDE[],2,FALSE),"")</f>
        <v/>
      </c>
      <c r="E3338" s="19" t="str">
        <f>IFERROR(VLOOKUP(C3338,T_Listado_Personal_KDE[],3,FALSE),"")</f>
        <v/>
      </c>
      <c r="F3338" s="18" t="str">
        <f>IFERROR(VLOOKUP(G3338,T_CÓDIGO[],2,FALSE),"")</f>
        <v/>
      </c>
      <c r="G3338" s="20"/>
      <c r="H3338" s="18" t="str">
        <f>IFERROR(VLOOKUP(G3338,T_CÓDIGO[],3,FALSE),"")</f>
        <v/>
      </c>
      <c r="I3338" s="19">
        <v>0</v>
      </c>
      <c r="J3338" s="18"/>
      <c r="K3338" s="18"/>
      <c r="L3338" s="34"/>
    </row>
    <row r="3339" spans="1:12" customFormat="1">
      <c r="A3339" s="28">
        <v>45026</v>
      </c>
      <c r="B3339" s="18">
        <f t="shared" si="58"/>
        <v>4</v>
      </c>
      <c r="C3339" s="18" t="s">
        <v>341</v>
      </c>
      <c r="D3339" s="18" t="str">
        <f>IFERROR(VLOOKUP(C3339,T_Listado_Personal_KDE[],2,FALSE),"")</f>
        <v/>
      </c>
      <c r="E3339" s="19" t="str">
        <f>IFERROR(VLOOKUP(C3339,T_Listado_Personal_KDE[],3,FALSE),"")</f>
        <v/>
      </c>
      <c r="F3339" s="18" t="str">
        <f>IFERROR(VLOOKUP(G3339,T_CÓDIGO[],2,FALSE),"")</f>
        <v/>
      </c>
      <c r="G3339" s="20"/>
      <c r="H3339" s="18" t="str">
        <f>IFERROR(VLOOKUP(G3339,T_CÓDIGO[],3,FALSE),"")</f>
        <v/>
      </c>
      <c r="I3339" s="19">
        <v>0</v>
      </c>
      <c r="J3339" s="18"/>
      <c r="K3339" s="18"/>
      <c r="L3339" s="34"/>
    </row>
    <row r="3340" spans="1:12" customFormat="1">
      <c r="A3340" s="28">
        <v>45027</v>
      </c>
      <c r="B3340" s="18">
        <f t="shared" si="58"/>
        <v>4</v>
      </c>
      <c r="C3340" s="18" t="s">
        <v>341</v>
      </c>
      <c r="D3340" s="18" t="str">
        <f>IFERROR(VLOOKUP(C3340,T_Listado_Personal_KDE[],2,FALSE),"")</f>
        <v/>
      </c>
      <c r="E3340" s="19" t="str">
        <f>IFERROR(VLOOKUP(C3340,T_Listado_Personal_KDE[],3,FALSE),"")</f>
        <v/>
      </c>
      <c r="F3340" s="18" t="str">
        <f>IFERROR(VLOOKUP(G3340,T_CÓDIGO[],2,FALSE),"")</f>
        <v/>
      </c>
      <c r="G3340" s="20"/>
      <c r="H3340" s="18" t="str">
        <f>IFERROR(VLOOKUP(G3340,T_CÓDIGO[],3,FALSE),"")</f>
        <v/>
      </c>
      <c r="I3340" s="19">
        <v>0</v>
      </c>
      <c r="J3340" s="18"/>
      <c r="K3340" s="18"/>
      <c r="L3340" s="34"/>
    </row>
    <row r="3341" spans="1:12" customFormat="1">
      <c r="A3341" s="28">
        <v>45028</v>
      </c>
      <c r="B3341" s="18">
        <f t="shared" si="58"/>
        <v>4</v>
      </c>
      <c r="C3341" s="18" t="s">
        <v>341</v>
      </c>
      <c r="D3341" s="18" t="str">
        <f>IFERROR(VLOOKUP(C3341,T_Listado_Personal_KDE[],2,FALSE),"")</f>
        <v/>
      </c>
      <c r="E3341" s="19" t="str">
        <f>IFERROR(VLOOKUP(C3341,T_Listado_Personal_KDE[],3,FALSE),"")</f>
        <v/>
      </c>
      <c r="F3341" s="18" t="str">
        <f>IFERROR(VLOOKUP(G3341,T_CÓDIGO[],2,FALSE),"")</f>
        <v/>
      </c>
      <c r="G3341" s="20"/>
      <c r="H3341" s="18" t="str">
        <f>IFERROR(VLOOKUP(G3341,T_CÓDIGO[],3,FALSE),"")</f>
        <v/>
      </c>
      <c r="I3341" s="19">
        <v>0</v>
      </c>
      <c r="J3341" s="18"/>
      <c r="K3341" s="18"/>
      <c r="L3341" s="34"/>
    </row>
    <row r="3342" spans="1:12" customFormat="1">
      <c r="A3342" s="28">
        <v>45029</v>
      </c>
      <c r="B3342" s="18">
        <f t="shared" si="58"/>
        <v>4</v>
      </c>
      <c r="C3342" s="18" t="s">
        <v>341</v>
      </c>
      <c r="D3342" s="18" t="str">
        <f>IFERROR(VLOOKUP(C3342,T_Listado_Personal_KDE[],2,FALSE),"")</f>
        <v/>
      </c>
      <c r="E3342" s="19" t="str">
        <f>IFERROR(VLOOKUP(C3342,T_Listado_Personal_KDE[],3,FALSE),"")</f>
        <v/>
      </c>
      <c r="F3342" s="18" t="str">
        <f>IFERROR(VLOOKUP(G3342,T_CÓDIGO[],2,FALSE),"")</f>
        <v/>
      </c>
      <c r="G3342" s="20"/>
      <c r="H3342" s="18" t="str">
        <f>IFERROR(VLOOKUP(G3342,T_CÓDIGO[],3,FALSE),"")</f>
        <v/>
      </c>
      <c r="I3342" s="19">
        <v>0</v>
      </c>
      <c r="J3342" s="18"/>
      <c r="K3342" s="18"/>
      <c r="L3342" s="34"/>
    </row>
    <row r="3343" spans="1:12" customFormat="1">
      <c r="A3343" s="28">
        <v>45047</v>
      </c>
      <c r="B3343" s="18">
        <f t="shared" si="58"/>
        <v>5</v>
      </c>
      <c r="C3343" s="18" t="s">
        <v>341</v>
      </c>
      <c r="D3343" s="18" t="str">
        <f>IFERROR(VLOOKUP(C3343,T_Listado_Personal_KDE[],2,FALSE),"")</f>
        <v/>
      </c>
      <c r="E3343" s="19" t="str">
        <f>IFERROR(VLOOKUP(C3343,T_Listado_Personal_KDE[],3,FALSE),"")</f>
        <v/>
      </c>
      <c r="F3343" s="18" t="str">
        <f>IFERROR(VLOOKUP(G3343,T_CÓDIGO[],2,FALSE),"")</f>
        <v/>
      </c>
      <c r="G3343" s="20"/>
      <c r="H3343" s="18" t="str">
        <f>IFERROR(VLOOKUP(G3343,T_CÓDIGO[],3,FALSE),"")</f>
        <v/>
      </c>
      <c r="I3343" s="19">
        <v>0</v>
      </c>
      <c r="J3343" s="18"/>
      <c r="K3343" s="18"/>
      <c r="L3343" s="34"/>
    </row>
    <row r="3344" spans="1:12" customFormat="1">
      <c r="A3344" s="28">
        <v>45048</v>
      </c>
      <c r="B3344" s="18">
        <f t="shared" si="58"/>
        <v>5</v>
      </c>
      <c r="C3344" s="18" t="s">
        <v>341</v>
      </c>
      <c r="D3344" s="18" t="str">
        <f>IFERROR(VLOOKUP(C3344,T_Listado_Personal_KDE[],2,FALSE),"")</f>
        <v/>
      </c>
      <c r="E3344" s="19" t="str">
        <f>IFERROR(VLOOKUP(C3344,T_Listado_Personal_KDE[],3,FALSE),"")</f>
        <v/>
      </c>
      <c r="F3344" s="18" t="str">
        <f>IFERROR(VLOOKUP(G3344,T_CÓDIGO[],2,FALSE),"")</f>
        <v/>
      </c>
      <c r="G3344" s="20"/>
      <c r="H3344" s="18" t="str">
        <f>IFERROR(VLOOKUP(G3344,T_CÓDIGO[],3,FALSE),"")</f>
        <v/>
      </c>
      <c r="I3344" s="19">
        <v>0</v>
      </c>
      <c r="J3344" s="18"/>
      <c r="K3344" s="18"/>
      <c r="L3344" s="34"/>
    </row>
    <row r="3345" spans="1:12" customFormat="1">
      <c r="A3345" s="28">
        <v>45049</v>
      </c>
      <c r="B3345" s="18">
        <f t="shared" si="58"/>
        <v>5</v>
      </c>
      <c r="C3345" s="18" t="s">
        <v>341</v>
      </c>
      <c r="D3345" s="18" t="str">
        <f>IFERROR(VLOOKUP(C3345,T_Listado_Personal_KDE[],2,FALSE),"")</f>
        <v/>
      </c>
      <c r="E3345" s="19" t="str">
        <f>IFERROR(VLOOKUP(C3345,T_Listado_Personal_KDE[],3,FALSE),"")</f>
        <v/>
      </c>
      <c r="F3345" s="18" t="str">
        <f>IFERROR(VLOOKUP(G3345,T_CÓDIGO[],2,FALSE),"")</f>
        <v/>
      </c>
      <c r="G3345" s="20"/>
      <c r="H3345" s="18" t="str">
        <f>IFERROR(VLOOKUP(G3345,T_CÓDIGO[],3,FALSE),"")</f>
        <v/>
      </c>
      <c r="I3345" s="19">
        <v>0</v>
      </c>
      <c r="J3345" s="18"/>
      <c r="K3345" s="18"/>
      <c r="L3345" s="34"/>
    </row>
    <row r="3346" spans="1:12" customFormat="1">
      <c r="A3346" s="28">
        <v>45050</v>
      </c>
      <c r="B3346" s="18">
        <f t="shared" si="58"/>
        <v>5</v>
      </c>
      <c r="C3346" s="18" t="s">
        <v>341</v>
      </c>
      <c r="D3346" s="18" t="str">
        <f>IFERROR(VLOOKUP(C3346,T_Listado_Personal_KDE[],2,FALSE),"")</f>
        <v/>
      </c>
      <c r="E3346" s="19" t="str">
        <f>IFERROR(VLOOKUP(C3346,T_Listado_Personal_KDE[],3,FALSE),"")</f>
        <v/>
      </c>
      <c r="F3346" s="18" t="str">
        <f>IFERROR(VLOOKUP(G3346,T_CÓDIGO[],2,FALSE),"")</f>
        <v/>
      </c>
      <c r="G3346" s="20"/>
      <c r="H3346" s="18" t="str">
        <f>IFERROR(VLOOKUP(G3346,T_CÓDIGO[],3,FALSE),"")</f>
        <v/>
      </c>
      <c r="I3346" s="19">
        <v>0</v>
      </c>
      <c r="J3346" s="18"/>
      <c r="K3346" s="18"/>
      <c r="L3346" s="34"/>
    </row>
    <row r="3347" spans="1:12" customFormat="1">
      <c r="A3347" s="28">
        <v>45051</v>
      </c>
      <c r="B3347" s="18">
        <f t="shared" si="58"/>
        <v>5</v>
      </c>
      <c r="C3347" s="18" t="s">
        <v>341</v>
      </c>
      <c r="D3347" s="18" t="str">
        <f>IFERROR(VLOOKUP(C3347,T_Listado_Personal_KDE[],2,FALSE),"")</f>
        <v/>
      </c>
      <c r="E3347" s="19" t="str">
        <f>IFERROR(VLOOKUP(C3347,T_Listado_Personal_KDE[],3,FALSE),"")</f>
        <v/>
      </c>
      <c r="F3347" s="18" t="str">
        <f>IFERROR(VLOOKUP(G3347,T_CÓDIGO[],2,FALSE),"")</f>
        <v/>
      </c>
      <c r="G3347" s="20"/>
      <c r="H3347" s="18" t="str">
        <f>IFERROR(VLOOKUP(G3347,T_CÓDIGO[],3,FALSE),"")</f>
        <v/>
      </c>
      <c r="I3347" s="19">
        <v>0</v>
      </c>
      <c r="J3347" s="18"/>
      <c r="K3347" s="18"/>
      <c r="L3347" s="34"/>
    </row>
    <row r="3348" spans="1:12" customFormat="1">
      <c r="A3348" s="28">
        <v>45052</v>
      </c>
      <c r="B3348" s="18">
        <f t="shared" si="58"/>
        <v>5</v>
      </c>
      <c r="C3348" s="18" t="s">
        <v>341</v>
      </c>
      <c r="D3348" s="18" t="str">
        <f>IFERROR(VLOOKUP(C3348,T_Listado_Personal_KDE[],2,FALSE),"")</f>
        <v/>
      </c>
      <c r="E3348" s="19" t="str">
        <f>IFERROR(VLOOKUP(C3348,T_Listado_Personal_KDE[],3,FALSE),"")</f>
        <v/>
      </c>
      <c r="F3348" s="18" t="str">
        <f>IFERROR(VLOOKUP(G3348,T_CÓDIGO[],2,FALSE),"")</f>
        <v/>
      </c>
      <c r="G3348" s="20"/>
      <c r="H3348" s="18" t="str">
        <f>IFERROR(VLOOKUP(G3348,T_CÓDIGO[],3,FALSE),"")</f>
        <v/>
      </c>
      <c r="I3348" s="19">
        <v>0</v>
      </c>
      <c r="J3348" s="18"/>
      <c r="K3348" s="18"/>
      <c r="L3348" s="34"/>
    </row>
    <row r="3349" spans="1:12" customFormat="1">
      <c r="A3349" s="28">
        <v>45053</v>
      </c>
      <c r="B3349" s="18">
        <f t="shared" si="58"/>
        <v>5</v>
      </c>
      <c r="C3349" s="18" t="s">
        <v>341</v>
      </c>
      <c r="D3349" s="18" t="str">
        <f>IFERROR(VLOOKUP(C3349,T_Listado_Personal_KDE[],2,FALSE),"")</f>
        <v/>
      </c>
      <c r="E3349" s="19" t="str">
        <f>IFERROR(VLOOKUP(C3349,T_Listado_Personal_KDE[],3,FALSE),"")</f>
        <v/>
      </c>
      <c r="F3349" s="18" t="str">
        <f>IFERROR(VLOOKUP(G3349,T_CÓDIGO[],2,FALSE),"")</f>
        <v/>
      </c>
      <c r="G3349" s="20"/>
      <c r="H3349" s="18" t="str">
        <f>IFERROR(VLOOKUP(G3349,T_CÓDIGO[],3,FALSE),"")</f>
        <v/>
      </c>
      <c r="I3349" s="19">
        <v>0</v>
      </c>
      <c r="J3349" s="18"/>
      <c r="K3349" s="18"/>
      <c r="L3349" s="34"/>
    </row>
    <row r="3350" spans="1:12" customFormat="1">
      <c r="A3350" s="28">
        <v>45054</v>
      </c>
      <c r="B3350" s="18">
        <f t="shared" si="58"/>
        <v>5</v>
      </c>
      <c r="C3350" s="18" t="s">
        <v>341</v>
      </c>
      <c r="D3350" s="18" t="str">
        <f>IFERROR(VLOOKUP(C3350,T_Listado_Personal_KDE[],2,FALSE),"")</f>
        <v/>
      </c>
      <c r="E3350" s="19" t="str">
        <f>IFERROR(VLOOKUP(C3350,T_Listado_Personal_KDE[],3,FALSE),"")</f>
        <v/>
      </c>
      <c r="F3350" s="18" t="str">
        <f>IFERROR(VLOOKUP(G3350,T_CÓDIGO[],2,FALSE),"")</f>
        <v/>
      </c>
      <c r="G3350" s="20"/>
      <c r="H3350" s="18" t="str">
        <f>IFERROR(VLOOKUP(G3350,T_CÓDIGO[],3,FALSE),"")</f>
        <v/>
      </c>
      <c r="I3350" s="19">
        <v>0</v>
      </c>
      <c r="J3350" s="18"/>
      <c r="K3350" s="18"/>
      <c r="L3350" s="34"/>
    </row>
    <row r="3351" spans="1:12" customFormat="1">
      <c r="A3351" s="28">
        <v>45055</v>
      </c>
      <c r="B3351" s="18">
        <f t="shared" si="58"/>
        <v>5</v>
      </c>
      <c r="C3351" s="18" t="s">
        <v>341</v>
      </c>
      <c r="D3351" s="18" t="str">
        <f>IFERROR(VLOOKUP(C3351,T_Listado_Personal_KDE[],2,FALSE),"")</f>
        <v/>
      </c>
      <c r="E3351" s="19" t="str">
        <f>IFERROR(VLOOKUP(C3351,T_Listado_Personal_KDE[],3,FALSE),"")</f>
        <v/>
      </c>
      <c r="F3351" s="18" t="str">
        <f>IFERROR(VLOOKUP(G3351,T_CÓDIGO[],2,FALSE),"")</f>
        <v/>
      </c>
      <c r="G3351" s="20"/>
      <c r="H3351" s="18" t="str">
        <f>IFERROR(VLOOKUP(G3351,T_CÓDIGO[],3,FALSE),"")</f>
        <v/>
      </c>
      <c r="I3351" s="19">
        <v>0</v>
      </c>
      <c r="J3351" s="18"/>
      <c r="K3351" s="18"/>
      <c r="L3351" s="34"/>
    </row>
    <row r="3352" spans="1:12" customFormat="1">
      <c r="A3352" s="28">
        <v>45056</v>
      </c>
      <c r="B3352" s="18">
        <f t="shared" si="58"/>
        <v>5</v>
      </c>
      <c r="C3352" s="18" t="s">
        <v>341</v>
      </c>
      <c r="D3352" s="18" t="str">
        <f>IFERROR(VLOOKUP(C3352,T_Listado_Personal_KDE[],2,FALSE),"")</f>
        <v/>
      </c>
      <c r="E3352" s="19" t="str">
        <f>IFERROR(VLOOKUP(C3352,T_Listado_Personal_KDE[],3,FALSE),"")</f>
        <v/>
      </c>
      <c r="F3352" s="18" t="str">
        <f>IFERROR(VLOOKUP(G3352,T_CÓDIGO[],2,FALSE),"")</f>
        <v/>
      </c>
      <c r="G3352" s="20"/>
      <c r="H3352" s="18" t="str">
        <f>IFERROR(VLOOKUP(G3352,T_CÓDIGO[],3,FALSE),"")</f>
        <v/>
      </c>
      <c r="I3352" s="19">
        <v>0</v>
      </c>
      <c r="J3352" s="18"/>
      <c r="K3352" s="18"/>
      <c r="L3352" s="34"/>
    </row>
    <row r="3353" spans="1:12" customFormat="1">
      <c r="A3353" s="28">
        <v>45057</v>
      </c>
      <c r="B3353" s="18">
        <f t="shared" si="58"/>
        <v>5</v>
      </c>
      <c r="C3353" s="18" t="s">
        <v>341</v>
      </c>
      <c r="D3353" s="18" t="str">
        <f>IFERROR(VLOOKUP(C3353,T_Listado_Personal_KDE[],2,FALSE),"")</f>
        <v/>
      </c>
      <c r="E3353" s="19" t="str">
        <f>IFERROR(VLOOKUP(C3353,T_Listado_Personal_KDE[],3,FALSE),"")</f>
        <v/>
      </c>
      <c r="F3353" s="18" t="str">
        <f>IFERROR(VLOOKUP(G3353,T_CÓDIGO[],2,FALSE),"")</f>
        <v/>
      </c>
      <c r="G3353" s="20"/>
      <c r="H3353" s="18" t="str">
        <f>IFERROR(VLOOKUP(G3353,T_CÓDIGO[],3,FALSE),"")</f>
        <v/>
      </c>
      <c r="I3353" s="19">
        <v>0</v>
      </c>
      <c r="J3353" s="18"/>
      <c r="K3353" s="18"/>
      <c r="L3353" s="34"/>
    </row>
    <row r="3354" spans="1:12" customFormat="1">
      <c r="A3354" s="28">
        <v>45058</v>
      </c>
      <c r="B3354" s="18">
        <f t="shared" si="58"/>
        <v>5</v>
      </c>
      <c r="C3354" s="18" t="s">
        <v>341</v>
      </c>
      <c r="D3354" s="18" t="str">
        <f>IFERROR(VLOOKUP(C3354,T_Listado_Personal_KDE[],2,FALSE),"")</f>
        <v/>
      </c>
      <c r="E3354" s="19" t="str">
        <f>IFERROR(VLOOKUP(C3354,T_Listado_Personal_KDE[],3,FALSE),"")</f>
        <v/>
      </c>
      <c r="F3354" s="18" t="str">
        <f>IFERROR(VLOOKUP(G3354,T_CÓDIGO[],2,FALSE),"")</f>
        <v/>
      </c>
      <c r="G3354" s="20"/>
      <c r="H3354" s="18" t="str">
        <f>IFERROR(VLOOKUP(G3354,T_CÓDIGO[],3,FALSE),"")</f>
        <v/>
      </c>
      <c r="I3354" s="19">
        <v>0</v>
      </c>
      <c r="J3354" s="18"/>
      <c r="K3354" s="18"/>
      <c r="L3354" s="34"/>
    </row>
    <row r="3355" spans="1:12" customFormat="1">
      <c r="A3355" s="28">
        <v>45059</v>
      </c>
      <c r="B3355" s="18">
        <f t="shared" si="58"/>
        <v>5</v>
      </c>
      <c r="C3355" s="18" t="s">
        <v>341</v>
      </c>
      <c r="D3355" s="18" t="str">
        <f>IFERROR(VLOOKUP(C3355,T_Listado_Personal_KDE[],2,FALSE),"")</f>
        <v/>
      </c>
      <c r="E3355" s="19" t="str">
        <f>IFERROR(VLOOKUP(C3355,T_Listado_Personal_KDE[],3,FALSE),"")</f>
        <v/>
      </c>
      <c r="F3355" s="18" t="str">
        <f>IFERROR(VLOOKUP(G3355,T_CÓDIGO[],2,FALSE),"")</f>
        <v/>
      </c>
      <c r="G3355" s="20"/>
      <c r="H3355" s="18" t="str">
        <f>IFERROR(VLOOKUP(G3355,T_CÓDIGO[],3,FALSE),"")</f>
        <v/>
      </c>
      <c r="I3355" s="19">
        <v>0</v>
      </c>
      <c r="J3355" s="18"/>
      <c r="K3355" s="18"/>
      <c r="L3355" s="34"/>
    </row>
    <row r="3356" spans="1:12" customFormat="1">
      <c r="A3356" s="28">
        <v>45078</v>
      </c>
      <c r="B3356" s="18">
        <f t="shared" si="58"/>
        <v>6</v>
      </c>
      <c r="C3356" s="18" t="s">
        <v>341</v>
      </c>
      <c r="D3356" s="18" t="str">
        <f>IFERROR(VLOOKUP(C3356,T_Listado_Personal_KDE[],2,FALSE),"")</f>
        <v/>
      </c>
      <c r="E3356" s="19" t="str">
        <f>IFERROR(VLOOKUP(C3356,T_Listado_Personal_KDE[],3,FALSE),"")</f>
        <v/>
      </c>
      <c r="F3356" s="18" t="str">
        <f>IFERROR(VLOOKUP(G3356,T_CÓDIGO[],2,FALSE),"")</f>
        <v/>
      </c>
      <c r="G3356" s="20"/>
      <c r="H3356" s="18" t="str">
        <f>IFERROR(VLOOKUP(G3356,T_CÓDIGO[],3,FALSE),"")</f>
        <v/>
      </c>
      <c r="I3356" s="19">
        <v>0</v>
      </c>
      <c r="J3356" s="18"/>
      <c r="K3356" s="18"/>
      <c r="L3356" s="34"/>
    </row>
    <row r="3357" spans="1:12" customFormat="1">
      <c r="A3357" s="28">
        <v>45079</v>
      </c>
      <c r="B3357" s="18">
        <f t="shared" si="58"/>
        <v>6</v>
      </c>
      <c r="C3357" s="18" t="s">
        <v>341</v>
      </c>
      <c r="D3357" s="18" t="str">
        <f>IFERROR(VLOOKUP(C3357,T_Listado_Personal_KDE[],2,FALSE),"")</f>
        <v/>
      </c>
      <c r="E3357" s="19" t="str">
        <f>IFERROR(VLOOKUP(C3357,T_Listado_Personal_KDE[],3,FALSE),"")</f>
        <v/>
      </c>
      <c r="F3357" s="18" t="str">
        <f>IFERROR(VLOOKUP(G3357,T_CÓDIGO[],2,FALSE),"")</f>
        <v/>
      </c>
      <c r="G3357" s="20"/>
      <c r="H3357" s="18" t="str">
        <f>IFERROR(VLOOKUP(G3357,T_CÓDIGO[],3,FALSE),"")</f>
        <v/>
      </c>
      <c r="I3357" s="19">
        <v>0</v>
      </c>
      <c r="J3357" s="18"/>
      <c r="K3357" s="18"/>
      <c r="L3357" s="34"/>
    </row>
    <row r="3358" spans="1:12" customFormat="1">
      <c r="A3358" s="28">
        <v>45080</v>
      </c>
      <c r="B3358" s="18">
        <f t="shared" ref="B3358:B3421" si="59">MONTH(A3358)</f>
        <v>6</v>
      </c>
      <c r="C3358" s="18" t="s">
        <v>341</v>
      </c>
      <c r="D3358" s="18" t="str">
        <f>IFERROR(VLOOKUP(C3358,T_Listado_Personal_KDE[],2,FALSE),"")</f>
        <v/>
      </c>
      <c r="E3358" s="19" t="str">
        <f>IFERROR(VLOOKUP(C3358,T_Listado_Personal_KDE[],3,FALSE),"")</f>
        <v/>
      </c>
      <c r="F3358" s="18" t="str">
        <f>IFERROR(VLOOKUP(G3358,T_CÓDIGO[],2,FALSE),"")</f>
        <v/>
      </c>
      <c r="G3358" s="20"/>
      <c r="H3358" s="18" t="str">
        <f>IFERROR(VLOOKUP(G3358,T_CÓDIGO[],3,FALSE),"")</f>
        <v/>
      </c>
      <c r="I3358" s="19">
        <v>0</v>
      </c>
      <c r="J3358" s="18"/>
      <c r="K3358" s="18"/>
      <c r="L3358" s="34"/>
    </row>
    <row r="3359" spans="1:12" customFormat="1">
      <c r="A3359" s="28">
        <v>45081</v>
      </c>
      <c r="B3359" s="18">
        <f t="shared" si="59"/>
        <v>6</v>
      </c>
      <c r="C3359" s="18" t="s">
        <v>341</v>
      </c>
      <c r="D3359" s="18" t="str">
        <f>IFERROR(VLOOKUP(C3359,T_Listado_Personal_KDE[],2,FALSE),"")</f>
        <v/>
      </c>
      <c r="E3359" s="19" t="str">
        <f>IFERROR(VLOOKUP(C3359,T_Listado_Personal_KDE[],3,FALSE),"")</f>
        <v/>
      </c>
      <c r="F3359" s="18" t="str">
        <f>IFERROR(VLOOKUP(G3359,T_CÓDIGO[],2,FALSE),"")</f>
        <v/>
      </c>
      <c r="G3359" s="20"/>
      <c r="H3359" s="18" t="str">
        <f>IFERROR(VLOOKUP(G3359,T_CÓDIGO[],3,FALSE),"")</f>
        <v/>
      </c>
      <c r="I3359" s="19">
        <v>0</v>
      </c>
      <c r="J3359" s="18"/>
      <c r="K3359" s="18"/>
      <c r="L3359" s="34"/>
    </row>
    <row r="3360" spans="1:12" customFormat="1">
      <c r="A3360" s="28">
        <v>45082</v>
      </c>
      <c r="B3360" s="18">
        <f t="shared" si="59"/>
        <v>6</v>
      </c>
      <c r="C3360" s="18" t="s">
        <v>341</v>
      </c>
      <c r="D3360" s="18" t="str">
        <f>IFERROR(VLOOKUP(C3360,T_Listado_Personal_KDE[],2,FALSE),"")</f>
        <v/>
      </c>
      <c r="E3360" s="19" t="str">
        <f>IFERROR(VLOOKUP(C3360,T_Listado_Personal_KDE[],3,FALSE),"")</f>
        <v/>
      </c>
      <c r="F3360" s="18" t="str">
        <f>IFERROR(VLOOKUP(G3360,T_CÓDIGO[],2,FALSE),"")</f>
        <v/>
      </c>
      <c r="G3360" s="20"/>
      <c r="H3360" s="18" t="str">
        <f>IFERROR(VLOOKUP(G3360,T_CÓDIGO[],3,FALSE),"")</f>
        <v/>
      </c>
      <c r="I3360" s="19">
        <v>0</v>
      </c>
      <c r="J3360" s="18"/>
      <c r="K3360" s="18"/>
      <c r="L3360" s="34"/>
    </row>
    <row r="3361" spans="1:12" customFormat="1">
      <c r="A3361" s="28">
        <v>45083</v>
      </c>
      <c r="B3361" s="18">
        <f t="shared" si="59"/>
        <v>6</v>
      </c>
      <c r="C3361" s="18" t="s">
        <v>341</v>
      </c>
      <c r="D3361" s="18" t="str">
        <f>IFERROR(VLOOKUP(C3361,T_Listado_Personal_KDE[],2,FALSE),"")</f>
        <v/>
      </c>
      <c r="E3361" s="19" t="str">
        <f>IFERROR(VLOOKUP(C3361,T_Listado_Personal_KDE[],3,FALSE),"")</f>
        <v/>
      </c>
      <c r="F3361" s="18" t="str">
        <f>IFERROR(VLOOKUP(G3361,T_CÓDIGO[],2,FALSE),"")</f>
        <v/>
      </c>
      <c r="G3361" s="20"/>
      <c r="H3361" s="18" t="str">
        <f>IFERROR(VLOOKUP(G3361,T_CÓDIGO[],3,FALSE),"")</f>
        <v/>
      </c>
      <c r="I3361" s="19">
        <v>0</v>
      </c>
      <c r="J3361" s="18"/>
      <c r="K3361" s="18"/>
      <c r="L3361" s="34"/>
    </row>
    <row r="3362" spans="1:12" customFormat="1">
      <c r="A3362" s="28">
        <v>45084</v>
      </c>
      <c r="B3362" s="18">
        <f t="shared" si="59"/>
        <v>6</v>
      </c>
      <c r="C3362" s="18" t="s">
        <v>341</v>
      </c>
      <c r="D3362" s="18" t="str">
        <f>IFERROR(VLOOKUP(C3362,T_Listado_Personal_KDE[],2,FALSE),"")</f>
        <v/>
      </c>
      <c r="E3362" s="19" t="str">
        <f>IFERROR(VLOOKUP(C3362,T_Listado_Personal_KDE[],3,FALSE),"")</f>
        <v/>
      </c>
      <c r="F3362" s="18" t="str">
        <f>IFERROR(VLOOKUP(G3362,T_CÓDIGO[],2,FALSE),"")</f>
        <v/>
      </c>
      <c r="G3362" s="20"/>
      <c r="H3362" s="18" t="str">
        <f>IFERROR(VLOOKUP(G3362,T_CÓDIGO[],3,FALSE),"")</f>
        <v/>
      </c>
      <c r="I3362" s="19">
        <v>0</v>
      </c>
      <c r="J3362" s="18"/>
      <c r="K3362" s="18"/>
      <c r="L3362" s="34"/>
    </row>
    <row r="3363" spans="1:12" customFormat="1">
      <c r="A3363" s="28">
        <v>45085</v>
      </c>
      <c r="B3363" s="18">
        <f t="shared" si="59"/>
        <v>6</v>
      </c>
      <c r="C3363" s="18" t="s">
        <v>341</v>
      </c>
      <c r="D3363" s="18" t="str">
        <f>IFERROR(VLOOKUP(C3363,T_Listado_Personal_KDE[],2,FALSE),"")</f>
        <v/>
      </c>
      <c r="E3363" s="19" t="str">
        <f>IFERROR(VLOOKUP(C3363,T_Listado_Personal_KDE[],3,FALSE),"")</f>
        <v/>
      </c>
      <c r="F3363" s="18" t="str">
        <f>IFERROR(VLOOKUP(G3363,T_CÓDIGO[],2,FALSE),"")</f>
        <v/>
      </c>
      <c r="G3363" s="20"/>
      <c r="H3363" s="18" t="str">
        <f>IFERROR(VLOOKUP(G3363,T_CÓDIGO[],3,FALSE),"")</f>
        <v/>
      </c>
      <c r="I3363" s="19">
        <v>0</v>
      </c>
      <c r="J3363" s="18"/>
      <c r="K3363" s="18"/>
      <c r="L3363" s="34"/>
    </row>
    <row r="3364" spans="1:12" customFormat="1">
      <c r="A3364" s="28">
        <v>45086</v>
      </c>
      <c r="B3364" s="18">
        <f t="shared" si="59"/>
        <v>6</v>
      </c>
      <c r="C3364" s="18" t="s">
        <v>341</v>
      </c>
      <c r="D3364" s="18" t="str">
        <f>IFERROR(VLOOKUP(C3364,T_Listado_Personal_KDE[],2,FALSE),"")</f>
        <v/>
      </c>
      <c r="E3364" s="19" t="str">
        <f>IFERROR(VLOOKUP(C3364,T_Listado_Personal_KDE[],3,FALSE),"")</f>
        <v/>
      </c>
      <c r="F3364" s="18" t="str">
        <f>IFERROR(VLOOKUP(G3364,T_CÓDIGO[],2,FALSE),"")</f>
        <v/>
      </c>
      <c r="G3364" s="20"/>
      <c r="H3364" s="18" t="str">
        <f>IFERROR(VLOOKUP(G3364,T_CÓDIGO[],3,FALSE),"")</f>
        <v/>
      </c>
      <c r="I3364" s="19">
        <v>0</v>
      </c>
      <c r="J3364" s="18"/>
      <c r="K3364" s="18"/>
      <c r="L3364" s="34"/>
    </row>
    <row r="3365" spans="1:12" customFormat="1">
      <c r="A3365" s="28">
        <v>45087</v>
      </c>
      <c r="B3365" s="18">
        <f t="shared" si="59"/>
        <v>6</v>
      </c>
      <c r="C3365" s="18" t="s">
        <v>341</v>
      </c>
      <c r="D3365" s="18" t="str">
        <f>IFERROR(VLOOKUP(C3365,T_Listado_Personal_KDE[],2,FALSE),"")</f>
        <v/>
      </c>
      <c r="E3365" s="19" t="str">
        <f>IFERROR(VLOOKUP(C3365,T_Listado_Personal_KDE[],3,FALSE),"")</f>
        <v/>
      </c>
      <c r="F3365" s="18" t="str">
        <f>IFERROR(VLOOKUP(G3365,T_CÓDIGO[],2,FALSE),"")</f>
        <v/>
      </c>
      <c r="G3365" s="20"/>
      <c r="H3365" s="18" t="str">
        <f>IFERROR(VLOOKUP(G3365,T_CÓDIGO[],3,FALSE),"")</f>
        <v/>
      </c>
      <c r="I3365" s="19">
        <v>0</v>
      </c>
      <c r="J3365" s="18"/>
      <c r="K3365" s="18"/>
      <c r="L3365" s="34"/>
    </row>
    <row r="3366" spans="1:12" customFormat="1">
      <c r="A3366" s="28">
        <v>45088</v>
      </c>
      <c r="B3366" s="18">
        <f t="shared" si="59"/>
        <v>6</v>
      </c>
      <c r="C3366" s="18" t="s">
        <v>341</v>
      </c>
      <c r="D3366" s="18" t="str">
        <f>IFERROR(VLOOKUP(C3366,T_Listado_Personal_KDE[],2,FALSE),"")</f>
        <v/>
      </c>
      <c r="E3366" s="19" t="str">
        <f>IFERROR(VLOOKUP(C3366,T_Listado_Personal_KDE[],3,FALSE),"")</f>
        <v/>
      </c>
      <c r="F3366" s="18" t="str">
        <f>IFERROR(VLOOKUP(G3366,T_CÓDIGO[],2,FALSE),"")</f>
        <v/>
      </c>
      <c r="G3366" s="20"/>
      <c r="H3366" s="18" t="str">
        <f>IFERROR(VLOOKUP(G3366,T_CÓDIGO[],3,FALSE),"")</f>
        <v/>
      </c>
      <c r="I3366" s="19">
        <v>0</v>
      </c>
      <c r="J3366" s="18"/>
      <c r="K3366" s="18"/>
      <c r="L3366" s="34"/>
    </row>
    <row r="3367" spans="1:12" customFormat="1">
      <c r="A3367" s="28">
        <v>45089</v>
      </c>
      <c r="B3367" s="18">
        <f t="shared" si="59"/>
        <v>6</v>
      </c>
      <c r="C3367" s="18" t="s">
        <v>341</v>
      </c>
      <c r="D3367" s="18" t="str">
        <f>IFERROR(VLOOKUP(C3367,T_Listado_Personal_KDE[],2,FALSE),"")</f>
        <v/>
      </c>
      <c r="E3367" s="19" t="str">
        <f>IFERROR(VLOOKUP(C3367,T_Listado_Personal_KDE[],3,FALSE),"")</f>
        <v/>
      </c>
      <c r="F3367" s="18" t="str">
        <f>IFERROR(VLOOKUP(G3367,T_CÓDIGO[],2,FALSE),"")</f>
        <v/>
      </c>
      <c r="G3367" s="20"/>
      <c r="H3367" s="18" t="str">
        <f>IFERROR(VLOOKUP(G3367,T_CÓDIGO[],3,FALSE),"")</f>
        <v/>
      </c>
      <c r="I3367" s="19">
        <v>0</v>
      </c>
      <c r="J3367" s="18"/>
      <c r="K3367" s="18"/>
      <c r="L3367" s="34"/>
    </row>
    <row r="3368" spans="1:12" customFormat="1">
      <c r="A3368" s="28">
        <v>45090</v>
      </c>
      <c r="B3368" s="18">
        <f t="shared" si="59"/>
        <v>6</v>
      </c>
      <c r="C3368" s="18" t="s">
        <v>341</v>
      </c>
      <c r="D3368" s="18" t="str">
        <f>IFERROR(VLOOKUP(C3368,T_Listado_Personal_KDE[],2,FALSE),"")</f>
        <v/>
      </c>
      <c r="E3368" s="19" t="str">
        <f>IFERROR(VLOOKUP(C3368,T_Listado_Personal_KDE[],3,FALSE),"")</f>
        <v/>
      </c>
      <c r="F3368" s="18" t="str">
        <f>IFERROR(VLOOKUP(G3368,T_CÓDIGO[],2,FALSE),"")</f>
        <v/>
      </c>
      <c r="G3368" s="20"/>
      <c r="H3368" s="18" t="str">
        <f>IFERROR(VLOOKUP(G3368,T_CÓDIGO[],3,FALSE),"")</f>
        <v/>
      </c>
      <c r="I3368" s="19">
        <v>0</v>
      </c>
      <c r="J3368" s="18"/>
      <c r="K3368" s="18"/>
      <c r="L3368" s="34"/>
    </row>
    <row r="3369" spans="1:12" customFormat="1">
      <c r="A3369" s="28">
        <v>45108</v>
      </c>
      <c r="B3369" s="18">
        <f t="shared" si="59"/>
        <v>7</v>
      </c>
      <c r="C3369" s="18" t="s">
        <v>341</v>
      </c>
      <c r="D3369" s="18" t="str">
        <f>IFERROR(VLOOKUP(C3369,T_Listado_Personal_KDE[],2,FALSE),"")</f>
        <v/>
      </c>
      <c r="E3369" s="19" t="str">
        <f>IFERROR(VLOOKUP(C3369,T_Listado_Personal_KDE[],3,FALSE),"")</f>
        <v/>
      </c>
      <c r="F3369" s="18" t="str">
        <f>IFERROR(VLOOKUP(G3369,T_CÓDIGO[],2,FALSE),"")</f>
        <v/>
      </c>
      <c r="G3369" s="20"/>
      <c r="H3369" s="18" t="str">
        <f>IFERROR(VLOOKUP(G3369,T_CÓDIGO[],3,FALSE),"")</f>
        <v/>
      </c>
      <c r="I3369" s="19">
        <v>0</v>
      </c>
      <c r="J3369" s="18"/>
      <c r="K3369" s="18"/>
      <c r="L3369" s="34"/>
    </row>
    <row r="3370" spans="1:12" customFormat="1">
      <c r="A3370" s="28">
        <v>45109</v>
      </c>
      <c r="B3370" s="18">
        <f t="shared" si="59"/>
        <v>7</v>
      </c>
      <c r="C3370" s="18" t="s">
        <v>341</v>
      </c>
      <c r="D3370" s="18" t="str">
        <f>IFERROR(VLOOKUP(C3370,T_Listado_Personal_KDE[],2,FALSE),"")</f>
        <v/>
      </c>
      <c r="E3370" s="19" t="str">
        <f>IFERROR(VLOOKUP(C3370,T_Listado_Personal_KDE[],3,FALSE),"")</f>
        <v/>
      </c>
      <c r="F3370" s="18" t="str">
        <f>IFERROR(VLOOKUP(G3370,T_CÓDIGO[],2,FALSE),"")</f>
        <v/>
      </c>
      <c r="G3370" s="20"/>
      <c r="H3370" s="18" t="str">
        <f>IFERROR(VLOOKUP(G3370,T_CÓDIGO[],3,FALSE),"")</f>
        <v/>
      </c>
      <c r="I3370" s="19">
        <v>0</v>
      </c>
      <c r="J3370" s="18"/>
      <c r="K3370" s="18"/>
      <c r="L3370" s="34"/>
    </row>
    <row r="3371" spans="1:12" customFormat="1">
      <c r="A3371" s="28">
        <v>45110</v>
      </c>
      <c r="B3371" s="18">
        <f t="shared" si="59"/>
        <v>7</v>
      </c>
      <c r="C3371" s="18" t="s">
        <v>341</v>
      </c>
      <c r="D3371" s="18" t="str">
        <f>IFERROR(VLOOKUP(C3371,T_Listado_Personal_KDE[],2,FALSE),"")</f>
        <v/>
      </c>
      <c r="E3371" s="19" t="str">
        <f>IFERROR(VLOOKUP(C3371,T_Listado_Personal_KDE[],3,FALSE),"")</f>
        <v/>
      </c>
      <c r="F3371" s="18" t="str">
        <f>IFERROR(VLOOKUP(G3371,T_CÓDIGO[],2,FALSE),"")</f>
        <v/>
      </c>
      <c r="G3371" s="20"/>
      <c r="H3371" s="18" t="str">
        <f>IFERROR(VLOOKUP(G3371,T_CÓDIGO[],3,FALSE),"")</f>
        <v/>
      </c>
      <c r="I3371" s="19">
        <v>0</v>
      </c>
      <c r="J3371" s="18"/>
      <c r="K3371" s="18"/>
      <c r="L3371" s="34"/>
    </row>
    <row r="3372" spans="1:12" customFormat="1">
      <c r="A3372" s="28">
        <v>45111</v>
      </c>
      <c r="B3372" s="18">
        <f t="shared" si="59"/>
        <v>7</v>
      </c>
      <c r="C3372" s="18" t="s">
        <v>341</v>
      </c>
      <c r="D3372" s="18" t="str">
        <f>IFERROR(VLOOKUP(C3372,T_Listado_Personal_KDE[],2,FALSE),"")</f>
        <v/>
      </c>
      <c r="E3372" s="19" t="str">
        <f>IFERROR(VLOOKUP(C3372,T_Listado_Personal_KDE[],3,FALSE),"")</f>
        <v/>
      </c>
      <c r="F3372" s="18" t="str">
        <f>IFERROR(VLOOKUP(G3372,T_CÓDIGO[],2,FALSE),"")</f>
        <v/>
      </c>
      <c r="G3372" s="20"/>
      <c r="H3372" s="18" t="str">
        <f>IFERROR(VLOOKUP(G3372,T_CÓDIGO[],3,FALSE),"")</f>
        <v/>
      </c>
      <c r="I3372" s="19">
        <v>0</v>
      </c>
      <c r="J3372" s="18"/>
      <c r="K3372" s="18"/>
      <c r="L3372" s="34"/>
    </row>
    <row r="3373" spans="1:12" customFormat="1">
      <c r="A3373" s="28">
        <v>45112</v>
      </c>
      <c r="B3373" s="18">
        <f t="shared" si="59"/>
        <v>7</v>
      </c>
      <c r="C3373" s="18" t="s">
        <v>341</v>
      </c>
      <c r="D3373" s="18" t="str">
        <f>IFERROR(VLOOKUP(C3373,T_Listado_Personal_KDE[],2,FALSE),"")</f>
        <v/>
      </c>
      <c r="E3373" s="19" t="str">
        <f>IFERROR(VLOOKUP(C3373,T_Listado_Personal_KDE[],3,FALSE),"")</f>
        <v/>
      </c>
      <c r="F3373" s="18" t="str">
        <f>IFERROR(VLOOKUP(G3373,T_CÓDIGO[],2,FALSE),"")</f>
        <v/>
      </c>
      <c r="G3373" s="20"/>
      <c r="H3373" s="18" t="str">
        <f>IFERROR(VLOOKUP(G3373,T_CÓDIGO[],3,FALSE),"")</f>
        <v/>
      </c>
      <c r="I3373" s="19">
        <v>0</v>
      </c>
      <c r="J3373" s="18"/>
      <c r="K3373" s="18"/>
      <c r="L3373" s="34"/>
    </row>
    <row r="3374" spans="1:12" customFormat="1">
      <c r="A3374" s="28">
        <v>45113</v>
      </c>
      <c r="B3374" s="18">
        <f t="shared" si="59"/>
        <v>7</v>
      </c>
      <c r="C3374" s="18" t="s">
        <v>341</v>
      </c>
      <c r="D3374" s="18" t="str">
        <f>IFERROR(VLOOKUP(C3374,T_Listado_Personal_KDE[],2,FALSE),"")</f>
        <v/>
      </c>
      <c r="E3374" s="19" t="str">
        <f>IFERROR(VLOOKUP(C3374,T_Listado_Personal_KDE[],3,FALSE),"")</f>
        <v/>
      </c>
      <c r="F3374" s="18" t="str">
        <f>IFERROR(VLOOKUP(G3374,T_CÓDIGO[],2,FALSE),"")</f>
        <v/>
      </c>
      <c r="G3374" s="20"/>
      <c r="H3374" s="18" t="str">
        <f>IFERROR(VLOOKUP(G3374,T_CÓDIGO[],3,FALSE),"")</f>
        <v/>
      </c>
      <c r="I3374" s="19">
        <v>0</v>
      </c>
      <c r="J3374" s="18"/>
      <c r="K3374" s="18"/>
      <c r="L3374" s="34"/>
    </row>
    <row r="3375" spans="1:12" customFormat="1">
      <c r="A3375" s="28">
        <v>45114</v>
      </c>
      <c r="B3375" s="18">
        <f t="shared" si="59"/>
        <v>7</v>
      </c>
      <c r="C3375" s="18" t="s">
        <v>341</v>
      </c>
      <c r="D3375" s="18" t="str">
        <f>IFERROR(VLOOKUP(C3375,T_Listado_Personal_KDE[],2,FALSE),"")</f>
        <v/>
      </c>
      <c r="E3375" s="19" t="str">
        <f>IFERROR(VLOOKUP(C3375,T_Listado_Personal_KDE[],3,FALSE),"")</f>
        <v/>
      </c>
      <c r="F3375" s="18" t="str">
        <f>IFERROR(VLOOKUP(G3375,T_CÓDIGO[],2,FALSE),"")</f>
        <v/>
      </c>
      <c r="G3375" s="20"/>
      <c r="H3375" s="18" t="str">
        <f>IFERROR(VLOOKUP(G3375,T_CÓDIGO[],3,FALSE),"")</f>
        <v/>
      </c>
      <c r="I3375" s="19">
        <v>0</v>
      </c>
      <c r="J3375" s="18"/>
      <c r="K3375" s="18"/>
      <c r="L3375" s="34"/>
    </row>
    <row r="3376" spans="1:12" customFormat="1">
      <c r="A3376" s="28">
        <v>45115</v>
      </c>
      <c r="B3376" s="18">
        <f t="shared" si="59"/>
        <v>7</v>
      </c>
      <c r="C3376" s="18" t="s">
        <v>341</v>
      </c>
      <c r="D3376" s="18" t="str">
        <f>IFERROR(VLOOKUP(C3376,T_Listado_Personal_KDE[],2,FALSE),"")</f>
        <v/>
      </c>
      <c r="E3376" s="19" t="str">
        <f>IFERROR(VLOOKUP(C3376,T_Listado_Personal_KDE[],3,FALSE),"")</f>
        <v/>
      </c>
      <c r="F3376" s="18" t="str">
        <f>IFERROR(VLOOKUP(G3376,T_CÓDIGO[],2,FALSE),"")</f>
        <v/>
      </c>
      <c r="G3376" s="20"/>
      <c r="H3376" s="18" t="str">
        <f>IFERROR(VLOOKUP(G3376,T_CÓDIGO[],3,FALSE),"")</f>
        <v/>
      </c>
      <c r="I3376" s="19">
        <v>0</v>
      </c>
      <c r="J3376" s="18"/>
      <c r="K3376" s="18"/>
      <c r="L3376" s="34"/>
    </row>
    <row r="3377" spans="1:12" customFormat="1">
      <c r="A3377" s="28">
        <v>45116</v>
      </c>
      <c r="B3377" s="18">
        <f t="shared" si="59"/>
        <v>7</v>
      </c>
      <c r="C3377" s="18" t="s">
        <v>341</v>
      </c>
      <c r="D3377" s="18" t="str">
        <f>IFERROR(VLOOKUP(C3377,T_Listado_Personal_KDE[],2,FALSE),"")</f>
        <v/>
      </c>
      <c r="E3377" s="19" t="str">
        <f>IFERROR(VLOOKUP(C3377,T_Listado_Personal_KDE[],3,FALSE),"")</f>
        <v/>
      </c>
      <c r="F3377" s="18" t="str">
        <f>IFERROR(VLOOKUP(G3377,T_CÓDIGO[],2,FALSE),"")</f>
        <v/>
      </c>
      <c r="G3377" s="20"/>
      <c r="H3377" s="18" t="str">
        <f>IFERROR(VLOOKUP(G3377,T_CÓDIGO[],3,FALSE),"")</f>
        <v/>
      </c>
      <c r="I3377" s="19">
        <v>0</v>
      </c>
      <c r="J3377" s="18"/>
      <c r="K3377" s="18"/>
      <c r="L3377" s="34"/>
    </row>
    <row r="3378" spans="1:12" customFormat="1">
      <c r="A3378" s="28">
        <v>45117</v>
      </c>
      <c r="B3378" s="18">
        <f t="shared" si="59"/>
        <v>7</v>
      </c>
      <c r="C3378" s="18" t="s">
        <v>341</v>
      </c>
      <c r="D3378" s="18" t="str">
        <f>IFERROR(VLOOKUP(C3378,T_Listado_Personal_KDE[],2,FALSE),"")</f>
        <v/>
      </c>
      <c r="E3378" s="19" t="str">
        <f>IFERROR(VLOOKUP(C3378,T_Listado_Personal_KDE[],3,FALSE),"")</f>
        <v/>
      </c>
      <c r="F3378" s="18" t="str">
        <f>IFERROR(VLOOKUP(G3378,T_CÓDIGO[],2,FALSE),"")</f>
        <v/>
      </c>
      <c r="G3378" s="20"/>
      <c r="H3378" s="18" t="str">
        <f>IFERROR(VLOOKUP(G3378,T_CÓDIGO[],3,FALSE),"")</f>
        <v/>
      </c>
      <c r="I3378" s="19">
        <v>0</v>
      </c>
      <c r="J3378" s="18"/>
      <c r="K3378" s="18"/>
      <c r="L3378" s="34"/>
    </row>
    <row r="3379" spans="1:12" customFormat="1">
      <c r="A3379" s="28">
        <v>45118</v>
      </c>
      <c r="B3379" s="18">
        <f t="shared" si="59"/>
        <v>7</v>
      </c>
      <c r="C3379" s="18" t="s">
        <v>341</v>
      </c>
      <c r="D3379" s="18" t="str">
        <f>IFERROR(VLOOKUP(C3379,T_Listado_Personal_KDE[],2,FALSE),"")</f>
        <v/>
      </c>
      <c r="E3379" s="19" t="str">
        <f>IFERROR(VLOOKUP(C3379,T_Listado_Personal_KDE[],3,FALSE),"")</f>
        <v/>
      </c>
      <c r="F3379" s="18" t="str">
        <f>IFERROR(VLOOKUP(G3379,T_CÓDIGO[],2,FALSE),"")</f>
        <v/>
      </c>
      <c r="G3379" s="20"/>
      <c r="H3379" s="18" t="str">
        <f>IFERROR(VLOOKUP(G3379,T_CÓDIGO[],3,FALSE),"")</f>
        <v/>
      </c>
      <c r="I3379" s="19">
        <v>0</v>
      </c>
      <c r="J3379" s="18"/>
      <c r="K3379" s="18"/>
      <c r="L3379" s="34"/>
    </row>
    <row r="3380" spans="1:12" customFormat="1">
      <c r="A3380" s="28">
        <v>45119</v>
      </c>
      <c r="B3380" s="18">
        <f t="shared" si="59"/>
        <v>7</v>
      </c>
      <c r="C3380" s="18" t="s">
        <v>341</v>
      </c>
      <c r="D3380" s="18" t="str">
        <f>IFERROR(VLOOKUP(C3380,T_Listado_Personal_KDE[],2,FALSE),"")</f>
        <v/>
      </c>
      <c r="E3380" s="19" t="str">
        <f>IFERROR(VLOOKUP(C3380,T_Listado_Personal_KDE[],3,FALSE),"")</f>
        <v/>
      </c>
      <c r="F3380" s="18" t="str">
        <f>IFERROR(VLOOKUP(G3380,T_CÓDIGO[],2,FALSE),"")</f>
        <v/>
      </c>
      <c r="G3380" s="20"/>
      <c r="H3380" s="18" t="str">
        <f>IFERROR(VLOOKUP(G3380,T_CÓDIGO[],3,FALSE),"")</f>
        <v/>
      </c>
      <c r="I3380" s="19">
        <v>0</v>
      </c>
      <c r="J3380" s="18"/>
      <c r="K3380" s="18"/>
      <c r="L3380" s="34"/>
    </row>
    <row r="3381" spans="1:12" customFormat="1">
      <c r="A3381" s="28">
        <v>45120</v>
      </c>
      <c r="B3381" s="18">
        <f t="shared" si="59"/>
        <v>7</v>
      </c>
      <c r="C3381" s="18" t="s">
        <v>341</v>
      </c>
      <c r="D3381" s="18" t="str">
        <f>IFERROR(VLOOKUP(C3381,T_Listado_Personal_KDE[],2,FALSE),"")</f>
        <v/>
      </c>
      <c r="E3381" s="19" t="str">
        <f>IFERROR(VLOOKUP(C3381,T_Listado_Personal_KDE[],3,FALSE),"")</f>
        <v/>
      </c>
      <c r="F3381" s="18" t="str">
        <f>IFERROR(VLOOKUP(G3381,T_CÓDIGO[],2,FALSE),"")</f>
        <v/>
      </c>
      <c r="G3381" s="20"/>
      <c r="H3381" s="18" t="str">
        <f>IFERROR(VLOOKUP(G3381,T_CÓDIGO[],3,FALSE),"")</f>
        <v/>
      </c>
      <c r="I3381" s="19">
        <v>0</v>
      </c>
      <c r="J3381" s="18"/>
      <c r="K3381" s="18"/>
      <c r="L3381" s="34"/>
    </row>
    <row r="3382" spans="1:12" customFormat="1">
      <c r="A3382" s="28">
        <v>45139</v>
      </c>
      <c r="B3382" s="18">
        <f t="shared" si="59"/>
        <v>8</v>
      </c>
      <c r="C3382" s="18" t="s">
        <v>341</v>
      </c>
      <c r="D3382" s="18" t="str">
        <f>IFERROR(VLOOKUP(C3382,T_Listado_Personal_KDE[],2,FALSE),"")</f>
        <v/>
      </c>
      <c r="E3382" s="19" t="str">
        <f>IFERROR(VLOOKUP(C3382,T_Listado_Personal_KDE[],3,FALSE),"")</f>
        <v/>
      </c>
      <c r="F3382" s="18" t="str">
        <f>IFERROR(VLOOKUP(G3382,T_CÓDIGO[],2,FALSE),"")</f>
        <v/>
      </c>
      <c r="G3382" s="20"/>
      <c r="H3382" s="18" t="str">
        <f>IFERROR(VLOOKUP(G3382,T_CÓDIGO[],3,FALSE),"")</f>
        <v/>
      </c>
      <c r="I3382" s="19">
        <v>0</v>
      </c>
      <c r="J3382" s="18"/>
      <c r="K3382" s="18"/>
      <c r="L3382" s="34"/>
    </row>
    <row r="3383" spans="1:12" customFormat="1">
      <c r="A3383" s="28">
        <v>45140</v>
      </c>
      <c r="B3383" s="18">
        <f t="shared" si="59"/>
        <v>8</v>
      </c>
      <c r="C3383" s="18" t="s">
        <v>341</v>
      </c>
      <c r="D3383" s="18" t="str">
        <f>IFERROR(VLOOKUP(C3383,T_Listado_Personal_KDE[],2,FALSE),"")</f>
        <v/>
      </c>
      <c r="E3383" s="19" t="str">
        <f>IFERROR(VLOOKUP(C3383,T_Listado_Personal_KDE[],3,FALSE),"")</f>
        <v/>
      </c>
      <c r="F3383" s="18" t="str">
        <f>IFERROR(VLOOKUP(G3383,T_CÓDIGO[],2,FALSE),"")</f>
        <v/>
      </c>
      <c r="G3383" s="20"/>
      <c r="H3383" s="18" t="str">
        <f>IFERROR(VLOOKUP(G3383,T_CÓDIGO[],3,FALSE),"")</f>
        <v/>
      </c>
      <c r="I3383" s="19">
        <v>0</v>
      </c>
      <c r="J3383" s="18"/>
      <c r="K3383" s="18"/>
      <c r="L3383" s="34"/>
    </row>
    <row r="3384" spans="1:12" customFormat="1">
      <c r="A3384" s="28">
        <v>45141</v>
      </c>
      <c r="B3384" s="18">
        <f t="shared" si="59"/>
        <v>8</v>
      </c>
      <c r="C3384" s="18" t="s">
        <v>341</v>
      </c>
      <c r="D3384" s="18" t="str">
        <f>IFERROR(VLOOKUP(C3384,T_Listado_Personal_KDE[],2,FALSE),"")</f>
        <v/>
      </c>
      <c r="E3384" s="19" t="str">
        <f>IFERROR(VLOOKUP(C3384,T_Listado_Personal_KDE[],3,FALSE),"")</f>
        <v/>
      </c>
      <c r="F3384" s="18" t="str">
        <f>IFERROR(VLOOKUP(G3384,T_CÓDIGO[],2,FALSE),"")</f>
        <v/>
      </c>
      <c r="G3384" s="20"/>
      <c r="H3384" s="18" t="str">
        <f>IFERROR(VLOOKUP(G3384,T_CÓDIGO[],3,FALSE),"")</f>
        <v/>
      </c>
      <c r="I3384" s="19">
        <v>0</v>
      </c>
      <c r="J3384" s="18"/>
      <c r="K3384" s="18"/>
      <c r="L3384" s="34"/>
    </row>
    <row r="3385" spans="1:12" customFormat="1">
      <c r="A3385" s="28">
        <v>45142</v>
      </c>
      <c r="B3385" s="18">
        <f t="shared" si="59"/>
        <v>8</v>
      </c>
      <c r="C3385" s="18" t="s">
        <v>341</v>
      </c>
      <c r="D3385" s="18" t="str">
        <f>IFERROR(VLOOKUP(C3385,T_Listado_Personal_KDE[],2,FALSE),"")</f>
        <v/>
      </c>
      <c r="E3385" s="19" t="str">
        <f>IFERROR(VLOOKUP(C3385,T_Listado_Personal_KDE[],3,FALSE),"")</f>
        <v/>
      </c>
      <c r="F3385" s="18" t="str">
        <f>IFERROR(VLOOKUP(G3385,T_CÓDIGO[],2,FALSE),"")</f>
        <v/>
      </c>
      <c r="G3385" s="20"/>
      <c r="H3385" s="18" t="str">
        <f>IFERROR(VLOOKUP(G3385,T_CÓDIGO[],3,FALSE),"")</f>
        <v/>
      </c>
      <c r="I3385" s="19">
        <v>0</v>
      </c>
      <c r="J3385" s="18"/>
      <c r="K3385" s="18"/>
      <c r="L3385" s="34"/>
    </row>
    <row r="3386" spans="1:12" customFormat="1">
      <c r="A3386" s="28">
        <v>45143</v>
      </c>
      <c r="B3386" s="18">
        <f t="shared" si="59"/>
        <v>8</v>
      </c>
      <c r="C3386" s="18" t="s">
        <v>341</v>
      </c>
      <c r="D3386" s="18" t="str">
        <f>IFERROR(VLOOKUP(C3386,T_Listado_Personal_KDE[],2,FALSE),"")</f>
        <v/>
      </c>
      <c r="E3386" s="19" t="str">
        <f>IFERROR(VLOOKUP(C3386,T_Listado_Personal_KDE[],3,FALSE),"")</f>
        <v/>
      </c>
      <c r="F3386" s="18" t="str">
        <f>IFERROR(VLOOKUP(G3386,T_CÓDIGO[],2,FALSE),"")</f>
        <v/>
      </c>
      <c r="G3386" s="20"/>
      <c r="H3386" s="18" t="str">
        <f>IFERROR(VLOOKUP(G3386,T_CÓDIGO[],3,FALSE),"")</f>
        <v/>
      </c>
      <c r="I3386" s="19">
        <v>0</v>
      </c>
      <c r="J3386" s="18"/>
      <c r="K3386" s="18"/>
      <c r="L3386" s="34"/>
    </row>
    <row r="3387" spans="1:12" customFormat="1">
      <c r="A3387" s="28">
        <v>45144</v>
      </c>
      <c r="B3387" s="18">
        <f t="shared" si="59"/>
        <v>8</v>
      </c>
      <c r="C3387" s="18" t="s">
        <v>341</v>
      </c>
      <c r="D3387" s="18" t="str">
        <f>IFERROR(VLOOKUP(C3387,T_Listado_Personal_KDE[],2,FALSE),"")</f>
        <v/>
      </c>
      <c r="E3387" s="19" t="str">
        <f>IFERROR(VLOOKUP(C3387,T_Listado_Personal_KDE[],3,FALSE),"")</f>
        <v/>
      </c>
      <c r="F3387" s="18" t="str">
        <f>IFERROR(VLOOKUP(G3387,T_CÓDIGO[],2,FALSE),"")</f>
        <v/>
      </c>
      <c r="G3387" s="20"/>
      <c r="H3387" s="18" t="str">
        <f>IFERROR(VLOOKUP(G3387,T_CÓDIGO[],3,FALSE),"")</f>
        <v/>
      </c>
      <c r="I3387" s="19">
        <v>0</v>
      </c>
      <c r="J3387" s="18"/>
      <c r="K3387" s="18"/>
      <c r="L3387" s="34"/>
    </row>
    <row r="3388" spans="1:12" customFormat="1">
      <c r="A3388" s="28">
        <v>45145</v>
      </c>
      <c r="B3388" s="18">
        <f t="shared" si="59"/>
        <v>8</v>
      </c>
      <c r="C3388" s="18" t="s">
        <v>341</v>
      </c>
      <c r="D3388" s="18" t="str">
        <f>IFERROR(VLOOKUP(C3388,T_Listado_Personal_KDE[],2,FALSE),"")</f>
        <v/>
      </c>
      <c r="E3388" s="19" t="str">
        <f>IFERROR(VLOOKUP(C3388,T_Listado_Personal_KDE[],3,FALSE),"")</f>
        <v/>
      </c>
      <c r="F3388" s="18" t="str">
        <f>IFERROR(VLOOKUP(G3388,T_CÓDIGO[],2,FALSE),"")</f>
        <v/>
      </c>
      <c r="G3388" s="20"/>
      <c r="H3388" s="18" t="str">
        <f>IFERROR(VLOOKUP(G3388,T_CÓDIGO[],3,FALSE),"")</f>
        <v/>
      </c>
      <c r="I3388" s="19">
        <v>0</v>
      </c>
      <c r="J3388" s="18"/>
      <c r="K3388" s="18"/>
      <c r="L3388" s="34"/>
    </row>
    <row r="3389" spans="1:12" customFormat="1">
      <c r="A3389" s="28">
        <v>45146</v>
      </c>
      <c r="B3389" s="18">
        <f t="shared" si="59"/>
        <v>8</v>
      </c>
      <c r="C3389" s="18" t="s">
        <v>341</v>
      </c>
      <c r="D3389" s="18" t="str">
        <f>IFERROR(VLOOKUP(C3389,T_Listado_Personal_KDE[],2,FALSE),"")</f>
        <v/>
      </c>
      <c r="E3389" s="19" t="str">
        <f>IFERROR(VLOOKUP(C3389,T_Listado_Personal_KDE[],3,FALSE),"")</f>
        <v/>
      </c>
      <c r="F3389" s="18" t="str">
        <f>IFERROR(VLOOKUP(G3389,T_CÓDIGO[],2,FALSE),"")</f>
        <v/>
      </c>
      <c r="G3389" s="20"/>
      <c r="H3389" s="18" t="str">
        <f>IFERROR(VLOOKUP(G3389,T_CÓDIGO[],3,FALSE),"")</f>
        <v/>
      </c>
      <c r="I3389" s="19">
        <v>0</v>
      </c>
      <c r="J3389" s="18"/>
      <c r="K3389" s="18"/>
      <c r="L3389" s="34"/>
    </row>
    <row r="3390" spans="1:12" customFormat="1">
      <c r="A3390" s="28">
        <v>45147</v>
      </c>
      <c r="B3390" s="18">
        <f t="shared" si="59"/>
        <v>8</v>
      </c>
      <c r="C3390" s="18" t="s">
        <v>341</v>
      </c>
      <c r="D3390" s="18" t="str">
        <f>IFERROR(VLOOKUP(C3390,T_Listado_Personal_KDE[],2,FALSE),"")</f>
        <v/>
      </c>
      <c r="E3390" s="19" t="str">
        <f>IFERROR(VLOOKUP(C3390,T_Listado_Personal_KDE[],3,FALSE),"")</f>
        <v/>
      </c>
      <c r="F3390" s="18" t="str">
        <f>IFERROR(VLOOKUP(G3390,T_CÓDIGO[],2,FALSE),"")</f>
        <v/>
      </c>
      <c r="G3390" s="20"/>
      <c r="H3390" s="18" t="str">
        <f>IFERROR(VLOOKUP(G3390,T_CÓDIGO[],3,FALSE),"")</f>
        <v/>
      </c>
      <c r="I3390" s="19">
        <v>0</v>
      </c>
      <c r="J3390" s="18"/>
      <c r="K3390" s="18"/>
      <c r="L3390" s="34"/>
    </row>
    <row r="3391" spans="1:12" customFormat="1">
      <c r="A3391" s="28">
        <v>45148</v>
      </c>
      <c r="B3391" s="18">
        <f t="shared" si="59"/>
        <v>8</v>
      </c>
      <c r="C3391" s="18" t="s">
        <v>341</v>
      </c>
      <c r="D3391" s="18" t="str">
        <f>IFERROR(VLOOKUP(C3391,T_Listado_Personal_KDE[],2,FALSE),"")</f>
        <v/>
      </c>
      <c r="E3391" s="19" t="str">
        <f>IFERROR(VLOOKUP(C3391,T_Listado_Personal_KDE[],3,FALSE),"")</f>
        <v/>
      </c>
      <c r="F3391" s="18" t="str">
        <f>IFERROR(VLOOKUP(G3391,T_CÓDIGO[],2,FALSE),"")</f>
        <v/>
      </c>
      <c r="G3391" s="20"/>
      <c r="H3391" s="18" t="str">
        <f>IFERROR(VLOOKUP(G3391,T_CÓDIGO[],3,FALSE),"")</f>
        <v/>
      </c>
      <c r="I3391" s="19">
        <v>0</v>
      </c>
      <c r="J3391" s="18"/>
      <c r="K3391" s="18"/>
      <c r="L3391" s="34"/>
    </row>
    <row r="3392" spans="1:12" customFormat="1">
      <c r="A3392" s="28">
        <v>45149</v>
      </c>
      <c r="B3392" s="18">
        <f t="shared" si="59"/>
        <v>8</v>
      </c>
      <c r="C3392" s="18" t="s">
        <v>341</v>
      </c>
      <c r="D3392" s="18" t="str">
        <f>IFERROR(VLOOKUP(C3392,T_Listado_Personal_KDE[],2,FALSE),"")</f>
        <v/>
      </c>
      <c r="E3392" s="19" t="str">
        <f>IFERROR(VLOOKUP(C3392,T_Listado_Personal_KDE[],3,FALSE),"")</f>
        <v/>
      </c>
      <c r="F3392" s="18" t="str">
        <f>IFERROR(VLOOKUP(G3392,T_CÓDIGO[],2,FALSE),"")</f>
        <v/>
      </c>
      <c r="G3392" s="20"/>
      <c r="H3392" s="18" t="str">
        <f>IFERROR(VLOOKUP(G3392,T_CÓDIGO[],3,FALSE),"")</f>
        <v/>
      </c>
      <c r="I3392" s="19">
        <v>0</v>
      </c>
      <c r="J3392" s="18"/>
      <c r="K3392" s="18"/>
      <c r="L3392" s="34"/>
    </row>
    <row r="3393" spans="1:12" customFormat="1">
      <c r="A3393" s="28">
        <v>45150</v>
      </c>
      <c r="B3393" s="18">
        <f t="shared" si="59"/>
        <v>8</v>
      </c>
      <c r="C3393" s="18" t="s">
        <v>341</v>
      </c>
      <c r="D3393" s="18" t="str">
        <f>IFERROR(VLOOKUP(C3393,T_Listado_Personal_KDE[],2,FALSE),"")</f>
        <v/>
      </c>
      <c r="E3393" s="19" t="str">
        <f>IFERROR(VLOOKUP(C3393,T_Listado_Personal_KDE[],3,FALSE),"")</f>
        <v/>
      </c>
      <c r="F3393" s="18" t="str">
        <f>IFERROR(VLOOKUP(G3393,T_CÓDIGO[],2,FALSE),"")</f>
        <v/>
      </c>
      <c r="G3393" s="20"/>
      <c r="H3393" s="18" t="str">
        <f>IFERROR(VLOOKUP(G3393,T_CÓDIGO[],3,FALSE),"")</f>
        <v/>
      </c>
      <c r="I3393" s="19">
        <v>0</v>
      </c>
      <c r="J3393" s="18"/>
      <c r="K3393" s="18"/>
      <c r="L3393" s="34"/>
    </row>
    <row r="3394" spans="1:12" customFormat="1">
      <c r="A3394" s="28">
        <v>45151</v>
      </c>
      <c r="B3394" s="18">
        <f t="shared" si="59"/>
        <v>8</v>
      </c>
      <c r="C3394" s="18" t="s">
        <v>341</v>
      </c>
      <c r="D3394" s="18" t="str">
        <f>IFERROR(VLOOKUP(C3394,T_Listado_Personal_KDE[],2,FALSE),"")</f>
        <v/>
      </c>
      <c r="E3394" s="19" t="str">
        <f>IFERROR(VLOOKUP(C3394,T_Listado_Personal_KDE[],3,FALSE),"")</f>
        <v/>
      </c>
      <c r="F3394" s="18" t="str">
        <f>IFERROR(VLOOKUP(G3394,T_CÓDIGO[],2,FALSE),"")</f>
        <v/>
      </c>
      <c r="G3394" s="20"/>
      <c r="H3394" s="18" t="str">
        <f>IFERROR(VLOOKUP(G3394,T_CÓDIGO[],3,FALSE),"")</f>
        <v/>
      </c>
      <c r="I3394" s="19">
        <v>0</v>
      </c>
      <c r="J3394" s="18"/>
      <c r="K3394" s="18"/>
      <c r="L3394" s="34"/>
    </row>
    <row r="3395" spans="1:12" customFormat="1">
      <c r="A3395" s="28">
        <v>45170</v>
      </c>
      <c r="B3395" s="18">
        <f t="shared" si="59"/>
        <v>9</v>
      </c>
      <c r="C3395" s="18" t="s">
        <v>341</v>
      </c>
      <c r="D3395" s="18" t="str">
        <f>IFERROR(VLOOKUP(C3395,T_Listado_Personal_KDE[],2,FALSE),"")</f>
        <v/>
      </c>
      <c r="E3395" s="19" t="str">
        <f>IFERROR(VLOOKUP(C3395,T_Listado_Personal_KDE[],3,FALSE),"")</f>
        <v/>
      </c>
      <c r="F3395" s="18" t="str">
        <f>IFERROR(VLOOKUP(G3395,T_CÓDIGO[],2,FALSE),"")</f>
        <v/>
      </c>
      <c r="G3395" s="20"/>
      <c r="H3395" s="18" t="str">
        <f>IFERROR(VLOOKUP(G3395,T_CÓDIGO[],3,FALSE),"")</f>
        <v/>
      </c>
      <c r="I3395" s="19">
        <v>0</v>
      </c>
      <c r="J3395" s="18"/>
      <c r="K3395" s="18"/>
      <c r="L3395" s="34"/>
    </row>
    <row r="3396" spans="1:12" customFormat="1">
      <c r="A3396" s="28">
        <v>45171</v>
      </c>
      <c r="B3396" s="18">
        <f t="shared" si="59"/>
        <v>9</v>
      </c>
      <c r="C3396" s="18" t="s">
        <v>341</v>
      </c>
      <c r="D3396" s="18" t="str">
        <f>IFERROR(VLOOKUP(C3396,T_Listado_Personal_KDE[],2,FALSE),"")</f>
        <v/>
      </c>
      <c r="E3396" s="19" t="str">
        <f>IFERROR(VLOOKUP(C3396,T_Listado_Personal_KDE[],3,FALSE),"")</f>
        <v/>
      </c>
      <c r="F3396" s="18" t="str">
        <f>IFERROR(VLOOKUP(G3396,T_CÓDIGO[],2,FALSE),"")</f>
        <v/>
      </c>
      <c r="G3396" s="20"/>
      <c r="H3396" s="18" t="str">
        <f>IFERROR(VLOOKUP(G3396,T_CÓDIGO[],3,FALSE),"")</f>
        <v/>
      </c>
      <c r="I3396" s="19">
        <v>0</v>
      </c>
      <c r="J3396" s="18"/>
      <c r="K3396" s="18"/>
      <c r="L3396" s="34"/>
    </row>
    <row r="3397" spans="1:12" customFormat="1">
      <c r="A3397" s="28">
        <v>45172</v>
      </c>
      <c r="B3397" s="18">
        <f t="shared" si="59"/>
        <v>9</v>
      </c>
      <c r="C3397" s="18" t="s">
        <v>341</v>
      </c>
      <c r="D3397" s="18" t="str">
        <f>IFERROR(VLOOKUP(C3397,T_Listado_Personal_KDE[],2,FALSE),"")</f>
        <v/>
      </c>
      <c r="E3397" s="19" t="str">
        <f>IFERROR(VLOOKUP(C3397,T_Listado_Personal_KDE[],3,FALSE),"")</f>
        <v/>
      </c>
      <c r="F3397" s="18" t="str">
        <f>IFERROR(VLOOKUP(G3397,T_CÓDIGO[],2,FALSE),"")</f>
        <v/>
      </c>
      <c r="G3397" s="20"/>
      <c r="H3397" s="18" t="str">
        <f>IFERROR(VLOOKUP(G3397,T_CÓDIGO[],3,FALSE),"")</f>
        <v/>
      </c>
      <c r="I3397" s="19">
        <v>0</v>
      </c>
      <c r="J3397" s="18"/>
      <c r="K3397" s="18"/>
      <c r="L3397" s="34"/>
    </row>
    <row r="3398" spans="1:12" customFormat="1">
      <c r="A3398" s="28">
        <v>45173</v>
      </c>
      <c r="B3398" s="18">
        <f t="shared" si="59"/>
        <v>9</v>
      </c>
      <c r="C3398" s="18" t="s">
        <v>341</v>
      </c>
      <c r="D3398" s="18" t="str">
        <f>IFERROR(VLOOKUP(C3398,T_Listado_Personal_KDE[],2,FALSE),"")</f>
        <v/>
      </c>
      <c r="E3398" s="19" t="str">
        <f>IFERROR(VLOOKUP(C3398,T_Listado_Personal_KDE[],3,FALSE),"")</f>
        <v/>
      </c>
      <c r="F3398" s="18" t="str">
        <f>IFERROR(VLOOKUP(G3398,T_CÓDIGO[],2,FALSE),"")</f>
        <v/>
      </c>
      <c r="G3398" s="20"/>
      <c r="H3398" s="18" t="str">
        <f>IFERROR(VLOOKUP(G3398,T_CÓDIGO[],3,FALSE),"")</f>
        <v/>
      </c>
      <c r="I3398" s="19">
        <v>0</v>
      </c>
      <c r="J3398" s="18"/>
      <c r="K3398" s="18"/>
      <c r="L3398" s="34"/>
    </row>
    <row r="3399" spans="1:12" customFormat="1">
      <c r="A3399" s="28">
        <v>45174</v>
      </c>
      <c r="B3399" s="18">
        <f t="shared" si="59"/>
        <v>9</v>
      </c>
      <c r="C3399" s="18" t="s">
        <v>341</v>
      </c>
      <c r="D3399" s="18" t="str">
        <f>IFERROR(VLOOKUP(C3399,T_Listado_Personal_KDE[],2,FALSE),"")</f>
        <v/>
      </c>
      <c r="E3399" s="19" t="str">
        <f>IFERROR(VLOOKUP(C3399,T_Listado_Personal_KDE[],3,FALSE),"")</f>
        <v/>
      </c>
      <c r="F3399" s="18" t="str">
        <f>IFERROR(VLOOKUP(G3399,T_CÓDIGO[],2,FALSE),"")</f>
        <v/>
      </c>
      <c r="G3399" s="20"/>
      <c r="H3399" s="18" t="str">
        <f>IFERROR(VLOOKUP(G3399,T_CÓDIGO[],3,FALSE),"")</f>
        <v/>
      </c>
      <c r="I3399" s="19">
        <v>0</v>
      </c>
      <c r="J3399" s="18"/>
      <c r="K3399" s="18"/>
      <c r="L3399" s="34"/>
    </row>
    <row r="3400" spans="1:12" customFormat="1">
      <c r="A3400" s="28">
        <v>45175</v>
      </c>
      <c r="B3400" s="18">
        <f t="shared" si="59"/>
        <v>9</v>
      </c>
      <c r="C3400" s="18" t="s">
        <v>341</v>
      </c>
      <c r="D3400" s="18" t="str">
        <f>IFERROR(VLOOKUP(C3400,T_Listado_Personal_KDE[],2,FALSE),"")</f>
        <v/>
      </c>
      <c r="E3400" s="19" t="str">
        <f>IFERROR(VLOOKUP(C3400,T_Listado_Personal_KDE[],3,FALSE),"")</f>
        <v/>
      </c>
      <c r="F3400" s="18" t="str">
        <f>IFERROR(VLOOKUP(G3400,T_CÓDIGO[],2,FALSE),"")</f>
        <v/>
      </c>
      <c r="G3400" s="20"/>
      <c r="H3400" s="18" t="str">
        <f>IFERROR(VLOOKUP(G3400,T_CÓDIGO[],3,FALSE),"")</f>
        <v/>
      </c>
      <c r="I3400" s="19">
        <v>0</v>
      </c>
      <c r="J3400" s="18"/>
      <c r="K3400" s="18"/>
      <c r="L3400" s="34"/>
    </row>
    <row r="3401" spans="1:12" customFormat="1">
      <c r="A3401" s="28">
        <v>45176</v>
      </c>
      <c r="B3401" s="18">
        <f t="shared" si="59"/>
        <v>9</v>
      </c>
      <c r="C3401" s="18" t="s">
        <v>341</v>
      </c>
      <c r="D3401" s="18" t="str">
        <f>IFERROR(VLOOKUP(C3401,T_Listado_Personal_KDE[],2,FALSE),"")</f>
        <v/>
      </c>
      <c r="E3401" s="19" t="str">
        <f>IFERROR(VLOOKUP(C3401,T_Listado_Personal_KDE[],3,FALSE),"")</f>
        <v/>
      </c>
      <c r="F3401" s="18" t="str">
        <f>IFERROR(VLOOKUP(G3401,T_CÓDIGO[],2,FALSE),"")</f>
        <v/>
      </c>
      <c r="G3401" s="20"/>
      <c r="H3401" s="18" t="str">
        <f>IFERROR(VLOOKUP(G3401,T_CÓDIGO[],3,FALSE),"")</f>
        <v/>
      </c>
      <c r="I3401" s="19">
        <v>0</v>
      </c>
      <c r="J3401" s="18"/>
      <c r="K3401" s="18"/>
      <c r="L3401" s="34"/>
    </row>
    <row r="3402" spans="1:12" customFormat="1">
      <c r="A3402" s="28">
        <v>45177</v>
      </c>
      <c r="B3402" s="18">
        <f t="shared" si="59"/>
        <v>9</v>
      </c>
      <c r="C3402" s="18" t="s">
        <v>341</v>
      </c>
      <c r="D3402" s="18" t="str">
        <f>IFERROR(VLOOKUP(C3402,T_Listado_Personal_KDE[],2,FALSE),"")</f>
        <v/>
      </c>
      <c r="E3402" s="19" t="str">
        <f>IFERROR(VLOOKUP(C3402,T_Listado_Personal_KDE[],3,FALSE),"")</f>
        <v/>
      </c>
      <c r="F3402" s="18" t="str">
        <f>IFERROR(VLOOKUP(G3402,T_CÓDIGO[],2,FALSE),"")</f>
        <v/>
      </c>
      <c r="G3402" s="20"/>
      <c r="H3402" s="18" t="str">
        <f>IFERROR(VLOOKUP(G3402,T_CÓDIGO[],3,FALSE),"")</f>
        <v/>
      </c>
      <c r="I3402" s="19">
        <v>0</v>
      </c>
      <c r="J3402" s="18"/>
      <c r="K3402" s="18"/>
      <c r="L3402" s="34"/>
    </row>
    <row r="3403" spans="1:12" customFormat="1">
      <c r="A3403" s="28">
        <v>45178</v>
      </c>
      <c r="B3403" s="18">
        <f t="shared" si="59"/>
        <v>9</v>
      </c>
      <c r="C3403" s="18" t="s">
        <v>341</v>
      </c>
      <c r="D3403" s="18" t="str">
        <f>IFERROR(VLOOKUP(C3403,T_Listado_Personal_KDE[],2,FALSE),"")</f>
        <v/>
      </c>
      <c r="E3403" s="19" t="str">
        <f>IFERROR(VLOOKUP(C3403,T_Listado_Personal_KDE[],3,FALSE),"")</f>
        <v/>
      </c>
      <c r="F3403" s="18" t="str">
        <f>IFERROR(VLOOKUP(G3403,T_CÓDIGO[],2,FALSE),"")</f>
        <v/>
      </c>
      <c r="G3403" s="20"/>
      <c r="H3403" s="18" t="str">
        <f>IFERROR(VLOOKUP(G3403,T_CÓDIGO[],3,FALSE),"")</f>
        <v/>
      </c>
      <c r="I3403" s="19">
        <v>0</v>
      </c>
      <c r="J3403" s="18"/>
      <c r="K3403" s="18"/>
      <c r="L3403" s="34"/>
    </row>
    <row r="3404" spans="1:12" customFormat="1">
      <c r="A3404" s="28">
        <v>45179</v>
      </c>
      <c r="B3404" s="18">
        <f t="shared" si="59"/>
        <v>9</v>
      </c>
      <c r="C3404" s="18" t="s">
        <v>341</v>
      </c>
      <c r="D3404" s="18" t="str">
        <f>IFERROR(VLOOKUP(C3404,T_Listado_Personal_KDE[],2,FALSE),"")</f>
        <v/>
      </c>
      <c r="E3404" s="19" t="str">
        <f>IFERROR(VLOOKUP(C3404,T_Listado_Personal_KDE[],3,FALSE),"")</f>
        <v/>
      </c>
      <c r="F3404" s="18" t="str">
        <f>IFERROR(VLOOKUP(G3404,T_CÓDIGO[],2,FALSE),"")</f>
        <v/>
      </c>
      <c r="G3404" s="20"/>
      <c r="H3404" s="18" t="str">
        <f>IFERROR(VLOOKUP(G3404,T_CÓDIGO[],3,FALSE),"")</f>
        <v/>
      </c>
      <c r="I3404" s="19">
        <v>0</v>
      </c>
      <c r="J3404" s="18"/>
      <c r="K3404" s="18"/>
      <c r="L3404" s="34"/>
    </row>
    <row r="3405" spans="1:12" customFormat="1">
      <c r="A3405" s="28">
        <v>45180</v>
      </c>
      <c r="B3405" s="18">
        <f t="shared" si="59"/>
        <v>9</v>
      </c>
      <c r="C3405" s="18" t="s">
        <v>341</v>
      </c>
      <c r="D3405" s="18" t="str">
        <f>IFERROR(VLOOKUP(C3405,T_Listado_Personal_KDE[],2,FALSE),"")</f>
        <v/>
      </c>
      <c r="E3405" s="19" t="str">
        <f>IFERROR(VLOOKUP(C3405,T_Listado_Personal_KDE[],3,FALSE),"")</f>
        <v/>
      </c>
      <c r="F3405" s="18" t="str">
        <f>IFERROR(VLOOKUP(G3405,T_CÓDIGO[],2,FALSE),"")</f>
        <v/>
      </c>
      <c r="G3405" s="20"/>
      <c r="H3405" s="18" t="str">
        <f>IFERROR(VLOOKUP(G3405,T_CÓDIGO[],3,FALSE),"")</f>
        <v/>
      </c>
      <c r="I3405" s="19">
        <v>0</v>
      </c>
      <c r="J3405" s="18"/>
      <c r="K3405" s="18"/>
      <c r="L3405" s="34"/>
    </row>
    <row r="3406" spans="1:12" customFormat="1">
      <c r="A3406" s="28">
        <v>45181</v>
      </c>
      <c r="B3406" s="18">
        <f t="shared" si="59"/>
        <v>9</v>
      </c>
      <c r="C3406" s="18" t="s">
        <v>341</v>
      </c>
      <c r="D3406" s="18" t="str">
        <f>IFERROR(VLOOKUP(C3406,T_Listado_Personal_KDE[],2,FALSE),"")</f>
        <v/>
      </c>
      <c r="E3406" s="19" t="str">
        <f>IFERROR(VLOOKUP(C3406,T_Listado_Personal_KDE[],3,FALSE),"")</f>
        <v/>
      </c>
      <c r="F3406" s="18" t="str">
        <f>IFERROR(VLOOKUP(G3406,T_CÓDIGO[],2,FALSE),"")</f>
        <v/>
      </c>
      <c r="G3406" s="20"/>
      <c r="H3406" s="18" t="str">
        <f>IFERROR(VLOOKUP(G3406,T_CÓDIGO[],3,FALSE),"")</f>
        <v/>
      </c>
      <c r="I3406" s="19">
        <v>0</v>
      </c>
      <c r="J3406" s="18"/>
      <c r="K3406" s="18"/>
      <c r="L3406" s="34"/>
    </row>
    <row r="3407" spans="1:12" customFormat="1">
      <c r="A3407" s="28">
        <v>45182</v>
      </c>
      <c r="B3407" s="18">
        <f t="shared" si="59"/>
        <v>9</v>
      </c>
      <c r="C3407" s="18" t="s">
        <v>341</v>
      </c>
      <c r="D3407" s="18" t="str">
        <f>IFERROR(VLOOKUP(C3407,T_Listado_Personal_KDE[],2,FALSE),"")</f>
        <v/>
      </c>
      <c r="E3407" s="19" t="str">
        <f>IFERROR(VLOOKUP(C3407,T_Listado_Personal_KDE[],3,FALSE),"")</f>
        <v/>
      </c>
      <c r="F3407" s="18" t="str">
        <f>IFERROR(VLOOKUP(G3407,T_CÓDIGO[],2,FALSE),"")</f>
        <v/>
      </c>
      <c r="G3407" s="20"/>
      <c r="H3407" s="18" t="str">
        <f>IFERROR(VLOOKUP(G3407,T_CÓDIGO[],3,FALSE),"")</f>
        <v/>
      </c>
      <c r="I3407" s="19">
        <v>0</v>
      </c>
      <c r="J3407" s="18"/>
      <c r="K3407" s="18"/>
      <c r="L3407" s="34"/>
    </row>
    <row r="3408" spans="1:12" customFormat="1">
      <c r="A3408" s="28">
        <v>45200</v>
      </c>
      <c r="B3408" s="18">
        <f t="shared" si="59"/>
        <v>10</v>
      </c>
      <c r="C3408" s="18" t="s">
        <v>341</v>
      </c>
      <c r="D3408" s="18" t="str">
        <f>IFERROR(VLOOKUP(C3408,T_Listado_Personal_KDE[],2,FALSE),"")</f>
        <v/>
      </c>
      <c r="E3408" s="19" t="str">
        <f>IFERROR(VLOOKUP(C3408,T_Listado_Personal_KDE[],3,FALSE),"")</f>
        <v/>
      </c>
      <c r="F3408" s="18" t="str">
        <f>IFERROR(VLOOKUP(G3408,T_CÓDIGO[],2,FALSE),"")</f>
        <v/>
      </c>
      <c r="G3408" s="20"/>
      <c r="H3408" s="18" t="str">
        <f>IFERROR(VLOOKUP(G3408,T_CÓDIGO[],3,FALSE),"")</f>
        <v/>
      </c>
      <c r="I3408" s="19">
        <v>0</v>
      </c>
      <c r="J3408" s="18"/>
      <c r="K3408" s="18"/>
      <c r="L3408" s="34"/>
    </row>
    <row r="3409" spans="1:12" customFormat="1">
      <c r="A3409" s="28">
        <v>45201</v>
      </c>
      <c r="B3409" s="18">
        <f t="shared" si="59"/>
        <v>10</v>
      </c>
      <c r="C3409" s="18" t="s">
        <v>341</v>
      </c>
      <c r="D3409" s="18" t="str">
        <f>IFERROR(VLOOKUP(C3409,T_Listado_Personal_KDE[],2,FALSE),"")</f>
        <v/>
      </c>
      <c r="E3409" s="19" t="str">
        <f>IFERROR(VLOOKUP(C3409,T_Listado_Personal_KDE[],3,FALSE),"")</f>
        <v/>
      </c>
      <c r="F3409" s="18" t="str">
        <f>IFERROR(VLOOKUP(G3409,T_CÓDIGO[],2,FALSE),"")</f>
        <v/>
      </c>
      <c r="G3409" s="20"/>
      <c r="H3409" s="18" t="str">
        <f>IFERROR(VLOOKUP(G3409,T_CÓDIGO[],3,FALSE),"")</f>
        <v/>
      </c>
      <c r="I3409" s="19">
        <v>0</v>
      </c>
      <c r="J3409" s="18"/>
      <c r="K3409" s="18"/>
      <c r="L3409" s="34"/>
    </row>
    <row r="3410" spans="1:12" customFormat="1">
      <c r="A3410" s="28">
        <v>45202</v>
      </c>
      <c r="B3410" s="18">
        <f t="shared" si="59"/>
        <v>10</v>
      </c>
      <c r="C3410" s="18" t="s">
        <v>341</v>
      </c>
      <c r="D3410" s="18" t="str">
        <f>IFERROR(VLOOKUP(C3410,T_Listado_Personal_KDE[],2,FALSE),"")</f>
        <v/>
      </c>
      <c r="E3410" s="19" t="str">
        <f>IFERROR(VLOOKUP(C3410,T_Listado_Personal_KDE[],3,FALSE),"")</f>
        <v/>
      </c>
      <c r="F3410" s="18" t="str">
        <f>IFERROR(VLOOKUP(G3410,T_CÓDIGO[],2,FALSE),"")</f>
        <v/>
      </c>
      <c r="G3410" s="20"/>
      <c r="H3410" s="18" t="str">
        <f>IFERROR(VLOOKUP(G3410,T_CÓDIGO[],3,FALSE),"")</f>
        <v/>
      </c>
      <c r="I3410" s="19">
        <v>0</v>
      </c>
      <c r="J3410" s="18"/>
      <c r="K3410" s="18"/>
      <c r="L3410" s="34"/>
    </row>
    <row r="3411" spans="1:12" customFormat="1">
      <c r="A3411" s="28">
        <v>45203</v>
      </c>
      <c r="B3411" s="18">
        <f t="shared" si="59"/>
        <v>10</v>
      </c>
      <c r="C3411" s="18" t="s">
        <v>341</v>
      </c>
      <c r="D3411" s="18" t="str">
        <f>IFERROR(VLOOKUP(C3411,T_Listado_Personal_KDE[],2,FALSE),"")</f>
        <v/>
      </c>
      <c r="E3411" s="19" t="str">
        <f>IFERROR(VLOOKUP(C3411,T_Listado_Personal_KDE[],3,FALSE),"")</f>
        <v/>
      </c>
      <c r="F3411" s="18" t="str">
        <f>IFERROR(VLOOKUP(G3411,T_CÓDIGO[],2,FALSE),"")</f>
        <v/>
      </c>
      <c r="G3411" s="20"/>
      <c r="H3411" s="18" t="str">
        <f>IFERROR(VLOOKUP(G3411,T_CÓDIGO[],3,FALSE),"")</f>
        <v/>
      </c>
      <c r="I3411" s="19">
        <v>0</v>
      </c>
      <c r="J3411" s="18"/>
      <c r="K3411" s="18"/>
      <c r="L3411" s="34"/>
    </row>
    <row r="3412" spans="1:12" customFormat="1">
      <c r="A3412" s="28">
        <v>45204</v>
      </c>
      <c r="B3412" s="18">
        <f t="shared" si="59"/>
        <v>10</v>
      </c>
      <c r="C3412" s="18" t="s">
        <v>341</v>
      </c>
      <c r="D3412" s="18" t="str">
        <f>IFERROR(VLOOKUP(C3412,T_Listado_Personal_KDE[],2,FALSE),"")</f>
        <v/>
      </c>
      <c r="E3412" s="19" t="str">
        <f>IFERROR(VLOOKUP(C3412,T_Listado_Personal_KDE[],3,FALSE),"")</f>
        <v/>
      </c>
      <c r="F3412" s="18" t="str">
        <f>IFERROR(VLOOKUP(G3412,T_CÓDIGO[],2,FALSE),"")</f>
        <v/>
      </c>
      <c r="G3412" s="20"/>
      <c r="H3412" s="18" t="str">
        <f>IFERROR(VLOOKUP(G3412,T_CÓDIGO[],3,FALSE),"")</f>
        <v/>
      </c>
      <c r="I3412" s="19">
        <v>0</v>
      </c>
      <c r="J3412" s="18"/>
      <c r="K3412" s="18"/>
      <c r="L3412" s="34"/>
    </row>
    <row r="3413" spans="1:12" customFormat="1">
      <c r="A3413" s="28">
        <v>45205</v>
      </c>
      <c r="B3413" s="18">
        <f t="shared" si="59"/>
        <v>10</v>
      </c>
      <c r="C3413" s="18" t="s">
        <v>341</v>
      </c>
      <c r="D3413" s="18" t="str">
        <f>IFERROR(VLOOKUP(C3413,T_Listado_Personal_KDE[],2,FALSE),"")</f>
        <v/>
      </c>
      <c r="E3413" s="19" t="str">
        <f>IFERROR(VLOOKUP(C3413,T_Listado_Personal_KDE[],3,FALSE),"")</f>
        <v/>
      </c>
      <c r="F3413" s="18" t="str">
        <f>IFERROR(VLOOKUP(G3413,T_CÓDIGO[],2,FALSE),"")</f>
        <v/>
      </c>
      <c r="G3413" s="20"/>
      <c r="H3413" s="18" t="str">
        <f>IFERROR(VLOOKUP(G3413,T_CÓDIGO[],3,FALSE),"")</f>
        <v/>
      </c>
      <c r="I3413" s="19">
        <v>0</v>
      </c>
      <c r="J3413" s="18"/>
      <c r="K3413" s="18"/>
      <c r="L3413" s="34"/>
    </row>
    <row r="3414" spans="1:12" customFormat="1">
      <c r="A3414" s="28">
        <v>45206</v>
      </c>
      <c r="B3414" s="18">
        <f t="shared" si="59"/>
        <v>10</v>
      </c>
      <c r="C3414" s="18" t="s">
        <v>341</v>
      </c>
      <c r="D3414" s="18" t="str">
        <f>IFERROR(VLOOKUP(C3414,T_Listado_Personal_KDE[],2,FALSE),"")</f>
        <v/>
      </c>
      <c r="E3414" s="19" t="str">
        <f>IFERROR(VLOOKUP(C3414,T_Listado_Personal_KDE[],3,FALSE),"")</f>
        <v/>
      </c>
      <c r="F3414" s="18" t="str">
        <f>IFERROR(VLOOKUP(G3414,T_CÓDIGO[],2,FALSE),"")</f>
        <v/>
      </c>
      <c r="G3414" s="20"/>
      <c r="H3414" s="18" t="str">
        <f>IFERROR(VLOOKUP(G3414,T_CÓDIGO[],3,FALSE),"")</f>
        <v/>
      </c>
      <c r="I3414" s="19">
        <v>0</v>
      </c>
      <c r="J3414" s="18"/>
      <c r="K3414" s="18"/>
      <c r="L3414" s="34"/>
    </row>
    <row r="3415" spans="1:12" customFormat="1">
      <c r="A3415" s="28">
        <v>45207</v>
      </c>
      <c r="B3415" s="18">
        <f t="shared" si="59"/>
        <v>10</v>
      </c>
      <c r="C3415" s="18" t="s">
        <v>341</v>
      </c>
      <c r="D3415" s="18" t="str">
        <f>IFERROR(VLOOKUP(C3415,T_Listado_Personal_KDE[],2,FALSE),"")</f>
        <v/>
      </c>
      <c r="E3415" s="19" t="str">
        <f>IFERROR(VLOOKUP(C3415,T_Listado_Personal_KDE[],3,FALSE),"")</f>
        <v/>
      </c>
      <c r="F3415" s="18" t="str">
        <f>IFERROR(VLOOKUP(G3415,T_CÓDIGO[],2,FALSE),"")</f>
        <v/>
      </c>
      <c r="G3415" s="20"/>
      <c r="H3415" s="18" t="str">
        <f>IFERROR(VLOOKUP(G3415,T_CÓDIGO[],3,FALSE),"")</f>
        <v/>
      </c>
      <c r="I3415" s="19">
        <v>0</v>
      </c>
      <c r="J3415" s="18"/>
      <c r="K3415" s="18"/>
      <c r="L3415" s="34"/>
    </row>
    <row r="3416" spans="1:12" customFormat="1">
      <c r="A3416" s="28">
        <v>45208</v>
      </c>
      <c r="B3416" s="18">
        <f t="shared" si="59"/>
        <v>10</v>
      </c>
      <c r="C3416" s="18" t="s">
        <v>341</v>
      </c>
      <c r="D3416" s="18" t="str">
        <f>IFERROR(VLOOKUP(C3416,T_Listado_Personal_KDE[],2,FALSE),"")</f>
        <v/>
      </c>
      <c r="E3416" s="19" t="str">
        <f>IFERROR(VLOOKUP(C3416,T_Listado_Personal_KDE[],3,FALSE),"")</f>
        <v/>
      </c>
      <c r="F3416" s="18" t="str">
        <f>IFERROR(VLOOKUP(G3416,T_CÓDIGO[],2,FALSE),"")</f>
        <v/>
      </c>
      <c r="G3416" s="20"/>
      <c r="H3416" s="18" t="str">
        <f>IFERROR(VLOOKUP(G3416,T_CÓDIGO[],3,FALSE),"")</f>
        <v/>
      </c>
      <c r="I3416" s="19">
        <v>0</v>
      </c>
      <c r="J3416" s="18"/>
      <c r="K3416" s="18"/>
      <c r="L3416" s="34"/>
    </row>
    <row r="3417" spans="1:12" customFormat="1">
      <c r="A3417" s="28">
        <v>45209</v>
      </c>
      <c r="B3417" s="18">
        <f t="shared" si="59"/>
        <v>10</v>
      </c>
      <c r="C3417" s="18" t="s">
        <v>341</v>
      </c>
      <c r="D3417" s="18" t="str">
        <f>IFERROR(VLOOKUP(C3417,T_Listado_Personal_KDE[],2,FALSE),"")</f>
        <v/>
      </c>
      <c r="E3417" s="19" t="str">
        <f>IFERROR(VLOOKUP(C3417,T_Listado_Personal_KDE[],3,FALSE),"")</f>
        <v/>
      </c>
      <c r="F3417" s="18" t="str">
        <f>IFERROR(VLOOKUP(G3417,T_CÓDIGO[],2,FALSE),"")</f>
        <v/>
      </c>
      <c r="G3417" s="20"/>
      <c r="H3417" s="18" t="str">
        <f>IFERROR(VLOOKUP(G3417,T_CÓDIGO[],3,FALSE),"")</f>
        <v/>
      </c>
      <c r="I3417" s="19">
        <v>0</v>
      </c>
      <c r="J3417" s="18"/>
      <c r="K3417" s="18"/>
      <c r="L3417" s="34"/>
    </row>
    <row r="3418" spans="1:12" customFormat="1">
      <c r="A3418" s="28">
        <v>45210</v>
      </c>
      <c r="B3418" s="18">
        <f t="shared" si="59"/>
        <v>10</v>
      </c>
      <c r="C3418" s="18" t="s">
        <v>341</v>
      </c>
      <c r="D3418" s="18" t="str">
        <f>IFERROR(VLOOKUP(C3418,T_Listado_Personal_KDE[],2,FALSE),"")</f>
        <v/>
      </c>
      <c r="E3418" s="19" t="str">
        <f>IFERROR(VLOOKUP(C3418,T_Listado_Personal_KDE[],3,FALSE),"")</f>
        <v/>
      </c>
      <c r="F3418" s="18" t="str">
        <f>IFERROR(VLOOKUP(G3418,T_CÓDIGO[],2,FALSE),"")</f>
        <v/>
      </c>
      <c r="G3418" s="20"/>
      <c r="H3418" s="18" t="str">
        <f>IFERROR(VLOOKUP(G3418,T_CÓDIGO[],3,FALSE),"")</f>
        <v/>
      </c>
      <c r="I3418" s="19">
        <v>0</v>
      </c>
      <c r="J3418" s="18"/>
      <c r="K3418" s="18"/>
      <c r="L3418" s="34"/>
    </row>
    <row r="3419" spans="1:12" customFormat="1">
      <c r="A3419" s="28">
        <v>45211</v>
      </c>
      <c r="B3419" s="18">
        <f t="shared" si="59"/>
        <v>10</v>
      </c>
      <c r="C3419" s="18" t="s">
        <v>341</v>
      </c>
      <c r="D3419" s="18" t="str">
        <f>IFERROR(VLOOKUP(C3419,T_Listado_Personal_KDE[],2,FALSE),"")</f>
        <v/>
      </c>
      <c r="E3419" s="19" t="str">
        <f>IFERROR(VLOOKUP(C3419,T_Listado_Personal_KDE[],3,FALSE),"")</f>
        <v/>
      </c>
      <c r="F3419" s="18" t="str">
        <f>IFERROR(VLOOKUP(G3419,T_CÓDIGO[],2,FALSE),"")</f>
        <v/>
      </c>
      <c r="G3419" s="20"/>
      <c r="H3419" s="18" t="str">
        <f>IFERROR(VLOOKUP(G3419,T_CÓDIGO[],3,FALSE),"")</f>
        <v/>
      </c>
      <c r="I3419" s="19">
        <v>0</v>
      </c>
      <c r="J3419" s="18"/>
      <c r="K3419" s="18"/>
      <c r="L3419" s="34"/>
    </row>
    <row r="3420" spans="1:12" customFormat="1">
      <c r="A3420" s="28">
        <v>45212</v>
      </c>
      <c r="B3420" s="18">
        <f t="shared" si="59"/>
        <v>10</v>
      </c>
      <c r="C3420" s="18" t="s">
        <v>341</v>
      </c>
      <c r="D3420" s="18" t="str">
        <f>IFERROR(VLOOKUP(C3420,T_Listado_Personal_KDE[],2,FALSE),"")</f>
        <v/>
      </c>
      <c r="E3420" s="19" t="str">
        <f>IFERROR(VLOOKUP(C3420,T_Listado_Personal_KDE[],3,FALSE),"")</f>
        <v/>
      </c>
      <c r="F3420" s="18" t="str">
        <f>IFERROR(VLOOKUP(G3420,T_CÓDIGO[],2,FALSE),"")</f>
        <v/>
      </c>
      <c r="G3420" s="20"/>
      <c r="H3420" s="18" t="str">
        <f>IFERROR(VLOOKUP(G3420,T_CÓDIGO[],3,FALSE),"")</f>
        <v/>
      </c>
      <c r="I3420" s="19">
        <v>0</v>
      </c>
      <c r="J3420" s="18"/>
      <c r="K3420" s="18"/>
      <c r="L3420" s="34"/>
    </row>
    <row r="3421" spans="1:12" customFormat="1">
      <c r="A3421" s="28">
        <v>45231</v>
      </c>
      <c r="B3421" s="18">
        <f t="shared" si="59"/>
        <v>11</v>
      </c>
      <c r="C3421" s="18" t="s">
        <v>341</v>
      </c>
      <c r="D3421" s="18" t="str">
        <f>IFERROR(VLOOKUP(C3421,T_Listado_Personal_KDE[],2,FALSE),"")</f>
        <v/>
      </c>
      <c r="E3421" s="19" t="str">
        <f>IFERROR(VLOOKUP(C3421,T_Listado_Personal_KDE[],3,FALSE),"")</f>
        <v/>
      </c>
      <c r="F3421" s="18" t="str">
        <f>IFERROR(VLOOKUP(G3421,T_CÓDIGO[],2,FALSE),"")</f>
        <v/>
      </c>
      <c r="G3421" s="20"/>
      <c r="H3421" s="18" t="str">
        <f>IFERROR(VLOOKUP(G3421,T_CÓDIGO[],3,FALSE),"")</f>
        <v/>
      </c>
      <c r="I3421" s="19">
        <v>0</v>
      </c>
      <c r="J3421" s="18"/>
      <c r="K3421" s="18"/>
      <c r="L3421" s="34"/>
    </row>
    <row r="3422" spans="1:12" customFormat="1">
      <c r="A3422" s="28">
        <v>45232</v>
      </c>
      <c r="B3422" s="18">
        <f t="shared" ref="B3422:B3485" si="60">MONTH(A3422)</f>
        <v>11</v>
      </c>
      <c r="C3422" s="18" t="s">
        <v>341</v>
      </c>
      <c r="D3422" s="18" t="str">
        <f>IFERROR(VLOOKUP(C3422,T_Listado_Personal_KDE[],2,FALSE),"")</f>
        <v/>
      </c>
      <c r="E3422" s="19" t="str">
        <f>IFERROR(VLOOKUP(C3422,T_Listado_Personal_KDE[],3,FALSE),"")</f>
        <v/>
      </c>
      <c r="F3422" s="18" t="str">
        <f>IFERROR(VLOOKUP(G3422,T_CÓDIGO[],2,FALSE),"")</f>
        <v/>
      </c>
      <c r="G3422" s="20"/>
      <c r="H3422" s="18" t="str">
        <f>IFERROR(VLOOKUP(G3422,T_CÓDIGO[],3,FALSE),"")</f>
        <v/>
      </c>
      <c r="I3422" s="19">
        <v>0</v>
      </c>
      <c r="J3422" s="18"/>
      <c r="K3422" s="18"/>
      <c r="L3422" s="34"/>
    </row>
    <row r="3423" spans="1:12" customFormat="1">
      <c r="A3423" s="28">
        <v>45233</v>
      </c>
      <c r="B3423" s="18">
        <f t="shared" si="60"/>
        <v>11</v>
      </c>
      <c r="C3423" s="18" t="s">
        <v>341</v>
      </c>
      <c r="D3423" s="18" t="str">
        <f>IFERROR(VLOOKUP(C3423,T_Listado_Personal_KDE[],2,FALSE),"")</f>
        <v/>
      </c>
      <c r="E3423" s="19" t="str">
        <f>IFERROR(VLOOKUP(C3423,T_Listado_Personal_KDE[],3,FALSE),"")</f>
        <v/>
      </c>
      <c r="F3423" s="18" t="str">
        <f>IFERROR(VLOOKUP(G3423,T_CÓDIGO[],2,FALSE),"")</f>
        <v/>
      </c>
      <c r="G3423" s="20"/>
      <c r="H3423" s="18" t="str">
        <f>IFERROR(VLOOKUP(G3423,T_CÓDIGO[],3,FALSE),"")</f>
        <v/>
      </c>
      <c r="I3423" s="19">
        <v>0</v>
      </c>
      <c r="J3423" s="18"/>
      <c r="K3423" s="18"/>
      <c r="L3423" s="34"/>
    </row>
    <row r="3424" spans="1:12" customFormat="1">
      <c r="A3424" s="28">
        <v>45234</v>
      </c>
      <c r="B3424" s="18">
        <f t="shared" si="60"/>
        <v>11</v>
      </c>
      <c r="C3424" s="18" t="s">
        <v>341</v>
      </c>
      <c r="D3424" s="18" t="str">
        <f>IFERROR(VLOOKUP(C3424,T_Listado_Personal_KDE[],2,FALSE),"")</f>
        <v/>
      </c>
      <c r="E3424" s="19" t="str">
        <f>IFERROR(VLOOKUP(C3424,T_Listado_Personal_KDE[],3,FALSE),"")</f>
        <v/>
      </c>
      <c r="F3424" s="18" t="str">
        <f>IFERROR(VLOOKUP(G3424,T_CÓDIGO[],2,FALSE),"")</f>
        <v/>
      </c>
      <c r="G3424" s="20"/>
      <c r="H3424" s="18" t="str">
        <f>IFERROR(VLOOKUP(G3424,T_CÓDIGO[],3,FALSE),"")</f>
        <v/>
      </c>
      <c r="I3424" s="19">
        <v>0</v>
      </c>
      <c r="J3424" s="18"/>
      <c r="K3424" s="18"/>
      <c r="L3424" s="34"/>
    </row>
    <row r="3425" spans="1:12" customFormat="1">
      <c r="A3425" s="28">
        <v>45235</v>
      </c>
      <c r="B3425" s="18">
        <f t="shared" si="60"/>
        <v>11</v>
      </c>
      <c r="C3425" s="18" t="s">
        <v>341</v>
      </c>
      <c r="D3425" s="18" t="str">
        <f>IFERROR(VLOOKUP(C3425,T_Listado_Personal_KDE[],2,FALSE),"")</f>
        <v/>
      </c>
      <c r="E3425" s="19" t="str">
        <f>IFERROR(VLOOKUP(C3425,T_Listado_Personal_KDE[],3,FALSE),"")</f>
        <v/>
      </c>
      <c r="F3425" s="18" t="str">
        <f>IFERROR(VLOOKUP(G3425,T_CÓDIGO[],2,FALSE),"")</f>
        <v/>
      </c>
      <c r="G3425" s="20"/>
      <c r="H3425" s="18" t="str">
        <f>IFERROR(VLOOKUP(G3425,T_CÓDIGO[],3,FALSE),"")</f>
        <v/>
      </c>
      <c r="I3425" s="19">
        <v>0</v>
      </c>
      <c r="J3425" s="18"/>
      <c r="K3425" s="18"/>
      <c r="L3425" s="34"/>
    </row>
    <row r="3426" spans="1:12" customFormat="1">
      <c r="A3426" s="28">
        <v>45236</v>
      </c>
      <c r="B3426" s="18">
        <f t="shared" si="60"/>
        <v>11</v>
      </c>
      <c r="C3426" s="18" t="s">
        <v>341</v>
      </c>
      <c r="D3426" s="18" t="str">
        <f>IFERROR(VLOOKUP(C3426,T_Listado_Personal_KDE[],2,FALSE),"")</f>
        <v/>
      </c>
      <c r="E3426" s="19" t="str">
        <f>IFERROR(VLOOKUP(C3426,T_Listado_Personal_KDE[],3,FALSE),"")</f>
        <v/>
      </c>
      <c r="F3426" s="18" t="str">
        <f>IFERROR(VLOOKUP(G3426,T_CÓDIGO[],2,FALSE),"")</f>
        <v/>
      </c>
      <c r="G3426" s="20"/>
      <c r="H3426" s="18" t="str">
        <f>IFERROR(VLOOKUP(G3426,T_CÓDIGO[],3,FALSE),"")</f>
        <v/>
      </c>
      <c r="I3426" s="19">
        <v>0</v>
      </c>
      <c r="J3426" s="18"/>
      <c r="K3426" s="18"/>
      <c r="L3426" s="34"/>
    </row>
    <row r="3427" spans="1:12" customFormat="1">
      <c r="A3427" s="28">
        <v>45237</v>
      </c>
      <c r="B3427" s="18">
        <f t="shared" si="60"/>
        <v>11</v>
      </c>
      <c r="C3427" s="18" t="s">
        <v>341</v>
      </c>
      <c r="D3427" s="18" t="str">
        <f>IFERROR(VLOOKUP(C3427,T_Listado_Personal_KDE[],2,FALSE),"")</f>
        <v/>
      </c>
      <c r="E3427" s="19" t="str">
        <f>IFERROR(VLOOKUP(C3427,T_Listado_Personal_KDE[],3,FALSE),"")</f>
        <v/>
      </c>
      <c r="F3427" s="18" t="str">
        <f>IFERROR(VLOOKUP(G3427,T_CÓDIGO[],2,FALSE),"")</f>
        <v/>
      </c>
      <c r="G3427" s="20"/>
      <c r="H3427" s="18" t="str">
        <f>IFERROR(VLOOKUP(G3427,T_CÓDIGO[],3,FALSE),"")</f>
        <v/>
      </c>
      <c r="I3427" s="19">
        <v>0</v>
      </c>
      <c r="J3427" s="18"/>
      <c r="K3427" s="18"/>
      <c r="L3427" s="34"/>
    </row>
    <row r="3428" spans="1:12" customFormat="1">
      <c r="A3428" s="28">
        <v>45238</v>
      </c>
      <c r="B3428" s="18">
        <f t="shared" si="60"/>
        <v>11</v>
      </c>
      <c r="C3428" s="18" t="s">
        <v>341</v>
      </c>
      <c r="D3428" s="18" t="str">
        <f>IFERROR(VLOOKUP(C3428,T_Listado_Personal_KDE[],2,FALSE),"")</f>
        <v/>
      </c>
      <c r="E3428" s="19" t="str">
        <f>IFERROR(VLOOKUP(C3428,T_Listado_Personal_KDE[],3,FALSE),"")</f>
        <v/>
      </c>
      <c r="F3428" s="18" t="str">
        <f>IFERROR(VLOOKUP(G3428,T_CÓDIGO[],2,FALSE),"")</f>
        <v/>
      </c>
      <c r="G3428" s="20"/>
      <c r="H3428" s="18" t="str">
        <f>IFERROR(VLOOKUP(G3428,T_CÓDIGO[],3,FALSE),"")</f>
        <v/>
      </c>
      <c r="I3428" s="19">
        <v>0</v>
      </c>
      <c r="J3428" s="18"/>
      <c r="K3428" s="18"/>
      <c r="L3428" s="34"/>
    </row>
    <row r="3429" spans="1:12" customFormat="1">
      <c r="A3429" s="28">
        <v>45239</v>
      </c>
      <c r="B3429" s="18">
        <f t="shared" si="60"/>
        <v>11</v>
      </c>
      <c r="C3429" s="18" t="s">
        <v>341</v>
      </c>
      <c r="D3429" s="18" t="str">
        <f>IFERROR(VLOOKUP(C3429,T_Listado_Personal_KDE[],2,FALSE),"")</f>
        <v/>
      </c>
      <c r="E3429" s="19" t="str">
        <f>IFERROR(VLOOKUP(C3429,T_Listado_Personal_KDE[],3,FALSE),"")</f>
        <v/>
      </c>
      <c r="F3429" s="18" t="str">
        <f>IFERROR(VLOOKUP(G3429,T_CÓDIGO[],2,FALSE),"")</f>
        <v/>
      </c>
      <c r="G3429" s="20"/>
      <c r="H3429" s="18" t="str">
        <f>IFERROR(VLOOKUP(G3429,T_CÓDIGO[],3,FALSE),"")</f>
        <v/>
      </c>
      <c r="I3429" s="19">
        <v>0</v>
      </c>
      <c r="J3429" s="18"/>
      <c r="K3429" s="18"/>
      <c r="L3429" s="34"/>
    </row>
    <row r="3430" spans="1:12" customFormat="1">
      <c r="A3430" s="28">
        <v>45240</v>
      </c>
      <c r="B3430" s="18">
        <f t="shared" si="60"/>
        <v>11</v>
      </c>
      <c r="C3430" s="18" t="s">
        <v>341</v>
      </c>
      <c r="D3430" s="18" t="str">
        <f>IFERROR(VLOOKUP(C3430,T_Listado_Personal_KDE[],2,FALSE),"")</f>
        <v/>
      </c>
      <c r="E3430" s="19" t="str">
        <f>IFERROR(VLOOKUP(C3430,T_Listado_Personal_KDE[],3,FALSE),"")</f>
        <v/>
      </c>
      <c r="F3430" s="18" t="str">
        <f>IFERROR(VLOOKUP(G3430,T_CÓDIGO[],2,FALSE),"")</f>
        <v/>
      </c>
      <c r="G3430" s="20"/>
      <c r="H3430" s="18" t="str">
        <f>IFERROR(VLOOKUP(G3430,T_CÓDIGO[],3,FALSE),"")</f>
        <v/>
      </c>
      <c r="I3430" s="19">
        <v>0</v>
      </c>
      <c r="J3430" s="18"/>
      <c r="K3430" s="18"/>
      <c r="L3430" s="34"/>
    </row>
    <row r="3431" spans="1:12" customFormat="1">
      <c r="A3431" s="28">
        <v>45241</v>
      </c>
      <c r="B3431" s="18">
        <f t="shared" si="60"/>
        <v>11</v>
      </c>
      <c r="C3431" s="18" t="s">
        <v>341</v>
      </c>
      <c r="D3431" s="18" t="str">
        <f>IFERROR(VLOOKUP(C3431,T_Listado_Personal_KDE[],2,FALSE),"")</f>
        <v/>
      </c>
      <c r="E3431" s="19" t="str">
        <f>IFERROR(VLOOKUP(C3431,T_Listado_Personal_KDE[],3,FALSE),"")</f>
        <v/>
      </c>
      <c r="F3431" s="18" t="str">
        <f>IFERROR(VLOOKUP(G3431,T_CÓDIGO[],2,FALSE),"")</f>
        <v/>
      </c>
      <c r="G3431" s="20"/>
      <c r="H3431" s="18" t="str">
        <f>IFERROR(VLOOKUP(G3431,T_CÓDIGO[],3,FALSE),"")</f>
        <v/>
      </c>
      <c r="I3431" s="19">
        <v>0</v>
      </c>
      <c r="J3431" s="18"/>
      <c r="K3431" s="18"/>
      <c r="L3431" s="34"/>
    </row>
    <row r="3432" spans="1:12" customFormat="1">
      <c r="A3432" s="28">
        <v>45242</v>
      </c>
      <c r="B3432" s="18">
        <f t="shared" si="60"/>
        <v>11</v>
      </c>
      <c r="C3432" s="18" t="s">
        <v>341</v>
      </c>
      <c r="D3432" s="18" t="str">
        <f>IFERROR(VLOOKUP(C3432,T_Listado_Personal_KDE[],2,FALSE),"")</f>
        <v/>
      </c>
      <c r="E3432" s="19" t="str">
        <f>IFERROR(VLOOKUP(C3432,T_Listado_Personal_KDE[],3,FALSE),"")</f>
        <v/>
      </c>
      <c r="F3432" s="18" t="str">
        <f>IFERROR(VLOOKUP(G3432,T_CÓDIGO[],2,FALSE),"")</f>
        <v/>
      </c>
      <c r="G3432" s="20"/>
      <c r="H3432" s="18" t="str">
        <f>IFERROR(VLOOKUP(G3432,T_CÓDIGO[],3,FALSE),"")</f>
        <v/>
      </c>
      <c r="I3432" s="19">
        <v>0</v>
      </c>
      <c r="J3432" s="18"/>
      <c r="K3432" s="18"/>
      <c r="L3432" s="34"/>
    </row>
    <row r="3433" spans="1:12" customFormat="1">
      <c r="A3433" s="28">
        <v>45243</v>
      </c>
      <c r="B3433" s="18">
        <f t="shared" si="60"/>
        <v>11</v>
      </c>
      <c r="C3433" s="18" t="s">
        <v>341</v>
      </c>
      <c r="D3433" s="18" t="str">
        <f>IFERROR(VLOOKUP(C3433,T_Listado_Personal_KDE[],2,FALSE),"")</f>
        <v/>
      </c>
      <c r="E3433" s="19" t="str">
        <f>IFERROR(VLOOKUP(C3433,T_Listado_Personal_KDE[],3,FALSE),"")</f>
        <v/>
      </c>
      <c r="F3433" s="18" t="str">
        <f>IFERROR(VLOOKUP(G3433,T_CÓDIGO[],2,FALSE),"")</f>
        <v/>
      </c>
      <c r="G3433" s="20"/>
      <c r="H3433" s="18" t="str">
        <f>IFERROR(VLOOKUP(G3433,T_CÓDIGO[],3,FALSE),"")</f>
        <v/>
      </c>
      <c r="I3433" s="19">
        <v>0</v>
      </c>
      <c r="J3433" s="18"/>
      <c r="K3433" s="18"/>
      <c r="L3433" s="34"/>
    </row>
    <row r="3434" spans="1:12" customFormat="1">
      <c r="A3434" s="28">
        <v>45261</v>
      </c>
      <c r="B3434" s="18">
        <f t="shared" si="60"/>
        <v>12</v>
      </c>
      <c r="C3434" s="18" t="s">
        <v>341</v>
      </c>
      <c r="D3434" s="18" t="str">
        <f>IFERROR(VLOOKUP(C3434,T_Listado_Personal_KDE[],2,FALSE),"")</f>
        <v/>
      </c>
      <c r="E3434" s="19" t="str">
        <f>IFERROR(VLOOKUP(C3434,T_Listado_Personal_KDE[],3,FALSE),"")</f>
        <v/>
      </c>
      <c r="F3434" s="18" t="str">
        <f>IFERROR(VLOOKUP(G3434,T_CÓDIGO[],2,FALSE),"")</f>
        <v/>
      </c>
      <c r="G3434" s="20"/>
      <c r="H3434" s="18" t="str">
        <f>IFERROR(VLOOKUP(G3434,T_CÓDIGO[],3,FALSE),"")</f>
        <v/>
      </c>
      <c r="I3434" s="19">
        <v>0</v>
      </c>
      <c r="J3434" s="18"/>
      <c r="K3434" s="18"/>
      <c r="L3434" s="34"/>
    </row>
    <row r="3435" spans="1:12" customFormat="1">
      <c r="A3435" s="28">
        <v>45262</v>
      </c>
      <c r="B3435" s="18">
        <f t="shared" si="60"/>
        <v>12</v>
      </c>
      <c r="C3435" s="18" t="s">
        <v>341</v>
      </c>
      <c r="D3435" s="18" t="str">
        <f>IFERROR(VLOOKUP(C3435,T_Listado_Personal_KDE[],2,FALSE),"")</f>
        <v/>
      </c>
      <c r="E3435" s="19" t="str">
        <f>IFERROR(VLOOKUP(C3435,T_Listado_Personal_KDE[],3,FALSE),"")</f>
        <v/>
      </c>
      <c r="F3435" s="18" t="str">
        <f>IFERROR(VLOOKUP(G3435,T_CÓDIGO[],2,FALSE),"")</f>
        <v/>
      </c>
      <c r="G3435" s="20"/>
      <c r="H3435" s="18" t="str">
        <f>IFERROR(VLOOKUP(G3435,T_CÓDIGO[],3,FALSE),"")</f>
        <v/>
      </c>
      <c r="I3435" s="19">
        <v>0</v>
      </c>
      <c r="J3435" s="18"/>
      <c r="K3435" s="18"/>
      <c r="L3435" s="34"/>
    </row>
    <row r="3436" spans="1:12" customFormat="1">
      <c r="A3436" s="28">
        <v>45263</v>
      </c>
      <c r="B3436" s="18">
        <f t="shared" si="60"/>
        <v>12</v>
      </c>
      <c r="C3436" s="18" t="s">
        <v>341</v>
      </c>
      <c r="D3436" s="18" t="str">
        <f>IFERROR(VLOOKUP(C3436,T_Listado_Personal_KDE[],2,FALSE),"")</f>
        <v/>
      </c>
      <c r="E3436" s="19" t="str">
        <f>IFERROR(VLOOKUP(C3436,T_Listado_Personal_KDE[],3,FALSE),"")</f>
        <v/>
      </c>
      <c r="F3436" s="18" t="str">
        <f>IFERROR(VLOOKUP(G3436,T_CÓDIGO[],2,FALSE),"")</f>
        <v/>
      </c>
      <c r="G3436" s="20"/>
      <c r="H3436" s="18" t="str">
        <f>IFERROR(VLOOKUP(G3436,T_CÓDIGO[],3,FALSE),"")</f>
        <v/>
      </c>
      <c r="I3436" s="19">
        <v>0</v>
      </c>
      <c r="J3436" s="18"/>
      <c r="K3436" s="18"/>
      <c r="L3436" s="34"/>
    </row>
    <row r="3437" spans="1:12" customFormat="1">
      <c r="A3437" s="28">
        <v>45264</v>
      </c>
      <c r="B3437" s="18">
        <f t="shared" si="60"/>
        <v>12</v>
      </c>
      <c r="C3437" s="18" t="s">
        <v>341</v>
      </c>
      <c r="D3437" s="18" t="str">
        <f>IFERROR(VLOOKUP(C3437,T_Listado_Personal_KDE[],2,FALSE),"")</f>
        <v/>
      </c>
      <c r="E3437" s="19" t="str">
        <f>IFERROR(VLOOKUP(C3437,T_Listado_Personal_KDE[],3,FALSE),"")</f>
        <v/>
      </c>
      <c r="F3437" s="18" t="str">
        <f>IFERROR(VLOOKUP(G3437,T_CÓDIGO[],2,FALSE),"")</f>
        <v/>
      </c>
      <c r="G3437" s="20"/>
      <c r="H3437" s="18" t="str">
        <f>IFERROR(VLOOKUP(G3437,T_CÓDIGO[],3,FALSE),"")</f>
        <v/>
      </c>
      <c r="I3437" s="19">
        <v>0</v>
      </c>
      <c r="J3437" s="18"/>
      <c r="K3437" s="18"/>
      <c r="L3437" s="34"/>
    </row>
    <row r="3438" spans="1:12" customFormat="1">
      <c r="A3438" s="28">
        <v>45265</v>
      </c>
      <c r="B3438" s="18">
        <f t="shared" si="60"/>
        <v>12</v>
      </c>
      <c r="C3438" s="18" t="s">
        <v>341</v>
      </c>
      <c r="D3438" s="18" t="str">
        <f>IFERROR(VLOOKUP(C3438,T_Listado_Personal_KDE[],2,FALSE),"")</f>
        <v/>
      </c>
      <c r="E3438" s="19" t="str">
        <f>IFERROR(VLOOKUP(C3438,T_Listado_Personal_KDE[],3,FALSE),"")</f>
        <v/>
      </c>
      <c r="F3438" s="18" t="str">
        <f>IFERROR(VLOOKUP(G3438,T_CÓDIGO[],2,FALSE),"")</f>
        <v/>
      </c>
      <c r="G3438" s="20"/>
      <c r="H3438" s="18" t="str">
        <f>IFERROR(VLOOKUP(G3438,T_CÓDIGO[],3,FALSE),"")</f>
        <v/>
      </c>
      <c r="I3438" s="19">
        <v>0</v>
      </c>
      <c r="J3438" s="18"/>
      <c r="K3438" s="18"/>
      <c r="L3438" s="34"/>
    </row>
    <row r="3439" spans="1:12" customFormat="1">
      <c r="A3439" s="28">
        <v>45266</v>
      </c>
      <c r="B3439" s="18">
        <f t="shared" si="60"/>
        <v>12</v>
      </c>
      <c r="C3439" s="18" t="s">
        <v>341</v>
      </c>
      <c r="D3439" s="18" t="str">
        <f>IFERROR(VLOOKUP(C3439,T_Listado_Personal_KDE[],2,FALSE),"")</f>
        <v/>
      </c>
      <c r="E3439" s="19" t="str">
        <f>IFERROR(VLOOKUP(C3439,T_Listado_Personal_KDE[],3,FALSE),"")</f>
        <v/>
      </c>
      <c r="F3439" s="18" t="str">
        <f>IFERROR(VLOOKUP(G3439,T_CÓDIGO[],2,FALSE),"")</f>
        <v/>
      </c>
      <c r="G3439" s="20"/>
      <c r="H3439" s="18" t="str">
        <f>IFERROR(VLOOKUP(G3439,T_CÓDIGO[],3,FALSE),"")</f>
        <v/>
      </c>
      <c r="I3439" s="19">
        <v>0</v>
      </c>
      <c r="J3439" s="18"/>
      <c r="K3439" s="18"/>
      <c r="L3439" s="34"/>
    </row>
    <row r="3440" spans="1:12" customFormat="1">
      <c r="A3440" s="28">
        <v>45267</v>
      </c>
      <c r="B3440" s="18">
        <f t="shared" si="60"/>
        <v>12</v>
      </c>
      <c r="C3440" s="18" t="s">
        <v>341</v>
      </c>
      <c r="D3440" s="18" t="str">
        <f>IFERROR(VLOOKUP(C3440,T_Listado_Personal_KDE[],2,FALSE),"")</f>
        <v/>
      </c>
      <c r="E3440" s="19" t="str">
        <f>IFERROR(VLOOKUP(C3440,T_Listado_Personal_KDE[],3,FALSE),"")</f>
        <v/>
      </c>
      <c r="F3440" s="18" t="str">
        <f>IFERROR(VLOOKUP(G3440,T_CÓDIGO[],2,FALSE),"")</f>
        <v/>
      </c>
      <c r="G3440" s="20"/>
      <c r="H3440" s="18" t="str">
        <f>IFERROR(VLOOKUP(G3440,T_CÓDIGO[],3,FALSE),"")</f>
        <v/>
      </c>
      <c r="I3440" s="19">
        <v>0</v>
      </c>
      <c r="J3440" s="18"/>
      <c r="K3440" s="18"/>
      <c r="L3440" s="34"/>
    </row>
    <row r="3441" spans="1:12" customFormat="1">
      <c r="A3441" s="28">
        <v>45268</v>
      </c>
      <c r="B3441" s="18">
        <f t="shared" si="60"/>
        <v>12</v>
      </c>
      <c r="C3441" s="18" t="s">
        <v>341</v>
      </c>
      <c r="D3441" s="18" t="str">
        <f>IFERROR(VLOOKUP(C3441,T_Listado_Personal_KDE[],2,FALSE),"")</f>
        <v/>
      </c>
      <c r="E3441" s="19" t="str">
        <f>IFERROR(VLOOKUP(C3441,T_Listado_Personal_KDE[],3,FALSE),"")</f>
        <v/>
      </c>
      <c r="F3441" s="18" t="str">
        <f>IFERROR(VLOOKUP(G3441,T_CÓDIGO[],2,FALSE),"")</f>
        <v/>
      </c>
      <c r="G3441" s="20"/>
      <c r="H3441" s="18" t="str">
        <f>IFERROR(VLOOKUP(G3441,T_CÓDIGO[],3,FALSE),"")</f>
        <v/>
      </c>
      <c r="I3441" s="19">
        <v>0</v>
      </c>
      <c r="J3441" s="18"/>
      <c r="K3441" s="18"/>
      <c r="L3441" s="34"/>
    </row>
    <row r="3442" spans="1:12" customFormat="1">
      <c r="A3442" s="28">
        <v>45269</v>
      </c>
      <c r="B3442" s="18">
        <f t="shared" si="60"/>
        <v>12</v>
      </c>
      <c r="C3442" s="18" t="s">
        <v>341</v>
      </c>
      <c r="D3442" s="18" t="str">
        <f>IFERROR(VLOOKUP(C3442,T_Listado_Personal_KDE[],2,FALSE),"")</f>
        <v/>
      </c>
      <c r="E3442" s="19" t="str">
        <f>IFERROR(VLOOKUP(C3442,T_Listado_Personal_KDE[],3,FALSE),"")</f>
        <v/>
      </c>
      <c r="F3442" s="18" t="str">
        <f>IFERROR(VLOOKUP(G3442,T_CÓDIGO[],2,FALSE),"")</f>
        <v/>
      </c>
      <c r="G3442" s="20"/>
      <c r="H3442" s="18" t="str">
        <f>IFERROR(VLOOKUP(G3442,T_CÓDIGO[],3,FALSE),"")</f>
        <v/>
      </c>
      <c r="I3442" s="19">
        <v>0</v>
      </c>
      <c r="J3442" s="18"/>
      <c r="K3442" s="18"/>
      <c r="L3442" s="34"/>
    </row>
    <row r="3443" spans="1:12" customFormat="1">
      <c r="A3443" s="28">
        <v>45270</v>
      </c>
      <c r="B3443" s="18">
        <f t="shared" si="60"/>
        <v>12</v>
      </c>
      <c r="C3443" s="18" t="s">
        <v>341</v>
      </c>
      <c r="D3443" s="18" t="str">
        <f>IFERROR(VLOOKUP(C3443,T_Listado_Personal_KDE[],2,FALSE),"")</f>
        <v/>
      </c>
      <c r="E3443" s="19" t="str">
        <f>IFERROR(VLOOKUP(C3443,T_Listado_Personal_KDE[],3,FALSE),"")</f>
        <v/>
      </c>
      <c r="F3443" s="18" t="str">
        <f>IFERROR(VLOOKUP(G3443,T_CÓDIGO[],2,FALSE),"")</f>
        <v/>
      </c>
      <c r="G3443" s="20"/>
      <c r="H3443" s="18" t="str">
        <f>IFERROR(VLOOKUP(G3443,T_CÓDIGO[],3,FALSE),"")</f>
        <v/>
      </c>
      <c r="I3443" s="19">
        <v>0</v>
      </c>
      <c r="J3443" s="18"/>
      <c r="K3443" s="18"/>
      <c r="L3443" s="34"/>
    </row>
    <row r="3444" spans="1:12" customFormat="1">
      <c r="A3444" s="28">
        <v>45271</v>
      </c>
      <c r="B3444" s="18">
        <f t="shared" si="60"/>
        <v>12</v>
      </c>
      <c r="C3444" s="18" t="s">
        <v>341</v>
      </c>
      <c r="D3444" s="18" t="str">
        <f>IFERROR(VLOOKUP(C3444,T_Listado_Personal_KDE[],2,FALSE),"")</f>
        <v/>
      </c>
      <c r="E3444" s="19" t="str">
        <f>IFERROR(VLOOKUP(C3444,T_Listado_Personal_KDE[],3,FALSE),"")</f>
        <v/>
      </c>
      <c r="F3444" s="18" t="str">
        <f>IFERROR(VLOOKUP(G3444,T_CÓDIGO[],2,FALSE),"")</f>
        <v/>
      </c>
      <c r="G3444" s="20"/>
      <c r="H3444" s="18" t="str">
        <f>IFERROR(VLOOKUP(G3444,T_CÓDIGO[],3,FALSE),"")</f>
        <v/>
      </c>
      <c r="I3444" s="19">
        <v>0</v>
      </c>
      <c r="J3444" s="18"/>
      <c r="K3444" s="18"/>
      <c r="L3444" s="34"/>
    </row>
    <row r="3445" spans="1:12" customFormat="1">
      <c r="A3445" s="28">
        <v>45272</v>
      </c>
      <c r="B3445" s="18">
        <f t="shared" si="60"/>
        <v>12</v>
      </c>
      <c r="C3445" s="18" t="s">
        <v>341</v>
      </c>
      <c r="D3445" s="18" t="str">
        <f>IFERROR(VLOOKUP(C3445,T_Listado_Personal_KDE[],2,FALSE),"")</f>
        <v/>
      </c>
      <c r="E3445" s="19" t="str">
        <f>IFERROR(VLOOKUP(C3445,T_Listado_Personal_KDE[],3,FALSE),"")</f>
        <v/>
      </c>
      <c r="F3445" s="18" t="str">
        <f>IFERROR(VLOOKUP(G3445,T_CÓDIGO[],2,FALSE),"")</f>
        <v/>
      </c>
      <c r="G3445" s="20"/>
      <c r="H3445" s="18" t="str">
        <f>IFERROR(VLOOKUP(G3445,T_CÓDIGO[],3,FALSE),"")</f>
        <v/>
      </c>
      <c r="I3445" s="19">
        <v>0</v>
      </c>
      <c r="J3445" s="18"/>
      <c r="K3445" s="18"/>
      <c r="L3445" s="34"/>
    </row>
    <row r="3446" spans="1:12" customFormat="1">
      <c r="A3446" s="28">
        <v>45273</v>
      </c>
      <c r="B3446" s="18">
        <f t="shared" si="60"/>
        <v>12</v>
      </c>
      <c r="C3446" s="18" t="s">
        <v>341</v>
      </c>
      <c r="D3446" s="18" t="str">
        <f>IFERROR(VLOOKUP(C3446,T_Listado_Personal_KDE[],2,FALSE),"")</f>
        <v/>
      </c>
      <c r="E3446" s="19" t="str">
        <f>IFERROR(VLOOKUP(C3446,T_Listado_Personal_KDE[],3,FALSE),"")</f>
        <v/>
      </c>
      <c r="F3446" s="18" t="str">
        <f>IFERROR(VLOOKUP(G3446,T_CÓDIGO[],2,FALSE),"")</f>
        <v/>
      </c>
      <c r="G3446" s="20"/>
      <c r="H3446" s="18" t="str">
        <f>IFERROR(VLOOKUP(G3446,T_CÓDIGO[],3,FALSE),"")</f>
        <v/>
      </c>
      <c r="I3446" s="19">
        <v>0</v>
      </c>
      <c r="J3446" s="18"/>
      <c r="K3446" s="18"/>
      <c r="L3446" s="34"/>
    </row>
    <row r="3447" spans="1:12" customFormat="1">
      <c r="A3447" s="18"/>
      <c r="B3447" s="18">
        <f t="shared" si="60"/>
        <v>1</v>
      </c>
      <c r="C3447" s="18"/>
      <c r="D3447" s="18" t="str">
        <f>IFERROR(VLOOKUP(C3447,T_Listado_Personal_KDE[],2,FALSE),"")</f>
        <v/>
      </c>
      <c r="E3447" s="19" t="str">
        <f>IFERROR(VLOOKUP(C3447,T_Listado_Personal_KDE[],3,FALSE),"")</f>
        <v/>
      </c>
      <c r="F3447" s="18" t="str">
        <f>IFERROR(VLOOKUP(G3447,T_CÓDIGO[],2,FALSE),"")</f>
        <v/>
      </c>
      <c r="G3447" s="20"/>
      <c r="H3447" s="18" t="str">
        <f>IFERROR(VLOOKUP(G3447,T_CÓDIGO[],3,FALSE),"")</f>
        <v/>
      </c>
      <c r="I3447" s="19">
        <v>0</v>
      </c>
      <c r="J3447" s="18"/>
      <c r="K3447" s="18"/>
      <c r="L3447" s="34"/>
    </row>
    <row r="3448" spans="1:12" customFormat="1">
      <c r="A3448" s="18"/>
      <c r="B3448" s="18">
        <f t="shared" si="60"/>
        <v>1</v>
      </c>
      <c r="C3448" s="18"/>
      <c r="D3448" s="18" t="str">
        <f>IFERROR(VLOOKUP(C3448,T_Listado_Personal_KDE[],2,FALSE),"")</f>
        <v/>
      </c>
      <c r="E3448" s="19" t="str">
        <f>IFERROR(VLOOKUP(C3448,T_Listado_Personal_KDE[],3,FALSE),"")</f>
        <v/>
      </c>
      <c r="F3448" s="18" t="str">
        <f>IFERROR(VLOOKUP(G3448,T_CÓDIGO[],2,FALSE),"")</f>
        <v/>
      </c>
      <c r="G3448" s="20"/>
      <c r="H3448" s="18" t="str">
        <f>IFERROR(VLOOKUP(G3448,T_CÓDIGO[],3,FALSE),"")</f>
        <v/>
      </c>
      <c r="I3448" s="19"/>
      <c r="J3448" s="18"/>
      <c r="K3448" s="18"/>
      <c r="L3448" s="34"/>
    </row>
    <row r="3449" spans="1:12" customFormat="1">
      <c r="A3449" s="18"/>
      <c r="B3449" s="18">
        <f t="shared" si="60"/>
        <v>1</v>
      </c>
      <c r="C3449" s="18"/>
      <c r="D3449" s="18" t="str">
        <f>IFERROR(VLOOKUP(C3449,T_Listado_Personal_KDE[],2,FALSE),"")</f>
        <v/>
      </c>
      <c r="E3449" s="19" t="str">
        <f>IFERROR(VLOOKUP(C3449,T_Listado_Personal_KDE[],3,FALSE),"")</f>
        <v/>
      </c>
      <c r="F3449" s="18" t="str">
        <f>IFERROR(VLOOKUP(G3449,T_CÓDIGO[],2,FALSE),"")</f>
        <v/>
      </c>
      <c r="G3449" s="20"/>
      <c r="H3449" s="18" t="str">
        <f>IFERROR(VLOOKUP(G3449,T_CÓDIGO[],3,FALSE),"")</f>
        <v/>
      </c>
      <c r="I3449" s="19"/>
      <c r="J3449" s="18"/>
      <c r="K3449" s="18"/>
      <c r="L3449" s="34"/>
    </row>
    <row r="3450" spans="1:12" customFormat="1">
      <c r="A3450" s="18"/>
      <c r="B3450" s="18">
        <f t="shared" si="60"/>
        <v>1</v>
      </c>
      <c r="C3450" s="18"/>
      <c r="D3450" s="18" t="str">
        <f>IFERROR(VLOOKUP(C3450,T_Listado_Personal_KDE[],2,FALSE),"")</f>
        <v/>
      </c>
      <c r="E3450" s="19" t="str">
        <f>IFERROR(VLOOKUP(C3450,T_Listado_Personal_KDE[],3,FALSE),"")</f>
        <v/>
      </c>
      <c r="F3450" s="18" t="str">
        <f>IFERROR(VLOOKUP(G3450,T_CÓDIGO[],2,FALSE),"")</f>
        <v/>
      </c>
      <c r="G3450" s="20"/>
      <c r="H3450" s="18" t="str">
        <f>IFERROR(VLOOKUP(G3450,T_CÓDIGO[],3,FALSE),"")</f>
        <v/>
      </c>
      <c r="I3450" s="19"/>
      <c r="J3450" s="18"/>
      <c r="K3450" s="18"/>
      <c r="L3450" s="34"/>
    </row>
    <row r="3451" spans="1:12" customFormat="1">
      <c r="A3451" s="18"/>
      <c r="B3451" s="18">
        <f t="shared" si="60"/>
        <v>1</v>
      </c>
      <c r="C3451" s="18"/>
      <c r="D3451" s="18" t="str">
        <f>IFERROR(VLOOKUP(C3451,T_Listado_Personal_KDE[],2,FALSE),"")</f>
        <v/>
      </c>
      <c r="E3451" s="19" t="str">
        <f>IFERROR(VLOOKUP(C3451,T_Listado_Personal_KDE[],3,FALSE),"")</f>
        <v/>
      </c>
      <c r="F3451" s="18" t="str">
        <f>IFERROR(VLOOKUP(G3451,T_CÓDIGO[],2,FALSE),"")</f>
        <v/>
      </c>
      <c r="G3451" s="20"/>
      <c r="H3451" s="18" t="str">
        <f>IFERROR(VLOOKUP(G3451,T_CÓDIGO[],3,FALSE),"")</f>
        <v/>
      </c>
      <c r="I3451" s="19"/>
      <c r="J3451" s="18"/>
      <c r="K3451" s="18"/>
      <c r="L3451" s="34"/>
    </row>
    <row r="3452" spans="1:12" customFormat="1">
      <c r="A3452" s="18"/>
      <c r="B3452" s="18">
        <f t="shared" si="60"/>
        <v>1</v>
      </c>
      <c r="C3452" s="18"/>
      <c r="D3452" s="18" t="str">
        <f>IFERROR(VLOOKUP(C3452,T_Listado_Personal_KDE[],2,FALSE),"")</f>
        <v/>
      </c>
      <c r="E3452" s="19" t="str">
        <f>IFERROR(VLOOKUP(C3452,T_Listado_Personal_KDE[],3,FALSE),"")</f>
        <v/>
      </c>
      <c r="F3452" s="18" t="str">
        <f>IFERROR(VLOOKUP(G3452,T_CÓDIGO[],2,FALSE),"")</f>
        <v/>
      </c>
      <c r="G3452" s="20"/>
      <c r="H3452" s="18" t="str">
        <f>IFERROR(VLOOKUP(G3452,T_CÓDIGO[],3,FALSE),"")</f>
        <v/>
      </c>
      <c r="I3452" s="19"/>
      <c r="J3452" s="18"/>
      <c r="K3452" s="18"/>
      <c r="L3452" s="34"/>
    </row>
    <row r="3453" spans="1:12" customFormat="1">
      <c r="A3453" s="18"/>
      <c r="B3453" s="18">
        <f t="shared" si="60"/>
        <v>1</v>
      </c>
      <c r="C3453" s="18"/>
      <c r="D3453" s="18" t="str">
        <f>IFERROR(VLOOKUP(C3453,T_Listado_Personal_KDE[],2,FALSE),"")</f>
        <v/>
      </c>
      <c r="E3453" s="19" t="str">
        <f>IFERROR(VLOOKUP(C3453,T_Listado_Personal_KDE[],3,FALSE),"")</f>
        <v/>
      </c>
      <c r="F3453" s="18" t="str">
        <f>IFERROR(VLOOKUP(G3453,T_CÓDIGO[],2,FALSE),"")</f>
        <v/>
      </c>
      <c r="G3453" s="20"/>
      <c r="H3453" s="18" t="str">
        <f>IFERROR(VLOOKUP(G3453,T_CÓDIGO[],3,FALSE),"")</f>
        <v/>
      </c>
      <c r="I3453" s="19"/>
      <c r="J3453" s="18"/>
      <c r="K3453" s="18"/>
      <c r="L3453" s="34"/>
    </row>
    <row r="3454" spans="1:12" customFormat="1">
      <c r="A3454" s="18"/>
      <c r="B3454" s="18">
        <f t="shared" si="60"/>
        <v>1</v>
      </c>
      <c r="C3454" s="18"/>
      <c r="D3454" s="18" t="str">
        <f>IFERROR(VLOOKUP(C3454,T_Listado_Personal_KDE[],2,FALSE),"")</f>
        <v/>
      </c>
      <c r="E3454" s="19" t="str">
        <f>IFERROR(VLOOKUP(C3454,T_Listado_Personal_KDE[],3,FALSE),"")</f>
        <v/>
      </c>
      <c r="F3454" s="18" t="str">
        <f>IFERROR(VLOOKUP(G3454,T_CÓDIGO[],2,FALSE),"")</f>
        <v/>
      </c>
      <c r="G3454" s="20"/>
      <c r="H3454" s="18" t="str">
        <f>IFERROR(VLOOKUP(G3454,T_CÓDIGO[],3,FALSE),"")</f>
        <v/>
      </c>
      <c r="I3454" s="19"/>
      <c r="J3454" s="18"/>
      <c r="K3454" s="18"/>
      <c r="L3454" s="34"/>
    </row>
    <row r="3455" spans="1:12" customFormat="1">
      <c r="A3455" s="18"/>
      <c r="B3455" s="18">
        <f t="shared" si="60"/>
        <v>1</v>
      </c>
      <c r="C3455" s="18"/>
      <c r="D3455" s="18" t="str">
        <f>IFERROR(VLOOKUP(C3455,T_Listado_Personal_KDE[],2,FALSE),"")</f>
        <v/>
      </c>
      <c r="E3455" s="19" t="str">
        <f>IFERROR(VLOOKUP(C3455,T_Listado_Personal_KDE[],3,FALSE),"")</f>
        <v/>
      </c>
      <c r="F3455" s="18" t="str">
        <f>IFERROR(VLOOKUP(G3455,T_CÓDIGO[],2,FALSE),"")</f>
        <v/>
      </c>
      <c r="G3455" s="20"/>
      <c r="H3455" s="18" t="str">
        <f>IFERROR(VLOOKUP(G3455,T_CÓDIGO[],3,FALSE),"")</f>
        <v/>
      </c>
      <c r="I3455" s="19"/>
      <c r="J3455" s="18"/>
      <c r="K3455" s="18"/>
      <c r="L3455" s="34"/>
    </row>
    <row r="3456" spans="1:12" customFormat="1">
      <c r="A3456" s="18"/>
      <c r="B3456" s="18">
        <f t="shared" si="60"/>
        <v>1</v>
      </c>
      <c r="C3456" s="18"/>
      <c r="D3456" s="18" t="str">
        <f>IFERROR(VLOOKUP(C3456,T_Listado_Personal_KDE[],2,FALSE),"")</f>
        <v/>
      </c>
      <c r="E3456" s="19" t="str">
        <f>IFERROR(VLOOKUP(C3456,T_Listado_Personal_KDE[],3,FALSE),"")</f>
        <v/>
      </c>
      <c r="F3456" s="18" t="str">
        <f>IFERROR(VLOOKUP(G3456,T_CÓDIGO[],2,FALSE),"")</f>
        <v/>
      </c>
      <c r="G3456" s="20"/>
      <c r="H3456" s="18" t="str">
        <f>IFERROR(VLOOKUP(G3456,T_CÓDIGO[],3,FALSE),"")</f>
        <v/>
      </c>
      <c r="I3456" s="19"/>
      <c r="J3456" s="18"/>
      <c r="K3456" s="18"/>
      <c r="L3456" s="34"/>
    </row>
    <row r="3457" spans="1:12" customFormat="1">
      <c r="A3457" s="18"/>
      <c r="B3457" s="18">
        <f t="shared" si="60"/>
        <v>1</v>
      </c>
      <c r="C3457" s="18"/>
      <c r="D3457" s="18" t="str">
        <f>IFERROR(VLOOKUP(C3457,T_Listado_Personal_KDE[],2,FALSE),"")</f>
        <v/>
      </c>
      <c r="E3457" s="19" t="str">
        <f>IFERROR(VLOOKUP(C3457,T_Listado_Personal_KDE[],3,FALSE),"")</f>
        <v/>
      </c>
      <c r="F3457" s="18" t="str">
        <f>IFERROR(VLOOKUP(G3457,T_CÓDIGO[],2,FALSE),"")</f>
        <v/>
      </c>
      <c r="G3457" s="20"/>
      <c r="H3457" s="18" t="str">
        <f>IFERROR(VLOOKUP(G3457,T_CÓDIGO[],3,FALSE),"")</f>
        <v/>
      </c>
      <c r="I3457" s="19"/>
      <c r="J3457" s="18"/>
      <c r="K3457" s="18"/>
      <c r="L3457" s="34"/>
    </row>
    <row r="3458" spans="1:12" customFormat="1">
      <c r="A3458" s="18"/>
      <c r="B3458" s="18">
        <f t="shared" si="60"/>
        <v>1</v>
      </c>
      <c r="C3458" s="18"/>
      <c r="D3458" s="18" t="str">
        <f>IFERROR(VLOOKUP(C3458,T_Listado_Personal_KDE[],2,FALSE),"")</f>
        <v/>
      </c>
      <c r="E3458" s="19" t="str">
        <f>IFERROR(VLOOKUP(C3458,T_Listado_Personal_KDE[],3,FALSE),"")</f>
        <v/>
      </c>
      <c r="F3458" s="18" t="str">
        <f>IFERROR(VLOOKUP(G3458,T_CÓDIGO[],2,FALSE),"")</f>
        <v/>
      </c>
      <c r="G3458" s="20"/>
      <c r="H3458" s="18" t="str">
        <f>IFERROR(VLOOKUP(G3458,T_CÓDIGO[],3,FALSE),"")</f>
        <v/>
      </c>
      <c r="I3458" s="19"/>
      <c r="J3458" s="18"/>
      <c r="K3458" s="18"/>
      <c r="L3458" s="34"/>
    </row>
    <row r="3459" spans="1:12" customFormat="1">
      <c r="A3459" s="18"/>
      <c r="B3459" s="18">
        <f t="shared" si="60"/>
        <v>1</v>
      </c>
      <c r="C3459" s="18"/>
      <c r="D3459" s="18" t="str">
        <f>IFERROR(VLOOKUP(C3459,T_Listado_Personal_KDE[],2,FALSE),"")</f>
        <v/>
      </c>
      <c r="E3459" s="19" t="str">
        <f>IFERROR(VLOOKUP(C3459,T_Listado_Personal_KDE[],3,FALSE),"")</f>
        <v/>
      </c>
      <c r="F3459" s="18" t="str">
        <f>IFERROR(VLOOKUP(G3459,T_CÓDIGO[],2,FALSE),"")</f>
        <v/>
      </c>
      <c r="G3459" s="20"/>
      <c r="H3459" s="18" t="str">
        <f>IFERROR(VLOOKUP(G3459,T_CÓDIGO[],3,FALSE),"")</f>
        <v/>
      </c>
      <c r="I3459" s="19"/>
      <c r="J3459" s="18"/>
      <c r="K3459" s="18"/>
      <c r="L3459" s="34"/>
    </row>
    <row r="3460" spans="1:12" customFormat="1">
      <c r="A3460" s="18"/>
      <c r="B3460" s="18">
        <f t="shared" si="60"/>
        <v>1</v>
      </c>
      <c r="C3460" s="18"/>
      <c r="D3460" s="18" t="str">
        <f>IFERROR(VLOOKUP(C3460,T_Listado_Personal_KDE[],2,FALSE),"")</f>
        <v/>
      </c>
      <c r="E3460" s="19" t="str">
        <f>IFERROR(VLOOKUP(C3460,T_Listado_Personal_KDE[],3,FALSE),"")</f>
        <v/>
      </c>
      <c r="F3460" s="18" t="str">
        <f>IFERROR(VLOOKUP(G3460,T_CÓDIGO[],2,FALSE),"")</f>
        <v/>
      </c>
      <c r="G3460" s="20"/>
      <c r="H3460" s="18" t="str">
        <f>IFERROR(VLOOKUP(G3460,T_CÓDIGO[],3,FALSE),"")</f>
        <v/>
      </c>
      <c r="I3460" s="19"/>
      <c r="J3460" s="18"/>
      <c r="K3460" s="18"/>
      <c r="L3460" s="34"/>
    </row>
    <row r="3461" spans="1:12" customFormat="1">
      <c r="A3461" s="18"/>
      <c r="B3461" s="18">
        <f t="shared" si="60"/>
        <v>1</v>
      </c>
      <c r="C3461" s="18"/>
      <c r="D3461" s="18" t="str">
        <f>IFERROR(VLOOKUP(C3461,T_Listado_Personal_KDE[],2,FALSE),"")</f>
        <v/>
      </c>
      <c r="E3461" s="19" t="str">
        <f>IFERROR(VLOOKUP(C3461,T_Listado_Personal_KDE[],3,FALSE),"")</f>
        <v/>
      </c>
      <c r="F3461" s="18" t="str">
        <f>IFERROR(VLOOKUP(G3461,T_CÓDIGO[],2,FALSE),"")</f>
        <v/>
      </c>
      <c r="G3461" s="20"/>
      <c r="H3461" s="18" t="str">
        <f>IFERROR(VLOOKUP(G3461,T_CÓDIGO[],3,FALSE),"")</f>
        <v/>
      </c>
      <c r="I3461" s="19"/>
      <c r="J3461" s="18"/>
      <c r="K3461" s="18"/>
      <c r="L3461" s="34"/>
    </row>
    <row r="3462" spans="1:12" customFormat="1">
      <c r="A3462" s="18"/>
      <c r="B3462" s="18">
        <f t="shared" si="60"/>
        <v>1</v>
      </c>
      <c r="C3462" s="18"/>
      <c r="D3462" s="18" t="str">
        <f>IFERROR(VLOOKUP(C3462,T_Listado_Personal_KDE[],2,FALSE),"")</f>
        <v/>
      </c>
      <c r="E3462" s="19" t="str">
        <f>IFERROR(VLOOKUP(C3462,T_Listado_Personal_KDE[],3,FALSE),"")</f>
        <v/>
      </c>
      <c r="F3462" s="18" t="str">
        <f>IFERROR(VLOOKUP(G3462,T_CÓDIGO[],2,FALSE),"")</f>
        <v/>
      </c>
      <c r="G3462" s="20"/>
      <c r="H3462" s="18" t="str">
        <f>IFERROR(VLOOKUP(G3462,T_CÓDIGO[],3,FALSE),"")</f>
        <v/>
      </c>
      <c r="I3462" s="19"/>
      <c r="J3462" s="18"/>
      <c r="K3462" s="18"/>
      <c r="L3462" s="34"/>
    </row>
    <row r="3463" spans="1:12" customFormat="1">
      <c r="A3463" s="18"/>
      <c r="B3463" s="18">
        <f t="shared" si="60"/>
        <v>1</v>
      </c>
      <c r="C3463" s="18"/>
      <c r="D3463" s="18" t="str">
        <f>IFERROR(VLOOKUP(C3463,T_Listado_Personal_KDE[],2,FALSE),"")</f>
        <v/>
      </c>
      <c r="E3463" s="19" t="str">
        <f>IFERROR(VLOOKUP(C3463,T_Listado_Personal_KDE[],3,FALSE),"")</f>
        <v/>
      </c>
      <c r="F3463" s="18" t="str">
        <f>IFERROR(VLOOKUP(G3463,T_CÓDIGO[],2,FALSE),"")</f>
        <v/>
      </c>
      <c r="G3463" s="20"/>
      <c r="H3463" s="18" t="str">
        <f>IFERROR(VLOOKUP(G3463,T_CÓDIGO[],3,FALSE),"")</f>
        <v/>
      </c>
      <c r="I3463" s="19"/>
      <c r="J3463" s="18"/>
      <c r="K3463" s="18"/>
      <c r="L3463" s="34"/>
    </row>
    <row r="3464" spans="1:12" customFormat="1">
      <c r="A3464" s="18"/>
      <c r="B3464" s="18">
        <f t="shared" si="60"/>
        <v>1</v>
      </c>
      <c r="C3464" s="18"/>
      <c r="D3464" s="18" t="str">
        <f>IFERROR(VLOOKUP(C3464,T_Listado_Personal_KDE[],2,FALSE),"")</f>
        <v/>
      </c>
      <c r="E3464" s="19" t="str">
        <f>IFERROR(VLOOKUP(C3464,T_Listado_Personal_KDE[],3,FALSE),"")</f>
        <v/>
      </c>
      <c r="F3464" s="18" t="str">
        <f>IFERROR(VLOOKUP(G3464,T_CÓDIGO[],2,FALSE),"")</f>
        <v/>
      </c>
      <c r="G3464" s="20"/>
      <c r="H3464" s="18" t="str">
        <f>IFERROR(VLOOKUP(G3464,T_CÓDIGO[],3,FALSE),"")</f>
        <v/>
      </c>
      <c r="I3464" s="19"/>
      <c r="J3464" s="18"/>
      <c r="K3464" s="18"/>
      <c r="L3464" s="34"/>
    </row>
    <row r="3465" spans="1:12" customFormat="1">
      <c r="A3465" s="18"/>
      <c r="B3465" s="18">
        <f t="shared" si="60"/>
        <v>1</v>
      </c>
      <c r="C3465" s="18"/>
      <c r="D3465" s="18" t="str">
        <f>IFERROR(VLOOKUP(C3465,T_Listado_Personal_KDE[],2,FALSE),"")</f>
        <v/>
      </c>
      <c r="E3465" s="19" t="str">
        <f>IFERROR(VLOOKUP(C3465,T_Listado_Personal_KDE[],3,FALSE),"")</f>
        <v/>
      </c>
      <c r="F3465" s="18" t="str">
        <f>IFERROR(VLOOKUP(G3465,T_CÓDIGO[],2,FALSE),"")</f>
        <v/>
      </c>
      <c r="G3465" s="20"/>
      <c r="H3465" s="18" t="str">
        <f>IFERROR(VLOOKUP(G3465,T_CÓDIGO[],3,FALSE),"")</f>
        <v/>
      </c>
      <c r="I3465" s="19"/>
      <c r="J3465" s="18"/>
      <c r="K3465" s="18"/>
      <c r="L3465" s="34"/>
    </row>
    <row r="3466" spans="1:12" customFormat="1">
      <c r="A3466" s="18"/>
      <c r="B3466" s="18">
        <f t="shared" si="60"/>
        <v>1</v>
      </c>
      <c r="C3466" s="18"/>
      <c r="D3466" s="18" t="str">
        <f>IFERROR(VLOOKUP(C3466,T_Listado_Personal_KDE[],2,FALSE),"")</f>
        <v/>
      </c>
      <c r="E3466" s="19" t="str">
        <f>IFERROR(VLOOKUP(C3466,T_Listado_Personal_KDE[],3,FALSE),"")</f>
        <v/>
      </c>
      <c r="F3466" s="18" t="str">
        <f>IFERROR(VLOOKUP(G3466,T_CÓDIGO[],2,FALSE),"")</f>
        <v/>
      </c>
      <c r="G3466" s="20"/>
      <c r="H3466" s="18" t="str">
        <f>IFERROR(VLOOKUP(G3466,T_CÓDIGO[],3,FALSE),"")</f>
        <v/>
      </c>
      <c r="I3466" s="19"/>
      <c r="J3466" s="18"/>
      <c r="K3466" s="18"/>
      <c r="L3466" s="34"/>
    </row>
    <row r="3467" spans="1:12" customFormat="1">
      <c r="A3467" s="18"/>
      <c r="B3467" s="18">
        <f t="shared" si="60"/>
        <v>1</v>
      </c>
      <c r="C3467" s="18"/>
      <c r="D3467" s="18" t="str">
        <f>IFERROR(VLOOKUP(C3467,T_Listado_Personal_KDE[],2,FALSE),"")</f>
        <v/>
      </c>
      <c r="E3467" s="19" t="str">
        <f>IFERROR(VLOOKUP(C3467,T_Listado_Personal_KDE[],3,FALSE),"")</f>
        <v/>
      </c>
      <c r="F3467" s="18" t="str">
        <f>IFERROR(VLOOKUP(G3467,T_CÓDIGO[],2,FALSE),"")</f>
        <v/>
      </c>
      <c r="G3467" s="20"/>
      <c r="H3467" s="18" t="str">
        <f>IFERROR(VLOOKUP(G3467,T_CÓDIGO[],3,FALSE),"")</f>
        <v/>
      </c>
      <c r="I3467" s="19"/>
      <c r="J3467" s="18"/>
      <c r="K3467" s="18"/>
      <c r="L3467" s="34"/>
    </row>
    <row r="3468" spans="1:12" customFormat="1">
      <c r="A3468" s="18"/>
      <c r="B3468" s="18">
        <f t="shared" si="60"/>
        <v>1</v>
      </c>
      <c r="C3468" s="18"/>
      <c r="D3468" s="18" t="str">
        <f>IFERROR(VLOOKUP(C3468,T_Listado_Personal_KDE[],2,FALSE),"")</f>
        <v/>
      </c>
      <c r="E3468" s="19" t="str">
        <f>IFERROR(VLOOKUP(C3468,T_Listado_Personal_KDE[],3,FALSE),"")</f>
        <v/>
      </c>
      <c r="F3468" s="18" t="str">
        <f>IFERROR(VLOOKUP(G3468,T_CÓDIGO[],2,FALSE),"")</f>
        <v/>
      </c>
      <c r="G3468" s="20"/>
      <c r="H3468" s="18" t="str">
        <f>IFERROR(VLOOKUP(G3468,T_CÓDIGO[],3,FALSE),"")</f>
        <v/>
      </c>
      <c r="I3468" s="19"/>
      <c r="J3468" s="18"/>
      <c r="K3468" s="18"/>
      <c r="L3468" s="34"/>
    </row>
    <row r="3469" spans="1:12" customFormat="1">
      <c r="A3469" s="18"/>
      <c r="B3469" s="18">
        <f t="shared" si="60"/>
        <v>1</v>
      </c>
      <c r="C3469" s="18"/>
      <c r="D3469" s="18" t="str">
        <f>IFERROR(VLOOKUP(C3469,T_Listado_Personal_KDE[],2,FALSE),"")</f>
        <v/>
      </c>
      <c r="E3469" s="19" t="str">
        <f>IFERROR(VLOOKUP(C3469,T_Listado_Personal_KDE[],3,FALSE),"")</f>
        <v/>
      </c>
      <c r="F3469" s="18" t="str">
        <f>IFERROR(VLOOKUP(G3469,T_CÓDIGO[],2,FALSE),"")</f>
        <v/>
      </c>
      <c r="G3469" s="20"/>
      <c r="H3469" s="18" t="str">
        <f>IFERROR(VLOOKUP(G3469,T_CÓDIGO[],3,FALSE),"")</f>
        <v/>
      </c>
      <c r="I3469" s="19"/>
      <c r="J3469" s="18"/>
      <c r="K3469" s="18"/>
      <c r="L3469" s="34"/>
    </row>
    <row r="3470" spans="1:12" customFormat="1">
      <c r="A3470" s="18"/>
      <c r="B3470" s="18">
        <f t="shared" si="60"/>
        <v>1</v>
      </c>
      <c r="C3470" s="18"/>
      <c r="D3470" s="18" t="str">
        <f>IFERROR(VLOOKUP(C3470,T_Listado_Personal_KDE[],2,FALSE),"")</f>
        <v/>
      </c>
      <c r="E3470" s="19" t="str">
        <f>IFERROR(VLOOKUP(C3470,T_Listado_Personal_KDE[],3,FALSE),"")</f>
        <v/>
      </c>
      <c r="F3470" s="18" t="str">
        <f>IFERROR(VLOOKUP(G3470,T_CÓDIGO[],2,FALSE),"")</f>
        <v/>
      </c>
      <c r="G3470" s="20"/>
      <c r="H3470" s="18" t="str">
        <f>IFERROR(VLOOKUP(G3470,T_CÓDIGO[],3,FALSE),"")</f>
        <v/>
      </c>
      <c r="I3470" s="19"/>
      <c r="J3470" s="18"/>
      <c r="K3470" s="18"/>
      <c r="L3470" s="34"/>
    </row>
    <row r="3471" spans="1:12" customFormat="1">
      <c r="A3471" s="18"/>
      <c r="B3471" s="18">
        <f t="shared" si="60"/>
        <v>1</v>
      </c>
      <c r="C3471" s="18"/>
      <c r="D3471" s="18" t="str">
        <f>IFERROR(VLOOKUP(C3471,T_Listado_Personal_KDE[],2,FALSE),"")</f>
        <v/>
      </c>
      <c r="E3471" s="19" t="str">
        <f>IFERROR(VLOOKUP(C3471,T_Listado_Personal_KDE[],3,FALSE),"")</f>
        <v/>
      </c>
      <c r="F3471" s="18" t="str">
        <f>IFERROR(VLOOKUP(G3471,T_CÓDIGO[],2,FALSE),"")</f>
        <v/>
      </c>
      <c r="G3471" s="20"/>
      <c r="H3471" s="18" t="str">
        <f>IFERROR(VLOOKUP(G3471,T_CÓDIGO[],3,FALSE),"")</f>
        <v/>
      </c>
      <c r="I3471" s="19"/>
      <c r="J3471" s="18"/>
      <c r="K3471" s="18"/>
      <c r="L3471" s="34"/>
    </row>
    <row r="3472" spans="1:12" customFormat="1">
      <c r="A3472" s="18"/>
      <c r="B3472" s="18">
        <f t="shared" si="60"/>
        <v>1</v>
      </c>
      <c r="C3472" s="18"/>
      <c r="D3472" s="18" t="str">
        <f>IFERROR(VLOOKUP(C3472,T_Listado_Personal_KDE[],2,FALSE),"")</f>
        <v/>
      </c>
      <c r="E3472" s="19" t="str">
        <f>IFERROR(VLOOKUP(C3472,T_Listado_Personal_KDE[],3,FALSE),"")</f>
        <v/>
      </c>
      <c r="F3472" s="18" t="str">
        <f>IFERROR(VLOOKUP(G3472,T_CÓDIGO[],2,FALSE),"")</f>
        <v/>
      </c>
      <c r="G3472" s="20"/>
      <c r="H3472" s="18" t="str">
        <f>IFERROR(VLOOKUP(G3472,T_CÓDIGO[],3,FALSE),"")</f>
        <v/>
      </c>
      <c r="I3472" s="19"/>
      <c r="J3472" s="18"/>
      <c r="K3472" s="18"/>
      <c r="L3472" s="34"/>
    </row>
    <row r="3473" spans="1:12" customFormat="1">
      <c r="A3473" s="18"/>
      <c r="B3473" s="18">
        <f t="shared" si="60"/>
        <v>1</v>
      </c>
      <c r="C3473" s="18"/>
      <c r="D3473" s="18" t="str">
        <f>IFERROR(VLOOKUP(C3473,T_Listado_Personal_KDE[],2,FALSE),"")</f>
        <v/>
      </c>
      <c r="E3473" s="19" t="str">
        <f>IFERROR(VLOOKUP(C3473,T_Listado_Personal_KDE[],3,FALSE),"")</f>
        <v/>
      </c>
      <c r="F3473" s="18" t="str">
        <f>IFERROR(VLOOKUP(G3473,T_CÓDIGO[],2,FALSE),"")</f>
        <v/>
      </c>
      <c r="G3473" s="20"/>
      <c r="H3473" s="18" t="str">
        <f>IFERROR(VLOOKUP(G3473,T_CÓDIGO[],3,FALSE),"")</f>
        <v/>
      </c>
      <c r="I3473" s="19"/>
      <c r="J3473" s="18"/>
      <c r="K3473" s="18"/>
      <c r="L3473" s="34"/>
    </row>
    <row r="3474" spans="1:12" customFormat="1">
      <c r="A3474" s="18"/>
      <c r="B3474" s="18">
        <f t="shared" si="60"/>
        <v>1</v>
      </c>
      <c r="C3474" s="18"/>
      <c r="D3474" s="18" t="str">
        <f>IFERROR(VLOOKUP(C3474,T_Listado_Personal_KDE[],2,FALSE),"")</f>
        <v/>
      </c>
      <c r="E3474" s="19" t="str">
        <f>IFERROR(VLOOKUP(C3474,T_Listado_Personal_KDE[],3,FALSE),"")</f>
        <v/>
      </c>
      <c r="F3474" s="18" t="str">
        <f>IFERROR(VLOOKUP(G3474,T_CÓDIGO[],2,FALSE),"")</f>
        <v/>
      </c>
      <c r="G3474" s="20"/>
      <c r="H3474" s="18" t="str">
        <f>IFERROR(VLOOKUP(G3474,T_CÓDIGO[],3,FALSE),"")</f>
        <v/>
      </c>
      <c r="I3474" s="19"/>
      <c r="J3474" s="18"/>
      <c r="K3474" s="18"/>
      <c r="L3474" s="34"/>
    </row>
    <row r="3475" spans="1:12" customFormat="1">
      <c r="A3475" s="18"/>
      <c r="B3475" s="18">
        <f t="shared" si="60"/>
        <v>1</v>
      </c>
      <c r="C3475" s="18"/>
      <c r="D3475" s="18" t="str">
        <f>IFERROR(VLOOKUP(C3475,T_Listado_Personal_KDE[],2,FALSE),"")</f>
        <v/>
      </c>
      <c r="E3475" s="19" t="str">
        <f>IFERROR(VLOOKUP(C3475,T_Listado_Personal_KDE[],3,FALSE),"")</f>
        <v/>
      </c>
      <c r="F3475" s="18" t="str">
        <f>IFERROR(VLOOKUP(G3475,T_CÓDIGO[],2,FALSE),"")</f>
        <v/>
      </c>
      <c r="G3475" s="20"/>
      <c r="H3475" s="18" t="str">
        <f>IFERROR(VLOOKUP(G3475,T_CÓDIGO[],3,FALSE),"")</f>
        <v/>
      </c>
      <c r="I3475" s="19"/>
      <c r="J3475" s="18"/>
      <c r="K3475" s="18"/>
      <c r="L3475" s="34"/>
    </row>
    <row r="3476" spans="1:12" customFormat="1">
      <c r="A3476" s="18"/>
      <c r="B3476" s="18">
        <f t="shared" si="60"/>
        <v>1</v>
      </c>
      <c r="C3476" s="18"/>
      <c r="D3476" s="18" t="str">
        <f>IFERROR(VLOOKUP(C3476,T_Listado_Personal_KDE[],2,FALSE),"")</f>
        <v/>
      </c>
      <c r="E3476" s="19" t="str">
        <f>IFERROR(VLOOKUP(C3476,T_Listado_Personal_KDE[],3,FALSE),"")</f>
        <v/>
      </c>
      <c r="F3476" s="18" t="str">
        <f>IFERROR(VLOOKUP(G3476,T_CÓDIGO[],2,FALSE),"")</f>
        <v/>
      </c>
      <c r="G3476" s="20"/>
      <c r="H3476" s="18" t="str">
        <f>IFERROR(VLOOKUP(G3476,T_CÓDIGO[],3,FALSE),"")</f>
        <v/>
      </c>
      <c r="I3476" s="19"/>
      <c r="J3476" s="18"/>
      <c r="K3476" s="18"/>
      <c r="L3476" s="34"/>
    </row>
    <row r="3477" spans="1:12" customFormat="1">
      <c r="A3477" s="18"/>
      <c r="B3477" s="18">
        <f t="shared" si="60"/>
        <v>1</v>
      </c>
      <c r="C3477" s="18"/>
      <c r="D3477" s="18" t="str">
        <f>IFERROR(VLOOKUP(C3477,T_Listado_Personal_KDE[],2,FALSE),"")</f>
        <v/>
      </c>
      <c r="E3477" s="19" t="str">
        <f>IFERROR(VLOOKUP(C3477,T_Listado_Personal_KDE[],3,FALSE),"")</f>
        <v/>
      </c>
      <c r="F3477" s="18" t="str">
        <f>IFERROR(VLOOKUP(G3477,T_CÓDIGO[],2,FALSE),"")</f>
        <v/>
      </c>
      <c r="G3477" s="20"/>
      <c r="H3477" s="18" t="str">
        <f>IFERROR(VLOOKUP(G3477,T_CÓDIGO[],3,FALSE),"")</f>
        <v/>
      </c>
      <c r="I3477" s="19"/>
      <c r="J3477" s="18"/>
      <c r="K3477" s="18"/>
      <c r="L3477" s="34"/>
    </row>
    <row r="3478" spans="1:12" customFormat="1">
      <c r="A3478" s="18"/>
      <c r="B3478" s="18">
        <f t="shared" si="60"/>
        <v>1</v>
      </c>
      <c r="C3478" s="18"/>
      <c r="D3478" s="18" t="str">
        <f>IFERROR(VLOOKUP(C3478,T_Listado_Personal_KDE[],2,FALSE),"")</f>
        <v/>
      </c>
      <c r="E3478" s="19" t="str">
        <f>IFERROR(VLOOKUP(C3478,T_Listado_Personal_KDE[],3,FALSE),"")</f>
        <v/>
      </c>
      <c r="F3478" s="18" t="str">
        <f>IFERROR(VLOOKUP(G3478,T_CÓDIGO[],2,FALSE),"")</f>
        <v/>
      </c>
      <c r="G3478" s="20"/>
      <c r="H3478" s="18" t="str">
        <f>IFERROR(VLOOKUP(G3478,T_CÓDIGO[],3,FALSE),"")</f>
        <v/>
      </c>
      <c r="I3478" s="19"/>
      <c r="J3478" s="18"/>
      <c r="K3478" s="18"/>
      <c r="L3478" s="34"/>
    </row>
    <row r="3479" spans="1:12" customFormat="1">
      <c r="A3479" s="18"/>
      <c r="B3479" s="18">
        <f t="shared" si="60"/>
        <v>1</v>
      </c>
      <c r="C3479" s="18"/>
      <c r="D3479" s="18" t="str">
        <f>IFERROR(VLOOKUP(C3479,T_Listado_Personal_KDE[],2,FALSE),"")</f>
        <v/>
      </c>
      <c r="E3479" s="19" t="str">
        <f>IFERROR(VLOOKUP(C3479,T_Listado_Personal_KDE[],3,FALSE),"")</f>
        <v/>
      </c>
      <c r="F3479" s="18" t="str">
        <f>IFERROR(VLOOKUP(G3479,T_CÓDIGO[],2,FALSE),"")</f>
        <v/>
      </c>
      <c r="G3479" s="20"/>
      <c r="H3479" s="18" t="str">
        <f>IFERROR(VLOOKUP(G3479,T_CÓDIGO[],3,FALSE),"")</f>
        <v/>
      </c>
      <c r="I3479" s="19"/>
      <c r="J3479" s="18"/>
      <c r="K3479" s="18"/>
      <c r="L3479" s="34"/>
    </row>
    <row r="3480" spans="1:12" customFormat="1">
      <c r="A3480" s="18"/>
      <c r="B3480" s="18">
        <f t="shared" si="60"/>
        <v>1</v>
      </c>
      <c r="C3480" s="18"/>
      <c r="D3480" s="18" t="str">
        <f>IFERROR(VLOOKUP(C3480,T_Listado_Personal_KDE[],2,FALSE),"")</f>
        <v/>
      </c>
      <c r="E3480" s="19" t="str">
        <f>IFERROR(VLOOKUP(C3480,T_Listado_Personal_KDE[],3,FALSE),"")</f>
        <v/>
      </c>
      <c r="F3480" s="18" t="str">
        <f>IFERROR(VLOOKUP(G3480,T_CÓDIGO[],2,FALSE),"")</f>
        <v/>
      </c>
      <c r="G3480" s="20"/>
      <c r="H3480" s="18" t="str">
        <f>IFERROR(VLOOKUP(G3480,T_CÓDIGO[],3,FALSE),"")</f>
        <v/>
      </c>
      <c r="I3480" s="19"/>
      <c r="J3480" s="18"/>
      <c r="K3480" s="18"/>
      <c r="L3480" s="34"/>
    </row>
    <row r="3481" spans="1:12" customFormat="1">
      <c r="A3481" s="18"/>
      <c r="B3481" s="18">
        <f t="shared" si="60"/>
        <v>1</v>
      </c>
      <c r="C3481" s="18"/>
      <c r="D3481" s="18" t="str">
        <f>IFERROR(VLOOKUP(C3481,T_Listado_Personal_KDE[],2,FALSE),"")</f>
        <v/>
      </c>
      <c r="E3481" s="19" t="str">
        <f>IFERROR(VLOOKUP(C3481,T_Listado_Personal_KDE[],3,FALSE),"")</f>
        <v/>
      </c>
      <c r="F3481" s="18" t="str">
        <f>IFERROR(VLOOKUP(G3481,T_CÓDIGO[],2,FALSE),"")</f>
        <v/>
      </c>
      <c r="G3481" s="20"/>
      <c r="H3481" s="18" t="str">
        <f>IFERROR(VLOOKUP(G3481,T_CÓDIGO[],3,FALSE),"")</f>
        <v/>
      </c>
      <c r="I3481" s="19"/>
      <c r="J3481" s="18"/>
      <c r="K3481" s="18"/>
      <c r="L3481" s="34"/>
    </row>
    <row r="3482" spans="1:12" customFormat="1">
      <c r="A3482" s="18"/>
      <c r="B3482" s="18">
        <f t="shared" si="60"/>
        <v>1</v>
      </c>
      <c r="C3482" s="18"/>
      <c r="D3482" s="18" t="str">
        <f>IFERROR(VLOOKUP(C3482,T_Listado_Personal_KDE[],2,FALSE),"")</f>
        <v/>
      </c>
      <c r="E3482" s="19" t="str">
        <f>IFERROR(VLOOKUP(C3482,T_Listado_Personal_KDE[],3,FALSE),"")</f>
        <v/>
      </c>
      <c r="F3482" s="18" t="str">
        <f>IFERROR(VLOOKUP(G3482,T_CÓDIGO[],2,FALSE),"")</f>
        <v/>
      </c>
      <c r="G3482" s="20"/>
      <c r="H3482" s="18" t="str">
        <f>IFERROR(VLOOKUP(G3482,T_CÓDIGO[],3,FALSE),"")</f>
        <v/>
      </c>
      <c r="I3482" s="19"/>
      <c r="J3482" s="18"/>
      <c r="K3482" s="18"/>
      <c r="L3482" s="34"/>
    </row>
    <row r="3483" spans="1:12" customFormat="1">
      <c r="A3483" s="18"/>
      <c r="B3483" s="18">
        <f t="shared" si="60"/>
        <v>1</v>
      </c>
      <c r="C3483" s="18"/>
      <c r="D3483" s="18" t="str">
        <f>IFERROR(VLOOKUP(C3483,T_Listado_Personal_KDE[],2,FALSE),"")</f>
        <v/>
      </c>
      <c r="E3483" s="19" t="str">
        <f>IFERROR(VLOOKUP(C3483,T_Listado_Personal_KDE[],3,FALSE),"")</f>
        <v/>
      </c>
      <c r="F3483" s="18" t="str">
        <f>IFERROR(VLOOKUP(G3483,T_CÓDIGO[],2,FALSE),"")</f>
        <v/>
      </c>
      <c r="G3483" s="20"/>
      <c r="H3483" s="18" t="str">
        <f>IFERROR(VLOOKUP(G3483,T_CÓDIGO[],3,FALSE),"")</f>
        <v/>
      </c>
      <c r="I3483" s="19"/>
      <c r="J3483" s="18"/>
      <c r="K3483" s="18"/>
      <c r="L3483" s="34"/>
    </row>
    <row r="3484" spans="1:12" customFormat="1">
      <c r="A3484" s="18"/>
      <c r="B3484" s="18">
        <f t="shared" si="60"/>
        <v>1</v>
      </c>
      <c r="C3484" s="18"/>
      <c r="D3484" s="18" t="str">
        <f>IFERROR(VLOOKUP(C3484,T_Listado_Personal_KDE[],2,FALSE),"")</f>
        <v/>
      </c>
      <c r="E3484" s="19" t="str">
        <f>IFERROR(VLOOKUP(C3484,T_Listado_Personal_KDE[],3,FALSE),"")</f>
        <v/>
      </c>
      <c r="F3484" s="18" t="str">
        <f>IFERROR(VLOOKUP(G3484,T_CÓDIGO[],2,FALSE),"")</f>
        <v/>
      </c>
      <c r="G3484" s="20"/>
      <c r="H3484" s="18" t="str">
        <f>IFERROR(VLOOKUP(G3484,T_CÓDIGO[],3,FALSE),"")</f>
        <v/>
      </c>
      <c r="I3484" s="19"/>
      <c r="J3484" s="18"/>
      <c r="K3484" s="18"/>
      <c r="L3484" s="34"/>
    </row>
    <row r="3485" spans="1:12" customFormat="1">
      <c r="A3485" s="18"/>
      <c r="B3485" s="18">
        <f t="shared" si="60"/>
        <v>1</v>
      </c>
      <c r="C3485" s="18"/>
      <c r="D3485" s="18" t="str">
        <f>IFERROR(VLOOKUP(C3485,T_Listado_Personal_KDE[],2,FALSE),"")</f>
        <v/>
      </c>
      <c r="E3485" s="19" t="str">
        <f>IFERROR(VLOOKUP(C3485,T_Listado_Personal_KDE[],3,FALSE),"")</f>
        <v/>
      </c>
      <c r="F3485" s="18" t="str">
        <f>IFERROR(VLOOKUP(G3485,T_CÓDIGO[],2,FALSE),"")</f>
        <v/>
      </c>
      <c r="G3485" s="20"/>
      <c r="H3485" s="18" t="str">
        <f>IFERROR(VLOOKUP(G3485,T_CÓDIGO[],3,FALSE),"")</f>
        <v/>
      </c>
      <c r="I3485" s="19"/>
      <c r="J3485" s="18"/>
      <c r="K3485" s="18"/>
      <c r="L3485" s="34"/>
    </row>
    <row r="3486" spans="1:12" customFormat="1">
      <c r="A3486" s="18"/>
      <c r="B3486" s="18">
        <f t="shared" ref="B3486:B3545" si="61">MONTH(A3486)</f>
        <v>1</v>
      </c>
      <c r="C3486" s="18"/>
      <c r="D3486" s="18" t="str">
        <f>IFERROR(VLOOKUP(C3486,T_Listado_Personal_KDE[],2,FALSE),"")</f>
        <v/>
      </c>
      <c r="E3486" s="19" t="str">
        <f>IFERROR(VLOOKUP(C3486,T_Listado_Personal_KDE[],3,FALSE),"")</f>
        <v/>
      </c>
      <c r="F3486" s="18" t="str">
        <f>IFERROR(VLOOKUP(G3486,T_CÓDIGO[],2,FALSE),"")</f>
        <v/>
      </c>
      <c r="G3486" s="20"/>
      <c r="H3486" s="18" t="str">
        <f>IFERROR(VLOOKUP(G3486,T_CÓDIGO[],3,FALSE),"")</f>
        <v/>
      </c>
      <c r="I3486" s="19"/>
      <c r="J3486" s="18"/>
      <c r="K3486" s="18"/>
      <c r="L3486" s="34"/>
    </row>
    <row r="3487" spans="1:12" customFormat="1">
      <c r="A3487" s="18"/>
      <c r="B3487" s="18">
        <f t="shared" si="61"/>
        <v>1</v>
      </c>
      <c r="C3487" s="18"/>
      <c r="D3487" s="18" t="str">
        <f>IFERROR(VLOOKUP(C3487,T_Listado_Personal_KDE[],2,FALSE),"")</f>
        <v/>
      </c>
      <c r="E3487" s="19" t="str">
        <f>IFERROR(VLOOKUP(C3487,T_Listado_Personal_KDE[],3,FALSE),"")</f>
        <v/>
      </c>
      <c r="F3487" s="18" t="str">
        <f>IFERROR(VLOOKUP(G3487,T_CÓDIGO[],2,FALSE),"")</f>
        <v/>
      </c>
      <c r="G3487" s="20"/>
      <c r="H3487" s="18" t="str">
        <f>IFERROR(VLOOKUP(G3487,T_CÓDIGO[],3,FALSE),"")</f>
        <v/>
      </c>
      <c r="I3487" s="19"/>
      <c r="J3487" s="18"/>
      <c r="K3487" s="18"/>
      <c r="L3487" s="34"/>
    </row>
    <row r="3488" spans="1:12" customFormat="1">
      <c r="A3488" s="18"/>
      <c r="B3488" s="18">
        <f t="shared" si="61"/>
        <v>1</v>
      </c>
      <c r="C3488" s="18"/>
      <c r="D3488" s="18" t="str">
        <f>IFERROR(VLOOKUP(C3488,T_Listado_Personal_KDE[],2,FALSE),"")</f>
        <v/>
      </c>
      <c r="E3488" s="19" t="str">
        <f>IFERROR(VLOOKUP(C3488,T_Listado_Personal_KDE[],3,FALSE),"")</f>
        <v/>
      </c>
      <c r="F3488" s="18" t="str">
        <f>IFERROR(VLOOKUP(G3488,T_CÓDIGO[],2,FALSE),"")</f>
        <v/>
      </c>
      <c r="G3488" s="20"/>
      <c r="H3488" s="18" t="str">
        <f>IFERROR(VLOOKUP(G3488,T_CÓDIGO[],3,FALSE),"")</f>
        <v/>
      </c>
      <c r="I3488" s="19"/>
      <c r="J3488" s="18"/>
      <c r="K3488" s="18"/>
      <c r="L3488" s="34"/>
    </row>
    <row r="3489" spans="1:12" customFormat="1">
      <c r="A3489" s="18"/>
      <c r="B3489" s="18">
        <f t="shared" si="61"/>
        <v>1</v>
      </c>
      <c r="C3489" s="18"/>
      <c r="D3489" s="18" t="str">
        <f>IFERROR(VLOOKUP(C3489,T_Listado_Personal_KDE[],2,FALSE),"")</f>
        <v/>
      </c>
      <c r="E3489" s="19" t="str">
        <f>IFERROR(VLOOKUP(C3489,T_Listado_Personal_KDE[],3,FALSE),"")</f>
        <v/>
      </c>
      <c r="F3489" s="18" t="str">
        <f>IFERROR(VLOOKUP(G3489,T_CÓDIGO[],2,FALSE),"")</f>
        <v/>
      </c>
      <c r="G3489" s="20"/>
      <c r="H3489" s="18" t="str">
        <f>IFERROR(VLOOKUP(G3489,T_CÓDIGO[],3,FALSE),"")</f>
        <v/>
      </c>
      <c r="I3489" s="19"/>
      <c r="J3489" s="18"/>
      <c r="K3489" s="18"/>
      <c r="L3489" s="34"/>
    </row>
    <row r="3490" spans="1:12" customFormat="1">
      <c r="A3490" s="18"/>
      <c r="B3490" s="18">
        <f t="shared" si="61"/>
        <v>1</v>
      </c>
      <c r="C3490" s="18"/>
      <c r="D3490" s="18" t="str">
        <f>IFERROR(VLOOKUP(C3490,T_Listado_Personal_KDE[],2,FALSE),"")</f>
        <v/>
      </c>
      <c r="E3490" s="19" t="str">
        <f>IFERROR(VLOOKUP(C3490,T_Listado_Personal_KDE[],3,FALSE),"")</f>
        <v/>
      </c>
      <c r="F3490" s="18" t="str">
        <f>IFERROR(VLOOKUP(G3490,T_CÓDIGO[],2,FALSE),"")</f>
        <v/>
      </c>
      <c r="G3490" s="20"/>
      <c r="H3490" s="18" t="str">
        <f>IFERROR(VLOOKUP(G3490,T_CÓDIGO[],3,FALSE),"")</f>
        <v/>
      </c>
      <c r="I3490" s="19"/>
      <c r="J3490" s="18"/>
      <c r="K3490" s="18"/>
      <c r="L3490" s="34"/>
    </row>
    <row r="3491" spans="1:12" customFormat="1">
      <c r="A3491" s="18"/>
      <c r="B3491" s="18">
        <f t="shared" si="61"/>
        <v>1</v>
      </c>
      <c r="C3491" s="18"/>
      <c r="D3491" s="18" t="str">
        <f>IFERROR(VLOOKUP(C3491,T_Listado_Personal_KDE[],2,FALSE),"")</f>
        <v/>
      </c>
      <c r="E3491" s="19" t="str">
        <f>IFERROR(VLOOKUP(C3491,T_Listado_Personal_KDE[],3,FALSE),"")</f>
        <v/>
      </c>
      <c r="F3491" s="18" t="str">
        <f>IFERROR(VLOOKUP(G3491,T_CÓDIGO[],2,FALSE),"")</f>
        <v/>
      </c>
      <c r="G3491" s="20"/>
      <c r="H3491" s="18" t="str">
        <f>IFERROR(VLOOKUP(G3491,T_CÓDIGO[],3,FALSE),"")</f>
        <v/>
      </c>
      <c r="I3491" s="19"/>
      <c r="J3491" s="18"/>
      <c r="K3491" s="18"/>
      <c r="L3491" s="34"/>
    </row>
    <row r="3492" spans="1:12" customFormat="1">
      <c r="A3492" s="18"/>
      <c r="B3492" s="18">
        <f t="shared" si="61"/>
        <v>1</v>
      </c>
      <c r="C3492" s="18"/>
      <c r="D3492" s="18" t="str">
        <f>IFERROR(VLOOKUP(C3492,T_Listado_Personal_KDE[],2,FALSE),"")</f>
        <v/>
      </c>
      <c r="E3492" s="19" t="str">
        <f>IFERROR(VLOOKUP(C3492,T_Listado_Personal_KDE[],3,FALSE),"")</f>
        <v/>
      </c>
      <c r="F3492" s="18" t="str">
        <f>IFERROR(VLOOKUP(G3492,T_CÓDIGO[],2,FALSE),"")</f>
        <v/>
      </c>
      <c r="G3492" s="20"/>
      <c r="H3492" s="18" t="str">
        <f>IFERROR(VLOOKUP(G3492,T_CÓDIGO[],3,FALSE),"")</f>
        <v/>
      </c>
      <c r="I3492" s="19"/>
      <c r="J3492" s="18"/>
      <c r="K3492" s="18"/>
      <c r="L3492" s="34"/>
    </row>
    <row r="3493" spans="1:12" customFormat="1">
      <c r="A3493" s="18"/>
      <c r="B3493" s="18">
        <f t="shared" si="61"/>
        <v>1</v>
      </c>
      <c r="C3493" s="18"/>
      <c r="D3493" s="18" t="str">
        <f>IFERROR(VLOOKUP(C3493,T_Listado_Personal_KDE[],2,FALSE),"")</f>
        <v/>
      </c>
      <c r="E3493" s="19" t="str">
        <f>IFERROR(VLOOKUP(C3493,T_Listado_Personal_KDE[],3,FALSE),"")</f>
        <v/>
      </c>
      <c r="F3493" s="18" t="str">
        <f>IFERROR(VLOOKUP(G3493,T_CÓDIGO[],2,FALSE),"")</f>
        <v/>
      </c>
      <c r="G3493" s="20"/>
      <c r="H3493" s="18" t="str">
        <f>IFERROR(VLOOKUP(G3493,T_CÓDIGO[],3,FALSE),"")</f>
        <v/>
      </c>
      <c r="I3493" s="19"/>
      <c r="J3493" s="18"/>
      <c r="K3493" s="18"/>
      <c r="L3493" s="34"/>
    </row>
    <row r="3494" spans="1:12" customFormat="1">
      <c r="A3494" s="18"/>
      <c r="B3494" s="18">
        <f t="shared" si="61"/>
        <v>1</v>
      </c>
      <c r="C3494" s="18"/>
      <c r="D3494" s="18" t="str">
        <f>IFERROR(VLOOKUP(C3494,T_Listado_Personal_KDE[],2,FALSE),"")</f>
        <v/>
      </c>
      <c r="E3494" s="19" t="str">
        <f>IFERROR(VLOOKUP(C3494,T_Listado_Personal_KDE[],3,FALSE),"")</f>
        <v/>
      </c>
      <c r="F3494" s="18" t="str">
        <f>IFERROR(VLOOKUP(G3494,T_CÓDIGO[],2,FALSE),"")</f>
        <v/>
      </c>
      <c r="G3494" s="20"/>
      <c r="H3494" s="18" t="str">
        <f>IFERROR(VLOOKUP(G3494,T_CÓDIGO[],3,FALSE),"")</f>
        <v/>
      </c>
      <c r="I3494" s="19"/>
      <c r="J3494" s="18"/>
      <c r="K3494" s="18"/>
      <c r="L3494" s="34"/>
    </row>
    <row r="3495" spans="1:12" customFormat="1">
      <c r="A3495" s="18"/>
      <c r="B3495" s="18">
        <f t="shared" si="61"/>
        <v>1</v>
      </c>
      <c r="C3495" s="18"/>
      <c r="D3495" s="18" t="str">
        <f>IFERROR(VLOOKUP(C3495,T_Listado_Personal_KDE[],2,FALSE),"")</f>
        <v/>
      </c>
      <c r="E3495" s="19" t="str">
        <f>IFERROR(VLOOKUP(C3495,T_Listado_Personal_KDE[],3,FALSE),"")</f>
        <v/>
      </c>
      <c r="F3495" s="18" t="str">
        <f>IFERROR(VLOOKUP(G3495,T_CÓDIGO[],2,FALSE),"")</f>
        <v/>
      </c>
      <c r="G3495" s="20"/>
      <c r="H3495" s="18" t="str">
        <f>IFERROR(VLOOKUP(G3495,T_CÓDIGO[],3,FALSE),"")</f>
        <v/>
      </c>
      <c r="I3495" s="19"/>
      <c r="J3495" s="18"/>
      <c r="K3495" s="18"/>
      <c r="L3495" s="34"/>
    </row>
    <row r="3496" spans="1:12" customFormat="1">
      <c r="A3496" s="18"/>
      <c r="B3496" s="18">
        <f t="shared" si="61"/>
        <v>1</v>
      </c>
      <c r="C3496" s="18"/>
      <c r="D3496" s="18" t="str">
        <f>IFERROR(VLOOKUP(C3496,T_Listado_Personal_KDE[],2,FALSE),"")</f>
        <v/>
      </c>
      <c r="E3496" s="19" t="str">
        <f>IFERROR(VLOOKUP(C3496,T_Listado_Personal_KDE[],3,FALSE),"")</f>
        <v/>
      </c>
      <c r="F3496" s="18" t="str">
        <f>IFERROR(VLOOKUP(G3496,T_CÓDIGO[],2,FALSE),"")</f>
        <v/>
      </c>
      <c r="G3496" s="20"/>
      <c r="H3496" s="18" t="str">
        <f>IFERROR(VLOOKUP(G3496,T_CÓDIGO[],3,FALSE),"")</f>
        <v/>
      </c>
      <c r="I3496" s="19"/>
      <c r="J3496" s="18"/>
      <c r="K3496" s="18"/>
      <c r="L3496" s="34"/>
    </row>
    <row r="3497" spans="1:12" customFormat="1">
      <c r="A3497" s="18"/>
      <c r="B3497" s="18">
        <f t="shared" si="61"/>
        <v>1</v>
      </c>
      <c r="C3497" s="18"/>
      <c r="D3497" s="18" t="str">
        <f>IFERROR(VLOOKUP(C3497,T_Listado_Personal_KDE[],2,FALSE),"")</f>
        <v/>
      </c>
      <c r="E3497" s="19" t="str">
        <f>IFERROR(VLOOKUP(C3497,T_Listado_Personal_KDE[],3,FALSE),"")</f>
        <v/>
      </c>
      <c r="F3497" s="18" t="str">
        <f>IFERROR(VLOOKUP(G3497,T_CÓDIGO[],2,FALSE),"")</f>
        <v/>
      </c>
      <c r="G3497" s="20"/>
      <c r="H3497" s="18" t="str">
        <f>IFERROR(VLOOKUP(G3497,T_CÓDIGO[],3,FALSE),"")</f>
        <v/>
      </c>
      <c r="I3497" s="19"/>
      <c r="J3497" s="18"/>
      <c r="K3497" s="18"/>
      <c r="L3497" s="34"/>
    </row>
    <row r="3498" spans="1:12" customFormat="1">
      <c r="A3498" s="18"/>
      <c r="B3498" s="18">
        <f t="shared" si="61"/>
        <v>1</v>
      </c>
      <c r="C3498" s="18"/>
      <c r="D3498" s="18" t="str">
        <f>IFERROR(VLOOKUP(C3498,T_Listado_Personal_KDE[],2,FALSE),"")</f>
        <v/>
      </c>
      <c r="E3498" s="19" t="str">
        <f>IFERROR(VLOOKUP(C3498,T_Listado_Personal_KDE[],3,FALSE),"")</f>
        <v/>
      </c>
      <c r="F3498" s="18" t="str">
        <f>IFERROR(VLOOKUP(G3498,T_CÓDIGO[],2,FALSE),"")</f>
        <v/>
      </c>
      <c r="G3498" s="20"/>
      <c r="H3498" s="18" t="str">
        <f>IFERROR(VLOOKUP(G3498,T_CÓDIGO[],3,FALSE),"")</f>
        <v/>
      </c>
      <c r="I3498" s="19"/>
      <c r="J3498" s="18"/>
      <c r="K3498" s="18"/>
      <c r="L3498" s="34"/>
    </row>
    <row r="3499" spans="1:12" customFormat="1">
      <c r="A3499" s="18"/>
      <c r="B3499" s="18">
        <f t="shared" si="61"/>
        <v>1</v>
      </c>
      <c r="C3499" s="18"/>
      <c r="D3499" s="18" t="str">
        <f>IFERROR(VLOOKUP(C3499,T_Listado_Personal_KDE[],2,FALSE),"")</f>
        <v/>
      </c>
      <c r="E3499" s="19" t="str">
        <f>IFERROR(VLOOKUP(C3499,T_Listado_Personal_KDE[],3,FALSE),"")</f>
        <v/>
      </c>
      <c r="F3499" s="18" t="str">
        <f>IFERROR(VLOOKUP(G3499,T_CÓDIGO[],2,FALSE),"")</f>
        <v/>
      </c>
      <c r="G3499" s="20"/>
      <c r="H3499" s="18" t="str">
        <f>IFERROR(VLOOKUP(G3499,T_CÓDIGO[],3,FALSE),"")</f>
        <v/>
      </c>
      <c r="I3499" s="19"/>
      <c r="J3499" s="18"/>
      <c r="K3499" s="18"/>
      <c r="L3499" s="34"/>
    </row>
    <row r="3500" spans="1:12" customFormat="1">
      <c r="A3500" s="18"/>
      <c r="B3500" s="18">
        <f t="shared" si="61"/>
        <v>1</v>
      </c>
      <c r="C3500" s="18"/>
      <c r="D3500" s="18" t="str">
        <f>IFERROR(VLOOKUP(C3500,T_Listado_Personal_KDE[],2,FALSE),"")</f>
        <v/>
      </c>
      <c r="E3500" s="19" t="str">
        <f>IFERROR(VLOOKUP(C3500,T_Listado_Personal_KDE[],3,FALSE),"")</f>
        <v/>
      </c>
      <c r="F3500" s="18" t="str">
        <f>IFERROR(VLOOKUP(G3500,T_CÓDIGO[],2,FALSE),"")</f>
        <v/>
      </c>
      <c r="G3500" s="20"/>
      <c r="H3500" s="18" t="str">
        <f>IFERROR(VLOOKUP(G3500,T_CÓDIGO[],3,FALSE),"")</f>
        <v/>
      </c>
      <c r="I3500" s="19"/>
      <c r="J3500" s="18"/>
      <c r="K3500" s="18"/>
      <c r="L3500" s="34"/>
    </row>
    <row r="3501" spans="1:12" customFormat="1">
      <c r="A3501" s="18"/>
      <c r="B3501" s="18">
        <f t="shared" si="61"/>
        <v>1</v>
      </c>
      <c r="C3501" s="18"/>
      <c r="D3501" s="18" t="str">
        <f>IFERROR(VLOOKUP(C3501,T_Listado_Personal_KDE[],2,FALSE),"")</f>
        <v/>
      </c>
      <c r="E3501" s="19" t="str">
        <f>IFERROR(VLOOKUP(C3501,T_Listado_Personal_KDE[],3,FALSE),"")</f>
        <v/>
      </c>
      <c r="F3501" s="18" t="str">
        <f>IFERROR(VLOOKUP(G3501,T_CÓDIGO[],2,FALSE),"")</f>
        <v/>
      </c>
      <c r="G3501" s="20"/>
      <c r="H3501" s="18" t="str">
        <f>IFERROR(VLOOKUP(G3501,T_CÓDIGO[],3,FALSE),"")</f>
        <v/>
      </c>
      <c r="I3501" s="19"/>
      <c r="J3501" s="18"/>
      <c r="K3501" s="18"/>
      <c r="L3501" s="34"/>
    </row>
    <row r="3502" spans="1:12" customFormat="1">
      <c r="A3502" s="18"/>
      <c r="B3502" s="18">
        <f t="shared" si="61"/>
        <v>1</v>
      </c>
      <c r="C3502" s="18"/>
      <c r="D3502" s="18" t="str">
        <f>IFERROR(VLOOKUP(C3502,T_Listado_Personal_KDE[],2,FALSE),"")</f>
        <v/>
      </c>
      <c r="E3502" s="19" t="str">
        <f>IFERROR(VLOOKUP(C3502,T_Listado_Personal_KDE[],3,FALSE),"")</f>
        <v/>
      </c>
      <c r="F3502" s="18" t="str">
        <f>IFERROR(VLOOKUP(G3502,T_CÓDIGO[],2,FALSE),"")</f>
        <v/>
      </c>
      <c r="G3502" s="20"/>
      <c r="H3502" s="18" t="str">
        <f>IFERROR(VLOOKUP(G3502,T_CÓDIGO[],3,FALSE),"")</f>
        <v/>
      </c>
      <c r="I3502" s="19"/>
      <c r="J3502" s="18"/>
      <c r="K3502" s="18"/>
      <c r="L3502" s="34"/>
    </row>
    <row r="3503" spans="1:12" customFormat="1">
      <c r="A3503" s="18"/>
      <c r="B3503" s="18">
        <f t="shared" si="61"/>
        <v>1</v>
      </c>
      <c r="C3503" s="18"/>
      <c r="D3503" s="18" t="str">
        <f>IFERROR(VLOOKUP(C3503,T_Listado_Personal_KDE[],2,FALSE),"")</f>
        <v/>
      </c>
      <c r="E3503" s="19" t="str">
        <f>IFERROR(VLOOKUP(C3503,T_Listado_Personal_KDE[],3,FALSE),"")</f>
        <v/>
      </c>
      <c r="F3503" s="18" t="str">
        <f>IFERROR(VLOOKUP(G3503,T_CÓDIGO[],2,FALSE),"")</f>
        <v/>
      </c>
      <c r="G3503" s="20"/>
      <c r="H3503" s="18" t="str">
        <f>IFERROR(VLOOKUP(G3503,T_CÓDIGO[],3,FALSE),"")</f>
        <v/>
      </c>
      <c r="I3503" s="19"/>
      <c r="J3503" s="18"/>
      <c r="K3503" s="18"/>
      <c r="L3503" s="34"/>
    </row>
    <row r="3504" spans="1:12" customFormat="1">
      <c r="A3504" s="18"/>
      <c r="B3504" s="18">
        <f t="shared" si="61"/>
        <v>1</v>
      </c>
      <c r="C3504" s="18"/>
      <c r="D3504" s="18" t="str">
        <f>IFERROR(VLOOKUP(C3504,T_Listado_Personal_KDE[],2,FALSE),"")</f>
        <v/>
      </c>
      <c r="E3504" s="19" t="str">
        <f>IFERROR(VLOOKUP(C3504,T_Listado_Personal_KDE[],3,FALSE),"")</f>
        <v/>
      </c>
      <c r="F3504" s="18" t="str">
        <f>IFERROR(VLOOKUP(G3504,T_CÓDIGO[],2,FALSE),"")</f>
        <v/>
      </c>
      <c r="G3504" s="20"/>
      <c r="H3504" s="18" t="str">
        <f>IFERROR(VLOOKUP(G3504,T_CÓDIGO[],3,FALSE),"")</f>
        <v/>
      </c>
      <c r="I3504" s="19"/>
      <c r="J3504" s="18"/>
      <c r="K3504" s="18"/>
      <c r="L3504" s="34"/>
    </row>
    <row r="3505" spans="1:12" customFormat="1">
      <c r="A3505" s="18"/>
      <c r="B3505" s="18">
        <f t="shared" si="61"/>
        <v>1</v>
      </c>
      <c r="C3505" s="18"/>
      <c r="D3505" s="18" t="str">
        <f>IFERROR(VLOOKUP(C3505,T_Listado_Personal_KDE[],2,FALSE),"")</f>
        <v/>
      </c>
      <c r="E3505" s="19" t="str">
        <f>IFERROR(VLOOKUP(C3505,T_Listado_Personal_KDE[],3,FALSE),"")</f>
        <v/>
      </c>
      <c r="F3505" s="18" t="str">
        <f>IFERROR(VLOOKUP(G3505,T_CÓDIGO[],2,FALSE),"")</f>
        <v/>
      </c>
      <c r="G3505" s="20"/>
      <c r="H3505" s="18" t="str">
        <f>IFERROR(VLOOKUP(G3505,T_CÓDIGO[],3,FALSE),"")</f>
        <v/>
      </c>
      <c r="I3505" s="19"/>
      <c r="J3505" s="18"/>
      <c r="K3505" s="18"/>
      <c r="L3505" s="34"/>
    </row>
    <row r="3506" spans="1:12" customFormat="1">
      <c r="A3506" s="18"/>
      <c r="B3506" s="18">
        <f t="shared" si="61"/>
        <v>1</v>
      </c>
      <c r="C3506" s="18"/>
      <c r="D3506" s="18" t="str">
        <f>IFERROR(VLOOKUP(C3506,T_Listado_Personal_KDE[],2,FALSE),"")</f>
        <v/>
      </c>
      <c r="E3506" s="19" t="str">
        <f>IFERROR(VLOOKUP(C3506,T_Listado_Personal_KDE[],3,FALSE),"")</f>
        <v/>
      </c>
      <c r="F3506" s="18" t="str">
        <f>IFERROR(VLOOKUP(G3506,T_CÓDIGO[],2,FALSE),"")</f>
        <v/>
      </c>
      <c r="G3506" s="20"/>
      <c r="H3506" s="18" t="str">
        <f>IFERROR(VLOOKUP(G3506,T_CÓDIGO[],3,FALSE),"")</f>
        <v/>
      </c>
      <c r="I3506" s="19"/>
      <c r="J3506" s="18"/>
      <c r="K3506" s="18"/>
      <c r="L3506" s="34"/>
    </row>
    <row r="3507" spans="1:12" customFormat="1">
      <c r="A3507" s="18"/>
      <c r="B3507" s="18">
        <f t="shared" si="61"/>
        <v>1</v>
      </c>
      <c r="C3507" s="18"/>
      <c r="D3507" s="18" t="str">
        <f>IFERROR(VLOOKUP(C3507,T_Listado_Personal_KDE[],2,FALSE),"")</f>
        <v/>
      </c>
      <c r="E3507" s="19" t="str">
        <f>IFERROR(VLOOKUP(C3507,T_Listado_Personal_KDE[],3,FALSE),"")</f>
        <v/>
      </c>
      <c r="F3507" s="18" t="str">
        <f>IFERROR(VLOOKUP(G3507,T_CÓDIGO[],2,FALSE),"")</f>
        <v/>
      </c>
      <c r="G3507" s="20"/>
      <c r="H3507" s="18" t="str">
        <f>IFERROR(VLOOKUP(G3507,T_CÓDIGO[],3,FALSE),"")</f>
        <v/>
      </c>
      <c r="I3507" s="19"/>
      <c r="J3507" s="18"/>
      <c r="K3507" s="18"/>
      <c r="L3507" s="34"/>
    </row>
    <row r="3508" spans="1:12" customFormat="1">
      <c r="A3508" s="18"/>
      <c r="B3508" s="18">
        <f t="shared" si="61"/>
        <v>1</v>
      </c>
      <c r="C3508" s="18"/>
      <c r="D3508" s="18" t="str">
        <f>IFERROR(VLOOKUP(C3508,T_Listado_Personal_KDE[],2,FALSE),"")</f>
        <v/>
      </c>
      <c r="E3508" s="19" t="str">
        <f>IFERROR(VLOOKUP(C3508,T_Listado_Personal_KDE[],3,FALSE),"")</f>
        <v/>
      </c>
      <c r="F3508" s="18" t="str">
        <f>IFERROR(VLOOKUP(G3508,T_CÓDIGO[],2,FALSE),"")</f>
        <v/>
      </c>
      <c r="G3508" s="20"/>
      <c r="H3508" s="18" t="str">
        <f>IFERROR(VLOOKUP(G3508,T_CÓDIGO[],3,FALSE),"")</f>
        <v/>
      </c>
      <c r="I3508" s="19"/>
      <c r="J3508" s="18"/>
      <c r="K3508" s="18"/>
      <c r="L3508" s="34"/>
    </row>
    <row r="3509" spans="1:12" customFormat="1">
      <c r="A3509" s="18"/>
      <c r="B3509" s="18">
        <f t="shared" si="61"/>
        <v>1</v>
      </c>
      <c r="C3509" s="18"/>
      <c r="D3509" s="18" t="str">
        <f>IFERROR(VLOOKUP(C3509,T_Listado_Personal_KDE[],2,FALSE),"")</f>
        <v/>
      </c>
      <c r="E3509" s="19" t="str">
        <f>IFERROR(VLOOKUP(C3509,T_Listado_Personal_KDE[],3,FALSE),"")</f>
        <v/>
      </c>
      <c r="F3509" s="18" t="str">
        <f>IFERROR(VLOOKUP(G3509,T_CÓDIGO[],2,FALSE),"")</f>
        <v/>
      </c>
      <c r="G3509" s="20"/>
      <c r="H3509" s="18" t="str">
        <f>IFERROR(VLOOKUP(G3509,T_CÓDIGO[],3,FALSE),"")</f>
        <v/>
      </c>
      <c r="I3509" s="19"/>
      <c r="J3509" s="18"/>
      <c r="K3509" s="18"/>
      <c r="L3509" s="34"/>
    </row>
    <row r="3510" spans="1:12" customFormat="1">
      <c r="A3510" s="18"/>
      <c r="B3510" s="18">
        <f t="shared" si="61"/>
        <v>1</v>
      </c>
      <c r="C3510" s="18"/>
      <c r="D3510" s="18" t="str">
        <f>IFERROR(VLOOKUP(C3510,T_Listado_Personal_KDE[],2,FALSE),"")</f>
        <v/>
      </c>
      <c r="E3510" s="19" t="str">
        <f>IFERROR(VLOOKUP(C3510,T_Listado_Personal_KDE[],3,FALSE),"")</f>
        <v/>
      </c>
      <c r="F3510" s="18" t="str">
        <f>IFERROR(VLOOKUP(G3510,T_CÓDIGO[],2,FALSE),"")</f>
        <v/>
      </c>
      <c r="G3510" s="20"/>
      <c r="H3510" s="18" t="str">
        <f>IFERROR(VLOOKUP(G3510,T_CÓDIGO[],3,FALSE),"")</f>
        <v/>
      </c>
      <c r="I3510" s="19"/>
      <c r="J3510" s="18"/>
      <c r="K3510" s="18"/>
      <c r="L3510" s="34"/>
    </row>
    <row r="3511" spans="1:12" customFormat="1">
      <c r="A3511" s="18"/>
      <c r="B3511" s="18">
        <f t="shared" si="61"/>
        <v>1</v>
      </c>
      <c r="C3511" s="18"/>
      <c r="D3511" s="18" t="str">
        <f>IFERROR(VLOOKUP(C3511,T_Listado_Personal_KDE[],2,FALSE),"")</f>
        <v/>
      </c>
      <c r="E3511" s="19" t="str">
        <f>IFERROR(VLOOKUP(C3511,T_Listado_Personal_KDE[],3,FALSE),"")</f>
        <v/>
      </c>
      <c r="F3511" s="18" t="str">
        <f>IFERROR(VLOOKUP(G3511,T_CÓDIGO[],2,FALSE),"")</f>
        <v/>
      </c>
      <c r="G3511" s="20"/>
      <c r="H3511" s="18" t="str">
        <f>IFERROR(VLOOKUP(G3511,T_CÓDIGO[],3,FALSE),"")</f>
        <v/>
      </c>
      <c r="I3511" s="19"/>
      <c r="J3511" s="18"/>
      <c r="K3511" s="18"/>
      <c r="L3511" s="34"/>
    </row>
    <row r="3512" spans="1:12" customFormat="1">
      <c r="A3512" s="18"/>
      <c r="B3512" s="18">
        <f t="shared" si="61"/>
        <v>1</v>
      </c>
      <c r="C3512" s="18"/>
      <c r="D3512" s="18" t="str">
        <f>IFERROR(VLOOKUP(C3512,T_Listado_Personal_KDE[],2,FALSE),"")</f>
        <v/>
      </c>
      <c r="E3512" s="19" t="str">
        <f>IFERROR(VLOOKUP(C3512,T_Listado_Personal_KDE[],3,FALSE),"")</f>
        <v/>
      </c>
      <c r="F3512" s="18" t="str">
        <f>IFERROR(VLOOKUP(G3512,T_CÓDIGO[],2,FALSE),"")</f>
        <v/>
      </c>
      <c r="G3512" s="20"/>
      <c r="H3512" s="18" t="str">
        <f>IFERROR(VLOOKUP(G3512,T_CÓDIGO[],3,FALSE),"")</f>
        <v/>
      </c>
      <c r="I3512" s="19"/>
      <c r="J3512" s="18"/>
      <c r="K3512" s="18"/>
      <c r="L3512" s="34"/>
    </row>
    <row r="3513" spans="1:12" customFormat="1">
      <c r="A3513" s="18"/>
      <c r="B3513" s="18">
        <f t="shared" si="61"/>
        <v>1</v>
      </c>
      <c r="C3513" s="18"/>
      <c r="D3513" s="18" t="str">
        <f>IFERROR(VLOOKUP(C3513,T_Listado_Personal_KDE[],2,FALSE),"")</f>
        <v/>
      </c>
      <c r="E3513" s="19" t="str">
        <f>IFERROR(VLOOKUP(C3513,T_Listado_Personal_KDE[],3,FALSE),"")</f>
        <v/>
      </c>
      <c r="F3513" s="18" t="str">
        <f>IFERROR(VLOOKUP(G3513,T_CÓDIGO[],2,FALSE),"")</f>
        <v/>
      </c>
      <c r="G3513" s="20"/>
      <c r="H3513" s="18" t="str">
        <f>IFERROR(VLOOKUP(G3513,T_CÓDIGO[],3,FALSE),"")</f>
        <v/>
      </c>
      <c r="I3513" s="19"/>
      <c r="J3513" s="18"/>
      <c r="K3513" s="18"/>
      <c r="L3513" s="34"/>
    </row>
    <row r="3514" spans="1:12" customFormat="1">
      <c r="A3514" s="18"/>
      <c r="B3514" s="18">
        <f t="shared" si="61"/>
        <v>1</v>
      </c>
      <c r="C3514" s="18"/>
      <c r="D3514" s="18" t="str">
        <f>IFERROR(VLOOKUP(C3514,T_Listado_Personal_KDE[],2,FALSE),"")</f>
        <v/>
      </c>
      <c r="E3514" s="19" t="str">
        <f>IFERROR(VLOOKUP(C3514,T_Listado_Personal_KDE[],3,FALSE),"")</f>
        <v/>
      </c>
      <c r="F3514" s="18" t="str">
        <f>IFERROR(VLOOKUP(G3514,T_CÓDIGO[],2,FALSE),"")</f>
        <v/>
      </c>
      <c r="G3514" s="20"/>
      <c r="H3514" s="18" t="str">
        <f>IFERROR(VLOOKUP(G3514,T_CÓDIGO[],3,FALSE),"")</f>
        <v/>
      </c>
      <c r="I3514" s="19"/>
      <c r="J3514" s="18"/>
      <c r="K3514" s="18"/>
      <c r="L3514" s="34"/>
    </row>
    <row r="3515" spans="1:12" customFormat="1">
      <c r="A3515" s="18"/>
      <c r="B3515" s="18">
        <f t="shared" si="61"/>
        <v>1</v>
      </c>
      <c r="C3515" s="18"/>
      <c r="D3515" s="18" t="str">
        <f>IFERROR(VLOOKUP(C3515,T_Listado_Personal_KDE[],2,FALSE),"")</f>
        <v/>
      </c>
      <c r="E3515" s="19" t="str">
        <f>IFERROR(VLOOKUP(C3515,T_Listado_Personal_KDE[],3,FALSE),"")</f>
        <v/>
      </c>
      <c r="F3515" s="18" t="str">
        <f>IFERROR(VLOOKUP(G3515,T_CÓDIGO[],2,FALSE),"")</f>
        <v/>
      </c>
      <c r="G3515" s="20"/>
      <c r="H3515" s="18" t="str">
        <f>IFERROR(VLOOKUP(G3515,T_CÓDIGO[],3,FALSE),"")</f>
        <v/>
      </c>
      <c r="I3515" s="19"/>
      <c r="J3515" s="18"/>
      <c r="K3515" s="18"/>
      <c r="L3515" s="34"/>
    </row>
    <row r="3516" spans="1:12" customFormat="1">
      <c r="A3516" s="18"/>
      <c r="B3516" s="18">
        <f t="shared" si="61"/>
        <v>1</v>
      </c>
      <c r="C3516" s="18"/>
      <c r="D3516" s="18" t="str">
        <f>IFERROR(VLOOKUP(C3516,T_Listado_Personal_KDE[],2,FALSE),"")</f>
        <v/>
      </c>
      <c r="E3516" s="19" t="str">
        <f>IFERROR(VLOOKUP(C3516,T_Listado_Personal_KDE[],3,FALSE),"")</f>
        <v/>
      </c>
      <c r="F3516" s="18" t="str">
        <f>IFERROR(VLOOKUP(G3516,T_CÓDIGO[],2,FALSE),"")</f>
        <v/>
      </c>
      <c r="G3516" s="20"/>
      <c r="H3516" s="18" t="str">
        <f>IFERROR(VLOOKUP(G3516,T_CÓDIGO[],3,FALSE),"")</f>
        <v/>
      </c>
      <c r="I3516" s="19"/>
      <c r="J3516" s="18"/>
      <c r="K3516" s="18"/>
      <c r="L3516" s="34"/>
    </row>
    <row r="3517" spans="1:12" customFormat="1">
      <c r="A3517" s="18"/>
      <c r="B3517" s="18">
        <f t="shared" si="61"/>
        <v>1</v>
      </c>
      <c r="C3517" s="18"/>
      <c r="D3517" s="18" t="str">
        <f>IFERROR(VLOOKUP(C3517,T_Listado_Personal_KDE[],2,FALSE),"")</f>
        <v/>
      </c>
      <c r="E3517" s="19" t="str">
        <f>IFERROR(VLOOKUP(C3517,T_Listado_Personal_KDE[],3,FALSE),"")</f>
        <v/>
      </c>
      <c r="F3517" s="18" t="str">
        <f>IFERROR(VLOOKUP(G3517,T_CÓDIGO[],2,FALSE),"")</f>
        <v/>
      </c>
      <c r="G3517" s="20"/>
      <c r="H3517" s="18" t="str">
        <f>IFERROR(VLOOKUP(G3517,T_CÓDIGO[],3,FALSE),"")</f>
        <v/>
      </c>
      <c r="I3517" s="19"/>
      <c r="J3517" s="18"/>
      <c r="K3517" s="18"/>
      <c r="L3517" s="34"/>
    </row>
    <row r="3518" spans="1:12" customFormat="1">
      <c r="A3518" s="18"/>
      <c r="B3518" s="18">
        <f t="shared" si="61"/>
        <v>1</v>
      </c>
      <c r="C3518" s="18"/>
      <c r="D3518" s="18" t="str">
        <f>IFERROR(VLOOKUP(C3518,T_Listado_Personal_KDE[],2,FALSE),"")</f>
        <v/>
      </c>
      <c r="E3518" s="19" t="str">
        <f>IFERROR(VLOOKUP(C3518,T_Listado_Personal_KDE[],3,FALSE),"")</f>
        <v/>
      </c>
      <c r="F3518" s="18" t="str">
        <f>IFERROR(VLOOKUP(G3518,T_CÓDIGO[],2,FALSE),"")</f>
        <v/>
      </c>
      <c r="G3518" s="20"/>
      <c r="H3518" s="18" t="str">
        <f>IFERROR(VLOOKUP(G3518,T_CÓDIGO[],3,FALSE),"")</f>
        <v/>
      </c>
      <c r="I3518" s="19"/>
      <c r="J3518" s="18"/>
      <c r="K3518" s="18"/>
      <c r="L3518" s="34"/>
    </row>
    <row r="3519" spans="1:12" customFormat="1">
      <c r="A3519" s="18"/>
      <c r="B3519" s="18">
        <f t="shared" si="61"/>
        <v>1</v>
      </c>
      <c r="C3519" s="18"/>
      <c r="D3519" s="18" t="str">
        <f>IFERROR(VLOOKUP(C3519,T_Listado_Personal_KDE[],2,FALSE),"")</f>
        <v/>
      </c>
      <c r="E3519" s="19" t="str">
        <f>IFERROR(VLOOKUP(C3519,T_Listado_Personal_KDE[],3,FALSE),"")</f>
        <v/>
      </c>
      <c r="F3519" s="18" t="str">
        <f>IFERROR(VLOOKUP(G3519,T_CÓDIGO[],2,FALSE),"")</f>
        <v/>
      </c>
      <c r="G3519" s="20"/>
      <c r="H3519" s="18" t="str">
        <f>IFERROR(VLOOKUP(G3519,T_CÓDIGO[],3,FALSE),"")</f>
        <v/>
      </c>
      <c r="I3519" s="19"/>
      <c r="J3519" s="18"/>
      <c r="K3519" s="18"/>
      <c r="L3519" s="34"/>
    </row>
    <row r="3520" spans="1:12" customFormat="1">
      <c r="A3520" s="18"/>
      <c r="B3520" s="18">
        <f t="shared" si="61"/>
        <v>1</v>
      </c>
      <c r="C3520" s="18"/>
      <c r="D3520" s="18" t="str">
        <f>IFERROR(VLOOKUP(C3520,T_Listado_Personal_KDE[],2,FALSE),"")</f>
        <v/>
      </c>
      <c r="E3520" s="19" t="str">
        <f>IFERROR(VLOOKUP(C3520,T_Listado_Personal_KDE[],3,FALSE),"")</f>
        <v/>
      </c>
      <c r="F3520" s="18" t="str">
        <f>IFERROR(VLOOKUP(G3520,T_CÓDIGO[],2,FALSE),"")</f>
        <v/>
      </c>
      <c r="G3520" s="20"/>
      <c r="H3520" s="18" t="str">
        <f>IFERROR(VLOOKUP(G3520,T_CÓDIGO[],3,FALSE),"")</f>
        <v/>
      </c>
      <c r="I3520" s="19"/>
      <c r="J3520" s="18"/>
      <c r="K3520" s="18"/>
      <c r="L3520" s="34"/>
    </row>
    <row r="3521" spans="1:12" customFormat="1">
      <c r="A3521" s="18"/>
      <c r="B3521" s="18">
        <f t="shared" si="61"/>
        <v>1</v>
      </c>
      <c r="C3521" s="18"/>
      <c r="D3521" s="18" t="str">
        <f>IFERROR(VLOOKUP(C3521,T_Listado_Personal_KDE[],2,FALSE),"")</f>
        <v/>
      </c>
      <c r="E3521" s="19" t="str">
        <f>IFERROR(VLOOKUP(C3521,T_Listado_Personal_KDE[],3,FALSE),"")</f>
        <v/>
      </c>
      <c r="F3521" s="18" t="str">
        <f>IFERROR(VLOOKUP(G3521,T_CÓDIGO[],2,FALSE),"")</f>
        <v/>
      </c>
      <c r="G3521" s="20"/>
      <c r="H3521" s="18" t="str">
        <f>IFERROR(VLOOKUP(G3521,T_CÓDIGO[],3,FALSE),"")</f>
        <v/>
      </c>
      <c r="I3521" s="19"/>
      <c r="J3521" s="18"/>
      <c r="K3521" s="18"/>
      <c r="L3521" s="34"/>
    </row>
    <row r="3522" spans="1:12" customFormat="1">
      <c r="A3522" s="18"/>
      <c r="B3522" s="18">
        <f t="shared" si="61"/>
        <v>1</v>
      </c>
      <c r="C3522" s="18"/>
      <c r="D3522" s="18" t="str">
        <f>IFERROR(VLOOKUP(C3522,T_Listado_Personal_KDE[],2,FALSE),"")</f>
        <v/>
      </c>
      <c r="E3522" s="19" t="str">
        <f>IFERROR(VLOOKUP(C3522,T_Listado_Personal_KDE[],3,FALSE),"")</f>
        <v/>
      </c>
      <c r="F3522" s="18" t="str">
        <f>IFERROR(VLOOKUP(G3522,T_CÓDIGO[],2,FALSE),"")</f>
        <v/>
      </c>
      <c r="G3522" s="20"/>
      <c r="H3522" s="18" t="str">
        <f>IFERROR(VLOOKUP(G3522,T_CÓDIGO[],3,FALSE),"")</f>
        <v/>
      </c>
      <c r="I3522" s="19"/>
      <c r="J3522" s="18"/>
      <c r="K3522" s="18"/>
      <c r="L3522" s="34"/>
    </row>
    <row r="3523" spans="1:12" customFormat="1">
      <c r="A3523" s="18"/>
      <c r="B3523" s="18">
        <f t="shared" si="61"/>
        <v>1</v>
      </c>
      <c r="C3523" s="18"/>
      <c r="D3523" s="18" t="str">
        <f>IFERROR(VLOOKUP(C3523,T_Listado_Personal_KDE[],2,FALSE),"")</f>
        <v/>
      </c>
      <c r="E3523" s="19" t="str">
        <f>IFERROR(VLOOKUP(C3523,T_Listado_Personal_KDE[],3,FALSE),"")</f>
        <v/>
      </c>
      <c r="F3523" s="18" t="str">
        <f>IFERROR(VLOOKUP(G3523,T_CÓDIGO[],2,FALSE),"")</f>
        <v/>
      </c>
      <c r="G3523" s="20"/>
      <c r="H3523" s="18" t="str">
        <f>IFERROR(VLOOKUP(G3523,T_CÓDIGO[],3,FALSE),"")</f>
        <v/>
      </c>
      <c r="I3523" s="19"/>
      <c r="J3523" s="18"/>
      <c r="K3523" s="18"/>
      <c r="L3523" s="34"/>
    </row>
    <row r="3524" spans="1:12" customFormat="1">
      <c r="A3524" s="18"/>
      <c r="B3524" s="18">
        <f t="shared" si="61"/>
        <v>1</v>
      </c>
      <c r="C3524" s="18"/>
      <c r="D3524" s="18" t="str">
        <f>IFERROR(VLOOKUP(C3524,T_Listado_Personal_KDE[],2,FALSE),"")</f>
        <v/>
      </c>
      <c r="E3524" s="19" t="str">
        <f>IFERROR(VLOOKUP(C3524,T_Listado_Personal_KDE[],3,FALSE),"")</f>
        <v/>
      </c>
      <c r="F3524" s="18" t="str">
        <f>IFERROR(VLOOKUP(G3524,T_CÓDIGO[],2,FALSE),"")</f>
        <v/>
      </c>
      <c r="G3524" s="20"/>
      <c r="H3524" s="18" t="str">
        <f>IFERROR(VLOOKUP(G3524,T_CÓDIGO[],3,FALSE),"")</f>
        <v/>
      </c>
      <c r="I3524" s="19"/>
      <c r="J3524" s="18"/>
      <c r="K3524" s="18"/>
      <c r="L3524" s="34"/>
    </row>
    <row r="3525" spans="1:12" customFormat="1">
      <c r="A3525" s="18"/>
      <c r="B3525" s="18">
        <f t="shared" si="61"/>
        <v>1</v>
      </c>
      <c r="C3525" s="18"/>
      <c r="D3525" s="18" t="str">
        <f>IFERROR(VLOOKUP(C3525,T_Listado_Personal_KDE[],2,FALSE),"")</f>
        <v/>
      </c>
      <c r="E3525" s="19" t="str">
        <f>IFERROR(VLOOKUP(C3525,T_Listado_Personal_KDE[],3,FALSE),"")</f>
        <v/>
      </c>
      <c r="F3525" s="18" t="str">
        <f>IFERROR(VLOOKUP(G3525,T_CÓDIGO[],2,FALSE),"")</f>
        <v/>
      </c>
      <c r="G3525" s="20"/>
      <c r="H3525" s="18" t="str">
        <f>IFERROR(VLOOKUP(G3525,T_CÓDIGO[],3,FALSE),"")</f>
        <v/>
      </c>
      <c r="I3525" s="19"/>
      <c r="J3525" s="18"/>
      <c r="K3525" s="18"/>
      <c r="L3525" s="34"/>
    </row>
    <row r="3526" spans="1:12" customFormat="1">
      <c r="A3526" s="18"/>
      <c r="B3526" s="18">
        <f t="shared" si="61"/>
        <v>1</v>
      </c>
      <c r="C3526" s="18"/>
      <c r="D3526" s="18" t="str">
        <f>IFERROR(VLOOKUP(C3526,T_Listado_Personal_KDE[],2,FALSE),"")</f>
        <v/>
      </c>
      <c r="E3526" s="19" t="str">
        <f>IFERROR(VLOOKUP(C3526,T_Listado_Personal_KDE[],3,FALSE),"")</f>
        <v/>
      </c>
      <c r="F3526" s="18" t="str">
        <f>IFERROR(VLOOKUP(G3526,T_CÓDIGO[],2,FALSE),"")</f>
        <v/>
      </c>
      <c r="G3526" s="20"/>
      <c r="H3526" s="18" t="str">
        <f>IFERROR(VLOOKUP(G3526,T_CÓDIGO[],3,FALSE),"")</f>
        <v/>
      </c>
      <c r="I3526" s="19"/>
      <c r="J3526" s="18"/>
      <c r="K3526" s="18"/>
      <c r="L3526" s="34"/>
    </row>
    <row r="3527" spans="1:12" customFormat="1">
      <c r="A3527" s="18"/>
      <c r="B3527" s="18">
        <f t="shared" si="61"/>
        <v>1</v>
      </c>
      <c r="C3527" s="18"/>
      <c r="D3527" s="18" t="str">
        <f>IFERROR(VLOOKUP(C3527,T_Listado_Personal_KDE[],2,FALSE),"")</f>
        <v/>
      </c>
      <c r="E3527" s="19" t="str">
        <f>IFERROR(VLOOKUP(C3527,T_Listado_Personal_KDE[],3,FALSE),"")</f>
        <v/>
      </c>
      <c r="F3527" s="18" t="str">
        <f>IFERROR(VLOOKUP(G3527,T_CÓDIGO[],2,FALSE),"")</f>
        <v/>
      </c>
      <c r="G3527" s="20"/>
      <c r="H3527" s="18" t="str">
        <f>IFERROR(VLOOKUP(G3527,T_CÓDIGO[],3,FALSE),"")</f>
        <v/>
      </c>
      <c r="I3527" s="19"/>
      <c r="J3527" s="18"/>
      <c r="K3527" s="18"/>
      <c r="L3527" s="34"/>
    </row>
    <row r="3528" spans="1:12" customFormat="1">
      <c r="A3528" s="18"/>
      <c r="B3528" s="18">
        <f t="shared" si="61"/>
        <v>1</v>
      </c>
      <c r="C3528" s="18"/>
      <c r="D3528" s="18" t="str">
        <f>IFERROR(VLOOKUP(C3528,T_Listado_Personal_KDE[],2,FALSE),"")</f>
        <v/>
      </c>
      <c r="E3528" s="19" t="str">
        <f>IFERROR(VLOOKUP(C3528,T_Listado_Personal_KDE[],3,FALSE),"")</f>
        <v/>
      </c>
      <c r="F3528" s="18" t="str">
        <f>IFERROR(VLOOKUP(G3528,T_CÓDIGO[],2,FALSE),"")</f>
        <v/>
      </c>
      <c r="G3528" s="20"/>
      <c r="H3528" s="18" t="str">
        <f>IFERROR(VLOOKUP(G3528,T_CÓDIGO[],3,FALSE),"")</f>
        <v/>
      </c>
      <c r="I3528" s="19"/>
      <c r="J3528" s="18"/>
      <c r="K3528" s="18"/>
      <c r="L3528" s="34"/>
    </row>
    <row r="3529" spans="1:12" customFormat="1">
      <c r="A3529" s="18"/>
      <c r="B3529" s="18">
        <f t="shared" si="61"/>
        <v>1</v>
      </c>
      <c r="C3529" s="18"/>
      <c r="D3529" s="18" t="str">
        <f>IFERROR(VLOOKUP(C3529,T_Listado_Personal_KDE[],2,FALSE),"")</f>
        <v/>
      </c>
      <c r="E3529" s="19" t="str">
        <f>IFERROR(VLOOKUP(C3529,T_Listado_Personal_KDE[],3,FALSE),"")</f>
        <v/>
      </c>
      <c r="F3529" s="18" t="str">
        <f>IFERROR(VLOOKUP(G3529,T_CÓDIGO[],2,FALSE),"")</f>
        <v/>
      </c>
      <c r="G3529" s="20"/>
      <c r="H3529" s="18" t="str">
        <f>IFERROR(VLOOKUP(G3529,T_CÓDIGO[],3,FALSE),"")</f>
        <v/>
      </c>
      <c r="I3529" s="19"/>
      <c r="J3529" s="18"/>
      <c r="K3529" s="18"/>
      <c r="L3529" s="34"/>
    </row>
    <row r="3530" spans="1:12" customFormat="1">
      <c r="A3530" s="18"/>
      <c r="B3530" s="18">
        <f t="shared" si="61"/>
        <v>1</v>
      </c>
      <c r="C3530" s="18"/>
      <c r="D3530" s="18" t="str">
        <f>IFERROR(VLOOKUP(C3530,T_Listado_Personal_KDE[],2,FALSE),"")</f>
        <v/>
      </c>
      <c r="E3530" s="19" t="str">
        <f>IFERROR(VLOOKUP(C3530,T_Listado_Personal_KDE[],3,FALSE),"")</f>
        <v/>
      </c>
      <c r="F3530" s="18" t="str">
        <f>IFERROR(VLOOKUP(G3530,T_CÓDIGO[],2,FALSE),"")</f>
        <v/>
      </c>
      <c r="G3530" s="20"/>
      <c r="H3530" s="18" t="str">
        <f>IFERROR(VLOOKUP(G3530,T_CÓDIGO[],3,FALSE),"")</f>
        <v/>
      </c>
      <c r="I3530" s="19"/>
      <c r="J3530" s="18"/>
      <c r="K3530" s="18"/>
      <c r="L3530" s="34"/>
    </row>
    <row r="3531" spans="1:12" customFormat="1">
      <c r="A3531" s="18"/>
      <c r="B3531" s="18">
        <f t="shared" si="61"/>
        <v>1</v>
      </c>
      <c r="C3531" s="18"/>
      <c r="D3531" s="18" t="str">
        <f>IFERROR(VLOOKUP(C3531,T_Listado_Personal_KDE[],2,FALSE),"")</f>
        <v/>
      </c>
      <c r="E3531" s="19" t="str">
        <f>IFERROR(VLOOKUP(C3531,T_Listado_Personal_KDE[],3,FALSE),"")</f>
        <v/>
      </c>
      <c r="F3531" s="18" t="str">
        <f>IFERROR(VLOOKUP(G3531,T_CÓDIGO[],2,FALSE),"")</f>
        <v/>
      </c>
      <c r="G3531" s="20"/>
      <c r="H3531" s="18" t="str">
        <f>IFERROR(VLOOKUP(G3531,T_CÓDIGO[],3,FALSE),"")</f>
        <v/>
      </c>
      <c r="I3531" s="19"/>
      <c r="J3531" s="18"/>
      <c r="K3531" s="18"/>
      <c r="L3531" s="34"/>
    </row>
    <row r="3532" spans="1:12" customFormat="1">
      <c r="A3532" s="18"/>
      <c r="B3532" s="18">
        <f t="shared" si="61"/>
        <v>1</v>
      </c>
      <c r="C3532" s="18"/>
      <c r="D3532" s="18" t="str">
        <f>IFERROR(VLOOKUP(C3532,T_Listado_Personal_KDE[],2,FALSE),"")</f>
        <v/>
      </c>
      <c r="E3532" s="19" t="str">
        <f>IFERROR(VLOOKUP(C3532,T_Listado_Personal_KDE[],3,FALSE),"")</f>
        <v/>
      </c>
      <c r="F3532" s="18" t="str">
        <f>IFERROR(VLOOKUP(G3532,T_CÓDIGO[],2,FALSE),"")</f>
        <v/>
      </c>
      <c r="G3532" s="20"/>
      <c r="H3532" s="18" t="str">
        <f>IFERROR(VLOOKUP(G3532,T_CÓDIGO[],3,FALSE),"")</f>
        <v/>
      </c>
      <c r="I3532" s="19"/>
      <c r="J3532" s="18"/>
      <c r="K3532" s="18"/>
      <c r="L3532" s="34"/>
    </row>
    <row r="3533" spans="1:12" customFormat="1">
      <c r="A3533" s="18"/>
      <c r="B3533" s="18">
        <f t="shared" si="61"/>
        <v>1</v>
      </c>
      <c r="C3533" s="18"/>
      <c r="D3533" s="18" t="str">
        <f>IFERROR(VLOOKUP(C3533,T_Listado_Personal_KDE[],2,FALSE),"")</f>
        <v/>
      </c>
      <c r="E3533" s="19" t="str">
        <f>IFERROR(VLOOKUP(C3533,T_Listado_Personal_KDE[],3,FALSE),"")</f>
        <v/>
      </c>
      <c r="F3533" s="18" t="str">
        <f>IFERROR(VLOOKUP(G3533,T_CÓDIGO[],2,FALSE),"")</f>
        <v/>
      </c>
      <c r="G3533" s="20"/>
      <c r="H3533" s="18" t="str">
        <f>IFERROR(VLOOKUP(G3533,T_CÓDIGO[],3,FALSE),"")</f>
        <v/>
      </c>
      <c r="I3533" s="19"/>
      <c r="J3533" s="18"/>
      <c r="K3533" s="18"/>
      <c r="L3533" s="34"/>
    </row>
    <row r="3534" spans="1:12" customFormat="1">
      <c r="A3534" s="18"/>
      <c r="B3534" s="18">
        <f t="shared" si="61"/>
        <v>1</v>
      </c>
      <c r="C3534" s="18"/>
      <c r="D3534" s="18" t="str">
        <f>IFERROR(VLOOKUP(C3534,T_Listado_Personal_KDE[],2,FALSE),"")</f>
        <v/>
      </c>
      <c r="E3534" s="19" t="str">
        <f>IFERROR(VLOOKUP(C3534,T_Listado_Personal_KDE[],3,FALSE),"")</f>
        <v/>
      </c>
      <c r="F3534" s="18" t="str">
        <f>IFERROR(VLOOKUP(G3534,T_CÓDIGO[],2,FALSE),"")</f>
        <v/>
      </c>
      <c r="G3534" s="20"/>
      <c r="H3534" s="18" t="str">
        <f>IFERROR(VLOOKUP(G3534,T_CÓDIGO[],3,FALSE),"")</f>
        <v/>
      </c>
      <c r="I3534" s="19"/>
      <c r="J3534" s="18"/>
      <c r="K3534" s="18"/>
      <c r="L3534" s="34"/>
    </row>
    <row r="3535" spans="1:12" customFormat="1">
      <c r="A3535" s="18"/>
      <c r="B3535" s="18">
        <f t="shared" si="61"/>
        <v>1</v>
      </c>
      <c r="C3535" s="18"/>
      <c r="D3535" s="18" t="str">
        <f>IFERROR(VLOOKUP(C3535,T_Listado_Personal_KDE[],2,FALSE),"")</f>
        <v/>
      </c>
      <c r="E3535" s="19" t="str">
        <f>IFERROR(VLOOKUP(C3535,T_Listado_Personal_KDE[],3,FALSE),"")</f>
        <v/>
      </c>
      <c r="F3535" s="18" t="str">
        <f>IFERROR(VLOOKUP(G3535,T_CÓDIGO[],2,FALSE),"")</f>
        <v/>
      </c>
      <c r="G3535" s="20"/>
      <c r="H3535" s="18" t="str">
        <f>IFERROR(VLOOKUP(G3535,T_CÓDIGO[],3,FALSE),"")</f>
        <v/>
      </c>
      <c r="I3535" s="19"/>
      <c r="J3535" s="18"/>
      <c r="K3535" s="18"/>
      <c r="L3535" s="34"/>
    </row>
    <row r="3536" spans="1:12" customFormat="1">
      <c r="A3536" s="18"/>
      <c r="B3536" s="18">
        <f t="shared" si="61"/>
        <v>1</v>
      </c>
      <c r="C3536" s="18"/>
      <c r="D3536" s="18" t="str">
        <f>IFERROR(VLOOKUP(C3536,T_Listado_Personal_KDE[],2,FALSE),"")</f>
        <v/>
      </c>
      <c r="E3536" s="19" t="str">
        <f>IFERROR(VLOOKUP(C3536,T_Listado_Personal_KDE[],3,FALSE),"")</f>
        <v/>
      </c>
      <c r="F3536" s="18" t="str">
        <f>IFERROR(VLOOKUP(G3536,T_CÓDIGO[],2,FALSE),"")</f>
        <v/>
      </c>
      <c r="G3536" s="20"/>
      <c r="H3536" s="18" t="str">
        <f>IFERROR(VLOOKUP(G3536,T_CÓDIGO[],3,FALSE),"")</f>
        <v/>
      </c>
      <c r="I3536" s="19"/>
      <c r="J3536" s="18"/>
      <c r="K3536" s="18"/>
      <c r="L3536" s="34"/>
    </row>
    <row r="3537" spans="1:12" customFormat="1">
      <c r="A3537" s="18"/>
      <c r="B3537" s="18">
        <f t="shared" si="61"/>
        <v>1</v>
      </c>
      <c r="C3537" s="18"/>
      <c r="D3537" s="18" t="str">
        <f>IFERROR(VLOOKUP(C3537,T_Listado_Personal_KDE[],2,FALSE),"")</f>
        <v/>
      </c>
      <c r="E3537" s="19" t="str">
        <f>IFERROR(VLOOKUP(C3537,T_Listado_Personal_KDE[],3,FALSE),"")</f>
        <v/>
      </c>
      <c r="F3537" s="18" t="str">
        <f>IFERROR(VLOOKUP(G3537,T_CÓDIGO[],2,FALSE),"")</f>
        <v/>
      </c>
      <c r="G3537" s="20"/>
      <c r="H3537" s="18" t="str">
        <f>IFERROR(VLOOKUP(G3537,T_CÓDIGO[],3,FALSE),"")</f>
        <v/>
      </c>
      <c r="I3537" s="19"/>
      <c r="J3537" s="18"/>
      <c r="K3537" s="18"/>
      <c r="L3537" s="34"/>
    </row>
    <row r="3538" spans="1:12" customFormat="1">
      <c r="A3538" s="18"/>
      <c r="B3538" s="18">
        <f t="shared" si="61"/>
        <v>1</v>
      </c>
      <c r="C3538" s="18"/>
      <c r="D3538" s="18" t="str">
        <f>IFERROR(VLOOKUP(C3538,T_Listado_Personal_KDE[],2,FALSE),"")</f>
        <v/>
      </c>
      <c r="E3538" s="19" t="str">
        <f>IFERROR(VLOOKUP(C3538,T_Listado_Personal_KDE[],3,FALSE),"")</f>
        <v/>
      </c>
      <c r="F3538" s="18" t="str">
        <f>IFERROR(VLOOKUP(G3538,T_CÓDIGO[],2,FALSE),"")</f>
        <v/>
      </c>
      <c r="G3538" s="20"/>
      <c r="H3538" s="18" t="str">
        <f>IFERROR(VLOOKUP(G3538,T_CÓDIGO[],3,FALSE),"")</f>
        <v/>
      </c>
      <c r="I3538" s="19"/>
      <c r="J3538" s="18"/>
      <c r="K3538" s="18"/>
      <c r="L3538" s="34"/>
    </row>
    <row r="3539" spans="1:12" customFormat="1">
      <c r="A3539" s="18"/>
      <c r="B3539" s="18">
        <f t="shared" si="61"/>
        <v>1</v>
      </c>
      <c r="C3539" s="18"/>
      <c r="D3539" s="18" t="str">
        <f>IFERROR(VLOOKUP(C3539,T_Listado_Personal_KDE[],2,FALSE),"")</f>
        <v/>
      </c>
      <c r="E3539" s="19" t="str">
        <f>IFERROR(VLOOKUP(C3539,T_Listado_Personal_KDE[],3,FALSE),"")</f>
        <v/>
      </c>
      <c r="F3539" s="18" t="str">
        <f>IFERROR(VLOOKUP(G3539,T_CÓDIGO[],2,FALSE),"")</f>
        <v/>
      </c>
      <c r="G3539" s="20"/>
      <c r="H3539" s="18" t="str">
        <f>IFERROR(VLOOKUP(G3539,T_CÓDIGO[],3,FALSE),"")</f>
        <v/>
      </c>
      <c r="I3539" s="19"/>
      <c r="J3539" s="18"/>
      <c r="K3539" s="18"/>
      <c r="L3539" s="34"/>
    </row>
    <row r="3540" spans="1:12" customFormat="1">
      <c r="A3540" s="18"/>
      <c r="B3540" s="18">
        <f t="shared" si="61"/>
        <v>1</v>
      </c>
      <c r="C3540" s="18"/>
      <c r="D3540" s="18" t="str">
        <f>IFERROR(VLOOKUP(C3540,T_Listado_Personal_KDE[],2,FALSE),"")</f>
        <v/>
      </c>
      <c r="E3540" s="19" t="str">
        <f>IFERROR(VLOOKUP(C3540,T_Listado_Personal_KDE[],3,FALSE),"")</f>
        <v/>
      </c>
      <c r="F3540" s="18" t="str">
        <f>IFERROR(VLOOKUP(G3540,T_CÓDIGO[],2,FALSE),"")</f>
        <v/>
      </c>
      <c r="G3540" s="20"/>
      <c r="H3540" s="18" t="str">
        <f>IFERROR(VLOOKUP(G3540,T_CÓDIGO[],3,FALSE),"")</f>
        <v/>
      </c>
      <c r="I3540" s="19"/>
      <c r="J3540" s="18"/>
      <c r="K3540" s="18"/>
      <c r="L3540" s="34"/>
    </row>
    <row r="3541" spans="1:12" customFormat="1">
      <c r="A3541" s="18"/>
      <c r="B3541" s="18">
        <f t="shared" si="61"/>
        <v>1</v>
      </c>
      <c r="C3541" s="18"/>
      <c r="D3541" s="18" t="str">
        <f>IFERROR(VLOOKUP(C3541,T_Listado_Personal_KDE[],2,FALSE),"")</f>
        <v/>
      </c>
      <c r="E3541" s="19" t="str">
        <f>IFERROR(VLOOKUP(C3541,T_Listado_Personal_KDE[],3,FALSE),"")</f>
        <v/>
      </c>
      <c r="F3541" s="18" t="str">
        <f>IFERROR(VLOOKUP(G3541,T_CÓDIGO[],2,FALSE),"")</f>
        <v/>
      </c>
      <c r="G3541" s="20"/>
      <c r="H3541" s="18" t="str">
        <f>IFERROR(VLOOKUP(G3541,T_CÓDIGO[],3,FALSE),"")</f>
        <v/>
      </c>
      <c r="I3541" s="19"/>
      <c r="J3541" s="18"/>
      <c r="K3541" s="18"/>
      <c r="L3541" s="34"/>
    </row>
    <row r="3542" spans="1:12" customFormat="1">
      <c r="A3542" s="18"/>
      <c r="B3542" s="18">
        <f t="shared" si="61"/>
        <v>1</v>
      </c>
      <c r="C3542" s="18"/>
      <c r="D3542" s="18" t="str">
        <f>IFERROR(VLOOKUP(C3542,T_Listado_Personal_KDE[],2,FALSE),"")</f>
        <v/>
      </c>
      <c r="E3542" s="19" t="str">
        <f>IFERROR(VLOOKUP(C3542,T_Listado_Personal_KDE[],3,FALSE),"")</f>
        <v/>
      </c>
      <c r="F3542" s="18" t="str">
        <f>IFERROR(VLOOKUP(G3542,T_CÓDIGO[],2,FALSE),"")</f>
        <v/>
      </c>
      <c r="G3542" s="20"/>
      <c r="H3542" s="18" t="str">
        <f>IFERROR(VLOOKUP(G3542,T_CÓDIGO[],3,FALSE),"")</f>
        <v/>
      </c>
      <c r="I3542" s="19"/>
      <c r="J3542" s="18"/>
      <c r="K3542" s="18"/>
      <c r="L3542" s="34"/>
    </row>
    <row r="3543" spans="1:12" customFormat="1">
      <c r="A3543" s="18"/>
      <c r="B3543" s="18">
        <f t="shared" si="61"/>
        <v>1</v>
      </c>
      <c r="C3543" s="18"/>
      <c r="D3543" s="18" t="str">
        <f>IFERROR(VLOOKUP(C3543,T_Listado_Personal_KDE[],2,FALSE),"")</f>
        <v/>
      </c>
      <c r="E3543" s="19" t="str">
        <f>IFERROR(VLOOKUP(C3543,T_Listado_Personal_KDE[],3,FALSE),"")</f>
        <v/>
      </c>
      <c r="F3543" s="18" t="str">
        <f>IFERROR(VLOOKUP(G3543,T_CÓDIGO[],2,FALSE),"")</f>
        <v/>
      </c>
      <c r="G3543" s="20"/>
      <c r="H3543" s="18" t="str">
        <f>IFERROR(VLOOKUP(G3543,T_CÓDIGO[],3,FALSE),"")</f>
        <v/>
      </c>
      <c r="I3543" s="19"/>
      <c r="J3543" s="18"/>
      <c r="K3543" s="18"/>
      <c r="L3543" s="34"/>
    </row>
    <row r="3544" spans="1:12" customFormat="1">
      <c r="A3544" s="18"/>
      <c r="B3544" s="18">
        <f t="shared" si="61"/>
        <v>1</v>
      </c>
      <c r="C3544" s="18"/>
      <c r="D3544" s="18" t="str">
        <f>IFERROR(VLOOKUP(C3544,T_Listado_Personal_KDE[],2,FALSE),"")</f>
        <v/>
      </c>
      <c r="E3544" s="19" t="str">
        <f>IFERROR(VLOOKUP(C3544,T_Listado_Personal_KDE[],3,FALSE),"")</f>
        <v/>
      </c>
      <c r="F3544" s="18" t="str">
        <f>IFERROR(VLOOKUP(G3544,T_CÓDIGO[],2,FALSE),"")</f>
        <v/>
      </c>
      <c r="G3544" s="20"/>
      <c r="H3544" s="18" t="str">
        <f>IFERROR(VLOOKUP(G3544,T_CÓDIGO[],3,FALSE),"")</f>
        <v/>
      </c>
      <c r="I3544" s="19"/>
      <c r="J3544" s="18"/>
      <c r="K3544" s="18"/>
      <c r="L3544" s="34"/>
    </row>
    <row r="3545" spans="1:12" customFormat="1">
      <c r="A3545" s="18"/>
      <c r="B3545" s="18">
        <f t="shared" si="61"/>
        <v>1</v>
      </c>
      <c r="C3545" s="18"/>
      <c r="D3545" s="18" t="str">
        <f>IFERROR(VLOOKUP(C3545,T_Listado_Personal_KDE[],2,FALSE),"")</f>
        <v/>
      </c>
      <c r="E3545" s="19" t="str">
        <f>IFERROR(VLOOKUP(C3545,T_Listado_Personal_KDE[],3,FALSE),"")</f>
        <v/>
      </c>
      <c r="F3545" s="18" t="str">
        <f>IFERROR(VLOOKUP(G3545,T_CÓDIGO[],2,FALSE),"")</f>
        <v/>
      </c>
      <c r="G3545" s="20"/>
      <c r="H3545" s="18" t="str">
        <f>IFERROR(VLOOKUP(G3545,T_CÓDIGO[],3,FALSE),"")</f>
        <v/>
      </c>
      <c r="I3545" s="19"/>
      <c r="J3545" s="18"/>
      <c r="K3545" s="18"/>
      <c r="L3545" s="34"/>
    </row>
    <row r="3546" spans="1:12" customFormat="1">
      <c r="A3546" s="18"/>
      <c r="B3546" s="18">
        <f t="shared" ref="B3546:B3552" si="62">MONTH(A3546)</f>
        <v>1</v>
      </c>
      <c r="C3546" s="18"/>
      <c r="D3546" s="18" t="str">
        <f>IFERROR(VLOOKUP(C3546,T_Listado_Personal_KDE[],2,FALSE),"")</f>
        <v/>
      </c>
      <c r="E3546" s="19" t="str">
        <f>IFERROR(VLOOKUP(C3546,T_Listado_Personal_KDE[],3,FALSE),"")</f>
        <v/>
      </c>
      <c r="F3546" s="18" t="str">
        <f>IFERROR(VLOOKUP(G3546,T_CÓDIGO[],2,FALSE),"")</f>
        <v/>
      </c>
      <c r="G3546" s="20"/>
      <c r="H3546" s="18" t="str">
        <f>IFERROR(VLOOKUP(G3546,T_CÓDIGO[],3,FALSE),"")</f>
        <v/>
      </c>
      <c r="I3546" s="19"/>
      <c r="J3546" s="18"/>
      <c r="K3546" s="18"/>
      <c r="L3546" s="34"/>
    </row>
    <row r="3547" spans="1:12" customFormat="1">
      <c r="A3547" s="18"/>
      <c r="B3547" s="18">
        <f t="shared" si="62"/>
        <v>1</v>
      </c>
      <c r="C3547" s="18"/>
      <c r="D3547" s="18" t="str">
        <f>IFERROR(VLOOKUP(C3547,T_Listado_Personal_KDE[],2,FALSE),"")</f>
        <v/>
      </c>
      <c r="E3547" s="19" t="str">
        <f>IFERROR(VLOOKUP(C3547,T_Listado_Personal_KDE[],3,FALSE),"")</f>
        <v/>
      </c>
      <c r="F3547" s="18" t="str">
        <f>IFERROR(VLOOKUP(G3547,T_CÓDIGO[],2,FALSE),"")</f>
        <v/>
      </c>
      <c r="G3547" s="20"/>
      <c r="H3547" s="18" t="str">
        <f>IFERROR(VLOOKUP(G3547,T_CÓDIGO[],3,FALSE),"")</f>
        <v/>
      </c>
      <c r="I3547" s="19"/>
      <c r="J3547" s="18"/>
      <c r="K3547" s="18"/>
      <c r="L3547" s="34"/>
    </row>
    <row r="3548" spans="1:12" customFormat="1">
      <c r="A3548" s="18"/>
      <c r="B3548" s="18">
        <f t="shared" si="62"/>
        <v>1</v>
      </c>
      <c r="C3548" s="18"/>
      <c r="D3548" s="18" t="str">
        <f>IFERROR(VLOOKUP(C3548,T_Listado_Personal_KDE[],2,FALSE),"")</f>
        <v/>
      </c>
      <c r="E3548" s="19" t="str">
        <f>IFERROR(VLOOKUP(C3548,T_Listado_Personal_KDE[],3,FALSE),"")</f>
        <v/>
      </c>
      <c r="F3548" s="18" t="str">
        <f>IFERROR(VLOOKUP(G3548,T_CÓDIGO[],2,FALSE),"")</f>
        <v/>
      </c>
      <c r="G3548" s="20"/>
      <c r="H3548" s="18" t="str">
        <f>IFERROR(VLOOKUP(G3548,T_CÓDIGO[],3,FALSE),"")</f>
        <v/>
      </c>
      <c r="I3548" s="19"/>
      <c r="J3548" s="18"/>
      <c r="K3548" s="18"/>
      <c r="L3548" s="34"/>
    </row>
    <row r="3549" spans="1:12" customFormat="1">
      <c r="A3549" s="18"/>
      <c r="B3549" s="18">
        <f t="shared" si="62"/>
        <v>1</v>
      </c>
      <c r="C3549" s="18"/>
      <c r="D3549" s="18" t="str">
        <f>IFERROR(VLOOKUP(C3549,T_Listado_Personal_KDE[],2,FALSE),"")</f>
        <v/>
      </c>
      <c r="E3549" s="19" t="str">
        <f>IFERROR(VLOOKUP(C3549,T_Listado_Personal_KDE[],3,FALSE),"")</f>
        <v/>
      </c>
      <c r="F3549" s="18" t="str">
        <f>IFERROR(VLOOKUP(G3549,T_CÓDIGO[],2,FALSE),"")</f>
        <v/>
      </c>
      <c r="G3549" s="20"/>
      <c r="H3549" s="18" t="str">
        <f>IFERROR(VLOOKUP(G3549,T_CÓDIGO[],3,FALSE),"")</f>
        <v/>
      </c>
      <c r="I3549" s="19"/>
      <c r="J3549" s="18"/>
      <c r="K3549" s="18"/>
      <c r="L3549" s="34"/>
    </row>
    <row r="3550" spans="1:12" customFormat="1">
      <c r="A3550" s="18"/>
      <c r="B3550" s="18">
        <f t="shared" si="62"/>
        <v>1</v>
      </c>
      <c r="C3550" s="18"/>
      <c r="D3550" s="18" t="str">
        <f>IFERROR(VLOOKUP(C3550,T_Listado_Personal_KDE[],2,FALSE),"")</f>
        <v/>
      </c>
      <c r="E3550" s="19" t="str">
        <f>IFERROR(VLOOKUP(C3550,T_Listado_Personal_KDE[],3,FALSE),"")</f>
        <v/>
      </c>
      <c r="F3550" s="18" t="str">
        <f>IFERROR(VLOOKUP(G3550,T_CÓDIGO[],2,FALSE),"")</f>
        <v/>
      </c>
      <c r="G3550" s="20"/>
      <c r="H3550" s="18" t="str">
        <f>IFERROR(VLOOKUP(G3550,T_CÓDIGO[],3,FALSE),"")</f>
        <v/>
      </c>
      <c r="I3550" s="19"/>
      <c r="J3550" s="18"/>
      <c r="K3550" s="18"/>
      <c r="L3550" s="34"/>
    </row>
    <row r="3551" spans="1:12" customFormat="1">
      <c r="A3551" s="18"/>
      <c r="B3551" s="18">
        <f t="shared" si="62"/>
        <v>1</v>
      </c>
      <c r="C3551" s="18"/>
      <c r="D3551" s="18" t="str">
        <f>IFERROR(VLOOKUP(C3551,T_Listado_Personal_KDE[],2,FALSE),"")</f>
        <v/>
      </c>
      <c r="E3551" s="19" t="str">
        <f>IFERROR(VLOOKUP(C3551,T_Listado_Personal_KDE[],3,FALSE),"")</f>
        <v/>
      </c>
      <c r="F3551" s="18" t="str">
        <f>IFERROR(VLOOKUP(G3551,T_CÓDIGO[],2,FALSE),"")</f>
        <v/>
      </c>
      <c r="G3551" s="20"/>
      <c r="H3551" s="18" t="str">
        <f>IFERROR(VLOOKUP(G3551,T_CÓDIGO[],3,FALSE),"")</f>
        <v/>
      </c>
      <c r="I3551" s="19"/>
      <c r="J3551" s="18"/>
      <c r="K3551" s="18"/>
      <c r="L3551" s="34"/>
    </row>
    <row r="3552" spans="1:12" customFormat="1">
      <c r="A3552" s="36"/>
      <c r="B3552" s="36">
        <f t="shared" si="62"/>
        <v>1</v>
      </c>
      <c r="C3552" s="36"/>
      <c r="D3552" s="18" t="str">
        <f>IFERROR(VLOOKUP(C3552,T_Listado_Personal_KDE[],2,FALSE),"")</f>
        <v/>
      </c>
      <c r="E3552" s="19" t="str">
        <f>IFERROR(VLOOKUP(C3552,T_Listado_Personal_KDE[],3,FALSE),"")</f>
        <v/>
      </c>
      <c r="F3552" s="18" t="str">
        <f>IFERROR(VLOOKUP(G3552,T_CÓDIGO[],2,FALSE),"")</f>
        <v/>
      </c>
      <c r="G3552" s="54"/>
      <c r="H3552" s="18" t="str">
        <f>IFERROR(VLOOKUP(G3552,T_CÓDIGO[],3,FALSE),"")</f>
        <v/>
      </c>
      <c r="I3552" s="37"/>
      <c r="J3552" s="36"/>
      <c r="K3552" s="36"/>
      <c r="L3552" s="34"/>
    </row>
    <row r="3553" spans="1:12" customFormat="1">
      <c r="A3553" s="36"/>
      <c r="B3553" s="36">
        <f>MONTH(A3553)</f>
        <v>1</v>
      </c>
      <c r="C3553" s="36"/>
      <c r="D3553" s="36" t="str">
        <f>IFERROR(VLOOKUP(C3553,T_Listado_Personal_KDE[],2,FALSE),"")</f>
        <v/>
      </c>
      <c r="E3553" s="19" t="str">
        <f>IFERROR(VLOOKUP(C3553,T_Listado_Personal_KDE[],3,FALSE),"")</f>
        <v/>
      </c>
      <c r="F3553" s="18" t="str">
        <f>IFERROR(VLOOKUP(G3553,T_CÓDIGO[],2,FALSE),"")</f>
        <v/>
      </c>
      <c r="G3553" s="54"/>
      <c r="H3553" s="18" t="str">
        <f>IFERROR(VLOOKUP(G3553,T_CÓDIGO[],3,FALSE),"")</f>
        <v/>
      </c>
      <c r="I3553" s="37"/>
      <c r="J3553" s="36"/>
      <c r="K3553" s="36"/>
      <c r="L3553" s="34"/>
    </row>
    <row r="3554" spans="1:12" customFormat="1">
      <c r="A3554" s="18"/>
      <c r="B3554" s="18">
        <f t="shared" ref="B3554:B3585" si="63">MONTH(A3554)</f>
        <v>1</v>
      </c>
      <c r="C3554" s="18"/>
      <c r="D3554" s="18" t="str">
        <f>IFERROR(VLOOKUP(C3554,T_Listado_Personal_KDE[],2,FALSE),"")</f>
        <v/>
      </c>
      <c r="E3554" s="19" t="str">
        <f>IFERROR(VLOOKUP(C3554,T_Listado_Personal_KDE[],3,FALSE),"")</f>
        <v/>
      </c>
      <c r="F3554" s="18" t="str">
        <f>IFERROR(VLOOKUP(G3554,T_CÓDIGO[],2,FALSE),"")</f>
        <v/>
      </c>
      <c r="G3554" s="20"/>
      <c r="H3554" s="18" t="str">
        <f>IFERROR(VLOOKUP(G3554,T_CÓDIGO[],3,FALSE),"")</f>
        <v/>
      </c>
      <c r="I3554" s="19"/>
      <c r="J3554" s="18"/>
      <c r="K3554" s="18"/>
      <c r="L3554" s="34"/>
    </row>
    <row r="3555" spans="1:12" customFormat="1">
      <c r="A3555" s="18"/>
      <c r="B3555" s="18">
        <f t="shared" si="63"/>
        <v>1</v>
      </c>
      <c r="C3555" s="18"/>
      <c r="D3555" s="18" t="str">
        <f>IFERROR(VLOOKUP(C3555,T_Listado_Personal_KDE[],2,FALSE),"")</f>
        <v/>
      </c>
      <c r="E3555" s="19" t="str">
        <f>IFERROR(VLOOKUP(C3555,T_Listado_Personal_KDE[],3,FALSE),"")</f>
        <v/>
      </c>
      <c r="F3555" s="18" t="str">
        <f>IFERROR(VLOOKUP(G3555,T_CÓDIGO[],2,FALSE),"")</f>
        <v/>
      </c>
      <c r="G3555" s="20"/>
      <c r="H3555" s="18" t="str">
        <f>IFERROR(VLOOKUP(G3555,T_CÓDIGO[],3,FALSE),"")</f>
        <v/>
      </c>
      <c r="I3555" s="19"/>
      <c r="J3555" s="18"/>
      <c r="K3555" s="18"/>
      <c r="L3555" s="34"/>
    </row>
    <row r="3556" spans="1:12" customFormat="1">
      <c r="A3556" s="18"/>
      <c r="B3556" s="18">
        <f t="shared" si="63"/>
        <v>1</v>
      </c>
      <c r="C3556" s="18"/>
      <c r="D3556" s="18" t="str">
        <f>IFERROR(VLOOKUP(C3556,T_Listado_Personal_KDE[],2,FALSE),"")</f>
        <v/>
      </c>
      <c r="E3556" s="19" t="str">
        <f>IFERROR(VLOOKUP(C3556,T_Listado_Personal_KDE[],3,FALSE),"")</f>
        <v/>
      </c>
      <c r="F3556" s="18" t="str">
        <f>IFERROR(VLOOKUP(G3556,T_CÓDIGO[],2,FALSE),"")</f>
        <v/>
      </c>
      <c r="G3556" s="20"/>
      <c r="H3556" s="18" t="str">
        <f>IFERROR(VLOOKUP(G3556,T_CÓDIGO[],3,FALSE),"")</f>
        <v/>
      </c>
      <c r="I3556" s="19"/>
      <c r="J3556" s="18"/>
      <c r="K3556" s="18"/>
      <c r="L3556" s="34"/>
    </row>
    <row r="3557" spans="1:12" customFormat="1">
      <c r="A3557" s="18"/>
      <c r="B3557" s="18">
        <f t="shared" si="63"/>
        <v>1</v>
      </c>
      <c r="C3557" s="18"/>
      <c r="D3557" s="18" t="str">
        <f>IFERROR(VLOOKUP(C3557,T_Listado_Personal_KDE[],2,FALSE),"")</f>
        <v/>
      </c>
      <c r="E3557" s="19" t="str">
        <f>IFERROR(VLOOKUP(C3557,T_Listado_Personal_KDE[],3,FALSE),"")</f>
        <v/>
      </c>
      <c r="F3557" s="18" t="str">
        <f>IFERROR(VLOOKUP(G3557,T_CÓDIGO[],2,FALSE),"")</f>
        <v/>
      </c>
      <c r="G3557" s="20"/>
      <c r="H3557" s="18" t="str">
        <f>IFERROR(VLOOKUP(G3557,T_CÓDIGO[],3,FALSE),"")</f>
        <v/>
      </c>
      <c r="I3557" s="19"/>
      <c r="J3557" s="18"/>
      <c r="K3557" s="18"/>
      <c r="L3557" s="34"/>
    </row>
    <row r="3558" spans="1:12" customFormat="1">
      <c r="A3558" s="18"/>
      <c r="B3558" s="18">
        <f t="shared" si="63"/>
        <v>1</v>
      </c>
      <c r="C3558" s="18"/>
      <c r="D3558" s="18" t="str">
        <f>IFERROR(VLOOKUP(C3558,T_Listado_Personal_KDE[],2,FALSE),"")</f>
        <v/>
      </c>
      <c r="E3558" s="19" t="str">
        <f>IFERROR(VLOOKUP(C3558,T_Listado_Personal_KDE[],3,FALSE),"")</f>
        <v/>
      </c>
      <c r="F3558" s="18" t="str">
        <f>IFERROR(VLOOKUP(G3558,T_CÓDIGO[],2,FALSE),"")</f>
        <v/>
      </c>
      <c r="G3558" s="20"/>
      <c r="H3558" s="18" t="str">
        <f>IFERROR(VLOOKUP(G3558,T_CÓDIGO[],3,FALSE),"")</f>
        <v/>
      </c>
      <c r="I3558" s="19"/>
      <c r="J3558" s="18"/>
      <c r="K3558" s="18"/>
      <c r="L3558" s="34"/>
    </row>
    <row r="3559" spans="1:12" customFormat="1">
      <c r="A3559" s="18"/>
      <c r="B3559" s="18">
        <f t="shared" si="63"/>
        <v>1</v>
      </c>
      <c r="C3559" s="18"/>
      <c r="D3559" s="18" t="str">
        <f>IFERROR(VLOOKUP(C3559,T_Listado_Personal_KDE[],2,FALSE),"")</f>
        <v/>
      </c>
      <c r="E3559" s="19" t="str">
        <f>IFERROR(VLOOKUP(C3559,T_Listado_Personal_KDE[],3,FALSE),"")</f>
        <v/>
      </c>
      <c r="F3559" s="18" t="str">
        <f>IFERROR(VLOOKUP(G3559,T_CÓDIGO[],2,FALSE),"")</f>
        <v/>
      </c>
      <c r="G3559" s="20"/>
      <c r="H3559" s="18" t="str">
        <f>IFERROR(VLOOKUP(G3559,T_CÓDIGO[],3,FALSE),"")</f>
        <v/>
      </c>
      <c r="I3559" s="19"/>
      <c r="J3559" s="18"/>
      <c r="K3559" s="18"/>
      <c r="L3559" s="34"/>
    </row>
    <row r="3560" spans="1:12" customFormat="1">
      <c r="A3560" s="18"/>
      <c r="B3560" s="18">
        <f t="shared" si="63"/>
        <v>1</v>
      </c>
      <c r="C3560" s="18"/>
      <c r="D3560" s="18" t="str">
        <f>IFERROR(VLOOKUP(C3560,T_Listado_Personal_KDE[],2,FALSE),"")</f>
        <v/>
      </c>
      <c r="E3560" s="19" t="str">
        <f>IFERROR(VLOOKUP(C3560,T_Listado_Personal_KDE[],3,FALSE),"")</f>
        <v/>
      </c>
      <c r="F3560" s="18" t="str">
        <f>IFERROR(VLOOKUP(G3560,T_CÓDIGO[],2,FALSE),"")</f>
        <v/>
      </c>
      <c r="G3560" s="20"/>
      <c r="H3560" s="18" t="str">
        <f>IFERROR(VLOOKUP(G3560,T_CÓDIGO[],3,FALSE),"")</f>
        <v/>
      </c>
      <c r="I3560" s="19"/>
      <c r="J3560" s="18"/>
      <c r="K3560" s="18"/>
      <c r="L3560" s="34"/>
    </row>
    <row r="3561" spans="1:12" customFormat="1">
      <c r="A3561" s="18"/>
      <c r="B3561" s="18">
        <f t="shared" si="63"/>
        <v>1</v>
      </c>
      <c r="C3561" s="18"/>
      <c r="D3561" s="18" t="str">
        <f>IFERROR(VLOOKUP(C3561,T_Listado_Personal_KDE[],2,FALSE),"")</f>
        <v/>
      </c>
      <c r="E3561" s="19" t="str">
        <f>IFERROR(VLOOKUP(C3561,T_Listado_Personal_KDE[],3,FALSE),"")</f>
        <v/>
      </c>
      <c r="F3561" s="18" t="str">
        <f>IFERROR(VLOOKUP(G3561,T_CÓDIGO[],2,FALSE),"")</f>
        <v/>
      </c>
      <c r="G3561" s="20"/>
      <c r="H3561" s="18" t="str">
        <f>IFERROR(VLOOKUP(G3561,T_CÓDIGO[],3,FALSE),"")</f>
        <v/>
      </c>
      <c r="I3561" s="19"/>
      <c r="J3561" s="18"/>
      <c r="K3561" s="18"/>
      <c r="L3561" s="34"/>
    </row>
    <row r="3562" spans="1:12" customFormat="1">
      <c r="A3562" s="18"/>
      <c r="B3562" s="18">
        <f t="shared" si="63"/>
        <v>1</v>
      </c>
      <c r="C3562" s="18"/>
      <c r="D3562" s="18" t="str">
        <f>IFERROR(VLOOKUP(C3562,T_Listado_Personal_KDE[],2,FALSE),"")</f>
        <v/>
      </c>
      <c r="E3562" s="19" t="str">
        <f>IFERROR(VLOOKUP(C3562,T_Listado_Personal_KDE[],3,FALSE),"")</f>
        <v/>
      </c>
      <c r="F3562" s="18" t="str">
        <f>IFERROR(VLOOKUP(G3562,T_CÓDIGO[],2,FALSE),"")</f>
        <v/>
      </c>
      <c r="G3562" s="20"/>
      <c r="H3562" s="18" t="str">
        <f>IFERROR(VLOOKUP(G3562,T_CÓDIGO[],3,FALSE),"")</f>
        <v/>
      </c>
      <c r="I3562" s="19"/>
      <c r="J3562" s="18"/>
      <c r="K3562" s="18"/>
      <c r="L3562" s="34"/>
    </row>
    <row r="3563" spans="1:12" customFormat="1">
      <c r="A3563" s="18"/>
      <c r="B3563" s="18">
        <f t="shared" si="63"/>
        <v>1</v>
      </c>
      <c r="C3563" s="18"/>
      <c r="D3563" s="18" t="str">
        <f>IFERROR(VLOOKUP(C3563,T_Listado_Personal_KDE[],2,FALSE),"")</f>
        <v/>
      </c>
      <c r="E3563" s="19" t="str">
        <f>IFERROR(VLOOKUP(C3563,T_Listado_Personal_KDE[],3,FALSE),"")</f>
        <v/>
      </c>
      <c r="F3563" s="18" t="str">
        <f>IFERROR(VLOOKUP(G3563,T_CÓDIGO[],2,FALSE),"")</f>
        <v/>
      </c>
      <c r="G3563" s="20"/>
      <c r="H3563" s="18" t="str">
        <f>IFERROR(VLOOKUP(G3563,T_CÓDIGO[],3,FALSE),"")</f>
        <v/>
      </c>
      <c r="I3563" s="19"/>
      <c r="J3563" s="18"/>
      <c r="K3563" s="18"/>
      <c r="L3563" s="34"/>
    </row>
    <row r="3564" spans="1:12" customFormat="1">
      <c r="A3564" s="18"/>
      <c r="B3564" s="18">
        <f t="shared" si="63"/>
        <v>1</v>
      </c>
      <c r="C3564" s="18"/>
      <c r="D3564" s="18" t="str">
        <f>IFERROR(VLOOKUP(C3564,T_Listado_Personal_KDE[],2,FALSE),"")</f>
        <v/>
      </c>
      <c r="E3564" s="19" t="str">
        <f>IFERROR(VLOOKUP(C3564,T_Listado_Personal_KDE[],3,FALSE),"")</f>
        <v/>
      </c>
      <c r="F3564" s="18" t="str">
        <f>IFERROR(VLOOKUP(G3564,T_CÓDIGO[],2,FALSE),"")</f>
        <v/>
      </c>
      <c r="G3564" s="20"/>
      <c r="H3564" s="18" t="str">
        <f>IFERROR(VLOOKUP(G3564,T_CÓDIGO[],3,FALSE),"")</f>
        <v/>
      </c>
      <c r="I3564" s="19"/>
      <c r="J3564" s="18"/>
      <c r="K3564" s="18"/>
      <c r="L3564" s="34"/>
    </row>
    <row r="3565" spans="1:12" customFormat="1">
      <c r="A3565" s="18"/>
      <c r="B3565" s="18">
        <f t="shared" si="63"/>
        <v>1</v>
      </c>
      <c r="C3565" s="18"/>
      <c r="D3565" s="18" t="str">
        <f>IFERROR(VLOOKUP(C3565,T_Listado_Personal_KDE[],2,FALSE),"")</f>
        <v/>
      </c>
      <c r="E3565" s="19" t="str">
        <f>IFERROR(VLOOKUP(C3565,T_Listado_Personal_KDE[],3,FALSE),"")</f>
        <v/>
      </c>
      <c r="F3565" s="18" t="str">
        <f>IFERROR(VLOOKUP(G3565,T_CÓDIGO[],2,FALSE),"")</f>
        <v/>
      </c>
      <c r="G3565" s="20"/>
      <c r="H3565" s="18" t="str">
        <f>IFERROR(VLOOKUP(G3565,T_CÓDIGO[],3,FALSE),"")</f>
        <v/>
      </c>
      <c r="I3565" s="19"/>
      <c r="J3565" s="18"/>
      <c r="K3565" s="18"/>
      <c r="L3565" s="34"/>
    </row>
    <row r="3566" spans="1:12" customFormat="1">
      <c r="A3566" s="18"/>
      <c r="B3566" s="18">
        <f t="shared" si="63"/>
        <v>1</v>
      </c>
      <c r="C3566" s="18"/>
      <c r="D3566" s="18" t="str">
        <f>IFERROR(VLOOKUP(C3566,T_Listado_Personal_KDE[],2,FALSE),"")</f>
        <v/>
      </c>
      <c r="E3566" s="19" t="str">
        <f>IFERROR(VLOOKUP(C3566,T_Listado_Personal_KDE[],3,FALSE),"")</f>
        <v/>
      </c>
      <c r="F3566" s="18" t="str">
        <f>IFERROR(VLOOKUP(G3566,T_CÓDIGO[],2,FALSE),"")</f>
        <v/>
      </c>
      <c r="G3566" s="20"/>
      <c r="H3566" s="18" t="str">
        <f>IFERROR(VLOOKUP(G3566,T_CÓDIGO[],3,FALSE),"")</f>
        <v/>
      </c>
      <c r="I3566" s="19"/>
      <c r="J3566" s="18"/>
      <c r="K3566" s="18"/>
      <c r="L3566" s="34"/>
    </row>
    <row r="3567" spans="1:12" customFormat="1">
      <c r="A3567" s="18"/>
      <c r="B3567" s="18">
        <f t="shared" si="63"/>
        <v>1</v>
      </c>
      <c r="C3567" s="18"/>
      <c r="D3567" s="18" t="str">
        <f>IFERROR(VLOOKUP(C3567,T_Listado_Personal_KDE[],2,FALSE),"")</f>
        <v/>
      </c>
      <c r="E3567" s="19" t="str">
        <f>IFERROR(VLOOKUP(C3567,T_Listado_Personal_KDE[],3,FALSE),"")</f>
        <v/>
      </c>
      <c r="F3567" s="18" t="str">
        <f>IFERROR(VLOOKUP(G3567,T_CÓDIGO[],2,FALSE),"")</f>
        <v/>
      </c>
      <c r="G3567" s="20"/>
      <c r="H3567" s="18" t="str">
        <f>IFERROR(VLOOKUP(G3567,T_CÓDIGO[],3,FALSE),"")</f>
        <v/>
      </c>
      <c r="I3567" s="19"/>
      <c r="J3567" s="18"/>
      <c r="K3567" s="18"/>
      <c r="L3567" s="34"/>
    </row>
    <row r="3568" spans="1:12" customFormat="1">
      <c r="A3568" s="18"/>
      <c r="B3568" s="18">
        <f t="shared" si="63"/>
        <v>1</v>
      </c>
      <c r="C3568" s="18"/>
      <c r="D3568" s="18" t="str">
        <f>IFERROR(VLOOKUP(C3568,T_Listado_Personal_KDE[],2,FALSE),"")</f>
        <v/>
      </c>
      <c r="E3568" s="19" t="str">
        <f>IFERROR(VLOOKUP(C3568,T_Listado_Personal_KDE[],3,FALSE),"")</f>
        <v/>
      </c>
      <c r="F3568" s="18" t="str">
        <f>IFERROR(VLOOKUP(G3568,T_CÓDIGO[],2,FALSE),"")</f>
        <v/>
      </c>
      <c r="G3568" s="20"/>
      <c r="H3568" s="18" t="str">
        <f>IFERROR(VLOOKUP(G3568,T_CÓDIGO[],3,FALSE),"")</f>
        <v/>
      </c>
      <c r="I3568" s="19"/>
      <c r="J3568" s="18"/>
      <c r="K3568" s="18"/>
      <c r="L3568" s="34"/>
    </row>
    <row r="3569" spans="1:12" customFormat="1">
      <c r="A3569" s="18"/>
      <c r="B3569" s="18">
        <f t="shared" si="63"/>
        <v>1</v>
      </c>
      <c r="C3569" s="18"/>
      <c r="D3569" s="18" t="str">
        <f>IFERROR(VLOOKUP(C3569,T_Listado_Personal_KDE[],2,FALSE),"")</f>
        <v/>
      </c>
      <c r="E3569" s="19" t="str">
        <f>IFERROR(VLOOKUP(C3569,T_Listado_Personal_KDE[],3,FALSE),"")</f>
        <v/>
      </c>
      <c r="F3569" s="18" t="str">
        <f>IFERROR(VLOOKUP(G3569,T_CÓDIGO[],2,FALSE),"")</f>
        <v/>
      </c>
      <c r="G3569" s="20"/>
      <c r="H3569" s="18" t="str">
        <f>IFERROR(VLOOKUP(G3569,T_CÓDIGO[],3,FALSE),"")</f>
        <v/>
      </c>
      <c r="I3569" s="19"/>
      <c r="J3569" s="18"/>
      <c r="K3569" s="18"/>
      <c r="L3569" s="34"/>
    </row>
    <row r="3570" spans="1:12" customFormat="1">
      <c r="A3570" s="18"/>
      <c r="B3570" s="18">
        <f t="shared" si="63"/>
        <v>1</v>
      </c>
      <c r="C3570" s="18"/>
      <c r="D3570" s="18" t="str">
        <f>IFERROR(VLOOKUP(C3570,T_Listado_Personal_KDE[],2,FALSE),"")</f>
        <v/>
      </c>
      <c r="E3570" s="19" t="str">
        <f>IFERROR(VLOOKUP(C3570,T_Listado_Personal_KDE[],3,FALSE),"")</f>
        <v/>
      </c>
      <c r="F3570" s="18" t="str">
        <f>IFERROR(VLOOKUP(G3570,T_CÓDIGO[],2,FALSE),"")</f>
        <v/>
      </c>
      <c r="G3570" s="20"/>
      <c r="H3570" s="18" t="str">
        <f>IFERROR(VLOOKUP(G3570,T_CÓDIGO[],3,FALSE),"")</f>
        <v/>
      </c>
      <c r="I3570" s="19"/>
      <c r="J3570" s="18"/>
      <c r="K3570" s="18"/>
      <c r="L3570" s="34"/>
    </row>
    <row r="3571" spans="1:12" customFormat="1">
      <c r="A3571" s="18"/>
      <c r="B3571" s="18">
        <f t="shared" si="63"/>
        <v>1</v>
      </c>
      <c r="C3571" s="18"/>
      <c r="D3571" s="18" t="str">
        <f>IFERROR(VLOOKUP(C3571,T_Listado_Personal_KDE[],2,FALSE),"")</f>
        <v/>
      </c>
      <c r="E3571" s="19" t="str">
        <f>IFERROR(VLOOKUP(C3571,T_Listado_Personal_KDE[],3,FALSE),"")</f>
        <v/>
      </c>
      <c r="F3571" s="18" t="str">
        <f>IFERROR(VLOOKUP(G3571,T_CÓDIGO[],2,FALSE),"")</f>
        <v/>
      </c>
      <c r="G3571" s="20"/>
      <c r="H3571" s="18" t="str">
        <f>IFERROR(VLOOKUP(G3571,T_CÓDIGO[],3,FALSE),"")</f>
        <v/>
      </c>
      <c r="I3571" s="19"/>
      <c r="J3571" s="18"/>
      <c r="K3571" s="18"/>
      <c r="L3571" s="34"/>
    </row>
    <row r="3572" spans="1:12" customFormat="1">
      <c r="A3572" s="18"/>
      <c r="B3572" s="18">
        <f t="shared" si="63"/>
        <v>1</v>
      </c>
      <c r="C3572" s="18"/>
      <c r="D3572" s="18" t="str">
        <f>IFERROR(VLOOKUP(C3572,T_Listado_Personal_KDE[],2,FALSE),"")</f>
        <v/>
      </c>
      <c r="E3572" s="19" t="str">
        <f>IFERROR(VLOOKUP(C3572,T_Listado_Personal_KDE[],3,FALSE),"")</f>
        <v/>
      </c>
      <c r="F3572" s="18" t="str">
        <f>IFERROR(VLOOKUP(G3572,T_CÓDIGO[],2,FALSE),"")</f>
        <v/>
      </c>
      <c r="G3572" s="20"/>
      <c r="H3572" s="18" t="str">
        <f>IFERROR(VLOOKUP(G3572,T_CÓDIGO[],3,FALSE),"")</f>
        <v/>
      </c>
      <c r="I3572" s="19"/>
      <c r="J3572" s="18"/>
      <c r="K3572" s="18"/>
      <c r="L3572" s="34"/>
    </row>
    <row r="3573" spans="1:12" customFormat="1">
      <c r="A3573" s="18"/>
      <c r="B3573" s="18">
        <f t="shared" si="63"/>
        <v>1</v>
      </c>
      <c r="C3573" s="18"/>
      <c r="D3573" s="18" t="str">
        <f>IFERROR(VLOOKUP(C3573,T_Listado_Personal_KDE[],2,FALSE),"")</f>
        <v/>
      </c>
      <c r="E3573" s="19" t="str">
        <f>IFERROR(VLOOKUP(C3573,T_Listado_Personal_KDE[],3,FALSE),"")</f>
        <v/>
      </c>
      <c r="F3573" s="18" t="str">
        <f>IFERROR(VLOOKUP(G3573,T_CÓDIGO[],2,FALSE),"")</f>
        <v/>
      </c>
      <c r="G3573" s="20"/>
      <c r="H3573" s="18" t="str">
        <f>IFERROR(VLOOKUP(G3573,T_CÓDIGO[],3,FALSE),"")</f>
        <v/>
      </c>
      <c r="I3573" s="19"/>
      <c r="J3573" s="18"/>
      <c r="K3573" s="18"/>
      <c r="L3573" s="34"/>
    </row>
    <row r="3574" spans="1:12" customFormat="1">
      <c r="A3574" s="18"/>
      <c r="B3574" s="18">
        <f t="shared" si="63"/>
        <v>1</v>
      </c>
      <c r="C3574" s="18"/>
      <c r="D3574" s="18" t="str">
        <f>IFERROR(VLOOKUP(C3574,T_Listado_Personal_KDE[],2,FALSE),"")</f>
        <v/>
      </c>
      <c r="E3574" s="19" t="str">
        <f>IFERROR(VLOOKUP(C3574,T_Listado_Personal_KDE[],3,FALSE),"")</f>
        <v/>
      </c>
      <c r="F3574" s="18" t="str">
        <f>IFERROR(VLOOKUP(G3574,T_CÓDIGO[],2,FALSE),"")</f>
        <v/>
      </c>
      <c r="G3574" s="20"/>
      <c r="H3574" s="18" t="str">
        <f>IFERROR(VLOOKUP(G3574,T_CÓDIGO[],3,FALSE),"")</f>
        <v/>
      </c>
      <c r="I3574" s="19"/>
      <c r="J3574" s="18"/>
      <c r="K3574" s="18"/>
      <c r="L3574" s="34"/>
    </row>
    <row r="3575" spans="1:12" customFormat="1">
      <c r="A3575" s="18"/>
      <c r="B3575" s="18">
        <f t="shared" si="63"/>
        <v>1</v>
      </c>
      <c r="C3575" s="18"/>
      <c r="D3575" s="18" t="str">
        <f>IFERROR(VLOOKUP(C3575,T_Listado_Personal_KDE[],2,FALSE),"")</f>
        <v/>
      </c>
      <c r="E3575" s="19" t="str">
        <f>IFERROR(VLOOKUP(C3575,T_Listado_Personal_KDE[],3,FALSE),"")</f>
        <v/>
      </c>
      <c r="F3575" s="18" t="str">
        <f>IFERROR(VLOOKUP(G3575,T_CÓDIGO[],2,FALSE),"")</f>
        <v/>
      </c>
      <c r="G3575" s="20"/>
      <c r="H3575" s="18" t="str">
        <f>IFERROR(VLOOKUP(G3575,T_CÓDIGO[],3,FALSE),"")</f>
        <v/>
      </c>
      <c r="I3575" s="19"/>
      <c r="J3575" s="18"/>
      <c r="K3575" s="18"/>
      <c r="L3575" s="34"/>
    </row>
    <row r="3576" spans="1:12" customFormat="1">
      <c r="A3576" s="18"/>
      <c r="B3576" s="18">
        <f t="shared" si="63"/>
        <v>1</v>
      </c>
      <c r="C3576" s="18"/>
      <c r="D3576" s="18" t="str">
        <f>IFERROR(VLOOKUP(C3576,T_Listado_Personal_KDE[],2,FALSE),"")</f>
        <v/>
      </c>
      <c r="E3576" s="19" t="str">
        <f>IFERROR(VLOOKUP(C3576,T_Listado_Personal_KDE[],3,FALSE),"")</f>
        <v/>
      </c>
      <c r="F3576" s="18" t="str">
        <f>IFERROR(VLOOKUP(G3576,T_CÓDIGO[],2,FALSE),"")</f>
        <v/>
      </c>
      <c r="G3576" s="20"/>
      <c r="H3576" s="18" t="str">
        <f>IFERROR(VLOOKUP(G3576,T_CÓDIGO[],3,FALSE),"")</f>
        <v/>
      </c>
      <c r="I3576" s="19"/>
      <c r="J3576" s="18"/>
      <c r="K3576" s="18"/>
      <c r="L3576" s="34"/>
    </row>
    <row r="3577" spans="1:12" customFormat="1">
      <c r="A3577" s="18"/>
      <c r="B3577" s="18">
        <f t="shared" si="63"/>
        <v>1</v>
      </c>
      <c r="C3577" s="18"/>
      <c r="D3577" s="18" t="str">
        <f>IFERROR(VLOOKUP(C3577,T_Listado_Personal_KDE[],2,FALSE),"")</f>
        <v/>
      </c>
      <c r="E3577" s="19" t="str">
        <f>IFERROR(VLOOKUP(C3577,T_Listado_Personal_KDE[],3,FALSE),"")</f>
        <v/>
      </c>
      <c r="F3577" s="18" t="str">
        <f>IFERROR(VLOOKUP(G3577,T_CÓDIGO[],2,FALSE),"")</f>
        <v/>
      </c>
      <c r="G3577" s="20"/>
      <c r="H3577" s="18" t="str">
        <f>IFERROR(VLOOKUP(G3577,T_CÓDIGO[],3,FALSE),"")</f>
        <v/>
      </c>
      <c r="I3577" s="19"/>
      <c r="J3577" s="18"/>
      <c r="K3577" s="18"/>
      <c r="L3577" s="34"/>
    </row>
    <row r="3578" spans="1:12" customFormat="1">
      <c r="A3578" s="18"/>
      <c r="B3578" s="18">
        <f t="shared" si="63"/>
        <v>1</v>
      </c>
      <c r="C3578" s="18"/>
      <c r="D3578" s="18" t="str">
        <f>IFERROR(VLOOKUP(C3578,T_Listado_Personal_KDE[],2,FALSE),"")</f>
        <v/>
      </c>
      <c r="E3578" s="19" t="str">
        <f>IFERROR(VLOOKUP(C3578,T_Listado_Personal_KDE[],3,FALSE),"")</f>
        <v/>
      </c>
      <c r="F3578" s="18" t="str">
        <f>IFERROR(VLOOKUP(G3578,T_CÓDIGO[],2,FALSE),"")</f>
        <v/>
      </c>
      <c r="G3578" s="20"/>
      <c r="H3578" s="18" t="str">
        <f>IFERROR(VLOOKUP(G3578,T_CÓDIGO[],3,FALSE),"")</f>
        <v/>
      </c>
      <c r="I3578" s="19"/>
      <c r="J3578" s="18"/>
      <c r="K3578" s="18"/>
      <c r="L3578" s="34"/>
    </row>
    <row r="3579" spans="1:12" customFormat="1">
      <c r="A3579" s="18"/>
      <c r="B3579" s="18">
        <f t="shared" si="63"/>
        <v>1</v>
      </c>
      <c r="C3579" s="18"/>
      <c r="D3579" s="18" t="str">
        <f>IFERROR(VLOOKUP(C3579,T_Listado_Personal_KDE[],2,FALSE),"")</f>
        <v/>
      </c>
      <c r="E3579" s="19" t="str">
        <f>IFERROR(VLOOKUP(C3579,T_Listado_Personal_KDE[],3,FALSE),"")</f>
        <v/>
      </c>
      <c r="F3579" s="18" t="str">
        <f>IFERROR(VLOOKUP(G3579,T_CÓDIGO[],2,FALSE),"")</f>
        <v/>
      </c>
      <c r="G3579" s="20"/>
      <c r="H3579" s="18" t="str">
        <f>IFERROR(VLOOKUP(G3579,T_CÓDIGO[],3,FALSE),"")</f>
        <v/>
      </c>
      <c r="I3579" s="19"/>
      <c r="J3579" s="18"/>
      <c r="K3579" s="18"/>
      <c r="L3579" s="34"/>
    </row>
    <row r="3580" spans="1:12" customFormat="1">
      <c r="A3580" s="18"/>
      <c r="B3580" s="18">
        <f t="shared" si="63"/>
        <v>1</v>
      </c>
      <c r="C3580" s="18"/>
      <c r="D3580" s="18" t="str">
        <f>IFERROR(VLOOKUP(C3580,T_Listado_Personal_KDE[],2,FALSE),"")</f>
        <v/>
      </c>
      <c r="E3580" s="19" t="str">
        <f>IFERROR(VLOOKUP(C3580,T_Listado_Personal_KDE[],3,FALSE),"")</f>
        <v/>
      </c>
      <c r="F3580" s="18" t="str">
        <f>IFERROR(VLOOKUP(G3580,T_CÓDIGO[],2,FALSE),"")</f>
        <v/>
      </c>
      <c r="G3580" s="20"/>
      <c r="H3580" s="18" t="str">
        <f>IFERROR(VLOOKUP(G3580,T_CÓDIGO[],3,FALSE),"")</f>
        <v/>
      </c>
      <c r="I3580" s="19"/>
      <c r="J3580" s="18"/>
      <c r="K3580" s="18"/>
      <c r="L3580" s="34"/>
    </row>
    <row r="3581" spans="1:12" customFormat="1">
      <c r="A3581" s="18"/>
      <c r="B3581" s="18">
        <f t="shared" si="63"/>
        <v>1</v>
      </c>
      <c r="C3581" s="18"/>
      <c r="D3581" s="18" t="str">
        <f>IFERROR(VLOOKUP(C3581,T_Listado_Personal_KDE[],2,FALSE),"")</f>
        <v/>
      </c>
      <c r="E3581" s="19" t="str">
        <f>IFERROR(VLOOKUP(C3581,T_Listado_Personal_KDE[],3,FALSE),"")</f>
        <v/>
      </c>
      <c r="F3581" s="18" t="str">
        <f>IFERROR(VLOOKUP(G3581,T_CÓDIGO[],2,FALSE),"")</f>
        <v/>
      </c>
      <c r="G3581" s="20"/>
      <c r="H3581" s="18" t="str">
        <f>IFERROR(VLOOKUP(G3581,T_CÓDIGO[],3,FALSE),"")</f>
        <v/>
      </c>
      <c r="I3581" s="19"/>
      <c r="J3581" s="18"/>
      <c r="K3581" s="18"/>
      <c r="L3581" s="34"/>
    </row>
    <row r="3582" spans="1:12" customFormat="1">
      <c r="A3582" s="18"/>
      <c r="B3582" s="18">
        <f t="shared" si="63"/>
        <v>1</v>
      </c>
      <c r="C3582" s="18"/>
      <c r="D3582" s="18" t="str">
        <f>IFERROR(VLOOKUP(C3582,T_Listado_Personal_KDE[],2,FALSE),"")</f>
        <v/>
      </c>
      <c r="E3582" s="19" t="str">
        <f>IFERROR(VLOOKUP(C3582,T_Listado_Personal_KDE[],3,FALSE),"")</f>
        <v/>
      </c>
      <c r="F3582" s="18" t="str">
        <f>IFERROR(VLOOKUP(G3582,T_CÓDIGO[],2,FALSE),"")</f>
        <v/>
      </c>
      <c r="G3582" s="20"/>
      <c r="H3582" s="18" t="str">
        <f>IFERROR(VLOOKUP(G3582,T_CÓDIGO[],3,FALSE),"")</f>
        <v/>
      </c>
      <c r="I3582" s="19"/>
      <c r="J3582" s="18"/>
      <c r="K3582" s="18"/>
      <c r="L3582" s="34"/>
    </row>
    <row r="3583" spans="1:12" customFormat="1">
      <c r="A3583" s="18"/>
      <c r="B3583" s="18">
        <f t="shared" si="63"/>
        <v>1</v>
      </c>
      <c r="C3583" s="18"/>
      <c r="D3583" s="18" t="str">
        <f>IFERROR(VLOOKUP(C3583,T_Listado_Personal_KDE[],2,FALSE),"")</f>
        <v/>
      </c>
      <c r="E3583" s="19" t="str">
        <f>IFERROR(VLOOKUP(C3583,T_Listado_Personal_KDE[],3,FALSE),"")</f>
        <v/>
      </c>
      <c r="F3583" s="18" t="str">
        <f>IFERROR(VLOOKUP(G3583,T_CÓDIGO[],2,FALSE),"")</f>
        <v/>
      </c>
      <c r="G3583" s="20"/>
      <c r="H3583" s="18" t="str">
        <f>IFERROR(VLOOKUP(G3583,T_CÓDIGO[],3,FALSE),"")</f>
        <v/>
      </c>
      <c r="I3583" s="19"/>
      <c r="J3583" s="18"/>
      <c r="K3583" s="18"/>
      <c r="L3583" s="34"/>
    </row>
    <row r="3584" spans="1:12" customFormat="1">
      <c r="A3584" s="18"/>
      <c r="B3584" s="18">
        <f t="shared" si="63"/>
        <v>1</v>
      </c>
      <c r="C3584" s="18"/>
      <c r="D3584" s="18" t="str">
        <f>IFERROR(VLOOKUP(C3584,T_Listado_Personal_KDE[],2,FALSE),"")</f>
        <v/>
      </c>
      <c r="E3584" s="19" t="str">
        <f>IFERROR(VLOOKUP(C3584,T_Listado_Personal_KDE[],3,FALSE),"")</f>
        <v/>
      </c>
      <c r="F3584" s="18" t="str">
        <f>IFERROR(VLOOKUP(G3584,T_CÓDIGO[],2,FALSE),"")</f>
        <v/>
      </c>
      <c r="G3584" s="20"/>
      <c r="H3584" s="18" t="str">
        <f>IFERROR(VLOOKUP(G3584,T_CÓDIGO[],3,FALSE),"")</f>
        <v/>
      </c>
      <c r="I3584" s="19"/>
      <c r="J3584" s="18"/>
      <c r="K3584" s="18"/>
      <c r="L3584" s="34"/>
    </row>
    <row r="3585" spans="1:12" customFormat="1">
      <c r="A3585" s="18"/>
      <c r="B3585" s="18">
        <f t="shared" si="63"/>
        <v>1</v>
      </c>
      <c r="C3585" s="18"/>
      <c r="D3585" s="18" t="str">
        <f>IFERROR(VLOOKUP(C3585,T_Listado_Personal_KDE[],2,FALSE),"")</f>
        <v/>
      </c>
      <c r="E3585" s="19" t="str">
        <f>IFERROR(VLOOKUP(C3585,T_Listado_Personal_KDE[],3,FALSE),"")</f>
        <v/>
      </c>
      <c r="F3585" s="18" t="str">
        <f>IFERROR(VLOOKUP(G3585,T_CÓDIGO[],2,FALSE),"")</f>
        <v/>
      </c>
      <c r="G3585" s="20"/>
      <c r="H3585" s="18" t="str">
        <f>IFERROR(VLOOKUP(G3585,T_CÓDIGO[],3,FALSE),"")</f>
        <v/>
      </c>
      <c r="I3585" s="19"/>
      <c r="J3585" s="18"/>
      <c r="K3585" s="18"/>
      <c r="L3585" s="34"/>
    </row>
    <row r="3586" spans="1:12" customFormat="1">
      <c r="A3586" s="18"/>
      <c r="B3586" s="18">
        <f t="shared" ref="B3586:B3617" si="64">MONTH(A3586)</f>
        <v>1</v>
      </c>
      <c r="C3586" s="18"/>
      <c r="D3586" s="18" t="str">
        <f>IFERROR(VLOOKUP(C3586,T_Listado_Personal_KDE[],2,FALSE),"")</f>
        <v/>
      </c>
      <c r="E3586" s="19" t="str">
        <f>IFERROR(VLOOKUP(C3586,T_Listado_Personal_KDE[],3,FALSE),"")</f>
        <v/>
      </c>
      <c r="F3586" s="18" t="str">
        <f>IFERROR(VLOOKUP(G3586,T_CÓDIGO[],2,FALSE),"")</f>
        <v/>
      </c>
      <c r="G3586" s="20"/>
      <c r="H3586" s="18" t="str">
        <f>IFERROR(VLOOKUP(G3586,T_CÓDIGO[],3,FALSE),"")</f>
        <v/>
      </c>
      <c r="I3586" s="19"/>
      <c r="J3586" s="18"/>
      <c r="K3586" s="18"/>
      <c r="L3586" s="34"/>
    </row>
    <row r="3587" spans="1:12" customFormat="1">
      <c r="A3587" s="18"/>
      <c r="B3587" s="18">
        <f t="shared" si="64"/>
        <v>1</v>
      </c>
      <c r="C3587" s="18"/>
      <c r="D3587" s="18" t="str">
        <f>IFERROR(VLOOKUP(C3587,T_Listado_Personal_KDE[],2,FALSE),"")</f>
        <v/>
      </c>
      <c r="E3587" s="19" t="str">
        <f>IFERROR(VLOOKUP(C3587,T_Listado_Personal_KDE[],3,FALSE),"")</f>
        <v/>
      </c>
      <c r="F3587" s="18" t="str">
        <f>IFERROR(VLOOKUP(G3587,T_CÓDIGO[],2,FALSE),"")</f>
        <v/>
      </c>
      <c r="G3587" s="20"/>
      <c r="H3587" s="18" t="str">
        <f>IFERROR(VLOOKUP(G3587,T_CÓDIGO[],3,FALSE),"")</f>
        <v/>
      </c>
      <c r="I3587" s="19"/>
      <c r="J3587" s="18"/>
      <c r="K3587" s="18"/>
      <c r="L3587" s="34"/>
    </row>
    <row r="3588" spans="1:12" customFormat="1">
      <c r="A3588" s="18"/>
      <c r="B3588" s="18">
        <f t="shared" si="64"/>
        <v>1</v>
      </c>
      <c r="C3588" s="18"/>
      <c r="D3588" s="18" t="str">
        <f>IFERROR(VLOOKUP(C3588,T_Listado_Personal_KDE[],2,FALSE),"")</f>
        <v/>
      </c>
      <c r="E3588" s="19" t="str">
        <f>IFERROR(VLOOKUP(C3588,T_Listado_Personal_KDE[],3,FALSE),"")</f>
        <v/>
      </c>
      <c r="F3588" s="18" t="str">
        <f>IFERROR(VLOOKUP(G3588,T_CÓDIGO[],2,FALSE),"")</f>
        <v/>
      </c>
      <c r="G3588" s="20"/>
      <c r="H3588" s="18" t="str">
        <f>IFERROR(VLOOKUP(G3588,T_CÓDIGO[],3,FALSE),"")</f>
        <v/>
      </c>
      <c r="I3588" s="19"/>
      <c r="J3588" s="18"/>
      <c r="K3588" s="18"/>
      <c r="L3588" s="34"/>
    </row>
    <row r="3589" spans="1:12" customFormat="1">
      <c r="A3589" s="18"/>
      <c r="B3589" s="18">
        <f t="shared" si="64"/>
        <v>1</v>
      </c>
      <c r="C3589" s="18"/>
      <c r="D3589" s="18" t="str">
        <f>IFERROR(VLOOKUP(C3589,T_Listado_Personal_KDE[],2,FALSE),"")</f>
        <v/>
      </c>
      <c r="E3589" s="19" t="str">
        <f>IFERROR(VLOOKUP(C3589,T_Listado_Personal_KDE[],3,FALSE),"")</f>
        <v/>
      </c>
      <c r="F3589" s="18" t="str">
        <f>IFERROR(VLOOKUP(G3589,T_CÓDIGO[],2,FALSE),"")</f>
        <v/>
      </c>
      <c r="G3589" s="20"/>
      <c r="H3589" s="18" t="str">
        <f>IFERROR(VLOOKUP(G3589,T_CÓDIGO[],3,FALSE),"")</f>
        <v/>
      </c>
      <c r="I3589" s="19"/>
      <c r="J3589" s="18"/>
      <c r="K3589" s="18"/>
      <c r="L3589" s="34"/>
    </row>
    <row r="3590" spans="1:12" customFormat="1">
      <c r="A3590" s="18"/>
      <c r="B3590" s="18">
        <f t="shared" si="64"/>
        <v>1</v>
      </c>
      <c r="C3590" s="18"/>
      <c r="D3590" s="18" t="str">
        <f>IFERROR(VLOOKUP(C3590,T_Listado_Personal_KDE[],2,FALSE),"")</f>
        <v/>
      </c>
      <c r="E3590" s="19" t="str">
        <f>IFERROR(VLOOKUP(C3590,T_Listado_Personal_KDE[],3,FALSE),"")</f>
        <v/>
      </c>
      <c r="F3590" s="18" t="str">
        <f>IFERROR(VLOOKUP(G3590,T_CÓDIGO[],2,FALSE),"")</f>
        <v/>
      </c>
      <c r="G3590" s="20"/>
      <c r="H3590" s="18" t="str">
        <f>IFERROR(VLOOKUP(G3590,T_CÓDIGO[],3,FALSE),"")</f>
        <v/>
      </c>
      <c r="I3590" s="19"/>
      <c r="J3590" s="18"/>
      <c r="K3590" s="18"/>
      <c r="L3590" s="34"/>
    </row>
    <row r="3591" spans="1:12" customFormat="1">
      <c r="A3591" s="18"/>
      <c r="B3591" s="18">
        <f t="shared" si="64"/>
        <v>1</v>
      </c>
      <c r="C3591" s="18"/>
      <c r="D3591" s="18" t="str">
        <f>IFERROR(VLOOKUP(C3591,T_Listado_Personal_KDE[],2,FALSE),"")</f>
        <v/>
      </c>
      <c r="E3591" s="19" t="str">
        <f>IFERROR(VLOOKUP(C3591,T_Listado_Personal_KDE[],3,FALSE),"")</f>
        <v/>
      </c>
      <c r="F3591" s="18" t="str">
        <f>IFERROR(VLOOKUP(G3591,T_CÓDIGO[],2,FALSE),"")</f>
        <v/>
      </c>
      <c r="G3591" s="20"/>
      <c r="H3591" s="18" t="str">
        <f>IFERROR(VLOOKUP(G3591,T_CÓDIGO[],3,FALSE),"")</f>
        <v/>
      </c>
      <c r="I3591" s="19"/>
      <c r="J3591" s="18"/>
      <c r="K3591" s="18"/>
      <c r="L3591" s="34"/>
    </row>
    <row r="3592" spans="1:12" customFormat="1">
      <c r="A3592" s="18"/>
      <c r="B3592" s="18">
        <f t="shared" si="64"/>
        <v>1</v>
      </c>
      <c r="C3592" s="18"/>
      <c r="D3592" s="18" t="str">
        <f>IFERROR(VLOOKUP(C3592,T_Listado_Personal_KDE[],2,FALSE),"")</f>
        <v/>
      </c>
      <c r="E3592" s="19" t="str">
        <f>IFERROR(VLOOKUP(C3592,T_Listado_Personal_KDE[],3,FALSE),"")</f>
        <v/>
      </c>
      <c r="F3592" s="18" t="str">
        <f>IFERROR(VLOOKUP(G3592,T_CÓDIGO[],2,FALSE),"")</f>
        <v/>
      </c>
      <c r="G3592" s="20"/>
      <c r="H3592" s="18" t="str">
        <f>IFERROR(VLOOKUP(G3592,T_CÓDIGO[],3,FALSE),"")</f>
        <v/>
      </c>
      <c r="I3592" s="19"/>
      <c r="J3592" s="18"/>
      <c r="K3592" s="18"/>
      <c r="L3592" s="34"/>
    </row>
    <row r="3593" spans="1:12" customFormat="1">
      <c r="A3593" s="18"/>
      <c r="B3593" s="18">
        <f t="shared" si="64"/>
        <v>1</v>
      </c>
      <c r="C3593" s="18"/>
      <c r="D3593" s="18" t="str">
        <f>IFERROR(VLOOKUP(C3593,T_Listado_Personal_KDE[],2,FALSE),"")</f>
        <v/>
      </c>
      <c r="E3593" s="19" t="str">
        <f>IFERROR(VLOOKUP(C3593,T_Listado_Personal_KDE[],3,FALSE),"")</f>
        <v/>
      </c>
      <c r="F3593" s="18" t="str">
        <f>IFERROR(VLOOKUP(G3593,T_CÓDIGO[],2,FALSE),"")</f>
        <v/>
      </c>
      <c r="G3593" s="20"/>
      <c r="H3593" s="18" t="str">
        <f>IFERROR(VLOOKUP(G3593,T_CÓDIGO[],3,FALSE),"")</f>
        <v/>
      </c>
      <c r="I3593" s="19"/>
      <c r="J3593" s="18"/>
      <c r="K3593" s="18"/>
      <c r="L3593" s="34"/>
    </row>
    <row r="3594" spans="1:12" customFormat="1">
      <c r="A3594" s="18"/>
      <c r="B3594" s="18">
        <f t="shared" si="64"/>
        <v>1</v>
      </c>
      <c r="C3594" s="18"/>
      <c r="D3594" s="18" t="str">
        <f>IFERROR(VLOOKUP(C3594,T_Listado_Personal_KDE[],2,FALSE),"")</f>
        <v/>
      </c>
      <c r="E3594" s="19" t="str">
        <f>IFERROR(VLOOKUP(C3594,T_Listado_Personal_KDE[],3,FALSE),"")</f>
        <v/>
      </c>
      <c r="F3594" s="18" t="str">
        <f>IFERROR(VLOOKUP(G3594,T_CÓDIGO[],2,FALSE),"")</f>
        <v/>
      </c>
      <c r="G3594" s="20"/>
      <c r="H3594" s="18" t="str">
        <f>IFERROR(VLOOKUP(G3594,T_CÓDIGO[],3,FALSE),"")</f>
        <v/>
      </c>
      <c r="I3594" s="19"/>
      <c r="J3594" s="18"/>
      <c r="K3594" s="18"/>
      <c r="L3594" s="34"/>
    </row>
    <row r="3595" spans="1:12" customFormat="1">
      <c r="A3595" s="18"/>
      <c r="B3595" s="18">
        <f t="shared" si="64"/>
        <v>1</v>
      </c>
      <c r="C3595" s="18"/>
      <c r="D3595" s="18" t="str">
        <f>IFERROR(VLOOKUP(C3595,T_Listado_Personal_KDE[],2,FALSE),"")</f>
        <v/>
      </c>
      <c r="E3595" s="19" t="str">
        <f>IFERROR(VLOOKUP(C3595,T_Listado_Personal_KDE[],3,FALSE),"")</f>
        <v/>
      </c>
      <c r="F3595" s="18" t="str">
        <f>IFERROR(VLOOKUP(G3595,T_CÓDIGO[],2,FALSE),"")</f>
        <v/>
      </c>
      <c r="G3595" s="20"/>
      <c r="H3595" s="18" t="str">
        <f>IFERROR(VLOOKUP(G3595,T_CÓDIGO[],3,FALSE),"")</f>
        <v/>
      </c>
      <c r="I3595" s="19"/>
      <c r="J3595" s="18"/>
      <c r="K3595" s="18"/>
      <c r="L3595" s="34"/>
    </row>
    <row r="3596" spans="1:12" customFormat="1">
      <c r="A3596" s="18"/>
      <c r="B3596" s="18">
        <f t="shared" si="64"/>
        <v>1</v>
      </c>
      <c r="C3596" s="18"/>
      <c r="D3596" s="18" t="str">
        <f>IFERROR(VLOOKUP(C3596,T_Listado_Personal_KDE[],2,FALSE),"")</f>
        <v/>
      </c>
      <c r="E3596" s="19" t="str">
        <f>IFERROR(VLOOKUP(C3596,T_Listado_Personal_KDE[],3,FALSE),"")</f>
        <v/>
      </c>
      <c r="F3596" s="18" t="str">
        <f>IFERROR(VLOOKUP(G3596,T_CÓDIGO[],2,FALSE),"")</f>
        <v/>
      </c>
      <c r="G3596" s="20"/>
      <c r="H3596" s="18" t="str">
        <f>IFERROR(VLOOKUP(G3596,T_CÓDIGO[],3,FALSE),"")</f>
        <v/>
      </c>
      <c r="I3596" s="19"/>
      <c r="J3596" s="18"/>
      <c r="K3596" s="18"/>
      <c r="L3596" s="34"/>
    </row>
    <row r="3597" spans="1:12" customFormat="1">
      <c r="A3597" s="18"/>
      <c r="B3597" s="18">
        <f t="shared" si="64"/>
        <v>1</v>
      </c>
      <c r="C3597" s="18"/>
      <c r="D3597" s="18" t="str">
        <f>IFERROR(VLOOKUP(C3597,T_Listado_Personal_KDE[],2,FALSE),"")</f>
        <v/>
      </c>
      <c r="E3597" s="19" t="str">
        <f>IFERROR(VLOOKUP(C3597,T_Listado_Personal_KDE[],3,FALSE),"")</f>
        <v/>
      </c>
      <c r="F3597" s="18" t="str">
        <f>IFERROR(VLOOKUP(G3597,T_CÓDIGO[],2,FALSE),"")</f>
        <v/>
      </c>
      <c r="G3597" s="20"/>
      <c r="H3597" s="18" t="str">
        <f>IFERROR(VLOOKUP(G3597,T_CÓDIGO[],3,FALSE),"")</f>
        <v/>
      </c>
      <c r="I3597" s="19"/>
      <c r="J3597" s="18"/>
      <c r="K3597" s="18"/>
      <c r="L3597" s="34"/>
    </row>
    <row r="3598" spans="1:12" customFormat="1">
      <c r="A3598" s="18"/>
      <c r="B3598" s="18">
        <f t="shared" si="64"/>
        <v>1</v>
      </c>
      <c r="C3598" s="18"/>
      <c r="D3598" s="18" t="str">
        <f>IFERROR(VLOOKUP(C3598,T_Listado_Personal_KDE[],2,FALSE),"")</f>
        <v/>
      </c>
      <c r="E3598" s="19" t="str">
        <f>IFERROR(VLOOKUP(C3598,T_Listado_Personal_KDE[],3,FALSE),"")</f>
        <v/>
      </c>
      <c r="F3598" s="18" t="str">
        <f>IFERROR(VLOOKUP(G3598,T_CÓDIGO[],2,FALSE),"")</f>
        <v/>
      </c>
      <c r="G3598" s="20"/>
      <c r="H3598" s="18" t="str">
        <f>IFERROR(VLOOKUP(G3598,T_CÓDIGO[],3,FALSE),"")</f>
        <v/>
      </c>
      <c r="I3598" s="19"/>
      <c r="J3598" s="18"/>
      <c r="K3598" s="18"/>
      <c r="L3598" s="34"/>
    </row>
    <row r="3599" spans="1:12" customFormat="1">
      <c r="A3599" s="18"/>
      <c r="B3599" s="18">
        <f t="shared" si="64"/>
        <v>1</v>
      </c>
      <c r="C3599" s="18"/>
      <c r="D3599" s="18" t="str">
        <f>IFERROR(VLOOKUP(C3599,T_Listado_Personal_KDE[],2,FALSE),"")</f>
        <v/>
      </c>
      <c r="E3599" s="19" t="str">
        <f>IFERROR(VLOOKUP(C3599,T_Listado_Personal_KDE[],3,FALSE),"")</f>
        <v/>
      </c>
      <c r="F3599" s="18" t="str">
        <f>IFERROR(VLOOKUP(G3599,T_CÓDIGO[],2,FALSE),"")</f>
        <v/>
      </c>
      <c r="G3599" s="20"/>
      <c r="H3599" s="18" t="str">
        <f>IFERROR(VLOOKUP(G3599,T_CÓDIGO[],3,FALSE),"")</f>
        <v/>
      </c>
      <c r="I3599" s="19"/>
      <c r="J3599" s="18"/>
      <c r="K3599" s="18"/>
      <c r="L3599" s="34"/>
    </row>
    <row r="3600" spans="1:12" customFormat="1">
      <c r="A3600" s="18"/>
      <c r="B3600" s="18">
        <f t="shared" si="64"/>
        <v>1</v>
      </c>
      <c r="C3600" s="18"/>
      <c r="D3600" s="18" t="str">
        <f>IFERROR(VLOOKUP(C3600,T_Listado_Personal_KDE[],2,FALSE),"")</f>
        <v/>
      </c>
      <c r="E3600" s="19" t="str">
        <f>IFERROR(VLOOKUP(C3600,T_Listado_Personal_KDE[],3,FALSE),"")</f>
        <v/>
      </c>
      <c r="F3600" s="18" t="str">
        <f>IFERROR(VLOOKUP(G3600,T_CÓDIGO[],2,FALSE),"")</f>
        <v/>
      </c>
      <c r="G3600" s="20"/>
      <c r="H3600" s="18" t="str">
        <f>IFERROR(VLOOKUP(G3600,T_CÓDIGO[],3,FALSE),"")</f>
        <v/>
      </c>
      <c r="I3600" s="19"/>
      <c r="J3600" s="18"/>
      <c r="K3600" s="18"/>
      <c r="L3600" s="34"/>
    </row>
    <row r="3601" spans="1:12" customFormat="1">
      <c r="A3601" s="18"/>
      <c r="B3601" s="18">
        <f t="shared" si="64"/>
        <v>1</v>
      </c>
      <c r="C3601" s="18"/>
      <c r="D3601" s="18" t="str">
        <f>IFERROR(VLOOKUP(C3601,T_Listado_Personal_KDE[],2,FALSE),"")</f>
        <v/>
      </c>
      <c r="E3601" s="19" t="str">
        <f>IFERROR(VLOOKUP(C3601,T_Listado_Personal_KDE[],3,FALSE),"")</f>
        <v/>
      </c>
      <c r="F3601" s="18" t="str">
        <f>IFERROR(VLOOKUP(G3601,T_CÓDIGO[],2,FALSE),"")</f>
        <v/>
      </c>
      <c r="G3601" s="20"/>
      <c r="H3601" s="18" t="str">
        <f>IFERROR(VLOOKUP(G3601,T_CÓDIGO[],3,FALSE),"")</f>
        <v/>
      </c>
      <c r="I3601" s="19"/>
      <c r="J3601" s="18"/>
      <c r="K3601" s="18"/>
      <c r="L3601" s="34"/>
    </row>
    <row r="3602" spans="1:12" customFormat="1">
      <c r="A3602" s="18"/>
      <c r="B3602" s="18">
        <f t="shared" si="64"/>
        <v>1</v>
      </c>
      <c r="C3602" s="18"/>
      <c r="D3602" s="18" t="str">
        <f>IFERROR(VLOOKUP(C3602,T_Listado_Personal_KDE[],2,FALSE),"")</f>
        <v/>
      </c>
      <c r="E3602" s="19" t="str">
        <f>IFERROR(VLOOKUP(C3602,T_Listado_Personal_KDE[],3,FALSE),"")</f>
        <v/>
      </c>
      <c r="F3602" s="18" t="str">
        <f>IFERROR(VLOOKUP(G3602,T_CÓDIGO[],2,FALSE),"")</f>
        <v/>
      </c>
      <c r="G3602" s="20"/>
      <c r="H3602" s="18" t="str">
        <f>IFERROR(VLOOKUP(G3602,T_CÓDIGO[],3,FALSE),"")</f>
        <v/>
      </c>
      <c r="I3602" s="19"/>
      <c r="J3602" s="18"/>
      <c r="K3602" s="18"/>
      <c r="L3602" s="34"/>
    </row>
    <row r="3603" spans="1:12" customFormat="1">
      <c r="A3603" s="18"/>
      <c r="B3603" s="18">
        <f t="shared" si="64"/>
        <v>1</v>
      </c>
      <c r="C3603" s="18"/>
      <c r="D3603" s="18" t="str">
        <f>IFERROR(VLOOKUP(C3603,T_Listado_Personal_KDE[],2,FALSE),"")</f>
        <v/>
      </c>
      <c r="E3603" s="19" t="str">
        <f>IFERROR(VLOOKUP(C3603,T_Listado_Personal_KDE[],3,FALSE),"")</f>
        <v/>
      </c>
      <c r="F3603" s="18" t="str">
        <f>IFERROR(VLOOKUP(G3603,T_CÓDIGO[],2,FALSE),"")</f>
        <v/>
      </c>
      <c r="G3603" s="20"/>
      <c r="H3603" s="18" t="str">
        <f>IFERROR(VLOOKUP(G3603,T_CÓDIGO[],3,FALSE),"")</f>
        <v/>
      </c>
      <c r="I3603" s="19"/>
      <c r="J3603" s="18"/>
      <c r="K3603" s="18"/>
      <c r="L3603" s="34"/>
    </row>
    <row r="3604" spans="1:12" customFormat="1">
      <c r="A3604" s="18"/>
      <c r="B3604" s="18">
        <f t="shared" si="64"/>
        <v>1</v>
      </c>
      <c r="C3604" s="18"/>
      <c r="D3604" s="18" t="str">
        <f>IFERROR(VLOOKUP(C3604,T_Listado_Personal_KDE[],2,FALSE),"")</f>
        <v/>
      </c>
      <c r="E3604" s="19" t="str">
        <f>IFERROR(VLOOKUP(C3604,T_Listado_Personal_KDE[],3,FALSE),"")</f>
        <v/>
      </c>
      <c r="F3604" s="18" t="str">
        <f>IFERROR(VLOOKUP(G3604,T_CÓDIGO[],2,FALSE),"")</f>
        <v/>
      </c>
      <c r="G3604" s="20"/>
      <c r="H3604" s="18" t="str">
        <f>IFERROR(VLOOKUP(G3604,T_CÓDIGO[],3,FALSE),"")</f>
        <v/>
      </c>
      <c r="I3604" s="19"/>
      <c r="J3604" s="18"/>
      <c r="K3604" s="18"/>
      <c r="L3604" s="34"/>
    </row>
    <row r="3605" spans="1:12" customFormat="1">
      <c r="A3605" s="18"/>
      <c r="B3605" s="18">
        <f t="shared" si="64"/>
        <v>1</v>
      </c>
      <c r="C3605" s="18"/>
      <c r="D3605" s="18" t="str">
        <f>IFERROR(VLOOKUP(C3605,T_Listado_Personal_KDE[],2,FALSE),"")</f>
        <v/>
      </c>
      <c r="E3605" s="19" t="str">
        <f>IFERROR(VLOOKUP(C3605,T_Listado_Personal_KDE[],3,FALSE),"")</f>
        <v/>
      </c>
      <c r="F3605" s="18" t="str">
        <f>IFERROR(VLOOKUP(G3605,T_CÓDIGO[],2,FALSE),"")</f>
        <v/>
      </c>
      <c r="G3605" s="20"/>
      <c r="H3605" s="18" t="str">
        <f>IFERROR(VLOOKUP(G3605,T_CÓDIGO[],3,FALSE),"")</f>
        <v/>
      </c>
      <c r="I3605" s="19"/>
      <c r="J3605" s="18"/>
      <c r="K3605" s="18"/>
      <c r="L3605" s="34"/>
    </row>
    <row r="3606" spans="1:12" customFormat="1">
      <c r="A3606" s="18"/>
      <c r="B3606" s="18">
        <f t="shared" si="64"/>
        <v>1</v>
      </c>
      <c r="C3606" s="18"/>
      <c r="D3606" s="18" t="str">
        <f>IFERROR(VLOOKUP(C3606,T_Listado_Personal_KDE[],2,FALSE),"")</f>
        <v/>
      </c>
      <c r="E3606" s="19" t="str">
        <f>IFERROR(VLOOKUP(C3606,T_Listado_Personal_KDE[],3,FALSE),"")</f>
        <v/>
      </c>
      <c r="F3606" s="18" t="str">
        <f>IFERROR(VLOOKUP(G3606,T_CÓDIGO[],2,FALSE),"")</f>
        <v/>
      </c>
      <c r="G3606" s="20"/>
      <c r="H3606" s="18" t="str">
        <f>IFERROR(VLOOKUP(G3606,T_CÓDIGO[],3,FALSE),"")</f>
        <v/>
      </c>
      <c r="I3606" s="19"/>
      <c r="J3606" s="18"/>
      <c r="K3606" s="18"/>
      <c r="L3606" s="34"/>
    </row>
    <row r="3607" spans="1:12" customFormat="1">
      <c r="A3607" s="18"/>
      <c r="B3607" s="18">
        <f t="shared" si="64"/>
        <v>1</v>
      </c>
      <c r="C3607" s="18"/>
      <c r="D3607" s="18" t="str">
        <f>IFERROR(VLOOKUP(C3607,T_Listado_Personal_KDE[],2,FALSE),"")</f>
        <v/>
      </c>
      <c r="E3607" s="19" t="str">
        <f>IFERROR(VLOOKUP(C3607,T_Listado_Personal_KDE[],3,FALSE),"")</f>
        <v/>
      </c>
      <c r="F3607" s="18" t="str">
        <f>IFERROR(VLOOKUP(G3607,T_CÓDIGO[],2,FALSE),"")</f>
        <v/>
      </c>
      <c r="G3607" s="20"/>
      <c r="H3607" s="18" t="str">
        <f>IFERROR(VLOOKUP(G3607,T_CÓDIGO[],3,FALSE),"")</f>
        <v/>
      </c>
      <c r="I3607" s="19"/>
      <c r="J3607" s="18"/>
      <c r="K3607" s="18"/>
      <c r="L3607" s="34"/>
    </row>
    <row r="3608" spans="1:12" customFormat="1">
      <c r="A3608" s="18"/>
      <c r="B3608" s="18">
        <f t="shared" si="64"/>
        <v>1</v>
      </c>
      <c r="C3608" s="18"/>
      <c r="D3608" s="18" t="str">
        <f>IFERROR(VLOOKUP(C3608,T_Listado_Personal_KDE[],2,FALSE),"")</f>
        <v/>
      </c>
      <c r="E3608" s="19" t="str">
        <f>IFERROR(VLOOKUP(C3608,T_Listado_Personal_KDE[],3,FALSE),"")</f>
        <v/>
      </c>
      <c r="F3608" s="18" t="str">
        <f>IFERROR(VLOOKUP(G3608,T_CÓDIGO[],2,FALSE),"")</f>
        <v/>
      </c>
      <c r="G3608" s="20"/>
      <c r="H3608" s="18" t="str">
        <f>IFERROR(VLOOKUP(G3608,T_CÓDIGO[],3,FALSE),"")</f>
        <v/>
      </c>
      <c r="I3608" s="19"/>
      <c r="J3608" s="18"/>
      <c r="K3608" s="18"/>
      <c r="L3608" s="34"/>
    </row>
    <row r="3609" spans="1:12" customFormat="1">
      <c r="A3609" s="18"/>
      <c r="B3609" s="18">
        <f t="shared" si="64"/>
        <v>1</v>
      </c>
      <c r="C3609" s="18"/>
      <c r="D3609" s="18" t="str">
        <f>IFERROR(VLOOKUP(C3609,T_Listado_Personal_KDE[],2,FALSE),"")</f>
        <v/>
      </c>
      <c r="E3609" s="19" t="str">
        <f>IFERROR(VLOOKUP(C3609,T_Listado_Personal_KDE[],3,FALSE),"")</f>
        <v/>
      </c>
      <c r="F3609" s="18" t="str">
        <f>IFERROR(VLOOKUP(G3609,T_CÓDIGO[],2,FALSE),"")</f>
        <v/>
      </c>
      <c r="G3609" s="20"/>
      <c r="H3609" s="18" t="str">
        <f>IFERROR(VLOOKUP(G3609,T_CÓDIGO[],3,FALSE),"")</f>
        <v/>
      </c>
      <c r="I3609" s="19"/>
      <c r="J3609" s="18"/>
      <c r="K3609" s="18"/>
      <c r="L3609" s="34"/>
    </row>
    <row r="3610" spans="1:12" customFormat="1">
      <c r="A3610" s="18"/>
      <c r="B3610" s="18">
        <f t="shared" si="64"/>
        <v>1</v>
      </c>
      <c r="C3610" s="18"/>
      <c r="D3610" s="18" t="str">
        <f>IFERROR(VLOOKUP(C3610,T_Listado_Personal_KDE[],2,FALSE),"")</f>
        <v/>
      </c>
      <c r="E3610" s="19" t="str">
        <f>IFERROR(VLOOKUP(C3610,T_Listado_Personal_KDE[],3,FALSE),"")</f>
        <v/>
      </c>
      <c r="F3610" s="18" t="str">
        <f>IFERROR(VLOOKUP(G3610,T_CÓDIGO[],2,FALSE),"")</f>
        <v/>
      </c>
      <c r="G3610" s="20"/>
      <c r="H3610" s="18" t="str">
        <f>IFERROR(VLOOKUP(G3610,T_CÓDIGO[],3,FALSE),"")</f>
        <v/>
      </c>
      <c r="I3610" s="19"/>
      <c r="J3610" s="18"/>
      <c r="K3610" s="18"/>
      <c r="L3610" s="34"/>
    </row>
    <row r="3611" spans="1:12" customFormat="1">
      <c r="A3611" s="18"/>
      <c r="B3611" s="18">
        <f t="shared" si="64"/>
        <v>1</v>
      </c>
      <c r="C3611" s="18"/>
      <c r="D3611" s="18" t="str">
        <f>IFERROR(VLOOKUP(C3611,T_Listado_Personal_KDE[],2,FALSE),"")</f>
        <v/>
      </c>
      <c r="E3611" s="19" t="str">
        <f>IFERROR(VLOOKUP(C3611,T_Listado_Personal_KDE[],3,FALSE),"")</f>
        <v/>
      </c>
      <c r="F3611" s="18" t="str">
        <f>IFERROR(VLOOKUP(G3611,T_CÓDIGO[],2,FALSE),"")</f>
        <v/>
      </c>
      <c r="G3611" s="20"/>
      <c r="H3611" s="18" t="str">
        <f>IFERROR(VLOOKUP(G3611,T_CÓDIGO[],3,FALSE),"")</f>
        <v/>
      </c>
      <c r="I3611" s="19"/>
      <c r="J3611" s="18"/>
      <c r="K3611" s="18"/>
      <c r="L3611" s="34"/>
    </row>
    <row r="3612" spans="1:12" customFormat="1">
      <c r="A3612" s="18"/>
      <c r="B3612" s="18">
        <f t="shared" si="64"/>
        <v>1</v>
      </c>
      <c r="C3612" s="18"/>
      <c r="D3612" s="18" t="str">
        <f>IFERROR(VLOOKUP(C3612,T_Listado_Personal_KDE[],2,FALSE),"")</f>
        <v/>
      </c>
      <c r="E3612" s="19" t="str">
        <f>IFERROR(VLOOKUP(C3612,T_Listado_Personal_KDE[],3,FALSE),"")</f>
        <v/>
      </c>
      <c r="F3612" s="18" t="str">
        <f>IFERROR(VLOOKUP(G3612,T_CÓDIGO[],2,FALSE),"")</f>
        <v/>
      </c>
      <c r="G3612" s="20"/>
      <c r="H3612" s="18" t="str">
        <f>IFERROR(VLOOKUP(G3612,T_CÓDIGO[],3,FALSE),"")</f>
        <v/>
      </c>
      <c r="I3612" s="19"/>
      <c r="J3612" s="18"/>
      <c r="K3612" s="18"/>
      <c r="L3612" s="34"/>
    </row>
    <row r="3613" spans="1:12" customFormat="1">
      <c r="A3613" s="18"/>
      <c r="B3613" s="18">
        <f t="shared" si="64"/>
        <v>1</v>
      </c>
      <c r="C3613" s="18"/>
      <c r="D3613" s="18" t="str">
        <f>IFERROR(VLOOKUP(C3613,T_Listado_Personal_KDE[],2,FALSE),"")</f>
        <v/>
      </c>
      <c r="E3613" s="19" t="str">
        <f>IFERROR(VLOOKUP(C3613,T_Listado_Personal_KDE[],3,FALSE),"")</f>
        <v/>
      </c>
      <c r="F3613" s="18" t="str">
        <f>IFERROR(VLOOKUP(G3613,T_CÓDIGO[],2,FALSE),"")</f>
        <v/>
      </c>
      <c r="G3613" s="20"/>
      <c r="H3613" s="18" t="str">
        <f>IFERROR(VLOOKUP(G3613,T_CÓDIGO[],3,FALSE),"")</f>
        <v/>
      </c>
      <c r="I3613" s="19"/>
      <c r="J3613" s="18"/>
      <c r="K3613" s="18"/>
      <c r="L3613" s="34"/>
    </row>
    <row r="3614" spans="1:12" customFormat="1">
      <c r="A3614" s="18"/>
      <c r="B3614" s="18">
        <f t="shared" si="64"/>
        <v>1</v>
      </c>
      <c r="C3614" s="18"/>
      <c r="D3614" s="18" t="str">
        <f>IFERROR(VLOOKUP(C3614,T_Listado_Personal_KDE[],2,FALSE),"")</f>
        <v/>
      </c>
      <c r="E3614" s="19" t="str">
        <f>IFERROR(VLOOKUP(C3614,T_Listado_Personal_KDE[],3,FALSE),"")</f>
        <v/>
      </c>
      <c r="F3614" s="18" t="str">
        <f>IFERROR(VLOOKUP(G3614,T_CÓDIGO[],2,FALSE),"")</f>
        <v/>
      </c>
      <c r="G3614" s="20"/>
      <c r="H3614" s="18" t="str">
        <f>IFERROR(VLOOKUP(G3614,T_CÓDIGO[],3,FALSE),"")</f>
        <v/>
      </c>
      <c r="I3614" s="19"/>
      <c r="J3614" s="18"/>
      <c r="K3614" s="18"/>
      <c r="L3614" s="34"/>
    </row>
    <row r="3615" spans="1:12" customFormat="1">
      <c r="A3615" s="18"/>
      <c r="B3615" s="18">
        <f t="shared" si="64"/>
        <v>1</v>
      </c>
      <c r="C3615" s="18"/>
      <c r="D3615" s="18" t="str">
        <f>IFERROR(VLOOKUP(C3615,T_Listado_Personal_KDE[],2,FALSE),"")</f>
        <v/>
      </c>
      <c r="E3615" s="19" t="str">
        <f>IFERROR(VLOOKUP(C3615,T_Listado_Personal_KDE[],3,FALSE),"")</f>
        <v/>
      </c>
      <c r="F3615" s="18" t="str">
        <f>IFERROR(VLOOKUP(G3615,T_CÓDIGO[],2,FALSE),"")</f>
        <v/>
      </c>
      <c r="G3615" s="20"/>
      <c r="H3615" s="18" t="str">
        <f>IFERROR(VLOOKUP(G3615,T_CÓDIGO[],3,FALSE),"")</f>
        <v/>
      </c>
      <c r="I3615" s="19"/>
      <c r="J3615" s="18"/>
      <c r="K3615" s="18"/>
      <c r="L3615" s="34"/>
    </row>
    <row r="3616" spans="1:12" customFormat="1">
      <c r="A3616" s="18"/>
      <c r="B3616" s="18">
        <f t="shared" si="64"/>
        <v>1</v>
      </c>
      <c r="C3616" s="18"/>
      <c r="D3616" s="18" t="str">
        <f>IFERROR(VLOOKUP(C3616,T_Listado_Personal_KDE[],2,FALSE),"")</f>
        <v/>
      </c>
      <c r="E3616" s="19" t="str">
        <f>IFERROR(VLOOKUP(C3616,T_Listado_Personal_KDE[],3,FALSE),"")</f>
        <v/>
      </c>
      <c r="F3616" s="18" t="str">
        <f>IFERROR(VLOOKUP(G3616,T_CÓDIGO[],2,FALSE),"")</f>
        <v/>
      </c>
      <c r="G3616" s="20"/>
      <c r="H3616" s="18" t="str">
        <f>IFERROR(VLOOKUP(G3616,T_CÓDIGO[],3,FALSE),"")</f>
        <v/>
      </c>
      <c r="I3616" s="19"/>
      <c r="J3616" s="18"/>
      <c r="K3616" s="18"/>
      <c r="L3616" s="34"/>
    </row>
    <row r="3617" spans="1:12" customFormat="1">
      <c r="A3617" s="18"/>
      <c r="B3617" s="18">
        <f t="shared" si="64"/>
        <v>1</v>
      </c>
      <c r="C3617" s="18"/>
      <c r="D3617" s="18" t="str">
        <f>IFERROR(VLOOKUP(C3617,T_Listado_Personal_KDE[],2,FALSE),"")</f>
        <v/>
      </c>
      <c r="E3617" s="19" t="str">
        <f>IFERROR(VLOOKUP(C3617,T_Listado_Personal_KDE[],3,FALSE),"")</f>
        <v/>
      </c>
      <c r="F3617" s="18" t="str">
        <f>IFERROR(VLOOKUP(G3617,T_CÓDIGO[],2,FALSE),"")</f>
        <v/>
      </c>
      <c r="G3617" s="20"/>
      <c r="H3617" s="18" t="str">
        <f>IFERROR(VLOOKUP(G3617,T_CÓDIGO[],3,FALSE),"")</f>
        <v/>
      </c>
      <c r="I3617" s="19"/>
      <c r="J3617" s="18"/>
      <c r="K3617" s="18"/>
      <c r="L3617" s="34"/>
    </row>
    <row r="3618" spans="1:12" customFormat="1">
      <c r="A3618" s="18"/>
      <c r="B3618" s="18">
        <f t="shared" ref="B3618:B3649" si="65">MONTH(A3618)</f>
        <v>1</v>
      </c>
      <c r="C3618" s="18"/>
      <c r="D3618" s="18" t="str">
        <f>IFERROR(VLOOKUP(C3618,T_Listado_Personal_KDE[],2,FALSE),"")</f>
        <v/>
      </c>
      <c r="E3618" s="19" t="str">
        <f>IFERROR(VLOOKUP(C3618,T_Listado_Personal_KDE[],3,FALSE),"")</f>
        <v/>
      </c>
      <c r="F3618" s="18" t="str">
        <f>IFERROR(VLOOKUP(G3618,T_CÓDIGO[],2,FALSE),"")</f>
        <v/>
      </c>
      <c r="G3618" s="20"/>
      <c r="H3618" s="18" t="str">
        <f>IFERROR(VLOOKUP(G3618,T_CÓDIGO[],3,FALSE),"")</f>
        <v/>
      </c>
      <c r="I3618" s="19"/>
      <c r="J3618" s="18"/>
      <c r="K3618" s="18"/>
      <c r="L3618" s="34"/>
    </row>
    <row r="3619" spans="1:12" customFormat="1">
      <c r="A3619" s="18"/>
      <c r="B3619" s="18">
        <f t="shared" si="65"/>
        <v>1</v>
      </c>
      <c r="C3619" s="18"/>
      <c r="D3619" s="18" t="str">
        <f>IFERROR(VLOOKUP(C3619,T_Listado_Personal_KDE[],2,FALSE),"")</f>
        <v/>
      </c>
      <c r="E3619" s="19" t="str">
        <f>IFERROR(VLOOKUP(C3619,T_Listado_Personal_KDE[],3,FALSE),"")</f>
        <v/>
      </c>
      <c r="F3619" s="18" t="str">
        <f>IFERROR(VLOOKUP(G3619,T_CÓDIGO[],2,FALSE),"")</f>
        <v/>
      </c>
      <c r="G3619" s="20"/>
      <c r="H3619" s="18" t="str">
        <f>IFERROR(VLOOKUP(G3619,T_CÓDIGO[],3,FALSE),"")</f>
        <v/>
      </c>
      <c r="I3619" s="19"/>
      <c r="J3619" s="18"/>
      <c r="K3619" s="18"/>
      <c r="L3619" s="34"/>
    </row>
    <row r="3620" spans="1:12" customFormat="1">
      <c r="A3620" s="18"/>
      <c r="B3620" s="18">
        <f t="shared" si="65"/>
        <v>1</v>
      </c>
      <c r="C3620" s="18"/>
      <c r="D3620" s="18" t="str">
        <f>IFERROR(VLOOKUP(C3620,T_Listado_Personal_KDE[],2,FALSE),"")</f>
        <v/>
      </c>
      <c r="E3620" s="19" t="str">
        <f>IFERROR(VLOOKUP(C3620,T_Listado_Personal_KDE[],3,FALSE),"")</f>
        <v/>
      </c>
      <c r="F3620" s="18" t="str">
        <f>IFERROR(VLOOKUP(G3620,T_CÓDIGO[],2,FALSE),"")</f>
        <v/>
      </c>
      <c r="G3620" s="20"/>
      <c r="H3620" s="18" t="str">
        <f>IFERROR(VLOOKUP(G3620,T_CÓDIGO[],3,FALSE),"")</f>
        <v/>
      </c>
      <c r="I3620" s="19"/>
      <c r="J3620" s="18"/>
      <c r="K3620" s="18"/>
      <c r="L3620" s="34"/>
    </row>
    <row r="3621" spans="1:12" customFormat="1">
      <c r="A3621" s="18"/>
      <c r="B3621" s="18">
        <f t="shared" si="65"/>
        <v>1</v>
      </c>
      <c r="C3621" s="18"/>
      <c r="D3621" s="18" t="str">
        <f>IFERROR(VLOOKUP(C3621,T_Listado_Personal_KDE[],2,FALSE),"")</f>
        <v/>
      </c>
      <c r="E3621" s="19" t="str">
        <f>IFERROR(VLOOKUP(C3621,T_Listado_Personal_KDE[],3,FALSE),"")</f>
        <v/>
      </c>
      <c r="F3621" s="18" t="str">
        <f>IFERROR(VLOOKUP(G3621,T_CÓDIGO[],2,FALSE),"")</f>
        <v/>
      </c>
      <c r="G3621" s="20"/>
      <c r="H3621" s="18" t="str">
        <f>IFERROR(VLOOKUP(G3621,T_CÓDIGO[],3,FALSE),"")</f>
        <v/>
      </c>
      <c r="I3621" s="19"/>
      <c r="J3621" s="18"/>
      <c r="K3621" s="18"/>
      <c r="L3621" s="34"/>
    </row>
    <row r="3622" spans="1:12" customFormat="1">
      <c r="A3622" s="18"/>
      <c r="B3622" s="18">
        <f t="shared" si="65"/>
        <v>1</v>
      </c>
      <c r="C3622" s="18"/>
      <c r="D3622" s="18" t="str">
        <f>IFERROR(VLOOKUP(C3622,T_Listado_Personal_KDE[],2,FALSE),"")</f>
        <v/>
      </c>
      <c r="E3622" s="19" t="str">
        <f>IFERROR(VLOOKUP(C3622,T_Listado_Personal_KDE[],3,FALSE),"")</f>
        <v/>
      </c>
      <c r="F3622" s="18" t="str">
        <f>IFERROR(VLOOKUP(G3622,T_CÓDIGO[],2,FALSE),"")</f>
        <v/>
      </c>
      <c r="G3622" s="20"/>
      <c r="H3622" s="18" t="str">
        <f>IFERROR(VLOOKUP(G3622,T_CÓDIGO[],3,FALSE),"")</f>
        <v/>
      </c>
      <c r="I3622" s="19"/>
      <c r="J3622" s="18"/>
      <c r="K3622" s="18"/>
      <c r="L3622" s="34"/>
    </row>
    <row r="3623" spans="1:12" customFormat="1">
      <c r="A3623" s="18"/>
      <c r="B3623" s="18">
        <f t="shared" si="65"/>
        <v>1</v>
      </c>
      <c r="C3623" s="18"/>
      <c r="D3623" s="18" t="str">
        <f>IFERROR(VLOOKUP(C3623,T_Listado_Personal_KDE[],2,FALSE),"")</f>
        <v/>
      </c>
      <c r="E3623" s="19" t="str">
        <f>IFERROR(VLOOKUP(C3623,T_Listado_Personal_KDE[],3,FALSE),"")</f>
        <v/>
      </c>
      <c r="F3623" s="18" t="str">
        <f>IFERROR(VLOOKUP(G3623,T_CÓDIGO[],2,FALSE),"")</f>
        <v/>
      </c>
      <c r="G3623" s="20"/>
      <c r="H3623" s="18" t="str">
        <f>IFERROR(VLOOKUP(G3623,T_CÓDIGO[],3,FALSE),"")</f>
        <v/>
      </c>
      <c r="I3623" s="19"/>
      <c r="J3623" s="18"/>
      <c r="K3623" s="18"/>
      <c r="L3623" s="34"/>
    </row>
    <row r="3624" spans="1:12" customFormat="1">
      <c r="A3624" s="18"/>
      <c r="B3624" s="18">
        <f t="shared" si="65"/>
        <v>1</v>
      </c>
      <c r="C3624" s="18"/>
      <c r="D3624" s="18" t="str">
        <f>IFERROR(VLOOKUP(C3624,T_Listado_Personal_KDE[],2,FALSE),"")</f>
        <v/>
      </c>
      <c r="E3624" s="19" t="str">
        <f>IFERROR(VLOOKUP(C3624,T_Listado_Personal_KDE[],3,FALSE),"")</f>
        <v/>
      </c>
      <c r="F3624" s="18" t="str">
        <f>IFERROR(VLOOKUP(G3624,T_CÓDIGO[],2,FALSE),"")</f>
        <v/>
      </c>
      <c r="G3624" s="20"/>
      <c r="H3624" s="18" t="str">
        <f>IFERROR(VLOOKUP(G3624,T_CÓDIGO[],3,FALSE),"")</f>
        <v/>
      </c>
      <c r="I3624" s="19"/>
      <c r="J3624" s="18"/>
      <c r="K3624" s="18"/>
      <c r="L3624" s="34"/>
    </row>
    <row r="3625" spans="1:12" customFormat="1">
      <c r="A3625" s="18"/>
      <c r="B3625" s="18">
        <f t="shared" si="65"/>
        <v>1</v>
      </c>
      <c r="C3625" s="18"/>
      <c r="D3625" s="18" t="str">
        <f>IFERROR(VLOOKUP(C3625,T_Listado_Personal_KDE[],2,FALSE),"")</f>
        <v/>
      </c>
      <c r="E3625" s="19" t="str">
        <f>IFERROR(VLOOKUP(C3625,T_Listado_Personal_KDE[],3,FALSE),"")</f>
        <v/>
      </c>
      <c r="F3625" s="18" t="str">
        <f>IFERROR(VLOOKUP(G3625,T_CÓDIGO[],2,FALSE),"")</f>
        <v/>
      </c>
      <c r="G3625" s="20"/>
      <c r="H3625" s="18" t="str">
        <f>IFERROR(VLOOKUP(G3625,T_CÓDIGO[],3,FALSE),"")</f>
        <v/>
      </c>
      <c r="I3625" s="19"/>
      <c r="J3625" s="18"/>
      <c r="K3625" s="18"/>
      <c r="L3625" s="34"/>
    </row>
    <row r="3626" spans="1:12" customFormat="1">
      <c r="A3626" s="18"/>
      <c r="B3626" s="18">
        <f t="shared" si="65"/>
        <v>1</v>
      </c>
      <c r="C3626" s="18"/>
      <c r="D3626" s="18" t="str">
        <f>IFERROR(VLOOKUP(C3626,T_Listado_Personal_KDE[],2,FALSE),"")</f>
        <v/>
      </c>
      <c r="E3626" s="19" t="str">
        <f>IFERROR(VLOOKUP(C3626,T_Listado_Personal_KDE[],3,FALSE),"")</f>
        <v/>
      </c>
      <c r="F3626" s="18" t="str">
        <f>IFERROR(VLOOKUP(G3626,T_CÓDIGO[],2,FALSE),"")</f>
        <v/>
      </c>
      <c r="G3626" s="20"/>
      <c r="H3626" s="18" t="str">
        <f>IFERROR(VLOOKUP(G3626,T_CÓDIGO[],3,FALSE),"")</f>
        <v/>
      </c>
      <c r="I3626" s="19"/>
      <c r="J3626" s="18"/>
      <c r="K3626" s="18"/>
      <c r="L3626" s="34"/>
    </row>
    <row r="3627" spans="1:12" customFormat="1">
      <c r="A3627" s="18"/>
      <c r="B3627" s="18">
        <f t="shared" si="65"/>
        <v>1</v>
      </c>
      <c r="C3627" s="18"/>
      <c r="D3627" s="18" t="str">
        <f>IFERROR(VLOOKUP(C3627,T_Listado_Personal_KDE[],2,FALSE),"")</f>
        <v/>
      </c>
      <c r="E3627" s="19" t="str">
        <f>IFERROR(VLOOKUP(C3627,T_Listado_Personal_KDE[],3,FALSE),"")</f>
        <v/>
      </c>
      <c r="F3627" s="18" t="str">
        <f>IFERROR(VLOOKUP(G3627,T_CÓDIGO[],2,FALSE),"")</f>
        <v/>
      </c>
      <c r="G3627" s="20"/>
      <c r="H3627" s="18" t="str">
        <f>IFERROR(VLOOKUP(G3627,T_CÓDIGO[],3,FALSE),"")</f>
        <v/>
      </c>
      <c r="I3627" s="19"/>
      <c r="J3627" s="18"/>
      <c r="K3627" s="18"/>
      <c r="L3627" s="34"/>
    </row>
    <row r="3628" spans="1:12" customFormat="1">
      <c r="A3628" s="18"/>
      <c r="B3628" s="18">
        <f t="shared" si="65"/>
        <v>1</v>
      </c>
      <c r="C3628" s="18"/>
      <c r="D3628" s="18" t="str">
        <f>IFERROR(VLOOKUP(C3628,T_Listado_Personal_KDE[],2,FALSE),"")</f>
        <v/>
      </c>
      <c r="E3628" s="19" t="str">
        <f>IFERROR(VLOOKUP(C3628,T_Listado_Personal_KDE[],3,FALSE),"")</f>
        <v/>
      </c>
      <c r="F3628" s="18" t="str">
        <f>IFERROR(VLOOKUP(G3628,T_CÓDIGO[],2,FALSE),"")</f>
        <v/>
      </c>
      <c r="G3628" s="20"/>
      <c r="H3628" s="18" t="str">
        <f>IFERROR(VLOOKUP(G3628,T_CÓDIGO[],3,FALSE),"")</f>
        <v/>
      </c>
      <c r="I3628" s="19"/>
      <c r="J3628" s="18"/>
      <c r="K3628" s="18"/>
      <c r="L3628" s="34"/>
    </row>
    <row r="3629" spans="1:12" customFormat="1">
      <c r="A3629" s="18"/>
      <c r="B3629" s="18">
        <f t="shared" si="65"/>
        <v>1</v>
      </c>
      <c r="C3629" s="18"/>
      <c r="D3629" s="18" t="str">
        <f>IFERROR(VLOOKUP(C3629,T_Listado_Personal_KDE[],2,FALSE),"")</f>
        <v/>
      </c>
      <c r="E3629" s="19" t="str">
        <f>IFERROR(VLOOKUP(C3629,T_Listado_Personal_KDE[],3,FALSE),"")</f>
        <v/>
      </c>
      <c r="F3629" s="18" t="str">
        <f>IFERROR(VLOOKUP(G3629,T_CÓDIGO[],2,FALSE),"")</f>
        <v/>
      </c>
      <c r="G3629" s="20"/>
      <c r="H3629" s="18" t="str">
        <f>IFERROR(VLOOKUP(G3629,T_CÓDIGO[],3,FALSE),"")</f>
        <v/>
      </c>
      <c r="I3629" s="19"/>
      <c r="J3629" s="18"/>
      <c r="K3629" s="18"/>
      <c r="L3629" s="34"/>
    </row>
    <row r="3630" spans="1:12" customFormat="1">
      <c r="A3630" s="18"/>
      <c r="B3630" s="18">
        <f t="shared" si="65"/>
        <v>1</v>
      </c>
      <c r="C3630" s="18"/>
      <c r="D3630" s="18" t="str">
        <f>IFERROR(VLOOKUP(C3630,T_Listado_Personal_KDE[],2,FALSE),"")</f>
        <v/>
      </c>
      <c r="E3630" s="19" t="str">
        <f>IFERROR(VLOOKUP(C3630,T_Listado_Personal_KDE[],3,FALSE),"")</f>
        <v/>
      </c>
      <c r="F3630" s="18" t="str">
        <f>IFERROR(VLOOKUP(G3630,T_CÓDIGO[],2,FALSE),"")</f>
        <v/>
      </c>
      <c r="G3630" s="20"/>
      <c r="H3630" s="18" t="str">
        <f>IFERROR(VLOOKUP(G3630,T_CÓDIGO[],3,FALSE),"")</f>
        <v/>
      </c>
      <c r="I3630" s="19"/>
      <c r="J3630" s="18"/>
      <c r="K3630" s="18"/>
      <c r="L3630" s="34"/>
    </row>
    <row r="3631" spans="1:12" customFormat="1">
      <c r="A3631" s="18"/>
      <c r="B3631" s="18">
        <f t="shared" si="65"/>
        <v>1</v>
      </c>
      <c r="C3631" s="18"/>
      <c r="D3631" s="18" t="str">
        <f>IFERROR(VLOOKUP(C3631,T_Listado_Personal_KDE[],2,FALSE),"")</f>
        <v/>
      </c>
      <c r="E3631" s="19" t="str">
        <f>IFERROR(VLOOKUP(C3631,T_Listado_Personal_KDE[],3,FALSE),"")</f>
        <v/>
      </c>
      <c r="F3631" s="18" t="str">
        <f>IFERROR(VLOOKUP(G3631,T_CÓDIGO[],2,FALSE),"")</f>
        <v/>
      </c>
      <c r="G3631" s="20"/>
      <c r="H3631" s="18" t="str">
        <f>IFERROR(VLOOKUP(G3631,T_CÓDIGO[],3,FALSE),"")</f>
        <v/>
      </c>
      <c r="I3631" s="19"/>
      <c r="J3631" s="18"/>
      <c r="K3631" s="18"/>
      <c r="L3631" s="34"/>
    </row>
    <row r="3632" spans="1:12" customFormat="1">
      <c r="A3632" s="18"/>
      <c r="B3632" s="18">
        <f t="shared" si="65"/>
        <v>1</v>
      </c>
      <c r="C3632" s="18"/>
      <c r="D3632" s="18" t="str">
        <f>IFERROR(VLOOKUP(C3632,T_Listado_Personal_KDE[],2,FALSE),"")</f>
        <v/>
      </c>
      <c r="E3632" s="19" t="str">
        <f>IFERROR(VLOOKUP(C3632,T_Listado_Personal_KDE[],3,FALSE),"")</f>
        <v/>
      </c>
      <c r="F3632" s="18" t="str">
        <f>IFERROR(VLOOKUP(G3632,T_CÓDIGO[],2,FALSE),"")</f>
        <v/>
      </c>
      <c r="G3632" s="20"/>
      <c r="H3632" s="18" t="str">
        <f>IFERROR(VLOOKUP(G3632,T_CÓDIGO[],3,FALSE),"")</f>
        <v/>
      </c>
      <c r="I3632" s="19"/>
      <c r="J3632" s="18"/>
      <c r="K3632" s="18"/>
      <c r="L3632" s="34"/>
    </row>
    <row r="3633" spans="1:12" customFormat="1">
      <c r="A3633" s="18"/>
      <c r="B3633" s="18">
        <f t="shared" si="65"/>
        <v>1</v>
      </c>
      <c r="C3633" s="18"/>
      <c r="D3633" s="18" t="str">
        <f>IFERROR(VLOOKUP(C3633,T_Listado_Personal_KDE[],2,FALSE),"")</f>
        <v/>
      </c>
      <c r="E3633" s="19" t="str">
        <f>IFERROR(VLOOKUP(C3633,T_Listado_Personal_KDE[],3,FALSE),"")</f>
        <v/>
      </c>
      <c r="F3633" s="18" t="str">
        <f>IFERROR(VLOOKUP(G3633,T_CÓDIGO[],2,FALSE),"")</f>
        <v/>
      </c>
      <c r="G3633" s="20"/>
      <c r="H3633" s="18" t="str">
        <f>IFERROR(VLOOKUP(G3633,T_CÓDIGO[],3,FALSE),"")</f>
        <v/>
      </c>
      <c r="I3633" s="19"/>
      <c r="J3633" s="18"/>
      <c r="K3633" s="18"/>
      <c r="L3633" s="34"/>
    </row>
    <row r="3634" spans="1:12" customFormat="1">
      <c r="A3634" s="18"/>
      <c r="B3634" s="18">
        <f t="shared" si="65"/>
        <v>1</v>
      </c>
      <c r="C3634" s="18"/>
      <c r="D3634" s="18" t="str">
        <f>IFERROR(VLOOKUP(C3634,T_Listado_Personal_KDE[],2,FALSE),"")</f>
        <v/>
      </c>
      <c r="E3634" s="19" t="str">
        <f>IFERROR(VLOOKUP(C3634,T_Listado_Personal_KDE[],3,FALSE),"")</f>
        <v/>
      </c>
      <c r="F3634" s="18" t="str">
        <f>IFERROR(VLOOKUP(G3634,T_CÓDIGO[],2,FALSE),"")</f>
        <v/>
      </c>
      <c r="G3634" s="20"/>
      <c r="H3634" s="18" t="str">
        <f>IFERROR(VLOOKUP(G3634,T_CÓDIGO[],3,FALSE),"")</f>
        <v/>
      </c>
      <c r="I3634" s="19"/>
      <c r="J3634" s="18"/>
      <c r="K3634" s="18"/>
      <c r="L3634" s="34"/>
    </row>
    <row r="3635" spans="1:12" customFormat="1">
      <c r="A3635" s="18"/>
      <c r="B3635" s="18">
        <f t="shared" si="65"/>
        <v>1</v>
      </c>
      <c r="C3635" s="18"/>
      <c r="D3635" s="18" t="str">
        <f>IFERROR(VLOOKUP(C3635,T_Listado_Personal_KDE[],2,FALSE),"")</f>
        <v/>
      </c>
      <c r="E3635" s="19" t="str">
        <f>IFERROR(VLOOKUP(C3635,T_Listado_Personal_KDE[],3,FALSE),"")</f>
        <v/>
      </c>
      <c r="F3635" s="18" t="str">
        <f>IFERROR(VLOOKUP(G3635,T_CÓDIGO[],2,FALSE),"")</f>
        <v/>
      </c>
      <c r="G3635" s="20"/>
      <c r="H3635" s="18" t="str">
        <f>IFERROR(VLOOKUP(G3635,T_CÓDIGO[],3,FALSE),"")</f>
        <v/>
      </c>
      <c r="I3635" s="19"/>
      <c r="J3635" s="18"/>
      <c r="K3635" s="18"/>
      <c r="L3635" s="34"/>
    </row>
    <row r="3636" spans="1:12" customFormat="1">
      <c r="A3636" s="18"/>
      <c r="B3636" s="18">
        <f t="shared" si="65"/>
        <v>1</v>
      </c>
      <c r="C3636" s="18"/>
      <c r="D3636" s="18" t="str">
        <f>IFERROR(VLOOKUP(C3636,T_Listado_Personal_KDE[],2,FALSE),"")</f>
        <v/>
      </c>
      <c r="E3636" s="19" t="str">
        <f>IFERROR(VLOOKUP(C3636,T_Listado_Personal_KDE[],3,FALSE),"")</f>
        <v/>
      </c>
      <c r="F3636" s="18" t="str">
        <f>IFERROR(VLOOKUP(G3636,T_CÓDIGO[],2,FALSE),"")</f>
        <v/>
      </c>
      <c r="G3636" s="20"/>
      <c r="H3636" s="18" t="str">
        <f>IFERROR(VLOOKUP(G3636,T_CÓDIGO[],3,FALSE),"")</f>
        <v/>
      </c>
      <c r="I3636" s="19"/>
      <c r="J3636" s="18"/>
      <c r="K3636" s="18"/>
      <c r="L3636" s="34"/>
    </row>
    <row r="3637" spans="1:12" customFormat="1">
      <c r="A3637" s="18"/>
      <c r="B3637" s="18">
        <f t="shared" si="65"/>
        <v>1</v>
      </c>
      <c r="C3637" s="18"/>
      <c r="D3637" s="18" t="str">
        <f>IFERROR(VLOOKUP(C3637,T_Listado_Personal_KDE[],2,FALSE),"")</f>
        <v/>
      </c>
      <c r="E3637" s="19" t="str">
        <f>IFERROR(VLOOKUP(C3637,T_Listado_Personal_KDE[],3,FALSE),"")</f>
        <v/>
      </c>
      <c r="F3637" s="18" t="str">
        <f>IFERROR(VLOOKUP(G3637,T_CÓDIGO[],2,FALSE),"")</f>
        <v/>
      </c>
      <c r="G3637" s="20"/>
      <c r="H3637" s="18" t="str">
        <f>IFERROR(VLOOKUP(G3637,T_CÓDIGO[],3,FALSE),"")</f>
        <v/>
      </c>
      <c r="I3637" s="19"/>
      <c r="J3637" s="18"/>
      <c r="K3637" s="18"/>
      <c r="L3637" s="34"/>
    </row>
    <row r="3638" spans="1:12" customFormat="1">
      <c r="A3638" s="18"/>
      <c r="B3638" s="18">
        <f t="shared" si="65"/>
        <v>1</v>
      </c>
      <c r="C3638" s="18"/>
      <c r="D3638" s="18" t="str">
        <f>IFERROR(VLOOKUP(C3638,T_Listado_Personal_KDE[],2,FALSE),"")</f>
        <v/>
      </c>
      <c r="E3638" s="19" t="str">
        <f>IFERROR(VLOOKUP(C3638,T_Listado_Personal_KDE[],3,FALSE),"")</f>
        <v/>
      </c>
      <c r="F3638" s="18" t="str">
        <f>IFERROR(VLOOKUP(G3638,T_CÓDIGO[],2,FALSE),"")</f>
        <v/>
      </c>
      <c r="G3638" s="20"/>
      <c r="H3638" s="18" t="str">
        <f>IFERROR(VLOOKUP(G3638,T_CÓDIGO[],3,FALSE),"")</f>
        <v/>
      </c>
      <c r="I3638" s="19"/>
      <c r="J3638" s="18"/>
      <c r="K3638" s="18"/>
      <c r="L3638" s="34"/>
    </row>
    <row r="3639" spans="1:12" customFormat="1">
      <c r="A3639" s="18"/>
      <c r="B3639" s="18">
        <f t="shared" si="65"/>
        <v>1</v>
      </c>
      <c r="C3639" s="18"/>
      <c r="D3639" s="18" t="str">
        <f>IFERROR(VLOOKUP(C3639,T_Listado_Personal_KDE[],2,FALSE),"")</f>
        <v/>
      </c>
      <c r="E3639" s="19" t="str">
        <f>IFERROR(VLOOKUP(C3639,T_Listado_Personal_KDE[],3,FALSE),"")</f>
        <v/>
      </c>
      <c r="F3639" s="18" t="str">
        <f>IFERROR(VLOOKUP(G3639,T_CÓDIGO[],2,FALSE),"")</f>
        <v/>
      </c>
      <c r="G3639" s="20"/>
      <c r="H3639" s="18" t="str">
        <f>IFERROR(VLOOKUP(G3639,T_CÓDIGO[],3,FALSE),"")</f>
        <v/>
      </c>
      <c r="I3639" s="19"/>
      <c r="J3639" s="18"/>
      <c r="K3639" s="18"/>
      <c r="L3639" s="34"/>
    </row>
    <row r="3640" spans="1:12" customFormat="1">
      <c r="A3640" s="18"/>
      <c r="B3640" s="18">
        <f t="shared" si="65"/>
        <v>1</v>
      </c>
      <c r="C3640" s="18"/>
      <c r="D3640" s="18" t="str">
        <f>IFERROR(VLOOKUP(C3640,T_Listado_Personal_KDE[],2,FALSE),"")</f>
        <v/>
      </c>
      <c r="E3640" s="19" t="str">
        <f>IFERROR(VLOOKUP(C3640,T_Listado_Personal_KDE[],3,FALSE),"")</f>
        <v/>
      </c>
      <c r="F3640" s="18" t="str">
        <f>IFERROR(VLOOKUP(G3640,T_CÓDIGO[],2,FALSE),"")</f>
        <v/>
      </c>
      <c r="G3640" s="20"/>
      <c r="H3640" s="18" t="str">
        <f>IFERROR(VLOOKUP(G3640,T_CÓDIGO[],3,FALSE),"")</f>
        <v/>
      </c>
      <c r="I3640" s="19"/>
      <c r="J3640" s="18"/>
      <c r="K3640" s="18"/>
      <c r="L3640" s="34"/>
    </row>
    <row r="3641" spans="1:12" customFormat="1">
      <c r="A3641" s="18"/>
      <c r="B3641" s="18">
        <f t="shared" si="65"/>
        <v>1</v>
      </c>
      <c r="C3641" s="18"/>
      <c r="D3641" s="18" t="str">
        <f>IFERROR(VLOOKUP(C3641,T_Listado_Personal_KDE[],2,FALSE),"")</f>
        <v/>
      </c>
      <c r="E3641" s="19" t="str">
        <f>IFERROR(VLOOKUP(C3641,T_Listado_Personal_KDE[],3,FALSE),"")</f>
        <v/>
      </c>
      <c r="F3641" s="18" t="str">
        <f>IFERROR(VLOOKUP(G3641,T_CÓDIGO[],2,FALSE),"")</f>
        <v/>
      </c>
      <c r="G3641" s="20"/>
      <c r="H3641" s="18" t="str">
        <f>IFERROR(VLOOKUP(G3641,T_CÓDIGO[],3,FALSE),"")</f>
        <v/>
      </c>
      <c r="I3641" s="19"/>
      <c r="J3641" s="18"/>
      <c r="K3641" s="18"/>
      <c r="L3641" s="34"/>
    </row>
    <row r="3642" spans="1:12" customFormat="1">
      <c r="A3642" s="18"/>
      <c r="B3642" s="18">
        <f t="shared" si="65"/>
        <v>1</v>
      </c>
      <c r="C3642" s="18"/>
      <c r="D3642" s="18" t="str">
        <f>IFERROR(VLOOKUP(C3642,T_Listado_Personal_KDE[],2,FALSE),"")</f>
        <v/>
      </c>
      <c r="E3642" s="19" t="str">
        <f>IFERROR(VLOOKUP(C3642,T_Listado_Personal_KDE[],3,FALSE),"")</f>
        <v/>
      </c>
      <c r="F3642" s="18" t="str">
        <f>IFERROR(VLOOKUP(G3642,T_CÓDIGO[],2,FALSE),"")</f>
        <v/>
      </c>
      <c r="G3642" s="20"/>
      <c r="H3642" s="18" t="str">
        <f>IFERROR(VLOOKUP(G3642,T_CÓDIGO[],3,FALSE),"")</f>
        <v/>
      </c>
      <c r="I3642" s="19"/>
      <c r="J3642" s="18"/>
      <c r="K3642" s="18"/>
      <c r="L3642" s="34"/>
    </row>
    <row r="3643" spans="1:12" customFormat="1">
      <c r="A3643" s="18"/>
      <c r="B3643" s="18">
        <f t="shared" si="65"/>
        <v>1</v>
      </c>
      <c r="C3643" s="18"/>
      <c r="D3643" s="18" t="str">
        <f>IFERROR(VLOOKUP(C3643,T_Listado_Personal_KDE[],2,FALSE),"")</f>
        <v/>
      </c>
      <c r="E3643" s="19" t="str">
        <f>IFERROR(VLOOKUP(C3643,T_Listado_Personal_KDE[],3,FALSE),"")</f>
        <v/>
      </c>
      <c r="F3643" s="18" t="str">
        <f>IFERROR(VLOOKUP(G3643,T_CÓDIGO[],2,FALSE),"")</f>
        <v/>
      </c>
      <c r="G3643" s="20"/>
      <c r="H3643" s="18" t="str">
        <f>IFERROR(VLOOKUP(G3643,T_CÓDIGO[],3,FALSE),"")</f>
        <v/>
      </c>
      <c r="I3643" s="19"/>
      <c r="J3643" s="18"/>
      <c r="K3643" s="18"/>
      <c r="L3643" s="34"/>
    </row>
    <row r="3644" spans="1:12" customFormat="1">
      <c r="A3644" s="18"/>
      <c r="B3644" s="18">
        <f t="shared" si="65"/>
        <v>1</v>
      </c>
      <c r="C3644" s="18"/>
      <c r="D3644" s="18" t="str">
        <f>IFERROR(VLOOKUP(C3644,T_Listado_Personal_KDE[],2,FALSE),"")</f>
        <v/>
      </c>
      <c r="E3644" s="19" t="str">
        <f>IFERROR(VLOOKUP(C3644,T_Listado_Personal_KDE[],3,FALSE),"")</f>
        <v/>
      </c>
      <c r="F3644" s="18" t="str">
        <f>IFERROR(VLOOKUP(G3644,T_CÓDIGO[],2,FALSE),"")</f>
        <v/>
      </c>
      <c r="G3644" s="20"/>
      <c r="H3644" s="18" t="str">
        <f>IFERROR(VLOOKUP(G3644,T_CÓDIGO[],3,FALSE),"")</f>
        <v/>
      </c>
      <c r="I3644" s="19"/>
      <c r="J3644" s="18"/>
      <c r="K3644" s="18"/>
      <c r="L3644" s="34"/>
    </row>
    <row r="3645" spans="1:12" customFormat="1">
      <c r="A3645" s="18"/>
      <c r="B3645" s="18">
        <f t="shared" si="65"/>
        <v>1</v>
      </c>
      <c r="C3645" s="18"/>
      <c r="D3645" s="18" t="str">
        <f>IFERROR(VLOOKUP(C3645,T_Listado_Personal_KDE[],2,FALSE),"")</f>
        <v/>
      </c>
      <c r="E3645" s="19" t="str">
        <f>IFERROR(VLOOKUP(C3645,T_Listado_Personal_KDE[],3,FALSE),"")</f>
        <v/>
      </c>
      <c r="F3645" s="18" t="str">
        <f>IFERROR(VLOOKUP(G3645,T_CÓDIGO[],2,FALSE),"")</f>
        <v/>
      </c>
      <c r="G3645" s="20"/>
      <c r="H3645" s="18" t="str">
        <f>IFERROR(VLOOKUP(G3645,T_CÓDIGO[],3,FALSE),"")</f>
        <v/>
      </c>
      <c r="I3645" s="19"/>
      <c r="J3645" s="18"/>
      <c r="K3645" s="18"/>
      <c r="L3645" s="34"/>
    </row>
    <row r="3646" spans="1:12" customFormat="1">
      <c r="A3646" s="18"/>
      <c r="B3646" s="18">
        <f t="shared" si="65"/>
        <v>1</v>
      </c>
      <c r="C3646" s="18"/>
      <c r="D3646" s="18" t="str">
        <f>IFERROR(VLOOKUP(C3646,T_Listado_Personal_KDE[],2,FALSE),"")</f>
        <v/>
      </c>
      <c r="E3646" s="19" t="str">
        <f>IFERROR(VLOOKUP(C3646,T_Listado_Personal_KDE[],3,FALSE),"")</f>
        <v/>
      </c>
      <c r="F3646" s="18" t="str">
        <f>IFERROR(VLOOKUP(G3646,T_CÓDIGO[],2,FALSE),"")</f>
        <v/>
      </c>
      <c r="G3646" s="20"/>
      <c r="H3646" s="18" t="str">
        <f>IFERROR(VLOOKUP(G3646,T_CÓDIGO[],3,FALSE),"")</f>
        <v/>
      </c>
      <c r="I3646" s="19"/>
      <c r="J3646" s="18"/>
      <c r="K3646" s="18"/>
      <c r="L3646" s="34"/>
    </row>
    <row r="3647" spans="1:12" customFormat="1">
      <c r="A3647" s="18"/>
      <c r="B3647" s="18">
        <f t="shared" si="65"/>
        <v>1</v>
      </c>
      <c r="C3647" s="18"/>
      <c r="D3647" s="18" t="str">
        <f>IFERROR(VLOOKUP(C3647,T_Listado_Personal_KDE[],2,FALSE),"")</f>
        <v/>
      </c>
      <c r="E3647" s="19" t="str">
        <f>IFERROR(VLOOKUP(C3647,T_Listado_Personal_KDE[],3,FALSE),"")</f>
        <v/>
      </c>
      <c r="F3647" s="18" t="str">
        <f>IFERROR(VLOOKUP(G3647,T_CÓDIGO[],2,FALSE),"")</f>
        <v/>
      </c>
      <c r="G3647" s="20"/>
      <c r="H3647" s="18" t="str">
        <f>IFERROR(VLOOKUP(G3647,T_CÓDIGO[],3,FALSE),"")</f>
        <v/>
      </c>
      <c r="I3647" s="19"/>
      <c r="J3647" s="18"/>
      <c r="K3647" s="18"/>
      <c r="L3647" s="34"/>
    </row>
    <row r="3648" spans="1:12" customFormat="1">
      <c r="A3648" s="18"/>
      <c r="B3648" s="18">
        <f t="shared" si="65"/>
        <v>1</v>
      </c>
      <c r="C3648" s="18"/>
      <c r="D3648" s="18" t="str">
        <f>IFERROR(VLOOKUP(C3648,T_Listado_Personal_KDE[],2,FALSE),"")</f>
        <v/>
      </c>
      <c r="E3648" s="19" t="str">
        <f>IFERROR(VLOOKUP(C3648,T_Listado_Personal_KDE[],3,FALSE),"")</f>
        <v/>
      </c>
      <c r="F3648" s="18" t="str">
        <f>IFERROR(VLOOKUP(G3648,T_CÓDIGO[],2,FALSE),"")</f>
        <v/>
      </c>
      <c r="G3648" s="20"/>
      <c r="H3648" s="18" t="str">
        <f>IFERROR(VLOOKUP(G3648,T_CÓDIGO[],3,FALSE),"")</f>
        <v/>
      </c>
      <c r="I3648" s="19"/>
      <c r="J3648" s="18"/>
      <c r="K3648" s="18"/>
      <c r="L3648" s="34"/>
    </row>
    <row r="3649" spans="1:12" customFormat="1">
      <c r="A3649" s="18"/>
      <c r="B3649" s="18">
        <f t="shared" si="65"/>
        <v>1</v>
      </c>
      <c r="C3649" s="18"/>
      <c r="D3649" s="18" t="str">
        <f>IFERROR(VLOOKUP(C3649,T_Listado_Personal_KDE[],2,FALSE),"")</f>
        <v/>
      </c>
      <c r="E3649" s="19" t="str">
        <f>IFERROR(VLOOKUP(C3649,T_Listado_Personal_KDE[],3,FALSE),"")</f>
        <v/>
      </c>
      <c r="F3649" s="18" t="str">
        <f>IFERROR(VLOOKUP(G3649,T_CÓDIGO[],2,FALSE),"")</f>
        <v/>
      </c>
      <c r="G3649" s="20"/>
      <c r="H3649" s="18" t="str">
        <f>IFERROR(VLOOKUP(G3649,T_CÓDIGO[],3,FALSE),"")</f>
        <v/>
      </c>
      <c r="I3649" s="19"/>
      <c r="J3649" s="18"/>
      <c r="K3649" s="18"/>
      <c r="L3649" s="34"/>
    </row>
    <row r="3650" spans="1:12" customFormat="1">
      <c r="A3650" s="18"/>
      <c r="B3650" s="18">
        <f t="shared" ref="B3650:B3681" si="66">MONTH(A3650)</f>
        <v>1</v>
      </c>
      <c r="C3650" s="18"/>
      <c r="D3650" s="18" t="str">
        <f>IFERROR(VLOOKUP(C3650,T_Listado_Personal_KDE[],2,FALSE),"")</f>
        <v/>
      </c>
      <c r="E3650" s="19" t="str">
        <f>IFERROR(VLOOKUP(C3650,T_Listado_Personal_KDE[],3,FALSE),"")</f>
        <v/>
      </c>
      <c r="F3650" s="18" t="str">
        <f>IFERROR(VLOOKUP(G3650,T_CÓDIGO[],2,FALSE),"")</f>
        <v/>
      </c>
      <c r="G3650" s="20"/>
      <c r="H3650" s="18" t="str">
        <f>IFERROR(VLOOKUP(G3650,T_CÓDIGO[],3,FALSE),"")</f>
        <v/>
      </c>
      <c r="I3650" s="19"/>
      <c r="J3650" s="18"/>
      <c r="K3650" s="18"/>
      <c r="L3650" s="34"/>
    </row>
    <row r="3651" spans="1:12" customFormat="1">
      <c r="A3651" s="18"/>
      <c r="B3651" s="18">
        <f t="shared" si="66"/>
        <v>1</v>
      </c>
      <c r="C3651" s="18"/>
      <c r="D3651" s="18" t="str">
        <f>IFERROR(VLOOKUP(C3651,T_Listado_Personal_KDE[],2,FALSE),"")</f>
        <v/>
      </c>
      <c r="E3651" s="19" t="str">
        <f>IFERROR(VLOOKUP(C3651,T_Listado_Personal_KDE[],3,FALSE),"")</f>
        <v/>
      </c>
      <c r="F3651" s="18" t="str">
        <f>IFERROR(VLOOKUP(G3651,T_CÓDIGO[],2,FALSE),"")</f>
        <v/>
      </c>
      <c r="G3651" s="20"/>
      <c r="H3651" s="18" t="str">
        <f>IFERROR(VLOOKUP(G3651,T_CÓDIGO[],3,FALSE),"")</f>
        <v/>
      </c>
      <c r="I3651" s="19"/>
      <c r="J3651" s="18"/>
      <c r="K3651" s="18"/>
      <c r="L3651" s="34"/>
    </row>
    <row r="3652" spans="1:12" customFormat="1">
      <c r="A3652" s="18"/>
      <c r="B3652" s="18">
        <f t="shared" si="66"/>
        <v>1</v>
      </c>
      <c r="C3652" s="18"/>
      <c r="D3652" s="18" t="str">
        <f>IFERROR(VLOOKUP(C3652,T_Listado_Personal_KDE[],2,FALSE),"")</f>
        <v/>
      </c>
      <c r="E3652" s="19" t="str">
        <f>IFERROR(VLOOKUP(C3652,T_Listado_Personal_KDE[],3,FALSE),"")</f>
        <v/>
      </c>
      <c r="F3652" s="18" t="str">
        <f>IFERROR(VLOOKUP(G3652,T_CÓDIGO[],2,FALSE),"")</f>
        <v/>
      </c>
      <c r="G3652" s="20"/>
      <c r="H3652" s="18" t="str">
        <f>IFERROR(VLOOKUP(G3652,T_CÓDIGO[],3,FALSE),"")</f>
        <v/>
      </c>
      <c r="I3652" s="19"/>
      <c r="J3652" s="18"/>
      <c r="K3652" s="18"/>
      <c r="L3652" s="34"/>
    </row>
    <row r="3653" spans="1:12" customFormat="1">
      <c r="A3653" s="18"/>
      <c r="B3653" s="18">
        <f t="shared" si="66"/>
        <v>1</v>
      </c>
      <c r="C3653" s="18"/>
      <c r="D3653" s="18" t="str">
        <f>IFERROR(VLOOKUP(C3653,T_Listado_Personal_KDE[],2,FALSE),"")</f>
        <v/>
      </c>
      <c r="E3653" s="19" t="str">
        <f>IFERROR(VLOOKUP(C3653,T_Listado_Personal_KDE[],3,FALSE),"")</f>
        <v/>
      </c>
      <c r="F3653" s="18" t="str">
        <f>IFERROR(VLOOKUP(G3653,T_CÓDIGO[],2,FALSE),"")</f>
        <v/>
      </c>
      <c r="G3653" s="20"/>
      <c r="H3653" s="18" t="str">
        <f>IFERROR(VLOOKUP(G3653,T_CÓDIGO[],3,FALSE),"")</f>
        <v/>
      </c>
      <c r="I3653" s="19"/>
      <c r="J3653" s="18"/>
      <c r="K3653" s="18"/>
      <c r="L3653" s="34"/>
    </row>
    <row r="3654" spans="1:12" customFormat="1">
      <c r="A3654" s="18"/>
      <c r="B3654" s="18">
        <f t="shared" si="66"/>
        <v>1</v>
      </c>
      <c r="C3654" s="18"/>
      <c r="D3654" s="18" t="str">
        <f>IFERROR(VLOOKUP(C3654,T_Listado_Personal_KDE[],2,FALSE),"")</f>
        <v/>
      </c>
      <c r="E3654" s="19" t="str">
        <f>IFERROR(VLOOKUP(C3654,T_Listado_Personal_KDE[],3,FALSE),"")</f>
        <v/>
      </c>
      <c r="F3654" s="18" t="str">
        <f>IFERROR(VLOOKUP(G3654,T_CÓDIGO[],2,FALSE),"")</f>
        <v/>
      </c>
      <c r="G3654" s="20"/>
      <c r="H3654" s="18" t="str">
        <f>IFERROR(VLOOKUP(G3654,T_CÓDIGO[],3,FALSE),"")</f>
        <v/>
      </c>
      <c r="I3654" s="19"/>
      <c r="J3654" s="18"/>
      <c r="K3654" s="18"/>
      <c r="L3654" s="34"/>
    </row>
    <row r="3655" spans="1:12" customFormat="1">
      <c r="A3655" s="18"/>
      <c r="B3655" s="18">
        <f t="shared" si="66"/>
        <v>1</v>
      </c>
      <c r="C3655" s="18"/>
      <c r="D3655" s="18" t="str">
        <f>IFERROR(VLOOKUP(C3655,T_Listado_Personal_KDE[],2,FALSE),"")</f>
        <v/>
      </c>
      <c r="E3655" s="19" t="str">
        <f>IFERROR(VLOOKUP(C3655,T_Listado_Personal_KDE[],3,FALSE),"")</f>
        <v/>
      </c>
      <c r="F3655" s="18" t="str">
        <f>IFERROR(VLOOKUP(G3655,T_CÓDIGO[],2,FALSE),"")</f>
        <v/>
      </c>
      <c r="G3655" s="20"/>
      <c r="H3655" s="18" t="str">
        <f>IFERROR(VLOOKUP(G3655,T_CÓDIGO[],3,FALSE),"")</f>
        <v/>
      </c>
      <c r="I3655" s="19"/>
      <c r="J3655" s="18"/>
      <c r="K3655" s="18"/>
      <c r="L3655" s="34"/>
    </row>
    <row r="3656" spans="1:12" customFormat="1">
      <c r="A3656" s="18"/>
      <c r="B3656" s="18">
        <f t="shared" si="66"/>
        <v>1</v>
      </c>
      <c r="C3656" s="18"/>
      <c r="D3656" s="18" t="str">
        <f>IFERROR(VLOOKUP(C3656,T_Listado_Personal_KDE[],2,FALSE),"")</f>
        <v/>
      </c>
      <c r="E3656" s="19" t="str">
        <f>IFERROR(VLOOKUP(C3656,T_Listado_Personal_KDE[],3,FALSE),"")</f>
        <v/>
      </c>
      <c r="F3656" s="18" t="str">
        <f>IFERROR(VLOOKUP(G3656,T_CÓDIGO[],2,FALSE),"")</f>
        <v/>
      </c>
      <c r="G3656" s="20"/>
      <c r="H3656" s="18" t="str">
        <f>IFERROR(VLOOKUP(G3656,T_CÓDIGO[],3,FALSE),"")</f>
        <v/>
      </c>
      <c r="I3656" s="19"/>
      <c r="J3656" s="18"/>
      <c r="K3656" s="18"/>
      <c r="L3656" s="34"/>
    </row>
    <row r="3657" spans="1:12" customFormat="1">
      <c r="A3657" s="18"/>
      <c r="B3657" s="18">
        <f t="shared" si="66"/>
        <v>1</v>
      </c>
      <c r="C3657" s="18"/>
      <c r="D3657" s="18" t="str">
        <f>IFERROR(VLOOKUP(C3657,T_Listado_Personal_KDE[],2,FALSE),"")</f>
        <v/>
      </c>
      <c r="E3657" s="19" t="str">
        <f>IFERROR(VLOOKUP(C3657,T_Listado_Personal_KDE[],3,FALSE),"")</f>
        <v/>
      </c>
      <c r="F3657" s="18" t="str">
        <f>IFERROR(VLOOKUP(G3657,T_CÓDIGO[],2,FALSE),"")</f>
        <v/>
      </c>
      <c r="G3657" s="20"/>
      <c r="H3657" s="18" t="str">
        <f>IFERROR(VLOOKUP(G3657,T_CÓDIGO[],3,FALSE),"")</f>
        <v/>
      </c>
      <c r="I3657" s="19"/>
      <c r="J3657" s="18"/>
      <c r="K3657" s="18"/>
      <c r="L3657" s="34"/>
    </row>
    <row r="3658" spans="1:12" customFormat="1">
      <c r="A3658" s="18"/>
      <c r="B3658" s="18">
        <f t="shared" si="66"/>
        <v>1</v>
      </c>
      <c r="C3658" s="18"/>
      <c r="D3658" s="18" t="str">
        <f>IFERROR(VLOOKUP(C3658,T_Listado_Personal_KDE[],2,FALSE),"")</f>
        <v/>
      </c>
      <c r="E3658" s="19" t="str">
        <f>IFERROR(VLOOKUP(C3658,T_Listado_Personal_KDE[],3,FALSE),"")</f>
        <v/>
      </c>
      <c r="F3658" s="18" t="str">
        <f>IFERROR(VLOOKUP(G3658,T_CÓDIGO[],2,FALSE),"")</f>
        <v/>
      </c>
      <c r="G3658" s="20"/>
      <c r="H3658" s="18" t="str">
        <f>IFERROR(VLOOKUP(G3658,T_CÓDIGO[],3,FALSE),"")</f>
        <v/>
      </c>
      <c r="I3658" s="19"/>
      <c r="J3658" s="18"/>
      <c r="K3658" s="18"/>
      <c r="L3658" s="34"/>
    </row>
    <row r="3659" spans="1:12" customFormat="1">
      <c r="A3659" s="18"/>
      <c r="B3659" s="18">
        <f t="shared" si="66"/>
        <v>1</v>
      </c>
      <c r="C3659" s="18"/>
      <c r="D3659" s="18" t="str">
        <f>IFERROR(VLOOKUP(C3659,T_Listado_Personal_KDE[],2,FALSE),"")</f>
        <v/>
      </c>
      <c r="E3659" s="19" t="str">
        <f>IFERROR(VLOOKUP(C3659,T_Listado_Personal_KDE[],3,FALSE),"")</f>
        <v/>
      </c>
      <c r="F3659" s="18" t="str">
        <f>IFERROR(VLOOKUP(G3659,T_CÓDIGO[],2,FALSE),"")</f>
        <v/>
      </c>
      <c r="G3659" s="20"/>
      <c r="H3659" s="18" t="str">
        <f>IFERROR(VLOOKUP(G3659,T_CÓDIGO[],3,FALSE),"")</f>
        <v/>
      </c>
      <c r="I3659" s="19"/>
      <c r="J3659" s="18"/>
      <c r="K3659" s="18"/>
      <c r="L3659" s="34"/>
    </row>
    <row r="3660" spans="1:12" customFormat="1">
      <c r="A3660" s="18"/>
      <c r="B3660" s="18">
        <f t="shared" si="66"/>
        <v>1</v>
      </c>
      <c r="C3660" s="18"/>
      <c r="D3660" s="18" t="str">
        <f>IFERROR(VLOOKUP(C3660,T_Listado_Personal_KDE[],2,FALSE),"")</f>
        <v/>
      </c>
      <c r="E3660" s="19" t="str">
        <f>IFERROR(VLOOKUP(C3660,T_Listado_Personal_KDE[],3,FALSE),"")</f>
        <v/>
      </c>
      <c r="F3660" s="18" t="str">
        <f>IFERROR(VLOOKUP(G3660,T_CÓDIGO[],2,FALSE),"")</f>
        <v/>
      </c>
      <c r="G3660" s="20"/>
      <c r="H3660" s="18" t="str">
        <f>IFERROR(VLOOKUP(G3660,T_CÓDIGO[],3,FALSE),"")</f>
        <v/>
      </c>
      <c r="I3660" s="19"/>
      <c r="J3660" s="18"/>
      <c r="K3660" s="18"/>
      <c r="L3660" s="34"/>
    </row>
    <row r="3661" spans="1:12" customFormat="1">
      <c r="A3661" s="18"/>
      <c r="B3661" s="18">
        <f t="shared" si="66"/>
        <v>1</v>
      </c>
      <c r="C3661" s="18"/>
      <c r="D3661" s="18" t="str">
        <f>IFERROR(VLOOKUP(C3661,T_Listado_Personal_KDE[],2,FALSE),"")</f>
        <v/>
      </c>
      <c r="E3661" s="19" t="str">
        <f>IFERROR(VLOOKUP(C3661,T_Listado_Personal_KDE[],3,FALSE),"")</f>
        <v/>
      </c>
      <c r="F3661" s="18" t="str">
        <f>IFERROR(VLOOKUP(G3661,T_CÓDIGO[],2,FALSE),"")</f>
        <v/>
      </c>
      <c r="G3661" s="20"/>
      <c r="H3661" s="18" t="str">
        <f>IFERROR(VLOOKUP(G3661,T_CÓDIGO[],3,FALSE),"")</f>
        <v/>
      </c>
      <c r="I3661" s="19"/>
      <c r="J3661" s="18"/>
      <c r="K3661" s="18"/>
      <c r="L3661" s="34"/>
    </row>
    <row r="3662" spans="1:12" customFormat="1">
      <c r="A3662" s="18"/>
      <c r="B3662" s="18">
        <f t="shared" si="66"/>
        <v>1</v>
      </c>
      <c r="C3662" s="18"/>
      <c r="D3662" s="18" t="str">
        <f>IFERROR(VLOOKUP(C3662,T_Listado_Personal_KDE[],2,FALSE),"")</f>
        <v/>
      </c>
      <c r="E3662" s="19" t="str">
        <f>IFERROR(VLOOKUP(C3662,T_Listado_Personal_KDE[],3,FALSE),"")</f>
        <v/>
      </c>
      <c r="F3662" s="18" t="str">
        <f>IFERROR(VLOOKUP(G3662,T_CÓDIGO[],2,FALSE),"")</f>
        <v/>
      </c>
      <c r="G3662" s="20"/>
      <c r="H3662" s="18" t="str">
        <f>IFERROR(VLOOKUP(G3662,T_CÓDIGO[],3,FALSE),"")</f>
        <v/>
      </c>
      <c r="I3662" s="19"/>
      <c r="J3662" s="18"/>
      <c r="K3662" s="18"/>
      <c r="L3662" s="34"/>
    </row>
    <row r="3663" spans="1:12" customFormat="1">
      <c r="A3663" s="18"/>
      <c r="B3663" s="18">
        <f t="shared" si="66"/>
        <v>1</v>
      </c>
      <c r="C3663" s="18"/>
      <c r="D3663" s="18" t="str">
        <f>IFERROR(VLOOKUP(C3663,T_Listado_Personal_KDE[],2,FALSE),"")</f>
        <v/>
      </c>
      <c r="E3663" s="19" t="str">
        <f>IFERROR(VLOOKUP(C3663,T_Listado_Personal_KDE[],3,FALSE),"")</f>
        <v/>
      </c>
      <c r="F3663" s="18" t="str">
        <f>IFERROR(VLOOKUP(G3663,T_CÓDIGO[],2,FALSE),"")</f>
        <v/>
      </c>
      <c r="G3663" s="20"/>
      <c r="H3663" s="18" t="str">
        <f>IFERROR(VLOOKUP(G3663,T_CÓDIGO[],3,FALSE),"")</f>
        <v/>
      </c>
      <c r="I3663" s="19"/>
      <c r="J3663" s="18"/>
      <c r="K3663" s="18"/>
      <c r="L3663" s="34"/>
    </row>
    <row r="3664" spans="1:12" customFormat="1">
      <c r="A3664" s="18"/>
      <c r="B3664" s="18">
        <f t="shared" si="66"/>
        <v>1</v>
      </c>
      <c r="C3664" s="18"/>
      <c r="D3664" s="18" t="str">
        <f>IFERROR(VLOOKUP(C3664,T_Listado_Personal_KDE[],2,FALSE),"")</f>
        <v/>
      </c>
      <c r="E3664" s="19" t="str">
        <f>IFERROR(VLOOKUP(C3664,T_Listado_Personal_KDE[],3,FALSE),"")</f>
        <v/>
      </c>
      <c r="F3664" s="18" t="str">
        <f>IFERROR(VLOOKUP(G3664,T_CÓDIGO[],2,FALSE),"")</f>
        <v/>
      </c>
      <c r="G3664" s="20"/>
      <c r="H3664" s="18" t="str">
        <f>IFERROR(VLOOKUP(G3664,T_CÓDIGO[],3,FALSE),"")</f>
        <v/>
      </c>
      <c r="I3664" s="19"/>
      <c r="J3664" s="18"/>
      <c r="K3664" s="18"/>
      <c r="L3664" s="34"/>
    </row>
    <row r="3665" spans="1:12" customFormat="1">
      <c r="A3665" s="18"/>
      <c r="B3665" s="18">
        <f t="shared" si="66"/>
        <v>1</v>
      </c>
      <c r="C3665" s="18"/>
      <c r="D3665" s="18" t="str">
        <f>IFERROR(VLOOKUP(C3665,T_Listado_Personal_KDE[],2,FALSE),"")</f>
        <v/>
      </c>
      <c r="E3665" s="19" t="str">
        <f>IFERROR(VLOOKUP(C3665,T_Listado_Personal_KDE[],3,FALSE),"")</f>
        <v/>
      </c>
      <c r="F3665" s="18" t="str">
        <f>IFERROR(VLOOKUP(G3665,T_CÓDIGO[],2,FALSE),"")</f>
        <v/>
      </c>
      <c r="G3665" s="20"/>
      <c r="H3665" s="18" t="str">
        <f>IFERROR(VLOOKUP(G3665,T_CÓDIGO[],3,FALSE),"")</f>
        <v/>
      </c>
      <c r="I3665" s="19"/>
      <c r="J3665" s="18"/>
      <c r="K3665" s="18"/>
      <c r="L3665" s="34"/>
    </row>
    <row r="3666" spans="1:12" customFormat="1">
      <c r="A3666" s="18"/>
      <c r="B3666" s="18">
        <f t="shared" si="66"/>
        <v>1</v>
      </c>
      <c r="C3666" s="18"/>
      <c r="D3666" s="18" t="str">
        <f>IFERROR(VLOOKUP(C3666,T_Listado_Personal_KDE[],2,FALSE),"")</f>
        <v/>
      </c>
      <c r="E3666" s="19" t="str">
        <f>IFERROR(VLOOKUP(C3666,T_Listado_Personal_KDE[],3,FALSE),"")</f>
        <v/>
      </c>
      <c r="F3666" s="18" t="str">
        <f>IFERROR(VLOOKUP(G3666,T_CÓDIGO[],2,FALSE),"")</f>
        <v/>
      </c>
      <c r="G3666" s="20"/>
      <c r="H3666" s="18" t="str">
        <f>IFERROR(VLOOKUP(G3666,T_CÓDIGO[],3,FALSE),"")</f>
        <v/>
      </c>
      <c r="I3666" s="19"/>
      <c r="J3666" s="18"/>
      <c r="K3666" s="18"/>
      <c r="L3666" s="34"/>
    </row>
    <row r="3667" spans="1:12" customFormat="1">
      <c r="A3667" s="18"/>
      <c r="B3667" s="18">
        <f t="shared" si="66"/>
        <v>1</v>
      </c>
      <c r="C3667" s="18"/>
      <c r="D3667" s="18" t="str">
        <f>IFERROR(VLOOKUP(C3667,T_Listado_Personal_KDE[],2,FALSE),"")</f>
        <v/>
      </c>
      <c r="E3667" s="19" t="str">
        <f>IFERROR(VLOOKUP(C3667,T_Listado_Personal_KDE[],3,FALSE),"")</f>
        <v/>
      </c>
      <c r="F3667" s="18" t="str">
        <f>IFERROR(VLOOKUP(G3667,T_CÓDIGO[],2,FALSE),"")</f>
        <v/>
      </c>
      <c r="G3667" s="20"/>
      <c r="H3667" s="18" t="str">
        <f>IFERROR(VLOOKUP(G3667,T_CÓDIGO[],3,FALSE),"")</f>
        <v/>
      </c>
      <c r="I3667" s="19"/>
      <c r="J3667" s="18"/>
      <c r="K3667" s="18"/>
      <c r="L3667" s="34"/>
    </row>
    <row r="3668" spans="1:12" customFormat="1">
      <c r="A3668" s="18"/>
      <c r="B3668" s="18">
        <f t="shared" si="66"/>
        <v>1</v>
      </c>
      <c r="C3668" s="18"/>
      <c r="D3668" s="18" t="str">
        <f>IFERROR(VLOOKUP(C3668,T_Listado_Personal_KDE[],2,FALSE),"")</f>
        <v/>
      </c>
      <c r="E3668" s="19" t="str">
        <f>IFERROR(VLOOKUP(C3668,T_Listado_Personal_KDE[],3,FALSE),"")</f>
        <v/>
      </c>
      <c r="F3668" s="18" t="str">
        <f>IFERROR(VLOOKUP(G3668,T_CÓDIGO[],2,FALSE),"")</f>
        <v/>
      </c>
      <c r="G3668" s="20"/>
      <c r="H3668" s="18" t="str">
        <f>IFERROR(VLOOKUP(G3668,T_CÓDIGO[],3,FALSE),"")</f>
        <v/>
      </c>
      <c r="I3668" s="19"/>
      <c r="J3668" s="18"/>
      <c r="K3668" s="18"/>
      <c r="L3668" s="34"/>
    </row>
    <row r="3669" spans="1:12" customFormat="1">
      <c r="A3669" s="18"/>
      <c r="B3669" s="18">
        <f t="shared" si="66"/>
        <v>1</v>
      </c>
      <c r="C3669" s="18"/>
      <c r="D3669" s="18" t="str">
        <f>IFERROR(VLOOKUP(C3669,T_Listado_Personal_KDE[],2,FALSE),"")</f>
        <v/>
      </c>
      <c r="E3669" s="19" t="str">
        <f>IFERROR(VLOOKUP(C3669,T_Listado_Personal_KDE[],3,FALSE),"")</f>
        <v/>
      </c>
      <c r="F3669" s="18" t="str">
        <f>IFERROR(VLOOKUP(G3669,T_CÓDIGO[],2,FALSE),"")</f>
        <v/>
      </c>
      <c r="G3669" s="20"/>
      <c r="H3669" s="18" t="str">
        <f>IFERROR(VLOOKUP(G3669,T_CÓDIGO[],3,FALSE),"")</f>
        <v/>
      </c>
      <c r="I3669" s="19"/>
      <c r="J3669" s="18"/>
      <c r="K3669" s="18"/>
      <c r="L3669" s="34"/>
    </row>
    <row r="3670" spans="1:12" customFormat="1">
      <c r="A3670" s="18"/>
      <c r="B3670" s="18">
        <f t="shared" si="66"/>
        <v>1</v>
      </c>
      <c r="C3670" s="18"/>
      <c r="D3670" s="18" t="str">
        <f>IFERROR(VLOOKUP(C3670,T_Listado_Personal_KDE[],2,FALSE),"")</f>
        <v/>
      </c>
      <c r="E3670" s="19" t="str">
        <f>IFERROR(VLOOKUP(C3670,T_Listado_Personal_KDE[],3,FALSE),"")</f>
        <v/>
      </c>
      <c r="F3670" s="18" t="str">
        <f>IFERROR(VLOOKUP(G3670,T_CÓDIGO[],2,FALSE),"")</f>
        <v/>
      </c>
      <c r="G3670" s="20"/>
      <c r="H3670" s="18" t="str">
        <f>IFERROR(VLOOKUP(G3670,T_CÓDIGO[],3,FALSE),"")</f>
        <v/>
      </c>
      <c r="I3670" s="19"/>
      <c r="J3670" s="18"/>
      <c r="K3670" s="18"/>
      <c r="L3670" s="34"/>
    </row>
    <row r="3671" spans="1:12" customFormat="1">
      <c r="A3671" s="18"/>
      <c r="B3671" s="18">
        <f t="shared" si="66"/>
        <v>1</v>
      </c>
      <c r="C3671" s="18"/>
      <c r="D3671" s="18" t="str">
        <f>IFERROR(VLOOKUP(C3671,T_Listado_Personal_KDE[],2,FALSE),"")</f>
        <v/>
      </c>
      <c r="E3671" s="19" t="str">
        <f>IFERROR(VLOOKUP(C3671,T_Listado_Personal_KDE[],3,FALSE),"")</f>
        <v/>
      </c>
      <c r="F3671" s="18" t="str">
        <f>IFERROR(VLOOKUP(G3671,T_CÓDIGO[],2,FALSE),"")</f>
        <v/>
      </c>
      <c r="G3671" s="20"/>
      <c r="H3671" s="18" t="str">
        <f>IFERROR(VLOOKUP(G3671,T_CÓDIGO[],3,FALSE),"")</f>
        <v/>
      </c>
      <c r="I3671" s="19"/>
      <c r="J3671" s="18"/>
      <c r="K3671" s="18"/>
      <c r="L3671" s="34"/>
    </row>
    <row r="3672" spans="1:12" customFormat="1">
      <c r="A3672" s="18"/>
      <c r="B3672" s="18">
        <f t="shared" si="66"/>
        <v>1</v>
      </c>
      <c r="C3672" s="18"/>
      <c r="D3672" s="18" t="str">
        <f>IFERROR(VLOOKUP(C3672,T_Listado_Personal_KDE[],2,FALSE),"")</f>
        <v/>
      </c>
      <c r="E3672" s="19" t="str">
        <f>IFERROR(VLOOKUP(C3672,T_Listado_Personal_KDE[],3,FALSE),"")</f>
        <v/>
      </c>
      <c r="F3672" s="18" t="str">
        <f>IFERROR(VLOOKUP(G3672,T_CÓDIGO[],2,FALSE),"")</f>
        <v/>
      </c>
      <c r="G3672" s="20"/>
      <c r="H3672" s="18" t="str">
        <f>IFERROR(VLOOKUP(G3672,T_CÓDIGO[],3,FALSE),"")</f>
        <v/>
      </c>
      <c r="I3672" s="19"/>
      <c r="J3672" s="18"/>
      <c r="K3672" s="18"/>
      <c r="L3672" s="34"/>
    </row>
    <row r="3673" spans="1:12" customFormat="1">
      <c r="A3673" s="18"/>
      <c r="B3673" s="18">
        <f t="shared" si="66"/>
        <v>1</v>
      </c>
      <c r="C3673" s="18"/>
      <c r="D3673" s="18" t="str">
        <f>IFERROR(VLOOKUP(C3673,T_Listado_Personal_KDE[],2,FALSE),"")</f>
        <v/>
      </c>
      <c r="E3673" s="19" t="str">
        <f>IFERROR(VLOOKUP(C3673,T_Listado_Personal_KDE[],3,FALSE),"")</f>
        <v/>
      </c>
      <c r="F3673" s="18" t="str">
        <f>IFERROR(VLOOKUP(G3673,T_CÓDIGO[],2,FALSE),"")</f>
        <v/>
      </c>
      <c r="G3673" s="20"/>
      <c r="H3673" s="18" t="str">
        <f>IFERROR(VLOOKUP(G3673,T_CÓDIGO[],3,FALSE),"")</f>
        <v/>
      </c>
      <c r="I3673" s="19"/>
      <c r="J3673" s="18"/>
      <c r="K3673" s="18"/>
      <c r="L3673" s="34"/>
    </row>
    <row r="3674" spans="1:12" customFormat="1">
      <c r="A3674" s="18"/>
      <c r="B3674" s="18">
        <f t="shared" si="66"/>
        <v>1</v>
      </c>
      <c r="C3674" s="18"/>
      <c r="D3674" s="18" t="str">
        <f>IFERROR(VLOOKUP(C3674,T_Listado_Personal_KDE[],2,FALSE),"")</f>
        <v/>
      </c>
      <c r="E3674" s="19" t="str">
        <f>IFERROR(VLOOKUP(C3674,T_Listado_Personal_KDE[],3,FALSE),"")</f>
        <v/>
      </c>
      <c r="F3674" s="18" t="str">
        <f>IFERROR(VLOOKUP(G3674,T_CÓDIGO[],2,FALSE),"")</f>
        <v/>
      </c>
      <c r="G3674" s="20"/>
      <c r="H3674" s="18" t="str">
        <f>IFERROR(VLOOKUP(G3674,T_CÓDIGO[],3,FALSE),"")</f>
        <v/>
      </c>
      <c r="I3674" s="19"/>
      <c r="J3674" s="18"/>
      <c r="K3674" s="18"/>
      <c r="L3674" s="34"/>
    </row>
    <row r="3675" spans="1:12" customFormat="1">
      <c r="A3675" s="18"/>
      <c r="B3675" s="18">
        <f t="shared" si="66"/>
        <v>1</v>
      </c>
      <c r="C3675" s="18"/>
      <c r="D3675" s="18" t="str">
        <f>IFERROR(VLOOKUP(C3675,T_Listado_Personal_KDE[],2,FALSE),"")</f>
        <v/>
      </c>
      <c r="E3675" s="19" t="str">
        <f>IFERROR(VLOOKUP(C3675,T_Listado_Personal_KDE[],3,FALSE),"")</f>
        <v/>
      </c>
      <c r="F3675" s="18" t="str">
        <f>IFERROR(VLOOKUP(G3675,T_CÓDIGO[],2,FALSE),"")</f>
        <v/>
      </c>
      <c r="G3675" s="20"/>
      <c r="H3675" s="18" t="str">
        <f>IFERROR(VLOOKUP(G3675,T_CÓDIGO[],3,FALSE),"")</f>
        <v/>
      </c>
      <c r="I3675" s="19"/>
      <c r="J3675" s="18"/>
      <c r="K3675" s="18"/>
      <c r="L3675" s="34"/>
    </row>
    <row r="3676" spans="1:12" customFormat="1">
      <c r="A3676" s="18"/>
      <c r="B3676" s="18">
        <f t="shared" si="66"/>
        <v>1</v>
      </c>
      <c r="C3676" s="18"/>
      <c r="D3676" s="18" t="str">
        <f>IFERROR(VLOOKUP(C3676,T_Listado_Personal_KDE[],2,FALSE),"")</f>
        <v/>
      </c>
      <c r="E3676" s="19" t="str">
        <f>IFERROR(VLOOKUP(C3676,T_Listado_Personal_KDE[],3,FALSE),"")</f>
        <v/>
      </c>
      <c r="F3676" s="18" t="str">
        <f>IFERROR(VLOOKUP(G3676,T_CÓDIGO[],2,FALSE),"")</f>
        <v/>
      </c>
      <c r="G3676" s="20"/>
      <c r="H3676" s="18" t="str">
        <f>IFERROR(VLOOKUP(G3676,T_CÓDIGO[],3,FALSE),"")</f>
        <v/>
      </c>
      <c r="I3676" s="19"/>
      <c r="J3676" s="18"/>
      <c r="K3676" s="18"/>
      <c r="L3676" s="34"/>
    </row>
    <row r="3677" spans="1:12" customFormat="1">
      <c r="A3677" s="18"/>
      <c r="B3677" s="18">
        <f t="shared" si="66"/>
        <v>1</v>
      </c>
      <c r="C3677" s="18"/>
      <c r="D3677" s="18" t="str">
        <f>IFERROR(VLOOKUP(C3677,T_Listado_Personal_KDE[],2,FALSE),"")</f>
        <v/>
      </c>
      <c r="E3677" s="19" t="str">
        <f>IFERROR(VLOOKUP(C3677,T_Listado_Personal_KDE[],3,FALSE),"")</f>
        <v/>
      </c>
      <c r="F3677" s="18" t="str">
        <f>IFERROR(VLOOKUP(G3677,T_CÓDIGO[],2,FALSE),"")</f>
        <v/>
      </c>
      <c r="G3677" s="20"/>
      <c r="H3677" s="18" t="str">
        <f>IFERROR(VLOOKUP(G3677,T_CÓDIGO[],3,FALSE),"")</f>
        <v/>
      </c>
      <c r="I3677" s="19"/>
      <c r="J3677" s="18"/>
      <c r="K3677" s="18"/>
      <c r="L3677" s="34"/>
    </row>
    <row r="3678" spans="1:12" customFormat="1">
      <c r="A3678" s="18"/>
      <c r="B3678" s="18">
        <f t="shared" si="66"/>
        <v>1</v>
      </c>
      <c r="C3678" s="18"/>
      <c r="D3678" s="18" t="str">
        <f>IFERROR(VLOOKUP(C3678,T_Listado_Personal_KDE[],2,FALSE),"")</f>
        <v/>
      </c>
      <c r="E3678" s="19" t="str">
        <f>IFERROR(VLOOKUP(C3678,T_Listado_Personal_KDE[],3,FALSE),"")</f>
        <v/>
      </c>
      <c r="F3678" s="18" t="str">
        <f>IFERROR(VLOOKUP(G3678,T_CÓDIGO[],2,FALSE),"")</f>
        <v/>
      </c>
      <c r="G3678" s="20"/>
      <c r="H3678" s="18" t="str">
        <f>IFERROR(VLOOKUP(G3678,T_CÓDIGO[],3,FALSE),"")</f>
        <v/>
      </c>
      <c r="I3678" s="19"/>
      <c r="J3678" s="18"/>
      <c r="K3678" s="18"/>
      <c r="L3678" s="34"/>
    </row>
    <row r="3679" spans="1:12" customFormat="1">
      <c r="A3679" s="18"/>
      <c r="B3679" s="18">
        <f t="shared" si="66"/>
        <v>1</v>
      </c>
      <c r="C3679" s="18"/>
      <c r="D3679" s="18" t="str">
        <f>IFERROR(VLOOKUP(C3679,T_Listado_Personal_KDE[],2,FALSE),"")</f>
        <v/>
      </c>
      <c r="E3679" s="19" t="str">
        <f>IFERROR(VLOOKUP(C3679,T_Listado_Personal_KDE[],3,FALSE),"")</f>
        <v/>
      </c>
      <c r="F3679" s="18" t="str">
        <f>IFERROR(VLOOKUP(G3679,T_CÓDIGO[],2,FALSE),"")</f>
        <v/>
      </c>
      <c r="G3679" s="20"/>
      <c r="H3679" s="18" t="str">
        <f>IFERROR(VLOOKUP(G3679,T_CÓDIGO[],3,FALSE),"")</f>
        <v/>
      </c>
      <c r="I3679" s="19"/>
      <c r="J3679" s="18"/>
      <c r="K3679" s="18"/>
      <c r="L3679" s="34"/>
    </row>
    <row r="3680" spans="1:12" customFormat="1">
      <c r="A3680" s="18"/>
      <c r="B3680" s="18">
        <f t="shared" si="66"/>
        <v>1</v>
      </c>
      <c r="C3680" s="18"/>
      <c r="D3680" s="18" t="str">
        <f>IFERROR(VLOOKUP(C3680,T_Listado_Personal_KDE[],2,FALSE),"")</f>
        <v/>
      </c>
      <c r="E3680" s="19" t="str">
        <f>IFERROR(VLOOKUP(C3680,T_Listado_Personal_KDE[],3,FALSE),"")</f>
        <v/>
      </c>
      <c r="F3680" s="18" t="str">
        <f>IFERROR(VLOOKUP(G3680,T_CÓDIGO[],2,FALSE),"")</f>
        <v/>
      </c>
      <c r="G3680" s="20"/>
      <c r="H3680" s="18" t="str">
        <f>IFERROR(VLOOKUP(G3680,T_CÓDIGO[],3,FALSE),"")</f>
        <v/>
      </c>
      <c r="I3680" s="19"/>
      <c r="J3680" s="18"/>
      <c r="K3680" s="18"/>
      <c r="L3680" s="34"/>
    </row>
    <row r="3681" spans="1:12" customFormat="1">
      <c r="A3681" s="18"/>
      <c r="B3681" s="18">
        <f t="shared" si="66"/>
        <v>1</v>
      </c>
      <c r="C3681" s="18"/>
      <c r="D3681" s="18" t="str">
        <f>IFERROR(VLOOKUP(C3681,T_Listado_Personal_KDE[],2,FALSE),"")</f>
        <v/>
      </c>
      <c r="E3681" s="19" t="str">
        <f>IFERROR(VLOOKUP(C3681,T_Listado_Personal_KDE[],3,FALSE),"")</f>
        <v/>
      </c>
      <c r="F3681" s="18" t="str">
        <f>IFERROR(VLOOKUP(G3681,T_CÓDIGO[],2,FALSE),"")</f>
        <v/>
      </c>
      <c r="G3681" s="20"/>
      <c r="H3681" s="18" t="str">
        <f>IFERROR(VLOOKUP(G3681,T_CÓDIGO[],3,FALSE),"")</f>
        <v/>
      </c>
      <c r="I3681" s="19"/>
      <c r="J3681" s="18"/>
      <c r="K3681" s="18"/>
      <c r="L3681" s="34"/>
    </row>
    <row r="3682" spans="1:12" customFormat="1">
      <c r="A3682" s="18"/>
      <c r="B3682" s="18">
        <f t="shared" ref="B3682:B3688" si="67">MONTH(A3682)</f>
        <v>1</v>
      </c>
      <c r="C3682" s="18"/>
      <c r="D3682" s="18" t="str">
        <f>IFERROR(VLOOKUP(C3682,T_Listado_Personal_KDE[],2,FALSE),"")</f>
        <v/>
      </c>
      <c r="E3682" s="19" t="str">
        <f>IFERROR(VLOOKUP(C3682,T_Listado_Personal_KDE[],3,FALSE),"")</f>
        <v/>
      </c>
      <c r="F3682" s="18" t="str">
        <f>IFERROR(VLOOKUP(G3682,T_CÓDIGO[],2,FALSE),"")</f>
        <v/>
      </c>
      <c r="G3682" s="20"/>
      <c r="H3682" s="18" t="str">
        <f>IFERROR(VLOOKUP(G3682,T_CÓDIGO[],3,FALSE),"")</f>
        <v/>
      </c>
      <c r="I3682" s="19"/>
      <c r="J3682" s="18"/>
      <c r="K3682" s="18"/>
      <c r="L3682" s="34"/>
    </row>
    <row r="3683" spans="1:12" customFormat="1">
      <c r="A3683" s="18"/>
      <c r="B3683" s="18">
        <f t="shared" si="67"/>
        <v>1</v>
      </c>
      <c r="C3683" s="18"/>
      <c r="D3683" s="18" t="str">
        <f>IFERROR(VLOOKUP(C3683,T_Listado_Personal_KDE[],2,FALSE),"")</f>
        <v/>
      </c>
      <c r="E3683" s="19" t="str">
        <f>IFERROR(VLOOKUP(C3683,T_Listado_Personal_KDE[],3,FALSE),"")</f>
        <v/>
      </c>
      <c r="F3683" s="18" t="str">
        <f>IFERROR(VLOOKUP(G3683,T_CÓDIGO[],2,FALSE),"")</f>
        <v/>
      </c>
      <c r="G3683" s="20"/>
      <c r="H3683" s="18" t="str">
        <f>IFERROR(VLOOKUP(G3683,T_CÓDIGO[],3,FALSE),"")</f>
        <v/>
      </c>
      <c r="I3683" s="19"/>
      <c r="J3683" s="18"/>
      <c r="K3683" s="18"/>
      <c r="L3683" s="34"/>
    </row>
    <row r="3684" spans="1:12" customFormat="1">
      <c r="A3684" s="18"/>
      <c r="B3684" s="18">
        <f t="shared" si="67"/>
        <v>1</v>
      </c>
      <c r="C3684" s="18"/>
      <c r="D3684" s="18" t="str">
        <f>IFERROR(VLOOKUP(C3684,T_Listado_Personal_KDE[],2,FALSE),"")</f>
        <v/>
      </c>
      <c r="E3684" s="19" t="str">
        <f>IFERROR(VLOOKUP(C3684,T_Listado_Personal_KDE[],3,FALSE),"")</f>
        <v/>
      </c>
      <c r="F3684" s="18" t="str">
        <f>IFERROR(VLOOKUP(G3684,T_CÓDIGO[],2,FALSE),"")</f>
        <v/>
      </c>
      <c r="G3684" s="20"/>
      <c r="H3684" s="18" t="str">
        <f>IFERROR(VLOOKUP(G3684,T_CÓDIGO[],3,FALSE),"")</f>
        <v/>
      </c>
      <c r="I3684" s="19"/>
      <c r="J3684" s="18"/>
      <c r="K3684" s="18"/>
      <c r="L3684" s="34"/>
    </row>
    <row r="3685" spans="1:12" customFormat="1">
      <c r="A3685" s="18"/>
      <c r="B3685" s="18">
        <f t="shared" si="67"/>
        <v>1</v>
      </c>
      <c r="C3685" s="18"/>
      <c r="D3685" s="18" t="str">
        <f>IFERROR(VLOOKUP(C3685,T_Listado_Personal_KDE[],2,FALSE),"")</f>
        <v/>
      </c>
      <c r="E3685" s="19" t="str">
        <f>IFERROR(VLOOKUP(C3685,T_Listado_Personal_KDE[],3,FALSE),"")</f>
        <v/>
      </c>
      <c r="F3685" s="18" t="str">
        <f>IFERROR(VLOOKUP(G3685,T_CÓDIGO[],2,FALSE),"")</f>
        <v/>
      </c>
      <c r="G3685" s="20"/>
      <c r="H3685" s="18" t="str">
        <f>IFERROR(VLOOKUP(G3685,T_CÓDIGO[],3,FALSE),"")</f>
        <v/>
      </c>
      <c r="I3685" s="19"/>
      <c r="J3685" s="18"/>
      <c r="K3685" s="18"/>
      <c r="L3685" s="34"/>
    </row>
    <row r="3686" spans="1:12" customFormat="1">
      <c r="A3686" s="18"/>
      <c r="B3686" s="18">
        <f t="shared" si="67"/>
        <v>1</v>
      </c>
      <c r="C3686" s="18"/>
      <c r="D3686" s="18" t="str">
        <f>IFERROR(VLOOKUP(C3686,T_Listado_Personal_KDE[],2,FALSE),"")</f>
        <v/>
      </c>
      <c r="E3686" s="19" t="str">
        <f>IFERROR(VLOOKUP(C3686,T_Listado_Personal_KDE[],3,FALSE),"")</f>
        <v/>
      </c>
      <c r="F3686" s="18" t="str">
        <f>IFERROR(VLOOKUP(G3686,T_CÓDIGO[],2,FALSE),"")</f>
        <v/>
      </c>
      <c r="G3686" s="20"/>
      <c r="H3686" s="18" t="str">
        <f>IFERROR(VLOOKUP(G3686,T_CÓDIGO[],3,FALSE),"")</f>
        <v/>
      </c>
      <c r="I3686" s="19"/>
      <c r="J3686" s="18"/>
      <c r="K3686" s="18"/>
      <c r="L3686" s="34"/>
    </row>
    <row r="3687" spans="1:12" customFormat="1">
      <c r="A3687" s="18"/>
      <c r="B3687" s="18">
        <f t="shared" si="67"/>
        <v>1</v>
      </c>
      <c r="C3687" s="18"/>
      <c r="D3687" s="18" t="str">
        <f>IFERROR(VLOOKUP(C3687,T_Listado_Personal_KDE[],2,FALSE),"")</f>
        <v/>
      </c>
      <c r="E3687" s="19" t="str">
        <f>IFERROR(VLOOKUP(C3687,T_Listado_Personal_KDE[],3,FALSE),"")</f>
        <v/>
      </c>
      <c r="F3687" s="18" t="str">
        <f>IFERROR(VLOOKUP(G3687,T_CÓDIGO[],2,FALSE),"")</f>
        <v/>
      </c>
      <c r="G3687" s="20"/>
      <c r="H3687" s="18" t="str">
        <f>IFERROR(VLOOKUP(G3687,T_CÓDIGO[],3,FALSE),"")</f>
        <v/>
      </c>
      <c r="I3687" s="19"/>
      <c r="J3687" s="18"/>
      <c r="K3687" s="18"/>
      <c r="L3687" s="34"/>
    </row>
    <row r="3688" spans="1:12" customFormat="1">
      <c r="A3688" s="36"/>
      <c r="B3688" s="36">
        <f t="shared" si="67"/>
        <v>1</v>
      </c>
      <c r="C3688" s="36"/>
      <c r="D3688" s="36" t="str">
        <f>IFERROR(VLOOKUP(C3688,T_Listado_Personal_KDE[],2,FALSE),"")</f>
        <v/>
      </c>
      <c r="E3688" s="19" t="str">
        <f>IFERROR(VLOOKUP(C3688,T_Listado_Personal_KDE[],3,FALSE),"")</f>
        <v/>
      </c>
      <c r="F3688" s="18" t="str">
        <f>IFERROR(VLOOKUP(G3688,T_CÓDIGO[],2,FALSE),"")</f>
        <v/>
      </c>
      <c r="G3688" s="54"/>
      <c r="H3688" s="18" t="str">
        <f>IFERROR(VLOOKUP(G3688,T_CÓDIGO[],3,FALSE),"")</f>
        <v/>
      </c>
      <c r="I3688" s="37"/>
      <c r="J3688" s="36"/>
      <c r="K3688" s="36"/>
      <c r="L3688" s="34"/>
    </row>
    <row r="3689" spans="1:12" customFormat="1">
      <c r="A3689" s="36"/>
      <c r="B3689" s="36"/>
      <c r="C3689" s="36"/>
      <c r="D3689" s="36"/>
      <c r="E3689" s="37"/>
      <c r="F3689" s="36"/>
      <c r="G3689" s="54"/>
      <c r="H3689" s="36" t="str">
        <f>IFERROR(VLOOKUP(G3689,T_CÓDIGO[],3,FALSE),"")</f>
        <v/>
      </c>
      <c r="I3689" s="37"/>
      <c r="J3689" s="36"/>
      <c r="K3689" s="36"/>
    </row>
    <row r="3690" spans="1:12" customFormat="1">
      <c r="A3690" s="18"/>
      <c r="B3690" s="18"/>
      <c r="C3690" s="18"/>
      <c r="D3690" s="18"/>
      <c r="E3690" s="19"/>
      <c r="F3690" s="18"/>
      <c r="G3690" s="20"/>
      <c r="H3690" s="18"/>
      <c r="I3690" s="19"/>
      <c r="J3690" s="18"/>
      <c r="K3690" s="18"/>
    </row>
    <row r="3691" spans="1:12" customFormat="1">
      <c r="A3691" s="18"/>
      <c r="B3691" s="18"/>
      <c r="C3691" s="18"/>
      <c r="D3691" s="18"/>
      <c r="E3691" s="19"/>
      <c r="F3691" s="18"/>
      <c r="G3691" s="20"/>
      <c r="H3691" s="18"/>
      <c r="I3691" s="19"/>
      <c r="J3691" s="18"/>
      <c r="K3691" s="18"/>
    </row>
    <row r="3692" spans="1:12" customFormat="1">
      <c r="A3692" s="18"/>
      <c r="B3692" s="18"/>
      <c r="C3692" s="18"/>
      <c r="D3692" s="18"/>
      <c r="E3692" s="19"/>
      <c r="F3692" s="18"/>
      <c r="G3692" s="20"/>
      <c r="H3692" s="18"/>
      <c r="I3692" s="19"/>
      <c r="J3692" s="18"/>
      <c r="K3692" s="18"/>
    </row>
    <row r="3693" spans="1:12" customFormat="1">
      <c r="A3693" s="18"/>
      <c r="B3693" s="18"/>
      <c r="C3693" s="18"/>
      <c r="D3693" s="18"/>
      <c r="E3693" s="19"/>
      <c r="F3693" s="18"/>
      <c r="G3693" s="20"/>
      <c r="H3693" s="18"/>
      <c r="I3693" s="19"/>
      <c r="J3693" s="18"/>
      <c r="K3693" s="18"/>
    </row>
    <row r="3694" spans="1:12" customFormat="1">
      <c r="A3694" s="18"/>
      <c r="B3694" s="18"/>
      <c r="C3694" s="18"/>
      <c r="D3694" s="18"/>
      <c r="E3694" s="19"/>
      <c r="F3694" s="18"/>
      <c r="G3694" s="20"/>
      <c r="H3694" s="18"/>
      <c r="I3694" s="19"/>
      <c r="J3694" s="18"/>
      <c r="K3694" s="18"/>
    </row>
    <row r="3695" spans="1:12" customFormat="1">
      <c r="A3695" s="18"/>
      <c r="B3695" s="18"/>
      <c r="C3695" s="18"/>
      <c r="D3695" s="18"/>
      <c r="E3695" s="19"/>
      <c r="F3695" s="18"/>
      <c r="G3695" s="20"/>
      <c r="H3695" s="18"/>
      <c r="I3695" s="19"/>
      <c r="J3695" s="18"/>
      <c r="K3695" s="18"/>
    </row>
    <row r="3696" spans="1:12" customFormat="1">
      <c r="A3696" s="18"/>
      <c r="B3696" s="18"/>
      <c r="C3696" s="18"/>
      <c r="D3696" s="18"/>
      <c r="E3696" s="19"/>
      <c r="F3696" s="18"/>
      <c r="G3696" s="20"/>
      <c r="H3696" s="18"/>
      <c r="I3696" s="19"/>
      <c r="J3696" s="18"/>
      <c r="K3696" s="18"/>
    </row>
    <row r="3697" spans="1:11" customFormat="1">
      <c r="A3697" s="18"/>
      <c r="B3697" s="18"/>
      <c r="C3697" s="18"/>
      <c r="D3697" s="18"/>
      <c r="E3697" s="19"/>
      <c r="F3697" s="18"/>
      <c r="G3697" s="20"/>
      <c r="H3697" s="18"/>
      <c r="I3697" s="19"/>
      <c r="J3697" s="18"/>
      <c r="K3697" s="18"/>
    </row>
    <row r="3698" spans="1:11" customFormat="1">
      <c r="A3698" s="18"/>
      <c r="B3698" s="18"/>
      <c r="C3698" s="18"/>
      <c r="D3698" s="18"/>
      <c r="E3698" s="19"/>
      <c r="F3698" s="18"/>
      <c r="G3698" s="20"/>
      <c r="H3698" s="18"/>
      <c r="I3698" s="19"/>
      <c r="J3698" s="18"/>
      <c r="K3698" s="18"/>
    </row>
    <row r="3699" spans="1:11" customFormat="1">
      <c r="A3699" s="18"/>
      <c r="B3699" s="18"/>
      <c r="C3699" s="18"/>
      <c r="D3699" s="18"/>
      <c r="E3699" s="19"/>
      <c r="F3699" s="18"/>
      <c r="G3699" s="20"/>
      <c r="H3699" s="18"/>
      <c r="I3699" s="19"/>
      <c r="J3699" s="18"/>
      <c r="K3699" s="18"/>
    </row>
    <row r="3700" spans="1:11" customFormat="1">
      <c r="A3700" s="18"/>
      <c r="B3700" s="18"/>
      <c r="C3700" s="18"/>
      <c r="D3700" s="18"/>
      <c r="E3700" s="19"/>
      <c r="F3700" s="18"/>
      <c r="G3700" s="20"/>
      <c r="H3700" s="18"/>
      <c r="I3700" s="19"/>
      <c r="J3700" s="18"/>
      <c r="K3700" s="18"/>
    </row>
    <row r="3701" spans="1:11" customFormat="1">
      <c r="A3701" s="18"/>
      <c r="B3701" s="18"/>
      <c r="C3701" s="18"/>
      <c r="D3701" s="18"/>
      <c r="E3701" s="19"/>
      <c r="F3701" s="18"/>
      <c r="G3701" s="20"/>
      <c r="H3701" s="18"/>
      <c r="I3701" s="19"/>
      <c r="J3701" s="18"/>
      <c r="K3701" s="18"/>
    </row>
    <row r="3702" spans="1:11" customFormat="1">
      <c r="A3702" s="18"/>
      <c r="B3702" s="18"/>
      <c r="C3702" s="18"/>
      <c r="D3702" s="18"/>
      <c r="E3702" s="19"/>
      <c r="F3702" s="18"/>
      <c r="G3702" s="20"/>
      <c r="H3702" s="18"/>
      <c r="I3702" s="19"/>
      <c r="J3702" s="18"/>
      <c r="K3702" s="18"/>
    </row>
    <row r="3703" spans="1:11" customFormat="1">
      <c r="A3703" s="18"/>
      <c r="B3703" s="18"/>
      <c r="C3703" s="18"/>
      <c r="D3703" s="18"/>
      <c r="E3703" s="19"/>
      <c r="F3703" s="18"/>
      <c r="G3703" s="20"/>
      <c r="H3703" s="18"/>
      <c r="I3703" s="19"/>
      <c r="J3703" s="18"/>
      <c r="K3703" s="18"/>
    </row>
    <row r="3704" spans="1:11" customFormat="1">
      <c r="A3704" s="18"/>
      <c r="B3704" s="18"/>
      <c r="C3704" s="18"/>
      <c r="D3704" s="18"/>
      <c r="E3704" s="19"/>
      <c r="F3704" s="18"/>
      <c r="G3704" s="20"/>
      <c r="H3704" s="18"/>
      <c r="I3704" s="19"/>
      <c r="J3704" s="18"/>
      <c r="K3704" s="18"/>
    </row>
    <row r="3705" spans="1:11" customFormat="1">
      <c r="A3705" s="18"/>
      <c r="B3705" s="18"/>
      <c r="C3705" s="18"/>
      <c r="D3705" s="18"/>
      <c r="E3705" s="19"/>
      <c r="F3705" s="18"/>
      <c r="G3705" s="20"/>
      <c r="H3705" s="18"/>
      <c r="I3705" s="19"/>
      <c r="J3705" s="18"/>
      <c r="K3705" s="18"/>
    </row>
    <row r="3706" spans="1:11" customFormat="1">
      <c r="A3706" s="18"/>
      <c r="B3706" s="18"/>
      <c r="C3706" s="18"/>
      <c r="D3706" s="18"/>
      <c r="E3706" s="19"/>
      <c r="F3706" s="18"/>
      <c r="G3706" s="20"/>
      <c r="H3706" s="18"/>
      <c r="I3706" s="19"/>
      <c r="J3706" s="18"/>
      <c r="K3706" s="18"/>
    </row>
    <row r="3707" spans="1:11" customFormat="1">
      <c r="A3707" s="18"/>
      <c r="B3707" s="18"/>
      <c r="C3707" s="18"/>
      <c r="D3707" s="18"/>
      <c r="E3707" s="19"/>
      <c r="F3707" s="18"/>
      <c r="G3707" s="20"/>
      <c r="H3707" s="18"/>
      <c r="I3707" s="19"/>
      <c r="J3707" s="18"/>
      <c r="K3707" s="18"/>
    </row>
    <row r="3708" spans="1:11" customFormat="1">
      <c r="A3708" s="18"/>
      <c r="B3708" s="18"/>
      <c r="C3708" s="18"/>
      <c r="D3708" s="18"/>
      <c r="E3708" s="19"/>
      <c r="F3708" s="18"/>
      <c r="G3708" s="20"/>
      <c r="H3708" s="18"/>
      <c r="I3708" s="19"/>
      <c r="J3708" s="18"/>
      <c r="K3708" s="18"/>
    </row>
    <row r="3709" spans="1:11" customFormat="1">
      <c r="A3709" s="18"/>
      <c r="B3709" s="18"/>
      <c r="C3709" s="18"/>
      <c r="D3709" s="18"/>
      <c r="E3709" s="19"/>
      <c r="F3709" s="18"/>
      <c r="G3709" s="20"/>
      <c r="H3709" s="18"/>
      <c r="I3709" s="19"/>
      <c r="J3709" s="18"/>
      <c r="K3709" s="18"/>
    </row>
    <row r="3710" spans="1:11" customFormat="1">
      <c r="A3710" s="18"/>
      <c r="B3710" s="18"/>
      <c r="C3710" s="18"/>
      <c r="D3710" s="18"/>
      <c r="E3710" s="19"/>
      <c r="F3710" s="18"/>
      <c r="G3710" s="20"/>
      <c r="H3710" s="18"/>
      <c r="I3710" s="19"/>
      <c r="J3710" s="18"/>
      <c r="K3710" s="18"/>
    </row>
    <row r="3711" spans="1:11" customFormat="1">
      <c r="A3711" s="18"/>
      <c r="B3711" s="18"/>
      <c r="C3711" s="18"/>
      <c r="D3711" s="18"/>
      <c r="E3711" s="19"/>
      <c r="F3711" s="18"/>
      <c r="G3711" s="20"/>
      <c r="H3711" s="18"/>
      <c r="I3711" s="19"/>
      <c r="J3711" s="18"/>
      <c r="K3711" s="18"/>
    </row>
    <row r="3712" spans="1:11" customFormat="1">
      <c r="A3712" s="18"/>
      <c r="B3712" s="18"/>
      <c r="C3712" s="18"/>
      <c r="D3712" s="18"/>
      <c r="E3712" s="19"/>
      <c r="F3712" s="18"/>
      <c r="G3712" s="20"/>
      <c r="H3712" s="18"/>
      <c r="I3712" s="19"/>
      <c r="J3712" s="18"/>
      <c r="K3712" s="18"/>
    </row>
    <row r="3713" spans="1:11" customFormat="1">
      <c r="A3713" s="18"/>
      <c r="B3713" s="18"/>
      <c r="C3713" s="18"/>
      <c r="D3713" s="18"/>
      <c r="E3713" s="19"/>
      <c r="F3713" s="18"/>
      <c r="G3713" s="20"/>
      <c r="H3713" s="18"/>
      <c r="I3713" s="19"/>
      <c r="J3713" s="18"/>
      <c r="K3713" s="18"/>
    </row>
    <row r="3714" spans="1:11" customFormat="1">
      <c r="A3714" s="18"/>
      <c r="B3714" s="18"/>
      <c r="C3714" s="18"/>
      <c r="D3714" s="18"/>
      <c r="E3714" s="19"/>
      <c r="F3714" s="18"/>
      <c r="G3714" s="20"/>
      <c r="H3714" s="18"/>
      <c r="I3714" s="19"/>
      <c r="J3714" s="18"/>
      <c r="K3714" s="18"/>
    </row>
    <row r="3715" spans="1:11" customFormat="1">
      <c r="A3715" s="18"/>
      <c r="B3715" s="18"/>
      <c r="C3715" s="18"/>
      <c r="D3715" s="18"/>
      <c r="E3715" s="19"/>
      <c r="F3715" s="18"/>
      <c r="G3715" s="20"/>
      <c r="H3715" s="18"/>
      <c r="I3715" s="19"/>
      <c r="J3715" s="18"/>
      <c r="K3715" s="18"/>
    </row>
    <row r="3716" spans="1:11" customFormat="1">
      <c r="A3716" s="18"/>
      <c r="B3716" s="18"/>
      <c r="C3716" s="18"/>
      <c r="D3716" s="18"/>
      <c r="E3716" s="19"/>
      <c r="F3716" s="18"/>
      <c r="G3716" s="20"/>
      <c r="H3716" s="18"/>
      <c r="I3716" s="19"/>
      <c r="J3716" s="18"/>
      <c r="K3716" s="18"/>
    </row>
    <row r="3717" spans="1:11" customFormat="1">
      <c r="A3717" s="18"/>
      <c r="B3717" s="18"/>
      <c r="C3717" s="18"/>
      <c r="D3717" s="18"/>
      <c r="E3717" s="19"/>
      <c r="F3717" s="18"/>
      <c r="G3717" s="20"/>
      <c r="H3717" s="18"/>
      <c r="I3717" s="19"/>
      <c r="J3717" s="18"/>
      <c r="K3717" s="18"/>
    </row>
    <row r="3718" spans="1:11" customFormat="1">
      <c r="A3718" s="18"/>
      <c r="B3718" s="18"/>
      <c r="C3718" s="18"/>
      <c r="D3718" s="18"/>
      <c r="E3718" s="19"/>
      <c r="F3718" s="18"/>
      <c r="G3718" s="20"/>
      <c r="H3718" s="18"/>
      <c r="I3718" s="19"/>
      <c r="J3718" s="18"/>
      <c r="K3718" s="18"/>
    </row>
    <row r="3719" spans="1:11" customFormat="1">
      <c r="A3719" s="18"/>
      <c r="B3719" s="18"/>
      <c r="C3719" s="18"/>
      <c r="D3719" s="18"/>
      <c r="E3719" s="19"/>
      <c r="F3719" s="18"/>
      <c r="G3719" s="20"/>
      <c r="H3719" s="18"/>
      <c r="I3719" s="19"/>
      <c r="J3719" s="18"/>
      <c r="K3719" s="18"/>
    </row>
    <row r="3720" spans="1:11" customFormat="1">
      <c r="A3720" s="18"/>
      <c r="B3720" s="18"/>
      <c r="C3720" s="18"/>
      <c r="D3720" s="18"/>
      <c r="E3720" s="19"/>
      <c r="F3720" s="18"/>
      <c r="G3720" s="20"/>
      <c r="H3720" s="18"/>
      <c r="I3720" s="19"/>
      <c r="J3720" s="18"/>
      <c r="K3720" s="18"/>
    </row>
    <row r="3721" spans="1:11" customFormat="1">
      <c r="A3721" s="18"/>
      <c r="B3721" s="18"/>
      <c r="C3721" s="18"/>
      <c r="D3721" s="18"/>
      <c r="E3721" s="19"/>
      <c r="F3721" s="18"/>
      <c r="G3721" s="20"/>
      <c r="H3721" s="18"/>
      <c r="I3721" s="19"/>
      <c r="J3721" s="18"/>
      <c r="K3721" s="18"/>
    </row>
    <row r="3722" spans="1:11" customFormat="1">
      <c r="A3722" s="18"/>
      <c r="B3722" s="18"/>
      <c r="C3722" s="18"/>
      <c r="D3722" s="18"/>
      <c r="E3722" s="19"/>
      <c r="F3722" s="18"/>
      <c r="G3722" s="20"/>
      <c r="H3722" s="18"/>
      <c r="I3722" s="19"/>
      <c r="J3722" s="18"/>
      <c r="K3722" s="18"/>
    </row>
    <row r="3723" spans="1:11" customFormat="1">
      <c r="A3723" s="18"/>
      <c r="B3723" s="18"/>
      <c r="C3723" s="18"/>
      <c r="D3723" s="18"/>
      <c r="E3723" s="19"/>
      <c r="F3723" s="18"/>
      <c r="G3723" s="20"/>
      <c r="H3723" s="18"/>
      <c r="I3723" s="19"/>
      <c r="J3723" s="18"/>
      <c r="K3723" s="18"/>
    </row>
    <row r="3724" spans="1:11" customFormat="1">
      <c r="A3724" s="18"/>
      <c r="B3724" s="18"/>
      <c r="C3724" s="18"/>
      <c r="D3724" s="18"/>
      <c r="E3724" s="19"/>
      <c r="F3724" s="18"/>
      <c r="G3724" s="20"/>
      <c r="H3724" s="18"/>
      <c r="I3724" s="19"/>
      <c r="J3724" s="18"/>
      <c r="K3724" s="18"/>
    </row>
    <row r="3725" spans="1:11" customFormat="1">
      <c r="A3725" s="18"/>
      <c r="B3725" s="18"/>
      <c r="C3725" s="18"/>
      <c r="D3725" s="18"/>
      <c r="E3725" s="19"/>
      <c r="F3725" s="18"/>
      <c r="G3725" s="20"/>
      <c r="H3725" s="18"/>
      <c r="I3725" s="19"/>
      <c r="J3725" s="18"/>
      <c r="K3725" s="18"/>
    </row>
    <row r="3726" spans="1:11" customFormat="1">
      <c r="A3726" s="18"/>
      <c r="B3726" s="18"/>
      <c r="C3726" s="18"/>
      <c r="D3726" s="18"/>
      <c r="E3726" s="19"/>
      <c r="F3726" s="18"/>
      <c r="G3726" s="20"/>
      <c r="H3726" s="18"/>
      <c r="I3726" s="19"/>
      <c r="J3726" s="18"/>
      <c r="K3726" s="18"/>
    </row>
    <row r="3727" spans="1:11" customFormat="1">
      <c r="A3727" s="18"/>
      <c r="B3727" s="18"/>
      <c r="C3727" s="18"/>
      <c r="D3727" s="18"/>
      <c r="E3727" s="19"/>
      <c r="F3727" s="18"/>
      <c r="G3727" s="20"/>
      <c r="H3727" s="18"/>
      <c r="I3727" s="19"/>
      <c r="J3727" s="18"/>
      <c r="K3727" s="18"/>
    </row>
    <row r="3728" spans="1:11" customFormat="1">
      <c r="A3728" s="18"/>
      <c r="B3728" s="18"/>
      <c r="C3728" s="18"/>
      <c r="D3728" s="18"/>
      <c r="E3728" s="19"/>
      <c r="F3728" s="18"/>
      <c r="G3728" s="20"/>
      <c r="H3728" s="18"/>
      <c r="I3728" s="19"/>
      <c r="J3728" s="18"/>
      <c r="K3728" s="18"/>
    </row>
    <row r="3729" spans="1:11" customFormat="1">
      <c r="A3729" s="18"/>
      <c r="B3729" s="18"/>
      <c r="C3729" s="18"/>
      <c r="D3729" s="18"/>
      <c r="E3729" s="19"/>
      <c r="F3729" s="18"/>
      <c r="G3729" s="20"/>
      <c r="H3729" s="18"/>
      <c r="I3729" s="19"/>
      <c r="J3729" s="18"/>
      <c r="K3729" s="18"/>
    </row>
    <row r="3730" spans="1:11" customFormat="1">
      <c r="A3730" s="18"/>
      <c r="B3730" s="18"/>
      <c r="C3730" s="18"/>
      <c r="D3730" s="18"/>
      <c r="E3730" s="19"/>
      <c r="F3730" s="18"/>
      <c r="G3730" s="20"/>
      <c r="H3730" s="18"/>
      <c r="I3730" s="19"/>
      <c r="J3730" s="18"/>
      <c r="K3730" s="18"/>
    </row>
    <row r="3731" spans="1:11" customFormat="1">
      <c r="A3731" s="18"/>
      <c r="B3731" s="18"/>
      <c r="C3731" s="18"/>
      <c r="D3731" s="18"/>
      <c r="E3731" s="19"/>
      <c r="F3731" s="18"/>
      <c r="G3731" s="20"/>
      <c r="H3731" s="18"/>
      <c r="I3731" s="19"/>
      <c r="J3731" s="18"/>
      <c r="K3731" s="18"/>
    </row>
    <row r="3732" spans="1:11" customFormat="1">
      <c r="A3732" s="18"/>
      <c r="B3732" s="18"/>
      <c r="C3732" s="18"/>
      <c r="D3732" s="18"/>
      <c r="E3732" s="19"/>
      <c r="F3732" s="18"/>
      <c r="G3732" s="20"/>
      <c r="H3732" s="18"/>
      <c r="I3732" s="19"/>
      <c r="J3732" s="18"/>
      <c r="K3732" s="18"/>
    </row>
    <row r="3733" spans="1:11" customFormat="1">
      <c r="A3733" s="18"/>
      <c r="B3733" s="18"/>
      <c r="C3733" s="18"/>
      <c r="D3733" s="18"/>
      <c r="E3733" s="19"/>
      <c r="F3733" s="18"/>
      <c r="G3733" s="20"/>
      <c r="H3733" s="18"/>
      <c r="I3733" s="19"/>
      <c r="J3733" s="18"/>
      <c r="K3733" s="18"/>
    </row>
    <row r="3734" spans="1:11" customFormat="1">
      <c r="A3734" s="18"/>
      <c r="B3734" s="18"/>
      <c r="C3734" s="18"/>
      <c r="D3734" s="18"/>
      <c r="E3734" s="19"/>
      <c r="F3734" s="18"/>
      <c r="G3734" s="20"/>
      <c r="H3734" s="18"/>
      <c r="I3734" s="19"/>
      <c r="J3734" s="18"/>
      <c r="K3734" s="18"/>
    </row>
    <row r="3735" spans="1:11" customFormat="1">
      <c r="A3735" s="18"/>
      <c r="B3735" s="18"/>
      <c r="C3735" s="18"/>
      <c r="D3735" s="18"/>
      <c r="E3735" s="19"/>
      <c r="F3735" s="18"/>
      <c r="G3735" s="20"/>
      <c r="H3735" s="18"/>
      <c r="I3735" s="19"/>
      <c r="J3735" s="18"/>
      <c r="K3735" s="18"/>
    </row>
    <row r="3736" spans="1:11" customFormat="1">
      <c r="A3736" s="18"/>
      <c r="B3736" s="18"/>
      <c r="C3736" s="18"/>
      <c r="D3736" s="18"/>
      <c r="E3736" s="19"/>
      <c r="F3736" s="18"/>
      <c r="G3736" s="20"/>
      <c r="H3736" s="18"/>
      <c r="I3736" s="19"/>
      <c r="J3736" s="18"/>
      <c r="K3736" s="18"/>
    </row>
    <row r="3737" spans="1:11" customFormat="1">
      <c r="A3737" s="18"/>
      <c r="B3737" s="18"/>
      <c r="C3737" s="18"/>
      <c r="D3737" s="18"/>
      <c r="E3737" s="19"/>
      <c r="F3737" s="18"/>
      <c r="G3737" s="20"/>
      <c r="H3737" s="18"/>
      <c r="I3737" s="19"/>
      <c r="J3737" s="18"/>
      <c r="K3737" s="18"/>
    </row>
    <row r="3738" spans="1:11" customFormat="1">
      <c r="A3738" s="18"/>
      <c r="B3738" s="18"/>
      <c r="C3738" s="18"/>
      <c r="D3738" s="18"/>
      <c r="E3738" s="19"/>
      <c r="F3738" s="18"/>
      <c r="G3738" s="20"/>
      <c r="H3738" s="18"/>
      <c r="I3738" s="19"/>
      <c r="J3738" s="18"/>
      <c r="K3738" s="18"/>
    </row>
    <row r="3739" spans="1:11" customFormat="1">
      <c r="A3739" s="18"/>
      <c r="B3739" s="18"/>
      <c r="C3739" s="18"/>
      <c r="D3739" s="18"/>
      <c r="E3739" s="19"/>
      <c r="F3739" s="18"/>
      <c r="G3739" s="20"/>
      <c r="H3739" s="18"/>
      <c r="I3739" s="19"/>
      <c r="J3739" s="18"/>
      <c r="K3739" s="18"/>
    </row>
    <row r="3740" spans="1:11" customFormat="1">
      <c r="A3740" s="18"/>
      <c r="B3740" s="18"/>
      <c r="C3740" s="18"/>
      <c r="D3740" s="18"/>
      <c r="E3740" s="19"/>
      <c r="F3740" s="18"/>
      <c r="G3740" s="20"/>
      <c r="H3740" s="18"/>
      <c r="I3740" s="19"/>
      <c r="J3740" s="18"/>
      <c r="K3740" s="18"/>
    </row>
    <row r="3741" spans="1:11" customFormat="1">
      <c r="A3741" s="18"/>
      <c r="B3741" s="18"/>
      <c r="C3741" s="18"/>
      <c r="D3741" s="18"/>
      <c r="E3741" s="19"/>
      <c r="F3741" s="18"/>
      <c r="G3741" s="20"/>
      <c r="H3741" s="18"/>
      <c r="I3741" s="19"/>
      <c r="J3741" s="18"/>
      <c r="K3741" s="18"/>
    </row>
    <row r="3742" spans="1:11" customFormat="1">
      <c r="A3742" s="18"/>
      <c r="B3742" s="18"/>
      <c r="C3742" s="18"/>
      <c r="D3742" s="18"/>
      <c r="E3742" s="19"/>
      <c r="F3742" s="18"/>
      <c r="G3742" s="20"/>
      <c r="H3742" s="18"/>
      <c r="I3742" s="19"/>
      <c r="J3742" s="18"/>
      <c r="K3742" s="18"/>
    </row>
    <row r="3743" spans="1:11" customFormat="1">
      <c r="A3743" s="18"/>
      <c r="B3743" s="18"/>
      <c r="C3743" s="18"/>
      <c r="D3743" s="18"/>
      <c r="E3743" s="19"/>
      <c r="F3743" s="18"/>
      <c r="G3743" s="20"/>
      <c r="H3743" s="18"/>
      <c r="I3743" s="19"/>
      <c r="J3743" s="18"/>
      <c r="K3743" s="18"/>
    </row>
    <row r="3744" spans="1:11" customFormat="1">
      <c r="A3744" s="18"/>
      <c r="B3744" s="18"/>
      <c r="C3744" s="18"/>
      <c r="D3744" s="18"/>
      <c r="E3744" s="19"/>
      <c r="F3744" s="18"/>
      <c r="G3744" s="20"/>
      <c r="H3744" s="18"/>
      <c r="I3744" s="19"/>
      <c r="J3744" s="18"/>
      <c r="K3744" s="18"/>
    </row>
    <row r="3745" spans="1:11" customFormat="1">
      <c r="A3745" s="18"/>
      <c r="B3745" s="18"/>
      <c r="C3745" s="18"/>
      <c r="D3745" s="18"/>
      <c r="E3745" s="19"/>
      <c r="F3745" s="18"/>
      <c r="G3745" s="20"/>
      <c r="H3745" s="18"/>
      <c r="I3745" s="19"/>
      <c r="J3745" s="18"/>
      <c r="K3745" s="18"/>
    </row>
    <row r="3746" spans="1:11" customFormat="1">
      <c r="A3746" s="18"/>
      <c r="B3746" s="18"/>
      <c r="C3746" s="18"/>
      <c r="D3746" s="18"/>
      <c r="E3746" s="19"/>
      <c r="F3746" s="18"/>
      <c r="G3746" s="20"/>
      <c r="H3746" s="18"/>
      <c r="I3746" s="19"/>
      <c r="J3746" s="18"/>
      <c r="K3746" s="18"/>
    </row>
    <row r="3747" spans="1:11" customFormat="1">
      <c r="A3747" s="18"/>
      <c r="B3747" s="18"/>
      <c r="C3747" s="18"/>
      <c r="D3747" s="18"/>
      <c r="E3747" s="19"/>
      <c r="F3747" s="18"/>
      <c r="G3747" s="20"/>
      <c r="H3747" s="18"/>
      <c r="I3747" s="19"/>
      <c r="J3747" s="18"/>
      <c r="K3747" s="18"/>
    </row>
    <row r="3748" spans="1:11" customFormat="1">
      <c r="A3748" s="18"/>
      <c r="B3748" s="18"/>
      <c r="C3748" s="18"/>
      <c r="D3748" s="18"/>
      <c r="E3748" s="19"/>
      <c r="F3748" s="18"/>
      <c r="G3748" s="20"/>
      <c r="H3748" s="18"/>
      <c r="I3748" s="19"/>
      <c r="J3748" s="18"/>
      <c r="K3748" s="18"/>
    </row>
    <row r="3749" spans="1:11" customFormat="1">
      <c r="A3749" s="18"/>
      <c r="B3749" s="18"/>
      <c r="C3749" s="18"/>
      <c r="D3749" s="18"/>
      <c r="E3749" s="19"/>
      <c r="F3749" s="18"/>
      <c r="G3749" s="20"/>
      <c r="H3749" s="18"/>
      <c r="I3749" s="19"/>
      <c r="J3749" s="18"/>
      <c r="K3749" s="18"/>
    </row>
    <row r="3750" spans="1:11" customFormat="1">
      <c r="A3750" s="18"/>
      <c r="B3750" s="18"/>
      <c r="C3750" s="18"/>
      <c r="D3750" s="18"/>
      <c r="E3750" s="19"/>
      <c r="F3750" s="18"/>
      <c r="G3750" s="20"/>
      <c r="H3750" s="18"/>
      <c r="I3750" s="19"/>
      <c r="J3750" s="18"/>
      <c r="K3750" s="18"/>
    </row>
    <row r="3751" spans="1:11" customFormat="1">
      <c r="A3751" s="18"/>
      <c r="B3751" s="18"/>
      <c r="C3751" s="18"/>
      <c r="D3751" s="18"/>
      <c r="E3751" s="19"/>
      <c r="F3751" s="18"/>
      <c r="G3751" s="20"/>
      <c r="H3751" s="18"/>
      <c r="I3751" s="19"/>
      <c r="J3751" s="18"/>
      <c r="K3751" s="18"/>
    </row>
    <row r="3752" spans="1:11" customFormat="1">
      <c r="A3752" s="18"/>
      <c r="B3752" s="18"/>
      <c r="C3752" s="18"/>
      <c r="D3752" s="18"/>
      <c r="E3752" s="19"/>
      <c r="F3752" s="18"/>
      <c r="G3752" s="20"/>
      <c r="H3752" s="18"/>
      <c r="I3752" s="19"/>
      <c r="J3752" s="18"/>
      <c r="K3752" s="18"/>
    </row>
    <row r="3753" spans="1:11" customFormat="1">
      <c r="A3753" s="18"/>
      <c r="B3753" s="18"/>
      <c r="C3753" s="18"/>
      <c r="D3753" s="18"/>
      <c r="E3753" s="19"/>
      <c r="F3753" s="18"/>
      <c r="G3753" s="20"/>
      <c r="H3753" s="18"/>
      <c r="I3753" s="19"/>
      <c r="J3753" s="18"/>
      <c r="K3753" s="18"/>
    </row>
    <row r="3754" spans="1:11" customFormat="1">
      <c r="A3754" s="18"/>
      <c r="B3754" s="18"/>
      <c r="C3754" s="18"/>
      <c r="D3754" s="18"/>
      <c r="E3754" s="19"/>
      <c r="F3754" s="18"/>
      <c r="G3754" s="20"/>
      <c r="H3754" s="18"/>
      <c r="I3754" s="19"/>
      <c r="J3754" s="18"/>
      <c r="K3754" s="18"/>
    </row>
    <row r="3755" spans="1:11" customFormat="1">
      <c r="A3755" s="18"/>
      <c r="B3755" s="18"/>
      <c r="C3755" s="18"/>
      <c r="D3755" s="18"/>
      <c r="E3755" s="19"/>
      <c r="F3755" s="18"/>
      <c r="G3755" s="20"/>
      <c r="H3755" s="18"/>
      <c r="I3755" s="19"/>
      <c r="J3755" s="18"/>
      <c r="K3755" s="18"/>
    </row>
    <row r="3756" spans="1:11" customFormat="1">
      <c r="A3756" s="18"/>
      <c r="B3756" s="18"/>
      <c r="C3756" s="18"/>
      <c r="D3756" s="18"/>
      <c r="E3756" s="19"/>
      <c r="F3756" s="18"/>
      <c r="G3756" s="20"/>
      <c r="H3756" s="18"/>
      <c r="I3756" s="19"/>
      <c r="J3756" s="18"/>
      <c r="K3756" s="18"/>
    </row>
    <row r="3757" spans="1:11" customFormat="1">
      <c r="A3757" s="18"/>
      <c r="B3757" s="18"/>
      <c r="C3757" s="18"/>
      <c r="D3757" s="18"/>
      <c r="E3757" s="19"/>
      <c r="F3757" s="18"/>
      <c r="G3757" s="20"/>
      <c r="H3757" s="18"/>
      <c r="I3757" s="19"/>
      <c r="J3757" s="18"/>
      <c r="K3757" s="18"/>
    </row>
    <row r="3758" spans="1:11" customFormat="1">
      <c r="A3758" s="18"/>
      <c r="B3758" s="18"/>
      <c r="C3758" s="18"/>
      <c r="D3758" s="18"/>
      <c r="E3758" s="19"/>
      <c r="F3758" s="18"/>
      <c r="G3758" s="20"/>
      <c r="H3758" s="18"/>
      <c r="I3758" s="19"/>
      <c r="J3758" s="18"/>
      <c r="K3758" s="18"/>
    </row>
    <row r="3759" spans="1:11" customFormat="1">
      <c r="A3759" s="18"/>
      <c r="B3759" s="18"/>
      <c r="C3759" s="18"/>
      <c r="D3759" s="18"/>
      <c r="E3759" s="19"/>
      <c r="F3759" s="18"/>
      <c r="G3759" s="20"/>
      <c r="H3759" s="18"/>
      <c r="I3759" s="19"/>
      <c r="J3759" s="18"/>
      <c r="K3759" s="18"/>
    </row>
    <row r="3760" spans="1:11" customFormat="1">
      <c r="A3760" s="18"/>
      <c r="B3760" s="18"/>
      <c r="C3760" s="18"/>
      <c r="D3760" s="18"/>
      <c r="E3760" s="19"/>
      <c r="F3760" s="18"/>
      <c r="G3760" s="20"/>
      <c r="H3760" s="18"/>
      <c r="I3760" s="19"/>
      <c r="J3760" s="18"/>
      <c r="K3760" s="18"/>
    </row>
    <row r="3761" spans="1:11" customFormat="1">
      <c r="A3761" s="18"/>
      <c r="B3761" s="18"/>
      <c r="C3761" s="18"/>
      <c r="D3761" s="18"/>
      <c r="E3761" s="19"/>
      <c r="F3761" s="18"/>
      <c r="G3761" s="20"/>
      <c r="H3761" s="18"/>
      <c r="I3761" s="19"/>
      <c r="J3761" s="18"/>
      <c r="K3761" s="18"/>
    </row>
    <row r="3762" spans="1:11" customFormat="1">
      <c r="A3762" s="18"/>
      <c r="B3762" s="18"/>
      <c r="C3762" s="18"/>
      <c r="D3762" s="18"/>
      <c r="E3762" s="19"/>
      <c r="F3762" s="18"/>
      <c r="G3762" s="20"/>
      <c r="H3762" s="18"/>
      <c r="I3762" s="19"/>
      <c r="J3762" s="18"/>
      <c r="K3762" s="18"/>
    </row>
    <row r="3763" spans="1:11" customFormat="1">
      <c r="A3763" s="18"/>
      <c r="B3763" s="18"/>
      <c r="C3763" s="18"/>
      <c r="D3763" s="18"/>
      <c r="E3763" s="19"/>
      <c r="F3763" s="18"/>
      <c r="G3763" s="20"/>
      <c r="H3763" s="18"/>
      <c r="I3763" s="19"/>
      <c r="J3763" s="18"/>
      <c r="K3763" s="18"/>
    </row>
    <row r="3764" spans="1:11" customFormat="1">
      <c r="A3764" s="18"/>
      <c r="B3764" s="18"/>
      <c r="C3764" s="18"/>
      <c r="D3764" s="18"/>
      <c r="E3764" s="19"/>
      <c r="F3764" s="18"/>
      <c r="G3764" s="20"/>
      <c r="H3764" s="18"/>
      <c r="I3764" s="19"/>
      <c r="J3764" s="18"/>
      <c r="K3764" s="18"/>
    </row>
    <row r="3765" spans="1:11" customFormat="1">
      <c r="A3765" s="18"/>
      <c r="B3765" s="18"/>
      <c r="C3765" s="18"/>
      <c r="D3765" s="18"/>
      <c r="E3765" s="19"/>
      <c r="F3765" s="18"/>
      <c r="G3765" s="20"/>
      <c r="H3765" s="18"/>
      <c r="I3765" s="19"/>
      <c r="J3765" s="18"/>
      <c r="K3765" s="18"/>
    </row>
    <row r="3766" spans="1:11" customFormat="1">
      <c r="A3766" s="18"/>
      <c r="B3766" s="18"/>
      <c r="C3766" s="18"/>
      <c r="D3766" s="18"/>
      <c r="E3766" s="19"/>
      <c r="F3766" s="18"/>
      <c r="G3766" s="20"/>
      <c r="H3766" s="18"/>
      <c r="I3766" s="19"/>
      <c r="J3766" s="18"/>
      <c r="K3766" s="18"/>
    </row>
    <row r="3767" spans="1:11" customFormat="1">
      <c r="A3767" s="18"/>
      <c r="B3767" s="18"/>
      <c r="C3767" s="18"/>
      <c r="D3767" s="18"/>
      <c r="E3767" s="19"/>
      <c r="F3767" s="18"/>
      <c r="G3767" s="20"/>
      <c r="H3767" s="18"/>
      <c r="I3767" s="19"/>
      <c r="J3767" s="18"/>
      <c r="K3767" s="18"/>
    </row>
    <row r="3768" spans="1:11" customFormat="1">
      <c r="A3768" s="18"/>
      <c r="B3768" s="18"/>
      <c r="C3768" s="18"/>
      <c r="D3768" s="18"/>
      <c r="E3768" s="19"/>
      <c r="F3768" s="18"/>
      <c r="G3768" s="20"/>
      <c r="H3768" s="18"/>
      <c r="I3768" s="19"/>
      <c r="J3768" s="18"/>
      <c r="K3768" s="18"/>
    </row>
    <row r="3769" spans="1:11" customFormat="1">
      <c r="A3769" s="18"/>
      <c r="B3769" s="18"/>
      <c r="C3769" s="18"/>
      <c r="D3769" s="18"/>
      <c r="E3769" s="19"/>
      <c r="F3769" s="18"/>
      <c r="G3769" s="20"/>
      <c r="H3769" s="18"/>
      <c r="I3769" s="19"/>
      <c r="J3769" s="18"/>
      <c r="K3769" s="18"/>
    </row>
    <row r="3770" spans="1:11" customFormat="1">
      <c r="A3770" s="18"/>
      <c r="B3770" s="18"/>
      <c r="C3770" s="18"/>
      <c r="D3770" s="18"/>
      <c r="E3770" s="19"/>
      <c r="F3770" s="18"/>
      <c r="G3770" s="20"/>
      <c r="H3770" s="18"/>
      <c r="I3770" s="19"/>
      <c r="J3770" s="18"/>
      <c r="K3770" s="18"/>
    </row>
    <row r="3771" spans="1:11" customFormat="1">
      <c r="A3771" s="18"/>
      <c r="B3771" s="18"/>
      <c r="C3771" s="18"/>
      <c r="D3771" s="18"/>
      <c r="E3771" s="19"/>
      <c r="F3771" s="18"/>
      <c r="G3771" s="20"/>
      <c r="H3771" s="18"/>
      <c r="I3771" s="19"/>
      <c r="J3771" s="18"/>
      <c r="K3771" s="18"/>
    </row>
    <row r="3772" spans="1:11" customFormat="1">
      <c r="A3772" s="18"/>
      <c r="B3772" s="18"/>
      <c r="C3772" s="18"/>
      <c r="D3772" s="18"/>
      <c r="E3772" s="19"/>
      <c r="F3772" s="18"/>
      <c r="G3772" s="20"/>
      <c r="H3772" s="18"/>
      <c r="I3772" s="19"/>
      <c r="J3772" s="18"/>
      <c r="K3772" s="18"/>
    </row>
    <row r="3773" spans="1:11" customFormat="1">
      <c r="A3773" s="18"/>
      <c r="B3773" s="18"/>
      <c r="C3773" s="18"/>
      <c r="D3773" s="18"/>
      <c r="E3773" s="19"/>
      <c r="F3773" s="18"/>
      <c r="G3773" s="20"/>
      <c r="H3773" s="18"/>
      <c r="I3773" s="19"/>
      <c r="J3773" s="18"/>
      <c r="K3773" s="18"/>
    </row>
    <row r="3774" spans="1:11" customFormat="1">
      <c r="A3774" s="18"/>
      <c r="B3774" s="18"/>
      <c r="C3774" s="18"/>
      <c r="D3774" s="18"/>
      <c r="E3774" s="19"/>
      <c r="F3774" s="18"/>
      <c r="G3774" s="20"/>
      <c r="H3774" s="18"/>
      <c r="I3774" s="19"/>
      <c r="J3774" s="18"/>
      <c r="K3774" s="18"/>
    </row>
    <row r="3775" spans="1:11" customFormat="1">
      <c r="A3775" s="18"/>
      <c r="B3775" s="18"/>
      <c r="C3775" s="18"/>
      <c r="D3775" s="18"/>
      <c r="E3775" s="19"/>
      <c r="F3775" s="18"/>
      <c r="G3775" s="20"/>
      <c r="H3775" s="18"/>
      <c r="I3775" s="19"/>
      <c r="J3775" s="18"/>
      <c r="K3775" s="18"/>
    </row>
    <row r="3776" spans="1:11" customFormat="1">
      <c r="A3776" s="18"/>
      <c r="B3776" s="18"/>
      <c r="C3776" s="18"/>
      <c r="D3776" s="18"/>
      <c r="E3776" s="19"/>
      <c r="F3776" s="18"/>
      <c r="G3776" s="20"/>
      <c r="H3776" s="18"/>
      <c r="I3776" s="19"/>
      <c r="J3776" s="18"/>
      <c r="K3776" s="18"/>
    </row>
    <row r="3777" spans="1:11" customFormat="1">
      <c r="A3777" s="18"/>
      <c r="B3777" s="18"/>
      <c r="C3777" s="18"/>
      <c r="D3777" s="18"/>
      <c r="E3777" s="19"/>
      <c r="F3777" s="18"/>
      <c r="G3777" s="20"/>
      <c r="H3777" s="18"/>
      <c r="I3777" s="19"/>
      <c r="J3777" s="18"/>
      <c r="K3777" s="18"/>
    </row>
    <row r="3778" spans="1:11" customFormat="1">
      <c r="A3778" s="18"/>
      <c r="B3778" s="18"/>
      <c r="C3778" s="18"/>
      <c r="D3778" s="18"/>
      <c r="E3778" s="19"/>
      <c r="F3778" s="18"/>
      <c r="G3778" s="20"/>
      <c r="H3778" s="18"/>
      <c r="I3778" s="19"/>
      <c r="J3778" s="18"/>
      <c r="K3778" s="18"/>
    </row>
    <row r="3779" spans="1:11" customFormat="1">
      <c r="A3779" s="18"/>
      <c r="B3779" s="18"/>
      <c r="C3779" s="18"/>
      <c r="D3779" s="18"/>
      <c r="E3779" s="19"/>
      <c r="F3779" s="18"/>
      <c r="G3779" s="20"/>
      <c r="H3779" s="18"/>
      <c r="I3779" s="19"/>
      <c r="J3779" s="18"/>
      <c r="K3779" s="18"/>
    </row>
    <row r="3780" spans="1:11" customFormat="1">
      <c r="A3780" s="18"/>
      <c r="B3780" s="18"/>
      <c r="C3780" s="18"/>
      <c r="D3780" s="18"/>
      <c r="E3780" s="19"/>
      <c r="F3780" s="18"/>
      <c r="G3780" s="20"/>
      <c r="H3780" s="18"/>
      <c r="I3780" s="19"/>
      <c r="J3780" s="18"/>
      <c r="K3780" s="18"/>
    </row>
    <row r="3781" spans="1:11" customFormat="1">
      <c r="A3781" s="18"/>
      <c r="B3781" s="18"/>
      <c r="C3781" s="18"/>
      <c r="D3781" s="18"/>
      <c r="E3781" s="19"/>
      <c r="F3781" s="18"/>
      <c r="G3781" s="20"/>
      <c r="H3781" s="18"/>
      <c r="I3781" s="19"/>
      <c r="J3781" s="18"/>
      <c r="K3781" s="18"/>
    </row>
    <row r="3782" spans="1:11" customFormat="1">
      <c r="A3782" s="18"/>
      <c r="B3782" s="18"/>
      <c r="C3782" s="18"/>
      <c r="D3782" s="18"/>
      <c r="E3782" s="19"/>
      <c r="F3782" s="18"/>
      <c r="G3782" s="20"/>
      <c r="H3782" s="18"/>
      <c r="I3782" s="19"/>
      <c r="J3782" s="18"/>
      <c r="K3782" s="18"/>
    </row>
    <row r="3783" spans="1:11" customFormat="1">
      <c r="A3783" s="18"/>
      <c r="B3783" s="18"/>
      <c r="C3783" s="18"/>
      <c r="D3783" s="18"/>
      <c r="E3783" s="19"/>
      <c r="F3783" s="18"/>
      <c r="G3783" s="20"/>
      <c r="H3783" s="18"/>
      <c r="I3783" s="19"/>
      <c r="J3783" s="18"/>
      <c r="K3783" s="18"/>
    </row>
    <row r="3784" spans="1:11" customFormat="1">
      <c r="A3784" s="18"/>
      <c r="B3784" s="18"/>
      <c r="C3784" s="18"/>
      <c r="D3784" s="18"/>
      <c r="E3784" s="19"/>
      <c r="F3784" s="18"/>
      <c r="G3784" s="20"/>
      <c r="H3784" s="18"/>
      <c r="I3784" s="19"/>
      <c r="J3784" s="18"/>
      <c r="K3784" s="18"/>
    </row>
    <row r="3785" spans="1:11" customFormat="1">
      <c r="A3785" s="18"/>
      <c r="B3785" s="18"/>
      <c r="C3785" s="18"/>
      <c r="D3785" s="18"/>
      <c r="E3785" s="19"/>
      <c r="F3785" s="18"/>
      <c r="G3785" s="20"/>
      <c r="H3785" s="18"/>
      <c r="I3785" s="19"/>
      <c r="J3785" s="18"/>
      <c r="K3785" s="18"/>
    </row>
    <row r="3786" spans="1:11" customFormat="1">
      <c r="A3786" s="18"/>
      <c r="B3786" s="18"/>
      <c r="C3786" s="18"/>
      <c r="D3786" s="18"/>
      <c r="E3786" s="19"/>
      <c r="F3786" s="18"/>
      <c r="G3786" s="20"/>
      <c r="H3786" s="18"/>
      <c r="I3786" s="19"/>
      <c r="J3786" s="18"/>
      <c r="K3786" s="18"/>
    </row>
    <row r="3787" spans="1:11" customFormat="1">
      <c r="A3787" s="18"/>
      <c r="B3787" s="18"/>
      <c r="C3787" s="18"/>
      <c r="D3787" s="18"/>
      <c r="E3787" s="19"/>
      <c r="F3787" s="18"/>
      <c r="G3787" s="20"/>
      <c r="H3787" s="18"/>
      <c r="I3787" s="19"/>
      <c r="J3787" s="18"/>
      <c r="K3787" s="18"/>
    </row>
    <row r="3788" spans="1:11" customFormat="1">
      <c r="A3788" s="18"/>
      <c r="B3788" s="18"/>
      <c r="C3788" s="18"/>
      <c r="D3788" s="18"/>
      <c r="E3788" s="19"/>
      <c r="F3788" s="18"/>
      <c r="G3788" s="20"/>
      <c r="H3788" s="18"/>
      <c r="I3788" s="19"/>
      <c r="J3788" s="18"/>
      <c r="K3788" s="18"/>
    </row>
    <row r="3789" spans="1:11" customFormat="1">
      <c r="A3789" s="18"/>
      <c r="B3789" s="18"/>
      <c r="C3789" s="18"/>
      <c r="D3789" s="18"/>
      <c r="E3789" s="19"/>
      <c r="F3789" s="18"/>
      <c r="G3789" s="20"/>
      <c r="H3789" s="18"/>
      <c r="I3789" s="19"/>
      <c r="J3789" s="18"/>
      <c r="K3789" s="18"/>
    </row>
    <row r="3790" spans="1:11" customFormat="1">
      <c r="A3790" s="18"/>
      <c r="B3790" s="18"/>
      <c r="C3790" s="18"/>
      <c r="D3790" s="18"/>
      <c r="E3790" s="19"/>
      <c r="F3790" s="18"/>
      <c r="G3790" s="20"/>
      <c r="H3790" s="18"/>
      <c r="I3790" s="19"/>
      <c r="J3790" s="18"/>
      <c r="K3790" s="18"/>
    </row>
    <row r="3791" spans="1:11" customFormat="1">
      <c r="A3791" s="18"/>
      <c r="B3791" s="18"/>
      <c r="C3791" s="18"/>
      <c r="D3791" s="18"/>
      <c r="E3791" s="19"/>
      <c r="F3791" s="18"/>
      <c r="G3791" s="20"/>
      <c r="H3791" s="18"/>
      <c r="I3791" s="19"/>
      <c r="J3791" s="18"/>
      <c r="K3791" s="18"/>
    </row>
    <row r="3792" spans="1:11" customFormat="1">
      <c r="A3792" s="18"/>
      <c r="B3792" s="18"/>
      <c r="C3792" s="18"/>
      <c r="D3792" s="18"/>
      <c r="E3792" s="19"/>
      <c r="F3792" s="18"/>
      <c r="G3792" s="20"/>
      <c r="H3792" s="18"/>
      <c r="I3792" s="19"/>
      <c r="J3792" s="18"/>
      <c r="K3792" s="18"/>
    </row>
    <row r="3793" spans="1:11" customFormat="1">
      <c r="A3793" s="18"/>
      <c r="B3793" s="18"/>
      <c r="C3793" s="18"/>
      <c r="D3793" s="18"/>
      <c r="E3793" s="19"/>
      <c r="F3793" s="18"/>
      <c r="G3793" s="20"/>
      <c r="H3793" s="18"/>
      <c r="I3793" s="19"/>
      <c r="J3793" s="18"/>
      <c r="K3793" s="18"/>
    </row>
    <row r="3794" spans="1:11" customFormat="1">
      <c r="A3794" s="18"/>
      <c r="B3794" s="18"/>
      <c r="C3794" s="18"/>
      <c r="D3794" s="18"/>
      <c r="E3794" s="19"/>
      <c r="F3794" s="18"/>
      <c r="G3794" s="20"/>
      <c r="H3794" s="18"/>
      <c r="I3794" s="19"/>
      <c r="J3794" s="18"/>
      <c r="K3794" s="18"/>
    </row>
    <row r="3795" spans="1:11" customFormat="1">
      <c r="A3795" s="18"/>
      <c r="B3795" s="18"/>
      <c r="C3795" s="18"/>
      <c r="D3795" s="18"/>
      <c r="E3795" s="19"/>
      <c r="F3795" s="18"/>
      <c r="G3795" s="20"/>
      <c r="H3795" s="18"/>
      <c r="I3795" s="19"/>
      <c r="J3795" s="18"/>
      <c r="K3795" s="18"/>
    </row>
    <row r="3796" spans="1:11" customFormat="1">
      <c r="A3796" s="18"/>
      <c r="B3796" s="18"/>
      <c r="C3796" s="18"/>
      <c r="D3796" s="18"/>
      <c r="E3796" s="19"/>
      <c r="F3796" s="18"/>
      <c r="G3796" s="20"/>
      <c r="H3796" s="18"/>
      <c r="I3796" s="19"/>
      <c r="J3796" s="18"/>
      <c r="K3796" s="18"/>
    </row>
    <row r="3797" spans="1:11" customFormat="1">
      <c r="A3797" s="18"/>
      <c r="B3797" s="18"/>
      <c r="C3797" s="18"/>
      <c r="D3797" s="18"/>
      <c r="E3797" s="19"/>
      <c r="F3797" s="18"/>
      <c r="G3797" s="20"/>
      <c r="H3797" s="18"/>
      <c r="I3797" s="19"/>
      <c r="J3797" s="18"/>
      <c r="K3797" s="18"/>
    </row>
    <row r="3798" spans="1:11" customFormat="1">
      <c r="A3798" s="18"/>
      <c r="B3798" s="18"/>
      <c r="C3798" s="18"/>
      <c r="D3798" s="18"/>
      <c r="E3798" s="19"/>
      <c r="F3798" s="18"/>
      <c r="G3798" s="20"/>
      <c r="H3798" s="18"/>
      <c r="I3798" s="19"/>
      <c r="J3798" s="18"/>
      <c r="K3798" s="18"/>
    </row>
    <row r="3799" spans="1:11" customFormat="1">
      <c r="A3799" s="18"/>
      <c r="B3799" s="18"/>
      <c r="C3799" s="18"/>
      <c r="D3799" s="18"/>
      <c r="E3799" s="19"/>
      <c r="F3799" s="18"/>
      <c r="G3799" s="20"/>
      <c r="H3799" s="18"/>
      <c r="I3799" s="19"/>
      <c r="J3799" s="18"/>
      <c r="K3799" s="18"/>
    </row>
    <row r="3800" spans="1:11" customFormat="1">
      <c r="A3800" s="18"/>
      <c r="B3800" s="18"/>
      <c r="C3800" s="18"/>
      <c r="D3800" s="18"/>
      <c r="E3800" s="19"/>
      <c r="F3800" s="18"/>
      <c r="G3800" s="20"/>
      <c r="H3800" s="18"/>
      <c r="I3800" s="19"/>
      <c r="J3800" s="18"/>
      <c r="K3800" s="18"/>
    </row>
    <row r="3801" spans="1:11" customFormat="1">
      <c r="A3801" s="18"/>
      <c r="B3801" s="18"/>
      <c r="C3801" s="18"/>
      <c r="D3801" s="18"/>
      <c r="E3801" s="19"/>
      <c r="F3801" s="18"/>
      <c r="G3801" s="20"/>
      <c r="H3801" s="18"/>
      <c r="I3801" s="19"/>
      <c r="J3801" s="18"/>
      <c r="K3801" s="18"/>
    </row>
    <row r="3802" spans="1:11" customFormat="1">
      <c r="A3802" s="18"/>
      <c r="B3802" s="18"/>
      <c r="C3802" s="18"/>
      <c r="D3802" s="18"/>
      <c r="E3802" s="19"/>
      <c r="F3802" s="18"/>
      <c r="G3802" s="20"/>
      <c r="H3802" s="18"/>
      <c r="I3802" s="19"/>
      <c r="J3802" s="18"/>
      <c r="K3802" s="18"/>
    </row>
    <row r="3803" spans="1:11" customFormat="1">
      <c r="A3803" s="18"/>
      <c r="B3803" s="18"/>
      <c r="C3803" s="18"/>
      <c r="D3803" s="18"/>
      <c r="E3803" s="19"/>
      <c r="F3803" s="18"/>
      <c r="G3803" s="20"/>
      <c r="H3803" s="18"/>
      <c r="I3803" s="19"/>
      <c r="J3803" s="18"/>
      <c r="K3803" s="18"/>
    </row>
    <row r="3804" spans="1:11" customFormat="1">
      <c r="A3804" s="18"/>
      <c r="B3804" s="18"/>
      <c r="C3804" s="18"/>
      <c r="D3804" s="18"/>
      <c r="E3804" s="19"/>
      <c r="F3804" s="18"/>
      <c r="G3804" s="20"/>
      <c r="H3804" s="18"/>
      <c r="I3804" s="19"/>
      <c r="J3804" s="18"/>
      <c r="K3804" s="18"/>
    </row>
    <row r="3805" spans="1:11" customFormat="1">
      <c r="A3805" s="18"/>
      <c r="B3805" s="18"/>
      <c r="C3805" s="18"/>
      <c r="D3805" s="18"/>
      <c r="E3805" s="19"/>
      <c r="F3805" s="18"/>
      <c r="G3805" s="20"/>
      <c r="H3805" s="18"/>
      <c r="I3805" s="19"/>
      <c r="J3805" s="18"/>
      <c r="K3805" s="18"/>
    </row>
    <row r="3806" spans="1:11" customFormat="1">
      <c r="A3806" s="18"/>
      <c r="B3806" s="18"/>
      <c r="C3806" s="18"/>
      <c r="D3806" s="18"/>
      <c r="E3806" s="19"/>
      <c r="F3806" s="18"/>
      <c r="G3806" s="20"/>
      <c r="H3806" s="18"/>
      <c r="I3806" s="19"/>
      <c r="J3806" s="18"/>
      <c r="K3806" s="18"/>
    </row>
    <row r="3807" spans="1:11" customFormat="1">
      <c r="A3807" s="18"/>
      <c r="B3807" s="18"/>
      <c r="C3807" s="18"/>
      <c r="D3807" s="18"/>
      <c r="E3807" s="19"/>
      <c r="F3807" s="18"/>
      <c r="G3807" s="20"/>
      <c r="H3807" s="18"/>
      <c r="I3807" s="19"/>
      <c r="J3807" s="18"/>
      <c r="K3807" s="18"/>
    </row>
    <row r="3808" spans="1:11" customFormat="1">
      <c r="A3808" s="18"/>
      <c r="B3808" s="18"/>
      <c r="C3808" s="18"/>
      <c r="D3808" s="18"/>
      <c r="E3808" s="19"/>
      <c r="F3808" s="18"/>
      <c r="G3808" s="20"/>
      <c r="H3808" s="18"/>
      <c r="I3808" s="19"/>
      <c r="J3808" s="18"/>
      <c r="K3808" s="18"/>
    </row>
    <row r="3809" spans="1:11" customFormat="1">
      <c r="A3809" s="18"/>
      <c r="B3809" s="18"/>
      <c r="C3809" s="18"/>
      <c r="D3809" s="18"/>
      <c r="E3809" s="19"/>
      <c r="F3809" s="18"/>
      <c r="G3809" s="20"/>
      <c r="H3809" s="18"/>
      <c r="I3809" s="19"/>
      <c r="J3809" s="18"/>
      <c r="K3809" s="18"/>
    </row>
    <row r="3810" spans="1:11" customFormat="1">
      <c r="A3810" s="18"/>
      <c r="B3810" s="18"/>
      <c r="C3810" s="18"/>
      <c r="D3810" s="18"/>
      <c r="E3810" s="19"/>
      <c r="F3810" s="18"/>
      <c r="G3810" s="20"/>
      <c r="H3810" s="18"/>
      <c r="I3810" s="19"/>
      <c r="J3810" s="18"/>
      <c r="K3810" s="18"/>
    </row>
    <row r="3811" spans="1:11" customFormat="1">
      <c r="A3811" s="18"/>
      <c r="B3811" s="18"/>
      <c r="C3811" s="18"/>
      <c r="D3811" s="18"/>
      <c r="E3811" s="19"/>
      <c r="F3811" s="18"/>
      <c r="G3811" s="20"/>
      <c r="H3811" s="18"/>
      <c r="I3811" s="19"/>
      <c r="J3811" s="18"/>
      <c r="K3811" s="18"/>
    </row>
    <row r="3812" spans="1:11" customFormat="1">
      <c r="A3812" s="18"/>
      <c r="B3812" s="18"/>
      <c r="C3812" s="18"/>
      <c r="D3812" s="18"/>
      <c r="E3812" s="19"/>
      <c r="F3812" s="18"/>
      <c r="G3812" s="20"/>
      <c r="H3812" s="18"/>
      <c r="I3812" s="19"/>
      <c r="J3812" s="18"/>
      <c r="K3812" s="18"/>
    </row>
    <row r="3813" spans="1:11" customFormat="1">
      <c r="A3813" s="18"/>
      <c r="B3813" s="18"/>
      <c r="C3813" s="18"/>
      <c r="D3813" s="18"/>
      <c r="E3813" s="19"/>
      <c r="F3813" s="18"/>
      <c r="G3813" s="20"/>
      <c r="H3813" s="18"/>
      <c r="I3813" s="19"/>
      <c r="J3813" s="18"/>
      <c r="K3813" s="18"/>
    </row>
    <row r="3814" spans="1:11" customFormat="1">
      <c r="A3814" s="18"/>
      <c r="B3814" s="18"/>
      <c r="C3814" s="18"/>
      <c r="D3814" s="18"/>
      <c r="E3814" s="19"/>
      <c r="F3814" s="18"/>
      <c r="G3814" s="20"/>
      <c r="H3814" s="18"/>
      <c r="I3814" s="19"/>
      <c r="J3814" s="18"/>
      <c r="K3814" s="18"/>
    </row>
    <row r="3815" spans="1:11" customFormat="1">
      <c r="A3815" s="18"/>
      <c r="B3815" s="18"/>
      <c r="C3815" s="18"/>
      <c r="D3815" s="18"/>
      <c r="E3815" s="19"/>
      <c r="F3815" s="18"/>
      <c r="G3815" s="20"/>
      <c r="H3815" s="18"/>
      <c r="I3815" s="19"/>
      <c r="J3815" s="18"/>
      <c r="K3815" s="18"/>
    </row>
    <row r="3816" spans="1:11" customFormat="1">
      <c r="A3816" s="18"/>
      <c r="B3816" s="18"/>
      <c r="C3816" s="18"/>
      <c r="D3816" s="18"/>
      <c r="E3816" s="19"/>
      <c r="F3816" s="18"/>
      <c r="G3816" s="20"/>
      <c r="H3816" s="18"/>
      <c r="I3816" s="19"/>
      <c r="J3816" s="18"/>
      <c r="K3816" s="18"/>
    </row>
    <row r="3817" spans="1:11" customFormat="1">
      <c r="A3817" s="18"/>
      <c r="B3817" s="18"/>
      <c r="C3817" s="18"/>
      <c r="D3817" s="18"/>
      <c r="E3817" s="19"/>
      <c r="F3817" s="18"/>
      <c r="G3817" s="20"/>
      <c r="H3817" s="18"/>
      <c r="I3817" s="19"/>
      <c r="J3817" s="18"/>
      <c r="K3817" s="18"/>
    </row>
    <row r="3818" spans="1:11" customFormat="1">
      <c r="A3818" s="18"/>
      <c r="B3818" s="18"/>
      <c r="C3818" s="18"/>
      <c r="D3818" s="18"/>
      <c r="E3818" s="19"/>
      <c r="F3818" s="18"/>
      <c r="G3818" s="20"/>
      <c r="H3818" s="18"/>
      <c r="I3818" s="19"/>
      <c r="J3818" s="18"/>
      <c r="K3818" s="18"/>
    </row>
    <row r="3819" spans="1:11" customFormat="1">
      <c r="A3819" s="18"/>
      <c r="B3819" s="18"/>
      <c r="C3819" s="18"/>
      <c r="D3819" s="18"/>
      <c r="E3819" s="19"/>
      <c r="F3819" s="18"/>
      <c r="G3819" s="20"/>
      <c r="H3819" s="18"/>
      <c r="I3819" s="19"/>
      <c r="J3819" s="18"/>
      <c r="K3819" s="18"/>
    </row>
    <row r="3820" spans="1:11" customFormat="1">
      <c r="A3820" s="18"/>
      <c r="B3820" s="18"/>
      <c r="C3820" s="18"/>
      <c r="D3820" s="18"/>
      <c r="E3820" s="19"/>
      <c r="F3820" s="18"/>
      <c r="G3820" s="20"/>
      <c r="H3820" s="18"/>
      <c r="I3820" s="19"/>
      <c r="J3820" s="18"/>
      <c r="K3820" s="18"/>
    </row>
    <row r="3821" spans="1:11" customFormat="1">
      <c r="A3821" s="18"/>
      <c r="B3821" s="18"/>
      <c r="C3821" s="18"/>
      <c r="D3821" s="18"/>
      <c r="E3821" s="19"/>
      <c r="F3821" s="18"/>
      <c r="G3821" s="20"/>
      <c r="H3821" s="18"/>
      <c r="I3821" s="19"/>
      <c r="J3821" s="18"/>
      <c r="K3821" s="18"/>
    </row>
    <row r="3822" spans="1:11" customFormat="1">
      <c r="A3822" s="18"/>
      <c r="B3822" s="18"/>
      <c r="C3822" s="18"/>
      <c r="D3822" s="18"/>
      <c r="E3822" s="19"/>
      <c r="F3822" s="18"/>
      <c r="G3822" s="20"/>
      <c r="H3822" s="18"/>
      <c r="I3822" s="19"/>
      <c r="J3822" s="18"/>
      <c r="K3822" s="18"/>
    </row>
    <row r="3823" spans="1:11" customFormat="1">
      <c r="A3823" s="18"/>
      <c r="B3823" s="18"/>
      <c r="C3823" s="18"/>
      <c r="D3823" s="18"/>
      <c r="E3823" s="19"/>
      <c r="F3823" s="18"/>
      <c r="G3823" s="20"/>
      <c r="H3823" s="18"/>
      <c r="I3823" s="19"/>
      <c r="J3823" s="18"/>
      <c r="K3823" s="18"/>
    </row>
    <row r="3824" spans="1:11" customFormat="1">
      <c r="A3824" s="18"/>
      <c r="B3824" s="18"/>
      <c r="C3824" s="18"/>
      <c r="D3824" s="18"/>
      <c r="E3824" s="19"/>
      <c r="F3824" s="18"/>
      <c r="G3824" s="20"/>
      <c r="H3824" s="18"/>
      <c r="I3824" s="19"/>
      <c r="J3824" s="18"/>
      <c r="K3824" s="18"/>
    </row>
    <row r="3825" spans="1:11" customFormat="1">
      <c r="A3825" s="18"/>
      <c r="B3825" s="18"/>
      <c r="C3825" s="18"/>
      <c r="D3825" s="18"/>
      <c r="E3825" s="19"/>
      <c r="F3825" s="18"/>
      <c r="G3825" s="20"/>
      <c r="H3825" s="18"/>
      <c r="I3825" s="19"/>
      <c r="J3825" s="18"/>
      <c r="K3825" s="18"/>
    </row>
    <row r="3826" spans="1:11" customFormat="1">
      <c r="A3826" s="18"/>
      <c r="B3826" s="18"/>
      <c r="C3826" s="18"/>
      <c r="D3826" s="18"/>
      <c r="E3826" s="19"/>
      <c r="F3826" s="18"/>
      <c r="G3826" s="20"/>
      <c r="H3826" s="18"/>
      <c r="I3826" s="19"/>
      <c r="J3826" s="18"/>
      <c r="K3826" s="18"/>
    </row>
    <row r="3827" spans="1:11" customFormat="1">
      <c r="A3827" s="18"/>
      <c r="B3827" s="18"/>
      <c r="C3827" s="18"/>
      <c r="D3827" s="18"/>
      <c r="E3827" s="19"/>
      <c r="F3827" s="18"/>
      <c r="G3827" s="20"/>
      <c r="H3827" s="18"/>
      <c r="I3827" s="19"/>
      <c r="J3827" s="18"/>
      <c r="K3827" s="18"/>
    </row>
    <row r="3828" spans="1:11" customFormat="1">
      <c r="A3828" s="18"/>
      <c r="B3828" s="18"/>
      <c r="C3828" s="18"/>
      <c r="D3828" s="18"/>
      <c r="E3828" s="19"/>
      <c r="F3828" s="18"/>
      <c r="G3828" s="20"/>
      <c r="H3828" s="18"/>
      <c r="I3828" s="19"/>
      <c r="J3828" s="18"/>
      <c r="K3828" s="18"/>
    </row>
    <row r="3829" spans="1:11" customFormat="1">
      <c r="A3829" s="18"/>
      <c r="B3829" s="18"/>
      <c r="C3829" s="18"/>
      <c r="D3829" s="18"/>
      <c r="E3829" s="19"/>
      <c r="F3829" s="18"/>
      <c r="G3829" s="20"/>
      <c r="H3829" s="18"/>
      <c r="I3829" s="19"/>
      <c r="J3829" s="18"/>
      <c r="K3829" s="18"/>
    </row>
    <row r="3830" spans="1:11" customFormat="1">
      <c r="A3830" s="18"/>
      <c r="B3830" s="18"/>
      <c r="C3830" s="18"/>
      <c r="D3830" s="18"/>
      <c r="E3830" s="19"/>
      <c r="F3830" s="18"/>
      <c r="G3830" s="20"/>
      <c r="H3830" s="18"/>
      <c r="I3830" s="19"/>
      <c r="J3830" s="18"/>
      <c r="K3830" s="18"/>
    </row>
    <row r="3831" spans="1:11" customFormat="1">
      <c r="A3831" s="18"/>
      <c r="B3831" s="18"/>
      <c r="C3831" s="18"/>
      <c r="D3831" s="18"/>
      <c r="E3831" s="19"/>
      <c r="F3831" s="18"/>
      <c r="G3831" s="20"/>
      <c r="H3831" s="18"/>
      <c r="I3831" s="19"/>
      <c r="J3831" s="18"/>
      <c r="K3831" s="18"/>
    </row>
    <row r="3832" spans="1:11" customFormat="1">
      <c r="A3832" s="18"/>
      <c r="B3832" s="18"/>
      <c r="C3832" s="18"/>
      <c r="D3832" s="18"/>
      <c r="E3832" s="19"/>
      <c r="F3832" s="18"/>
      <c r="G3832" s="20"/>
      <c r="H3832" s="18"/>
      <c r="I3832" s="19"/>
      <c r="J3832" s="18"/>
      <c r="K3832" s="18"/>
    </row>
    <row r="3833" spans="1:11" customFormat="1">
      <c r="A3833" s="18"/>
      <c r="B3833" s="18"/>
      <c r="C3833" s="18"/>
      <c r="D3833" s="18"/>
      <c r="E3833" s="19"/>
      <c r="F3833" s="18"/>
      <c r="G3833" s="20"/>
      <c r="H3833" s="18"/>
      <c r="I3833" s="19"/>
      <c r="J3833" s="18"/>
      <c r="K3833" s="18"/>
    </row>
    <row r="3834" spans="1:11" customFormat="1">
      <c r="A3834" s="18"/>
      <c r="B3834" s="18"/>
      <c r="C3834" s="18"/>
      <c r="D3834" s="18"/>
      <c r="E3834" s="19"/>
      <c r="F3834" s="18"/>
      <c r="G3834" s="20"/>
      <c r="H3834" s="18"/>
      <c r="I3834" s="19"/>
      <c r="J3834" s="18"/>
      <c r="K3834" s="18"/>
    </row>
    <row r="3835" spans="1:11" customFormat="1">
      <c r="A3835" s="18"/>
      <c r="B3835" s="18"/>
      <c r="C3835" s="18"/>
      <c r="D3835" s="18"/>
      <c r="E3835" s="19"/>
      <c r="F3835" s="18"/>
      <c r="G3835" s="20"/>
      <c r="H3835" s="18"/>
      <c r="I3835" s="19"/>
      <c r="J3835" s="18"/>
      <c r="K3835" s="18"/>
    </row>
    <row r="3836" spans="1:11" customFormat="1">
      <c r="A3836" s="18"/>
      <c r="B3836" s="18"/>
      <c r="C3836" s="18"/>
      <c r="D3836" s="18"/>
      <c r="E3836" s="19"/>
      <c r="F3836" s="18"/>
      <c r="G3836" s="20"/>
      <c r="H3836" s="18"/>
      <c r="I3836" s="19"/>
      <c r="J3836" s="18"/>
      <c r="K3836" s="18"/>
    </row>
    <row r="3837" spans="1:11" customFormat="1">
      <c r="A3837" s="18"/>
      <c r="B3837" s="18"/>
      <c r="C3837" s="18"/>
      <c r="D3837" s="18"/>
      <c r="E3837" s="19"/>
      <c r="F3837" s="18"/>
      <c r="G3837" s="20"/>
      <c r="H3837" s="18"/>
      <c r="I3837" s="19"/>
      <c r="J3837" s="18"/>
      <c r="K3837" s="18"/>
    </row>
    <row r="3838" spans="1:11" customFormat="1">
      <c r="A3838" s="18"/>
      <c r="B3838" s="18"/>
      <c r="C3838" s="18"/>
      <c r="D3838" s="18"/>
      <c r="E3838" s="19"/>
      <c r="F3838" s="18"/>
      <c r="G3838" s="20"/>
      <c r="H3838" s="18"/>
      <c r="I3838" s="19"/>
      <c r="J3838" s="18"/>
      <c r="K3838" s="18"/>
    </row>
    <row r="3839" spans="1:11" customFormat="1">
      <c r="A3839" s="18"/>
      <c r="B3839" s="18"/>
      <c r="C3839" s="18"/>
      <c r="D3839" s="18"/>
      <c r="E3839" s="19"/>
      <c r="F3839" s="18"/>
      <c r="G3839" s="20"/>
      <c r="H3839" s="18"/>
      <c r="I3839" s="19"/>
      <c r="J3839" s="18"/>
      <c r="K3839" s="18"/>
    </row>
    <row r="3840" spans="1:11" customFormat="1">
      <c r="A3840" s="18"/>
      <c r="B3840" s="18"/>
      <c r="C3840" s="18"/>
      <c r="D3840" s="18"/>
      <c r="E3840" s="19"/>
      <c r="F3840" s="18"/>
      <c r="G3840" s="20"/>
      <c r="H3840" s="18"/>
      <c r="I3840" s="19"/>
      <c r="J3840" s="18"/>
      <c r="K3840" s="18"/>
    </row>
    <row r="3841" spans="1:11" customFormat="1">
      <c r="A3841" s="18"/>
      <c r="B3841" s="18"/>
      <c r="C3841" s="18"/>
      <c r="D3841" s="18"/>
      <c r="E3841" s="19"/>
      <c r="F3841" s="18"/>
      <c r="G3841" s="20"/>
      <c r="H3841" s="18"/>
      <c r="I3841" s="19"/>
      <c r="J3841" s="18"/>
      <c r="K3841" s="18"/>
    </row>
    <row r="3842" spans="1:11" customFormat="1">
      <c r="A3842" s="18"/>
      <c r="B3842" s="18"/>
      <c r="C3842" s="18"/>
      <c r="D3842" s="18"/>
      <c r="E3842" s="19"/>
      <c r="F3842" s="18"/>
      <c r="G3842" s="20"/>
      <c r="H3842" s="18"/>
      <c r="I3842" s="19"/>
      <c r="J3842" s="18"/>
      <c r="K3842" s="18"/>
    </row>
    <row r="3843" spans="1:11" customFormat="1">
      <c r="A3843" s="18"/>
      <c r="B3843" s="18"/>
      <c r="C3843" s="18"/>
      <c r="D3843" s="18"/>
      <c r="E3843" s="19"/>
      <c r="F3843" s="18"/>
      <c r="G3843" s="20"/>
      <c r="H3843" s="18"/>
      <c r="I3843" s="19"/>
      <c r="J3843" s="18"/>
      <c r="K3843" s="18"/>
    </row>
    <row r="3844" spans="1:11" customFormat="1">
      <c r="A3844" s="18"/>
      <c r="B3844" s="18"/>
      <c r="C3844" s="18"/>
      <c r="D3844" s="18"/>
      <c r="E3844" s="19"/>
      <c r="F3844" s="18"/>
      <c r="G3844" s="20"/>
      <c r="H3844" s="18"/>
      <c r="I3844" s="19"/>
      <c r="J3844" s="18"/>
      <c r="K3844" s="18"/>
    </row>
    <row r="3845" spans="1:11" customFormat="1">
      <c r="A3845" s="18"/>
      <c r="B3845" s="18"/>
      <c r="C3845" s="18"/>
      <c r="D3845" s="18"/>
      <c r="E3845" s="19"/>
      <c r="F3845" s="18"/>
      <c r="G3845" s="20"/>
      <c r="H3845" s="18"/>
      <c r="I3845" s="19"/>
      <c r="J3845" s="18"/>
      <c r="K3845" s="18"/>
    </row>
    <row r="3846" spans="1:11" customFormat="1">
      <c r="A3846" s="18"/>
      <c r="B3846" s="18"/>
      <c r="C3846" s="18"/>
      <c r="D3846" s="18"/>
      <c r="E3846" s="19"/>
      <c r="F3846" s="18"/>
      <c r="G3846" s="20"/>
      <c r="H3846" s="18"/>
      <c r="I3846" s="19"/>
      <c r="J3846" s="18"/>
      <c r="K3846" s="18"/>
    </row>
    <row r="3847" spans="1:11" customFormat="1">
      <c r="A3847" s="18"/>
      <c r="B3847" s="18"/>
      <c r="C3847" s="18"/>
      <c r="D3847" s="18"/>
      <c r="E3847" s="19"/>
      <c r="F3847" s="18"/>
      <c r="G3847" s="20"/>
      <c r="H3847" s="18"/>
      <c r="I3847" s="19"/>
      <c r="J3847" s="18"/>
      <c r="K3847" s="18"/>
    </row>
    <row r="3848" spans="1:11" customFormat="1">
      <c r="A3848" s="18"/>
      <c r="B3848" s="18"/>
      <c r="C3848" s="18"/>
      <c r="D3848" s="18"/>
      <c r="E3848" s="19"/>
      <c r="F3848" s="18"/>
      <c r="G3848" s="20"/>
      <c r="H3848" s="18"/>
      <c r="I3848" s="19"/>
      <c r="J3848" s="18"/>
      <c r="K3848" s="18"/>
    </row>
    <row r="3849" spans="1:11" customFormat="1">
      <c r="A3849" s="18"/>
      <c r="B3849" s="18"/>
      <c r="C3849" s="18"/>
      <c r="D3849" s="18"/>
      <c r="E3849" s="19"/>
      <c r="F3849" s="18"/>
      <c r="G3849" s="20"/>
      <c r="H3849" s="18"/>
      <c r="I3849" s="19"/>
      <c r="J3849" s="18"/>
      <c r="K3849" s="18"/>
    </row>
    <row r="3850" spans="1:11" customFormat="1">
      <c r="A3850" s="18"/>
      <c r="B3850" s="18"/>
      <c r="C3850" s="18"/>
      <c r="D3850" s="18"/>
      <c r="E3850" s="19"/>
      <c r="F3850" s="18"/>
      <c r="G3850" s="20"/>
      <c r="H3850" s="18"/>
      <c r="I3850" s="19"/>
      <c r="J3850" s="18"/>
      <c r="K3850" s="18"/>
    </row>
    <row r="3851" spans="1:11" customFormat="1">
      <c r="A3851" s="18"/>
      <c r="B3851" s="18"/>
      <c r="C3851" s="18"/>
      <c r="D3851" s="18"/>
      <c r="E3851" s="19"/>
      <c r="F3851" s="18"/>
      <c r="G3851" s="20"/>
      <c r="H3851" s="18"/>
      <c r="I3851" s="19"/>
      <c r="J3851" s="18"/>
      <c r="K3851" s="18"/>
    </row>
    <row r="3852" spans="1:11" customFormat="1">
      <c r="A3852" s="18"/>
      <c r="B3852" s="18"/>
      <c r="C3852" s="18"/>
      <c r="D3852" s="18"/>
      <c r="E3852" s="19"/>
      <c r="F3852" s="18"/>
      <c r="G3852" s="20"/>
      <c r="H3852" s="18"/>
      <c r="I3852" s="19"/>
      <c r="J3852" s="18"/>
      <c r="K3852" s="18"/>
    </row>
    <row r="3853" spans="1:11" customFormat="1">
      <c r="A3853" s="18"/>
      <c r="B3853" s="18"/>
      <c r="C3853" s="18"/>
      <c r="D3853" s="18"/>
      <c r="E3853" s="19"/>
      <c r="F3853" s="18"/>
      <c r="G3853" s="20"/>
      <c r="H3853" s="18"/>
      <c r="I3853" s="19"/>
      <c r="J3853" s="18"/>
      <c r="K3853" s="18"/>
    </row>
    <row r="3854" spans="1:11" customFormat="1">
      <c r="A3854" s="18"/>
      <c r="B3854" s="18"/>
      <c r="C3854" s="18"/>
      <c r="D3854" s="18"/>
      <c r="E3854" s="19"/>
      <c r="F3854" s="18"/>
      <c r="G3854" s="20"/>
      <c r="H3854" s="18"/>
      <c r="I3854" s="19"/>
      <c r="J3854" s="18"/>
      <c r="K3854" s="18"/>
    </row>
    <row r="3855" spans="1:11" customFormat="1">
      <c r="A3855" s="18"/>
      <c r="B3855" s="18"/>
      <c r="C3855" s="18"/>
      <c r="D3855" s="18"/>
      <c r="E3855" s="19"/>
      <c r="F3855" s="18"/>
      <c r="G3855" s="20"/>
      <c r="H3855" s="18"/>
      <c r="I3855" s="19"/>
      <c r="J3855" s="18"/>
      <c r="K3855" s="18"/>
    </row>
    <row r="3856" spans="1:11" customFormat="1">
      <c r="A3856" s="18"/>
      <c r="B3856" s="18"/>
      <c r="C3856" s="18"/>
      <c r="D3856" s="18"/>
      <c r="E3856" s="19"/>
      <c r="F3856" s="18"/>
      <c r="G3856" s="20"/>
      <c r="H3856" s="18"/>
      <c r="I3856" s="19"/>
      <c r="J3856" s="18"/>
      <c r="K3856" s="18"/>
    </row>
    <row r="3857" spans="1:11" customFormat="1">
      <c r="A3857" s="18"/>
      <c r="B3857" s="18"/>
      <c r="C3857" s="18"/>
      <c r="D3857" s="18"/>
      <c r="E3857" s="19"/>
      <c r="F3857" s="18"/>
      <c r="G3857" s="20"/>
      <c r="H3857" s="18"/>
      <c r="I3857" s="19"/>
      <c r="J3857" s="18"/>
      <c r="K3857" s="18"/>
    </row>
    <row r="3858" spans="1:11" customFormat="1">
      <c r="A3858" s="18"/>
      <c r="B3858" s="18"/>
      <c r="C3858" s="18"/>
      <c r="D3858" s="18"/>
      <c r="E3858" s="19"/>
      <c r="F3858" s="18"/>
      <c r="G3858" s="20"/>
      <c r="H3858" s="18"/>
      <c r="I3858" s="19"/>
      <c r="J3858" s="18"/>
      <c r="K3858" s="18"/>
    </row>
    <row r="3859" spans="1:11" customFormat="1">
      <c r="A3859" s="18"/>
      <c r="B3859" s="18"/>
      <c r="C3859" s="18"/>
      <c r="D3859" s="18"/>
      <c r="E3859" s="19"/>
      <c r="F3859" s="18"/>
      <c r="G3859" s="20"/>
      <c r="H3859" s="18"/>
      <c r="I3859" s="19"/>
      <c r="J3859" s="18"/>
      <c r="K3859" s="18"/>
    </row>
    <row r="3860" spans="1:11" customFormat="1">
      <c r="A3860" s="18"/>
      <c r="B3860" s="18"/>
      <c r="C3860" s="18"/>
      <c r="D3860" s="18"/>
      <c r="E3860" s="19"/>
      <c r="F3860" s="18"/>
      <c r="G3860" s="20"/>
      <c r="H3860" s="18"/>
      <c r="I3860" s="19"/>
      <c r="J3860" s="18"/>
      <c r="K3860" s="18"/>
    </row>
    <row r="3861" spans="1:11" customFormat="1">
      <c r="A3861" s="18"/>
      <c r="B3861" s="18"/>
      <c r="C3861" s="18"/>
      <c r="D3861" s="18"/>
      <c r="E3861" s="19"/>
      <c r="F3861" s="18"/>
      <c r="G3861" s="20"/>
      <c r="H3861" s="18"/>
      <c r="I3861" s="19"/>
      <c r="J3861" s="18"/>
      <c r="K3861" s="18"/>
    </row>
    <row r="3862" spans="1:11" customFormat="1">
      <c r="A3862" s="18"/>
      <c r="B3862" s="18"/>
      <c r="C3862" s="18"/>
      <c r="D3862" s="18"/>
      <c r="E3862" s="19"/>
      <c r="F3862" s="18"/>
      <c r="G3862" s="20"/>
      <c r="H3862" s="18"/>
      <c r="I3862" s="19"/>
      <c r="J3862" s="18"/>
      <c r="K3862" s="18"/>
    </row>
    <row r="3863" spans="1:11" customFormat="1">
      <c r="A3863" s="18"/>
      <c r="B3863" s="18"/>
      <c r="C3863" s="18"/>
      <c r="D3863" s="18"/>
      <c r="E3863" s="19"/>
      <c r="F3863" s="18"/>
      <c r="G3863" s="20"/>
      <c r="H3863" s="18"/>
      <c r="I3863" s="19"/>
      <c r="J3863" s="18"/>
      <c r="K3863" s="18"/>
    </row>
    <row r="3864" spans="1:11" customFormat="1">
      <c r="A3864" s="18"/>
      <c r="B3864" s="18"/>
      <c r="C3864" s="18"/>
      <c r="D3864" s="18"/>
      <c r="E3864" s="19"/>
      <c r="F3864" s="18"/>
      <c r="G3864" s="20"/>
      <c r="H3864" s="18"/>
      <c r="I3864" s="19"/>
      <c r="J3864" s="18"/>
      <c r="K3864" s="18"/>
    </row>
    <row r="3865" spans="1:11" customFormat="1">
      <c r="A3865" s="18"/>
      <c r="B3865" s="18"/>
      <c r="C3865" s="18"/>
      <c r="D3865" s="18"/>
      <c r="E3865" s="19"/>
      <c r="F3865" s="18"/>
      <c r="G3865" s="20"/>
      <c r="H3865" s="18"/>
      <c r="I3865" s="19"/>
      <c r="J3865" s="18"/>
      <c r="K3865" s="18"/>
    </row>
    <row r="3866" spans="1:11" customFormat="1">
      <c r="A3866" s="18"/>
      <c r="B3866" s="18"/>
      <c r="C3866" s="18"/>
      <c r="D3866" s="18"/>
      <c r="E3866" s="19"/>
      <c r="F3866" s="18"/>
      <c r="G3866" s="20"/>
      <c r="H3866" s="18"/>
      <c r="I3866" s="19"/>
      <c r="J3866" s="18"/>
      <c r="K3866" s="18"/>
    </row>
    <row r="3867" spans="1:11" customFormat="1">
      <c r="A3867" s="18"/>
      <c r="B3867" s="18"/>
      <c r="C3867" s="18"/>
      <c r="D3867" s="18"/>
      <c r="E3867" s="19"/>
      <c r="F3867" s="18"/>
      <c r="G3867" s="20"/>
      <c r="H3867" s="18"/>
      <c r="I3867" s="19"/>
      <c r="J3867" s="18"/>
      <c r="K3867" s="18"/>
    </row>
    <row r="3868" spans="1:11" customFormat="1">
      <c r="A3868" s="18"/>
      <c r="B3868" s="18"/>
      <c r="C3868" s="18"/>
      <c r="D3868" s="18"/>
      <c r="E3868" s="19"/>
      <c r="F3868" s="18"/>
      <c r="G3868" s="20"/>
      <c r="H3868" s="18"/>
      <c r="I3868" s="19"/>
      <c r="J3868" s="18"/>
      <c r="K3868" s="18"/>
    </row>
    <row r="3869" spans="1:11" customFormat="1">
      <c r="A3869" s="18"/>
      <c r="B3869" s="18"/>
      <c r="C3869" s="18"/>
      <c r="D3869" s="18"/>
      <c r="E3869" s="19"/>
      <c r="F3869" s="18"/>
      <c r="G3869" s="20"/>
      <c r="H3869" s="18"/>
      <c r="I3869" s="19"/>
      <c r="J3869" s="18"/>
      <c r="K3869" s="18"/>
    </row>
    <row r="3870" spans="1:11" customFormat="1">
      <c r="A3870" s="18"/>
      <c r="B3870" s="18"/>
      <c r="C3870" s="18"/>
      <c r="D3870" s="18"/>
      <c r="E3870" s="19"/>
      <c r="F3870" s="18"/>
      <c r="G3870" s="20"/>
      <c r="H3870" s="18"/>
      <c r="I3870" s="19"/>
      <c r="J3870" s="18"/>
      <c r="K3870" s="18"/>
    </row>
    <row r="3871" spans="1:11" customFormat="1">
      <c r="A3871" s="18"/>
      <c r="B3871" s="18"/>
      <c r="C3871" s="18"/>
      <c r="D3871" s="18"/>
      <c r="E3871" s="19"/>
      <c r="F3871" s="18"/>
      <c r="G3871" s="20"/>
      <c r="H3871" s="18"/>
      <c r="I3871" s="19"/>
      <c r="J3871" s="18"/>
      <c r="K3871" s="18"/>
    </row>
    <row r="3872" spans="1:11" customFormat="1">
      <c r="A3872" s="18"/>
      <c r="B3872" s="18"/>
      <c r="C3872" s="18"/>
      <c r="D3872" s="18"/>
      <c r="E3872" s="19"/>
      <c r="F3872" s="18"/>
      <c r="G3872" s="20"/>
      <c r="H3872" s="18"/>
      <c r="I3872" s="19"/>
      <c r="J3872" s="18"/>
      <c r="K3872" s="18"/>
    </row>
    <row r="3873" spans="1:11" customFormat="1">
      <c r="A3873" s="18"/>
      <c r="B3873" s="18"/>
      <c r="C3873" s="18"/>
      <c r="D3873" s="18"/>
      <c r="E3873" s="19"/>
      <c r="F3873" s="18"/>
      <c r="G3873" s="20"/>
      <c r="H3873" s="18"/>
      <c r="I3873" s="19"/>
      <c r="J3873" s="18"/>
      <c r="K3873" s="18"/>
    </row>
    <row r="3874" spans="1:11" customFormat="1">
      <c r="A3874" s="18"/>
      <c r="B3874" s="18"/>
      <c r="C3874" s="18"/>
      <c r="D3874" s="18"/>
      <c r="E3874" s="19"/>
      <c r="F3874" s="18"/>
      <c r="G3874" s="20"/>
      <c r="H3874" s="18"/>
      <c r="I3874" s="19"/>
      <c r="J3874" s="18"/>
      <c r="K3874" s="18"/>
    </row>
    <row r="3875" spans="1:11" customFormat="1">
      <c r="A3875" s="18"/>
      <c r="B3875" s="18"/>
      <c r="C3875" s="18"/>
      <c r="D3875" s="18"/>
      <c r="E3875" s="19"/>
      <c r="F3875" s="18"/>
      <c r="G3875" s="20"/>
      <c r="H3875" s="18"/>
      <c r="I3875" s="19"/>
      <c r="J3875" s="18"/>
      <c r="K3875" s="18"/>
    </row>
    <row r="3876" spans="1:11" customFormat="1">
      <c r="A3876" s="18"/>
      <c r="B3876" s="18"/>
      <c r="C3876" s="18"/>
      <c r="D3876" s="18"/>
      <c r="E3876" s="19"/>
      <c r="F3876" s="18"/>
      <c r="G3876" s="20"/>
      <c r="H3876" s="18"/>
      <c r="I3876" s="19"/>
      <c r="J3876" s="18"/>
      <c r="K3876" s="18"/>
    </row>
    <row r="3877" spans="1:11" customFormat="1">
      <c r="A3877" s="18"/>
      <c r="B3877" s="18"/>
      <c r="C3877" s="18"/>
      <c r="D3877" s="18"/>
      <c r="E3877" s="19"/>
      <c r="F3877" s="18"/>
      <c r="G3877" s="20"/>
      <c r="H3877" s="18"/>
      <c r="I3877" s="19"/>
      <c r="J3877" s="18"/>
      <c r="K3877" s="18"/>
    </row>
    <row r="3878" spans="1:11" customFormat="1">
      <c r="A3878" s="18"/>
      <c r="B3878" s="18"/>
      <c r="C3878" s="18"/>
      <c r="D3878" s="18"/>
      <c r="E3878" s="19"/>
      <c r="F3878" s="18"/>
      <c r="G3878" s="20"/>
      <c r="H3878" s="18"/>
      <c r="I3878" s="19"/>
      <c r="J3878" s="18"/>
      <c r="K3878" s="18"/>
    </row>
    <row r="3879" spans="1:11" customFormat="1">
      <c r="A3879" s="18"/>
      <c r="B3879" s="18"/>
      <c r="C3879" s="18"/>
      <c r="D3879" s="18"/>
      <c r="E3879" s="19"/>
      <c r="F3879" s="18"/>
      <c r="G3879" s="20"/>
      <c r="H3879" s="18"/>
      <c r="I3879" s="19"/>
      <c r="J3879" s="18"/>
      <c r="K3879" s="18"/>
    </row>
    <row r="3880" spans="1:11" customFormat="1">
      <c r="A3880" s="18"/>
      <c r="B3880" s="18"/>
      <c r="C3880" s="18"/>
      <c r="D3880" s="18"/>
      <c r="E3880" s="19"/>
      <c r="F3880" s="18"/>
      <c r="G3880" s="20"/>
      <c r="H3880" s="18"/>
      <c r="I3880" s="19"/>
      <c r="J3880" s="18"/>
      <c r="K3880" s="18"/>
    </row>
    <row r="3881" spans="1:11" customFormat="1">
      <c r="A3881" s="18"/>
      <c r="B3881" s="18"/>
      <c r="C3881" s="18"/>
      <c r="D3881" s="18"/>
      <c r="E3881" s="19"/>
      <c r="F3881" s="18"/>
      <c r="G3881" s="20"/>
      <c r="H3881" s="18"/>
      <c r="I3881" s="19"/>
      <c r="J3881" s="18"/>
      <c r="K3881" s="18"/>
    </row>
    <row r="3882" spans="1:11" customFormat="1">
      <c r="A3882" s="18"/>
      <c r="B3882" s="18"/>
      <c r="C3882" s="18"/>
      <c r="D3882" s="18"/>
      <c r="E3882" s="19"/>
      <c r="F3882" s="18"/>
      <c r="G3882" s="20"/>
      <c r="H3882" s="18"/>
      <c r="I3882" s="19"/>
      <c r="J3882" s="18"/>
      <c r="K3882" s="18"/>
    </row>
    <row r="3883" spans="1:11" customFormat="1">
      <c r="A3883" s="18"/>
      <c r="B3883" s="18"/>
      <c r="C3883" s="18"/>
      <c r="D3883" s="18"/>
      <c r="E3883" s="19"/>
      <c r="F3883" s="18"/>
      <c r="G3883" s="20"/>
      <c r="H3883" s="18"/>
      <c r="I3883" s="19"/>
      <c r="J3883" s="18"/>
      <c r="K3883" s="18"/>
    </row>
    <row r="3884" spans="1:11" customFormat="1">
      <c r="A3884" s="18"/>
      <c r="B3884" s="18"/>
      <c r="C3884" s="18"/>
      <c r="D3884" s="18"/>
      <c r="E3884" s="19"/>
      <c r="F3884" s="18"/>
      <c r="G3884" s="20"/>
      <c r="H3884" s="18"/>
      <c r="I3884" s="19"/>
      <c r="J3884" s="18"/>
      <c r="K3884" s="18"/>
    </row>
    <row r="3885" spans="1:11" customFormat="1">
      <c r="A3885" s="18"/>
      <c r="B3885" s="18"/>
      <c r="C3885" s="18"/>
      <c r="D3885" s="18"/>
      <c r="E3885" s="19"/>
      <c r="F3885" s="18"/>
      <c r="G3885" s="20"/>
      <c r="H3885" s="18"/>
      <c r="I3885" s="19"/>
      <c r="J3885" s="18"/>
      <c r="K3885" s="18"/>
    </row>
    <row r="3886" spans="1:11" customFormat="1">
      <c r="A3886" s="18"/>
      <c r="B3886" s="18"/>
      <c r="C3886" s="18"/>
      <c r="D3886" s="18"/>
      <c r="E3886" s="19"/>
      <c r="F3886" s="18"/>
      <c r="G3886" s="20"/>
      <c r="H3886" s="18"/>
      <c r="I3886" s="19"/>
      <c r="J3886" s="18"/>
      <c r="K3886" s="18"/>
    </row>
    <row r="3887" spans="1:11" customFormat="1">
      <c r="A3887" s="18"/>
      <c r="B3887" s="18"/>
      <c r="C3887" s="18"/>
      <c r="D3887" s="18"/>
      <c r="E3887" s="19"/>
      <c r="F3887" s="18"/>
      <c r="G3887" s="20"/>
      <c r="H3887" s="18"/>
      <c r="I3887" s="19"/>
      <c r="J3887" s="18"/>
      <c r="K3887" s="18"/>
    </row>
    <row r="3888" spans="1:11" customFormat="1">
      <c r="A3888" s="18"/>
      <c r="B3888" s="18"/>
      <c r="C3888" s="18"/>
      <c r="D3888" s="18"/>
      <c r="E3888" s="19"/>
      <c r="F3888" s="18"/>
      <c r="G3888" s="20"/>
      <c r="H3888" s="18"/>
      <c r="I3888" s="19"/>
      <c r="J3888" s="18"/>
      <c r="K3888" s="18"/>
    </row>
    <row r="3889" spans="1:11" customFormat="1">
      <c r="A3889" s="18"/>
      <c r="B3889" s="18"/>
      <c r="C3889" s="18"/>
      <c r="D3889" s="18"/>
      <c r="E3889" s="19"/>
      <c r="F3889" s="18"/>
      <c r="G3889" s="20"/>
      <c r="H3889" s="18"/>
      <c r="I3889" s="19"/>
      <c r="J3889" s="18"/>
      <c r="K3889" s="18"/>
    </row>
    <row r="3890" spans="1:11" customFormat="1">
      <c r="A3890" s="18"/>
      <c r="B3890" s="18"/>
      <c r="C3890" s="18"/>
      <c r="D3890" s="18"/>
      <c r="E3890" s="19"/>
      <c r="F3890" s="18"/>
      <c r="G3890" s="20"/>
      <c r="H3890" s="18"/>
      <c r="I3890" s="19"/>
      <c r="J3890" s="18"/>
      <c r="K3890" s="18"/>
    </row>
    <row r="3891" spans="1:11" customFormat="1">
      <c r="A3891" s="18"/>
      <c r="B3891" s="18"/>
      <c r="C3891" s="18"/>
      <c r="D3891" s="18"/>
      <c r="E3891" s="19"/>
      <c r="F3891" s="18"/>
      <c r="G3891" s="20"/>
      <c r="H3891" s="18"/>
      <c r="I3891" s="19"/>
      <c r="J3891" s="18"/>
      <c r="K3891" s="18"/>
    </row>
    <row r="3892" spans="1:11" customFormat="1">
      <c r="A3892" s="18"/>
      <c r="B3892" s="18"/>
      <c r="C3892" s="18"/>
      <c r="D3892" s="18"/>
      <c r="E3892" s="19"/>
      <c r="F3892" s="18"/>
      <c r="G3892" s="20"/>
      <c r="H3892" s="18"/>
      <c r="I3892" s="19"/>
      <c r="J3892" s="18"/>
      <c r="K3892" s="18"/>
    </row>
    <row r="3893" spans="1:11" customFormat="1">
      <c r="A3893" s="18"/>
      <c r="B3893" s="18"/>
      <c r="C3893" s="18"/>
      <c r="D3893" s="18"/>
      <c r="E3893" s="19"/>
      <c r="F3893" s="18"/>
      <c r="G3893" s="20"/>
      <c r="H3893" s="18"/>
      <c r="I3893" s="19"/>
      <c r="J3893" s="18"/>
      <c r="K3893" s="18"/>
    </row>
    <row r="3894" spans="1:11" customFormat="1">
      <c r="A3894" s="18"/>
      <c r="B3894" s="18"/>
      <c r="C3894" s="18"/>
      <c r="D3894" s="18"/>
      <c r="E3894" s="19"/>
      <c r="F3894" s="18"/>
      <c r="G3894" s="20"/>
      <c r="H3894" s="18"/>
      <c r="I3894" s="19"/>
      <c r="J3894" s="18"/>
      <c r="K3894" s="18"/>
    </row>
    <row r="3895" spans="1:11" customFormat="1">
      <c r="A3895" s="18"/>
      <c r="B3895" s="18"/>
      <c r="C3895" s="18"/>
      <c r="D3895" s="18"/>
      <c r="E3895" s="19"/>
      <c r="F3895" s="18"/>
      <c r="G3895" s="20"/>
      <c r="H3895" s="18"/>
      <c r="I3895" s="19"/>
      <c r="J3895" s="18"/>
      <c r="K3895" s="18"/>
    </row>
    <row r="3896" spans="1:11" customFormat="1">
      <c r="A3896" s="18"/>
      <c r="B3896" s="18"/>
      <c r="C3896" s="18"/>
      <c r="D3896" s="18"/>
      <c r="E3896" s="19"/>
      <c r="F3896" s="18"/>
      <c r="G3896" s="20"/>
      <c r="H3896" s="18"/>
      <c r="I3896" s="19"/>
      <c r="J3896" s="18"/>
      <c r="K3896" s="18"/>
    </row>
    <row r="3897" spans="1:11" customFormat="1">
      <c r="A3897" s="18"/>
      <c r="B3897" s="18"/>
      <c r="C3897" s="18"/>
      <c r="D3897" s="18"/>
      <c r="E3897" s="19"/>
      <c r="F3897" s="18"/>
      <c r="G3897" s="20"/>
      <c r="H3897" s="18"/>
      <c r="I3897" s="19"/>
      <c r="J3897" s="18"/>
      <c r="K3897" s="18"/>
    </row>
    <row r="3898" spans="1:11" customFormat="1">
      <c r="A3898" s="18"/>
      <c r="B3898" s="18"/>
      <c r="C3898" s="18"/>
      <c r="D3898" s="18"/>
      <c r="E3898" s="19"/>
      <c r="F3898" s="18"/>
      <c r="G3898" s="20"/>
      <c r="H3898" s="18"/>
      <c r="I3898" s="19"/>
      <c r="J3898" s="18"/>
      <c r="K3898" s="18"/>
    </row>
    <row r="3899" spans="1:11" customFormat="1">
      <c r="A3899" s="18"/>
      <c r="B3899" s="18"/>
      <c r="C3899" s="18"/>
      <c r="D3899" s="18"/>
      <c r="E3899" s="19"/>
      <c r="F3899" s="18"/>
      <c r="G3899" s="20"/>
      <c r="H3899" s="18"/>
      <c r="I3899" s="19"/>
      <c r="J3899" s="18"/>
      <c r="K3899" s="18"/>
    </row>
    <row r="3900" spans="1:11" customFormat="1">
      <c r="A3900" s="18"/>
      <c r="B3900" s="18"/>
      <c r="C3900" s="18"/>
      <c r="D3900" s="18"/>
      <c r="E3900" s="19"/>
      <c r="F3900" s="18"/>
      <c r="G3900" s="20"/>
      <c r="H3900" s="18"/>
      <c r="I3900" s="19"/>
      <c r="J3900" s="18"/>
      <c r="K3900" s="18"/>
    </row>
    <row r="3901" spans="1:11" customFormat="1">
      <c r="A3901" s="18"/>
      <c r="B3901" s="18"/>
      <c r="C3901" s="18"/>
      <c r="D3901" s="18"/>
      <c r="E3901" s="19"/>
      <c r="F3901" s="18"/>
      <c r="G3901" s="20"/>
      <c r="H3901" s="18"/>
      <c r="I3901" s="19"/>
      <c r="J3901" s="18"/>
      <c r="K3901" s="18"/>
    </row>
    <row r="3902" spans="1:11" customFormat="1">
      <c r="A3902" s="18"/>
      <c r="B3902" s="18"/>
      <c r="C3902" s="18"/>
      <c r="D3902" s="18"/>
      <c r="E3902" s="19"/>
      <c r="F3902" s="18"/>
      <c r="G3902" s="20"/>
      <c r="H3902" s="18"/>
      <c r="I3902" s="19"/>
      <c r="J3902" s="18"/>
      <c r="K3902" s="18"/>
    </row>
    <row r="3903" spans="1:11" customFormat="1">
      <c r="A3903" s="18"/>
      <c r="B3903" s="18"/>
      <c r="C3903" s="18"/>
      <c r="D3903" s="18"/>
      <c r="E3903" s="19"/>
      <c r="F3903" s="18"/>
      <c r="G3903" s="20"/>
      <c r="H3903" s="18"/>
      <c r="I3903" s="19"/>
      <c r="J3903" s="18"/>
      <c r="K3903" s="18"/>
    </row>
    <row r="3904" spans="1:11" customFormat="1">
      <c r="A3904" s="18"/>
      <c r="B3904" s="18"/>
      <c r="C3904" s="18"/>
      <c r="D3904" s="18"/>
      <c r="E3904" s="19"/>
      <c r="F3904" s="18"/>
      <c r="G3904" s="20"/>
      <c r="H3904" s="18"/>
      <c r="I3904" s="19"/>
      <c r="J3904" s="18"/>
      <c r="K3904" s="18"/>
    </row>
    <row r="3905" spans="1:11" customFormat="1">
      <c r="A3905" s="18"/>
      <c r="B3905" s="18"/>
      <c r="C3905" s="18"/>
      <c r="D3905" s="18"/>
      <c r="E3905" s="19"/>
      <c r="F3905" s="18"/>
      <c r="G3905" s="20"/>
      <c r="H3905" s="18"/>
      <c r="I3905" s="19"/>
      <c r="J3905" s="18"/>
      <c r="K3905" s="18"/>
    </row>
    <row r="3906" spans="1:11" customFormat="1">
      <c r="A3906" s="18"/>
      <c r="B3906" s="18"/>
      <c r="C3906" s="18"/>
      <c r="D3906" s="18"/>
      <c r="E3906" s="19"/>
      <c r="F3906" s="18"/>
      <c r="G3906" s="20"/>
      <c r="H3906" s="18"/>
      <c r="I3906" s="19"/>
      <c r="J3906" s="18"/>
      <c r="K3906" s="18"/>
    </row>
    <row r="3907" spans="1:11" customFormat="1">
      <c r="A3907" s="18"/>
      <c r="B3907" s="18"/>
      <c r="C3907" s="18"/>
      <c r="D3907" s="18"/>
      <c r="E3907" s="19"/>
      <c r="F3907" s="18"/>
      <c r="G3907" s="20"/>
      <c r="H3907" s="18"/>
      <c r="I3907" s="19"/>
      <c r="J3907" s="18"/>
      <c r="K3907" s="18"/>
    </row>
    <row r="3908" spans="1:11" customFormat="1">
      <c r="A3908" s="18"/>
      <c r="B3908" s="18"/>
      <c r="C3908" s="18"/>
      <c r="D3908" s="18"/>
      <c r="E3908" s="19"/>
      <c r="F3908" s="18"/>
      <c r="G3908" s="20"/>
      <c r="H3908" s="18"/>
      <c r="I3908" s="19"/>
      <c r="J3908" s="18"/>
      <c r="K3908" s="18"/>
    </row>
    <row r="3909" spans="1:11" customFormat="1">
      <c r="A3909" s="18"/>
      <c r="B3909" s="18"/>
      <c r="C3909" s="18"/>
      <c r="D3909" s="18"/>
      <c r="E3909" s="19"/>
      <c r="F3909" s="18"/>
      <c r="G3909" s="20"/>
      <c r="H3909" s="18"/>
      <c r="I3909" s="19"/>
      <c r="J3909" s="18"/>
      <c r="K3909" s="18"/>
    </row>
    <row r="3910" spans="1:11" customFormat="1">
      <c r="A3910" s="18"/>
      <c r="B3910" s="18"/>
      <c r="C3910" s="18"/>
      <c r="D3910" s="18"/>
      <c r="E3910" s="19"/>
      <c r="F3910" s="18"/>
      <c r="G3910" s="20"/>
      <c r="H3910" s="18"/>
      <c r="I3910" s="19"/>
      <c r="J3910" s="18"/>
      <c r="K3910" s="18"/>
    </row>
    <row r="3911" spans="1:11" customFormat="1">
      <c r="A3911" s="18"/>
      <c r="B3911" s="18"/>
      <c r="C3911" s="18"/>
      <c r="D3911" s="18"/>
      <c r="E3911" s="19"/>
      <c r="F3911" s="18"/>
      <c r="G3911" s="20"/>
      <c r="H3911" s="18"/>
      <c r="I3911" s="19"/>
      <c r="J3911" s="18"/>
      <c r="K3911" s="18"/>
    </row>
    <row r="3912" spans="1:11" customFormat="1">
      <c r="A3912" s="18"/>
      <c r="B3912" s="18"/>
      <c r="C3912" s="18"/>
      <c r="D3912" s="18"/>
      <c r="E3912" s="19"/>
      <c r="F3912" s="18"/>
      <c r="G3912" s="20"/>
      <c r="H3912" s="18"/>
      <c r="I3912" s="19"/>
      <c r="J3912" s="18"/>
      <c r="K3912" s="18"/>
    </row>
    <row r="3913" spans="1:11" customFormat="1">
      <c r="A3913" s="18"/>
      <c r="B3913" s="18"/>
      <c r="C3913" s="18"/>
      <c r="D3913" s="18"/>
      <c r="E3913" s="19"/>
      <c r="F3913" s="18"/>
      <c r="G3913" s="20"/>
      <c r="H3913" s="18"/>
      <c r="I3913" s="19"/>
      <c r="J3913" s="18"/>
      <c r="K3913" s="18"/>
    </row>
    <row r="3914" spans="1:11" customFormat="1">
      <c r="A3914" s="18"/>
      <c r="B3914" s="18"/>
      <c r="C3914" s="18"/>
      <c r="D3914" s="18"/>
      <c r="E3914" s="19"/>
      <c r="F3914" s="18"/>
      <c r="G3914" s="20"/>
      <c r="H3914" s="18"/>
      <c r="I3914" s="19"/>
      <c r="J3914" s="18"/>
      <c r="K3914" s="18"/>
    </row>
    <row r="3915" spans="1:11" customFormat="1">
      <c r="A3915" s="18"/>
      <c r="B3915" s="18"/>
      <c r="C3915" s="18"/>
      <c r="D3915" s="18"/>
      <c r="E3915" s="19"/>
      <c r="F3915" s="18"/>
      <c r="G3915" s="20"/>
      <c r="H3915" s="18"/>
      <c r="I3915" s="19"/>
      <c r="J3915" s="18"/>
      <c r="K3915" s="18"/>
    </row>
    <row r="3916" spans="1:11" customFormat="1">
      <c r="A3916" s="18"/>
      <c r="B3916" s="18"/>
      <c r="C3916" s="18"/>
      <c r="D3916" s="18"/>
      <c r="E3916" s="19"/>
      <c r="F3916" s="18"/>
      <c r="G3916" s="20"/>
      <c r="H3916" s="18"/>
      <c r="I3916" s="19"/>
      <c r="J3916" s="18"/>
      <c r="K3916" s="18"/>
    </row>
    <row r="3917" spans="1:11" customFormat="1">
      <c r="A3917" s="18"/>
      <c r="B3917" s="18"/>
      <c r="C3917" s="18"/>
      <c r="D3917" s="18"/>
      <c r="E3917" s="19"/>
      <c r="F3917" s="18"/>
      <c r="G3917" s="20"/>
      <c r="H3917" s="18"/>
      <c r="I3917" s="19"/>
      <c r="J3917" s="18"/>
      <c r="K3917" s="18"/>
    </row>
    <row r="3918" spans="1:11" customFormat="1">
      <c r="A3918" s="18"/>
      <c r="B3918" s="18"/>
      <c r="C3918" s="18"/>
      <c r="D3918" s="18"/>
      <c r="E3918" s="19"/>
      <c r="F3918" s="18"/>
      <c r="G3918" s="20"/>
      <c r="H3918" s="18"/>
      <c r="I3918" s="19"/>
      <c r="J3918" s="18"/>
      <c r="K3918" s="18"/>
    </row>
    <row r="3919" spans="1:11" customFormat="1">
      <c r="A3919" s="18"/>
      <c r="B3919" s="18"/>
      <c r="C3919" s="18"/>
      <c r="D3919" s="18"/>
      <c r="E3919" s="19"/>
      <c r="F3919" s="18"/>
      <c r="G3919" s="20"/>
      <c r="H3919" s="18"/>
      <c r="I3919" s="19"/>
      <c r="J3919" s="18"/>
      <c r="K3919" s="18"/>
    </row>
    <row r="3920" spans="1:11" customFormat="1">
      <c r="A3920" s="18"/>
      <c r="B3920" s="18"/>
      <c r="C3920" s="18"/>
      <c r="D3920" s="18"/>
      <c r="E3920" s="19"/>
      <c r="F3920" s="18"/>
      <c r="G3920" s="20"/>
      <c r="H3920" s="18"/>
      <c r="I3920" s="19"/>
      <c r="J3920" s="18"/>
      <c r="K3920" s="18"/>
    </row>
    <row r="3921" spans="1:11" customFormat="1">
      <c r="A3921" s="18"/>
      <c r="B3921" s="18"/>
      <c r="C3921" s="18"/>
      <c r="D3921" s="18"/>
      <c r="E3921" s="19"/>
      <c r="F3921" s="18"/>
      <c r="G3921" s="20"/>
      <c r="H3921" s="18"/>
      <c r="I3921" s="19"/>
      <c r="J3921" s="18"/>
      <c r="K3921" s="18"/>
    </row>
    <row r="3922" spans="1:11" customFormat="1">
      <c r="A3922" s="18"/>
      <c r="B3922" s="18"/>
      <c r="C3922" s="18"/>
      <c r="D3922" s="18"/>
      <c r="E3922" s="19"/>
      <c r="F3922" s="18"/>
      <c r="G3922" s="20"/>
      <c r="H3922" s="18"/>
      <c r="I3922" s="19"/>
      <c r="J3922" s="18"/>
      <c r="K3922" s="18"/>
    </row>
    <row r="3923" spans="1:11" customFormat="1">
      <c r="A3923" s="18"/>
      <c r="B3923" s="18"/>
      <c r="C3923" s="18"/>
      <c r="D3923" s="18"/>
      <c r="E3923" s="19"/>
      <c r="F3923" s="18"/>
      <c r="G3923" s="20"/>
      <c r="H3923" s="18"/>
      <c r="I3923" s="19"/>
      <c r="J3923" s="18"/>
      <c r="K3923" s="18"/>
    </row>
    <row r="3924" spans="1:11" customFormat="1">
      <c r="A3924" s="18"/>
      <c r="B3924" s="18"/>
      <c r="C3924" s="18"/>
      <c r="D3924" s="18"/>
      <c r="E3924" s="19"/>
      <c r="F3924" s="18"/>
      <c r="G3924" s="20"/>
      <c r="H3924" s="18"/>
      <c r="I3924" s="19"/>
      <c r="J3924" s="18"/>
      <c r="K3924" s="18"/>
    </row>
    <row r="3925" spans="1:11" customFormat="1">
      <c r="A3925" s="18"/>
      <c r="B3925" s="18"/>
      <c r="C3925" s="18"/>
      <c r="D3925" s="18"/>
      <c r="E3925" s="19"/>
      <c r="F3925" s="18"/>
      <c r="G3925" s="20"/>
      <c r="H3925" s="18"/>
      <c r="I3925" s="19"/>
      <c r="J3925" s="18"/>
      <c r="K3925" s="18"/>
    </row>
    <row r="3926" spans="1:11" customFormat="1">
      <c r="A3926" s="18"/>
      <c r="B3926" s="18"/>
      <c r="C3926" s="18"/>
      <c r="D3926" s="18"/>
      <c r="E3926" s="19"/>
      <c r="F3926" s="18"/>
      <c r="G3926" s="20"/>
      <c r="H3926" s="18"/>
      <c r="I3926" s="19"/>
      <c r="J3926" s="18"/>
      <c r="K3926" s="18"/>
    </row>
    <row r="3927" spans="1:11" customFormat="1">
      <c r="A3927" s="18"/>
      <c r="B3927" s="18"/>
      <c r="C3927" s="18"/>
      <c r="D3927" s="18"/>
      <c r="E3927" s="19"/>
      <c r="F3927" s="18"/>
      <c r="G3927" s="20"/>
      <c r="H3927" s="18"/>
      <c r="I3927" s="19"/>
      <c r="J3927" s="18"/>
      <c r="K3927" s="18"/>
    </row>
    <row r="3928" spans="1:11" customFormat="1">
      <c r="A3928" s="18"/>
      <c r="B3928" s="18"/>
      <c r="C3928" s="18"/>
      <c r="D3928" s="18"/>
      <c r="E3928" s="19"/>
      <c r="F3928" s="18"/>
      <c r="G3928" s="20"/>
      <c r="H3928" s="18"/>
      <c r="I3928" s="19"/>
      <c r="J3928" s="18"/>
      <c r="K3928" s="18"/>
    </row>
    <row r="3929" spans="1:11" customFormat="1">
      <c r="A3929" s="18"/>
      <c r="B3929" s="18"/>
      <c r="C3929" s="18"/>
      <c r="D3929" s="18"/>
      <c r="E3929" s="19"/>
      <c r="F3929" s="18"/>
      <c r="G3929" s="20"/>
      <c r="H3929" s="18"/>
      <c r="I3929" s="19"/>
      <c r="J3929" s="18"/>
      <c r="K3929" s="18"/>
    </row>
    <row r="3930" spans="1:11" customFormat="1">
      <c r="A3930" s="18"/>
      <c r="B3930" s="18"/>
      <c r="C3930" s="18"/>
      <c r="D3930" s="18"/>
      <c r="E3930" s="19"/>
      <c r="F3930" s="18"/>
      <c r="G3930" s="20"/>
      <c r="H3930" s="18"/>
      <c r="I3930" s="19"/>
      <c r="J3930" s="18"/>
      <c r="K3930" s="18"/>
    </row>
    <row r="3931" spans="1:11" customFormat="1">
      <c r="A3931" s="18"/>
      <c r="B3931" s="18"/>
      <c r="C3931" s="18"/>
      <c r="D3931" s="18"/>
      <c r="E3931" s="19"/>
      <c r="F3931" s="18"/>
      <c r="G3931" s="20"/>
      <c r="H3931" s="18"/>
      <c r="I3931" s="19"/>
      <c r="J3931" s="18"/>
      <c r="K3931" s="18"/>
    </row>
    <row r="3932" spans="1:11" customFormat="1">
      <c r="A3932" s="18"/>
      <c r="B3932" s="18"/>
      <c r="C3932" s="18"/>
      <c r="D3932" s="18"/>
      <c r="E3932" s="19"/>
      <c r="F3932" s="18"/>
      <c r="G3932" s="20"/>
      <c r="H3932" s="18"/>
      <c r="I3932" s="19"/>
      <c r="J3932" s="18"/>
      <c r="K3932" s="18"/>
    </row>
    <row r="3933" spans="1:11" customFormat="1">
      <c r="A3933" s="18"/>
      <c r="B3933" s="18"/>
      <c r="C3933" s="18"/>
      <c r="D3933" s="18"/>
      <c r="E3933" s="19"/>
      <c r="F3933" s="18"/>
      <c r="G3933" s="20"/>
      <c r="H3933" s="18"/>
      <c r="I3933" s="19"/>
      <c r="J3933" s="18"/>
      <c r="K3933" s="18"/>
    </row>
    <row r="3934" spans="1:11" customFormat="1">
      <c r="A3934" s="18"/>
      <c r="B3934" s="18"/>
      <c r="C3934" s="18"/>
      <c r="D3934" s="18"/>
      <c r="E3934" s="19"/>
      <c r="F3934" s="18"/>
      <c r="G3934" s="20"/>
      <c r="H3934" s="18"/>
      <c r="I3934" s="19"/>
      <c r="J3934" s="18"/>
      <c r="K3934" s="18"/>
    </row>
    <row r="3935" spans="1:11" customFormat="1">
      <c r="A3935" s="18"/>
      <c r="B3935" s="18"/>
      <c r="C3935" s="18"/>
      <c r="D3935" s="18"/>
      <c r="E3935" s="19"/>
      <c r="F3935" s="18"/>
      <c r="G3935" s="20"/>
      <c r="H3935" s="18"/>
      <c r="I3935" s="19"/>
      <c r="J3935" s="18"/>
      <c r="K3935" s="18"/>
    </row>
    <row r="3936" spans="1:11" customFormat="1">
      <c r="A3936" s="18"/>
      <c r="B3936" s="18"/>
      <c r="C3936" s="18"/>
      <c r="D3936" s="18"/>
      <c r="E3936" s="19"/>
      <c r="F3936" s="18"/>
      <c r="G3936" s="20"/>
      <c r="H3936" s="18"/>
      <c r="I3936" s="19"/>
      <c r="J3936" s="18"/>
      <c r="K3936" s="18"/>
    </row>
    <row r="3937" spans="1:11" customFormat="1">
      <c r="A3937" s="18"/>
      <c r="B3937" s="18"/>
      <c r="C3937" s="18"/>
      <c r="D3937" s="18"/>
      <c r="E3937" s="19"/>
      <c r="F3937" s="18"/>
      <c r="G3937" s="20"/>
      <c r="H3937" s="18"/>
      <c r="I3937" s="19"/>
      <c r="J3937" s="18"/>
      <c r="K3937" s="18"/>
    </row>
    <row r="3938" spans="1:11" customFormat="1">
      <c r="A3938" s="18"/>
      <c r="B3938" s="18"/>
      <c r="C3938" s="18"/>
      <c r="D3938" s="18"/>
      <c r="E3938" s="19"/>
      <c r="F3938" s="18"/>
      <c r="G3938" s="20"/>
      <c r="H3938" s="18"/>
      <c r="I3938" s="19"/>
      <c r="J3938" s="18"/>
      <c r="K3938" s="18"/>
    </row>
    <row r="3939" spans="1:11" customFormat="1">
      <c r="A3939" s="18"/>
      <c r="B3939" s="18"/>
      <c r="C3939" s="18"/>
      <c r="D3939" s="18"/>
      <c r="E3939" s="19"/>
      <c r="F3939" s="18"/>
      <c r="G3939" s="20"/>
      <c r="H3939" s="18"/>
      <c r="I3939" s="19"/>
      <c r="J3939" s="18"/>
      <c r="K3939" s="18"/>
    </row>
    <row r="3940" spans="1:11" customFormat="1">
      <c r="A3940" s="18"/>
      <c r="B3940" s="18"/>
      <c r="C3940" s="18"/>
      <c r="D3940" s="18"/>
      <c r="E3940" s="19"/>
      <c r="F3940" s="18"/>
      <c r="G3940" s="20"/>
      <c r="H3940" s="18"/>
      <c r="I3940" s="19"/>
      <c r="J3940" s="18"/>
      <c r="K3940" s="18"/>
    </row>
    <row r="3941" spans="1:11" customFormat="1">
      <c r="A3941" s="18"/>
      <c r="B3941" s="18"/>
      <c r="C3941" s="18"/>
      <c r="D3941" s="18"/>
      <c r="E3941" s="19"/>
      <c r="F3941" s="18"/>
      <c r="G3941" s="20"/>
      <c r="H3941" s="18"/>
      <c r="I3941" s="19"/>
      <c r="J3941" s="18"/>
      <c r="K3941" s="18"/>
    </row>
    <row r="3942" spans="1:11" customFormat="1">
      <c r="A3942" s="18"/>
      <c r="B3942" s="18"/>
      <c r="C3942" s="18"/>
      <c r="D3942" s="18"/>
      <c r="E3942" s="19"/>
      <c r="F3942" s="18"/>
      <c r="G3942" s="20"/>
      <c r="H3942" s="18"/>
      <c r="I3942" s="19"/>
      <c r="J3942" s="18"/>
      <c r="K3942" s="18"/>
    </row>
    <row r="3943" spans="1:11" customFormat="1">
      <c r="A3943" s="18"/>
      <c r="B3943" s="18"/>
      <c r="C3943" s="18"/>
      <c r="D3943" s="18"/>
      <c r="E3943" s="19"/>
      <c r="F3943" s="18"/>
      <c r="G3943" s="20"/>
      <c r="H3943" s="18"/>
      <c r="I3943" s="19"/>
      <c r="J3943" s="18"/>
      <c r="K3943" s="18"/>
    </row>
    <row r="3944" spans="1:11" customFormat="1">
      <c r="A3944" s="18"/>
      <c r="B3944" s="18"/>
      <c r="C3944" s="18"/>
      <c r="D3944" s="18"/>
      <c r="E3944" s="19"/>
      <c r="F3944" s="18"/>
      <c r="G3944" s="20"/>
      <c r="H3944" s="18"/>
      <c r="I3944" s="19"/>
      <c r="J3944" s="18"/>
      <c r="K3944" s="18"/>
    </row>
    <row r="3945" spans="1:11" customFormat="1">
      <c r="A3945" s="18"/>
      <c r="B3945" s="18"/>
      <c r="C3945" s="18"/>
      <c r="D3945" s="18"/>
      <c r="E3945" s="19"/>
      <c r="F3945" s="18"/>
      <c r="G3945" s="20"/>
      <c r="H3945" s="18"/>
      <c r="I3945" s="19"/>
      <c r="J3945" s="18"/>
      <c r="K3945" s="18"/>
    </row>
    <row r="3946" spans="1:11" customFormat="1">
      <c r="A3946" s="18"/>
      <c r="B3946" s="18"/>
      <c r="C3946" s="18"/>
      <c r="D3946" s="18"/>
      <c r="E3946" s="19"/>
      <c r="F3946" s="18"/>
      <c r="G3946" s="20"/>
      <c r="H3946" s="18"/>
      <c r="I3946" s="19"/>
      <c r="J3946" s="18"/>
      <c r="K3946" s="18"/>
    </row>
    <row r="3947" spans="1:11" customFormat="1">
      <c r="A3947" s="18"/>
      <c r="B3947" s="18"/>
      <c r="C3947" s="18"/>
      <c r="D3947" s="18"/>
      <c r="E3947" s="19"/>
      <c r="F3947" s="18"/>
      <c r="G3947" s="20"/>
      <c r="H3947" s="18"/>
      <c r="I3947" s="19"/>
      <c r="J3947" s="18"/>
      <c r="K3947" s="18"/>
    </row>
    <row r="3948" spans="1:11" customFormat="1">
      <c r="A3948" s="18"/>
      <c r="B3948" s="18"/>
      <c r="C3948" s="18"/>
      <c r="D3948" s="18"/>
      <c r="E3948" s="19"/>
      <c r="F3948" s="18"/>
      <c r="G3948" s="20"/>
      <c r="H3948" s="18"/>
      <c r="I3948" s="19"/>
      <c r="J3948" s="18"/>
      <c r="K3948" s="18"/>
    </row>
    <row r="3949" spans="1:11" customFormat="1">
      <c r="A3949" s="18"/>
      <c r="B3949" s="18"/>
      <c r="C3949" s="18"/>
      <c r="D3949" s="18"/>
      <c r="E3949" s="19"/>
      <c r="F3949" s="18"/>
      <c r="G3949" s="20"/>
      <c r="H3949" s="18"/>
      <c r="I3949" s="19"/>
      <c r="J3949" s="18"/>
      <c r="K3949" s="18"/>
    </row>
    <row r="3950" spans="1:11" customFormat="1">
      <c r="A3950" s="18"/>
      <c r="B3950" s="18"/>
      <c r="C3950" s="18"/>
      <c r="D3950" s="18"/>
      <c r="E3950" s="19"/>
      <c r="F3950" s="18"/>
      <c r="G3950" s="20"/>
      <c r="H3950" s="18"/>
      <c r="I3950" s="19"/>
      <c r="J3950" s="18"/>
      <c r="K3950" s="18"/>
    </row>
    <row r="3951" spans="1:11" customFormat="1">
      <c r="A3951" s="18"/>
      <c r="B3951" s="18"/>
      <c r="C3951" s="18"/>
      <c r="D3951" s="18"/>
      <c r="E3951" s="19"/>
      <c r="F3951" s="18"/>
      <c r="G3951" s="20"/>
      <c r="H3951" s="18"/>
      <c r="I3951" s="19"/>
      <c r="J3951" s="18"/>
      <c r="K3951" s="18"/>
    </row>
    <row r="3952" spans="1:11" customFormat="1">
      <c r="A3952" s="18"/>
      <c r="B3952" s="18"/>
      <c r="C3952" s="18"/>
      <c r="D3952" s="18"/>
      <c r="E3952" s="19"/>
      <c r="F3952" s="18"/>
      <c r="G3952" s="20"/>
      <c r="H3952" s="18"/>
      <c r="I3952" s="19"/>
      <c r="J3952" s="18"/>
      <c r="K3952" s="18"/>
    </row>
    <row r="3953" spans="1:11" customFormat="1">
      <c r="A3953" s="18"/>
      <c r="B3953" s="18"/>
      <c r="C3953" s="18"/>
      <c r="D3953" s="18"/>
      <c r="E3953" s="19"/>
      <c r="F3953" s="18"/>
      <c r="G3953" s="20"/>
      <c r="H3953" s="18"/>
      <c r="I3953" s="19"/>
      <c r="J3953" s="18"/>
      <c r="K3953" s="18"/>
    </row>
    <row r="3954" spans="1:11" customFormat="1">
      <c r="A3954" s="18"/>
      <c r="B3954" s="18"/>
      <c r="C3954" s="18"/>
      <c r="D3954" s="18"/>
      <c r="E3954" s="19"/>
      <c r="F3954" s="18"/>
      <c r="G3954" s="20"/>
      <c r="H3954" s="18"/>
      <c r="I3954" s="19"/>
      <c r="J3954" s="18"/>
      <c r="K3954" s="18"/>
    </row>
    <row r="3955" spans="1:11" customFormat="1">
      <c r="A3955" s="18"/>
      <c r="B3955" s="18"/>
      <c r="C3955" s="18"/>
      <c r="D3955" s="18"/>
      <c r="E3955" s="19"/>
      <c r="F3955" s="18"/>
      <c r="G3955" s="20"/>
      <c r="H3955" s="18"/>
      <c r="I3955" s="19"/>
      <c r="J3955" s="18"/>
      <c r="K3955" s="18"/>
    </row>
    <row r="3956" spans="1:11" customFormat="1">
      <c r="A3956" s="18"/>
      <c r="B3956" s="18"/>
      <c r="C3956" s="18"/>
      <c r="D3956" s="18"/>
      <c r="E3956" s="19"/>
      <c r="F3956" s="18"/>
      <c r="G3956" s="20"/>
      <c r="H3956" s="18"/>
      <c r="I3956" s="19"/>
      <c r="J3956" s="18"/>
      <c r="K3956" s="18"/>
    </row>
    <row r="3957" spans="1:11" customFormat="1">
      <c r="A3957" s="18"/>
      <c r="B3957" s="18"/>
      <c r="C3957" s="18"/>
      <c r="D3957" s="18"/>
      <c r="E3957" s="19"/>
      <c r="F3957" s="18"/>
      <c r="G3957" s="20"/>
      <c r="H3957" s="18"/>
      <c r="I3957" s="19"/>
      <c r="J3957" s="18"/>
      <c r="K3957" s="18"/>
    </row>
    <row r="3958" spans="1:11" customFormat="1">
      <c r="A3958" s="18"/>
      <c r="B3958" s="18"/>
      <c r="C3958" s="18"/>
      <c r="D3958" s="18"/>
      <c r="E3958" s="19"/>
      <c r="F3958" s="18"/>
      <c r="G3958" s="20"/>
      <c r="H3958" s="18"/>
      <c r="I3958" s="19"/>
      <c r="J3958" s="18"/>
      <c r="K3958" s="18"/>
    </row>
    <row r="3959" spans="1:11" customFormat="1">
      <c r="A3959" s="18"/>
      <c r="B3959" s="18"/>
      <c r="C3959" s="18"/>
      <c r="D3959" s="18"/>
      <c r="E3959" s="19"/>
      <c r="F3959" s="18"/>
      <c r="G3959" s="20"/>
      <c r="H3959" s="18"/>
      <c r="I3959" s="19"/>
      <c r="J3959" s="18"/>
      <c r="K3959" s="18"/>
    </row>
    <row r="3960" spans="1:11" customFormat="1">
      <c r="A3960" s="18"/>
      <c r="B3960" s="18"/>
      <c r="C3960" s="18"/>
      <c r="D3960" s="18"/>
      <c r="E3960" s="19"/>
      <c r="F3960" s="18"/>
      <c r="G3960" s="20"/>
      <c r="H3960" s="18"/>
      <c r="I3960" s="19"/>
      <c r="J3960" s="18"/>
      <c r="K3960" s="18"/>
    </row>
    <row r="3961" spans="1:11" customFormat="1">
      <c r="A3961" s="18"/>
      <c r="B3961" s="18"/>
      <c r="C3961" s="18"/>
      <c r="D3961" s="18"/>
      <c r="E3961" s="19"/>
      <c r="F3961" s="18"/>
      <c r="G3961" s="20"/>
      <c r="H3961" s="18"/>
      <c r="I3961" s="19"/>
      <c r="J3961" s="18"/>
      <c r="K3961" s="18"/>
    </row>
    <row r="3962" spans="1:11" customFormat="1">
      <c r="A3962" s="18"/>
      <c r="B3962" s="18"/>
      <c r="C3962" s="18"/>
      <c r="D3962" s="18"/>
      <c r="E3962" s="19"/>
      <c r="F3962" s="18"/>
      <c r="G3962" s="20"/>
      <c r="H3962" s="18"/>
      <c r="I3962" s="19"/>
      <c r="J3962" s="18"/>
      <c r="K3962" s="18"/>
    </row>
    <row r="3963" spans="1:11" customFormat="1">
      <c r="A3963" s="18"/>
      <c r="B3963" s="18"/>
      <c r="C3963" s="18"/>
      <c r="D3963" s="18"/>
      <c r="E3963" s="19"/>
      <c r="F3963" s="18"/>
      <c r="G3963" s="20"/>
      <c r="H3963" s="18"/>
      <c r="I3963" s="19"/>
      <c r="J3963" s="18"/>
      <c r="K3963" s="18"/>
    </row>
    <row r="3964" spans="1:11" customFormat="1">
      <c r="A3964" s="18"/>
      <c r="B3964" s="18"/>
      <c r="C3964" s="18"/>
      <c r="D3964" s="18"/>
      <c r="E3964" s="19"/>
      <c r="F3964" s="18"/>
      <c r="G3964" s="20"/>
      <c r="H3964" s="18"/>
      <c r="I3964" s="19"/>
      <c r="J3964" s="18"/>
      <c r="K3964" s="18"/>
    </row>
    <row r="3965" spans="1:11" customFormat="1">
      <c r="A3965" s="18"/>
      <c r="B3965" s="18"/>
      <c r="C3965" s="18"/>
      <c r="D3965" s="18"/>
      <c r="E3965" s="19"/>
      <c r="F3965" s="18"/>
      <c r="G3965" s="20"/>
      <c r="H3965" s="18"/>
      <c r="I3965" s="19"/>
      <c r="J3965" s="18"/>
      <c r="K3965" s="18"/>
    </row>
    <row r="3966" spans="1:11" customFormat="1">
      <c r="A3966" s="18"/>
      <c r="B3966" s="18"/>
      <c r="C3966" s="18"/>
      <c r="D3966" s="18"/>
      <c r="E3966" s="19"/>
      <c r="F3966" s="18"/>
      <c r="G3966" s="20"/>
      <c r="H3966" s="18"/>
      <c r="I3966" s="19"/>
      <c r="J3966" s="18"/>
      <c r="K3966" s="18"/>
    </row>
    <row r="3967" spans="1:11" customFormat="1">
      <c r="A3967" s="18"/>
      <c r="B3967" s="18"/>
      <c r="C3967" s="18"/>
      <c r="D3967" s="18"/>
      <c r="E3967" s="19"/>
      <c r="F3967" s="18"/>
      <c r="G3967" s="20"/>
      <c r="H3967" s="18"/>
      <c r="I3967" s="19"/>
      <c r="J3967" s="18"/>
      <c r="K3967" s="18"/>
    </row>
    <row r="3968" spans="1:11" customFormat="1">
      <c r="A3968" s="18"/>
      <c r="B3968" s="18"/>
      <c r="C3968" s="18"/>
      <c r="D3968" s="18"/>
      <c r="E3968" s="19"/>
      <c r="F3968" s="18"/>
      <c r="G3968" s="20"/>
      <c r="H3968" s="18"/>
      <c r="I3968" s="19"/>
      <c r="J3968" s="18"/>
      <c r="K3968" s="18"/>
    </row>
    <row r="3969" spans="1:11" customFormat="1">
      <c r="A3969" s="18"/>
      <c r="B3969" s="18"/>
      <c r="C3969" s="18"/>
      <c r="D3969" s="18"/>
      <c r="E3969" s="19"/>
      <c r="F3969" s="18"/>
      <c r="G3969" s="20"/>
      <c r="H3969" s="18"/>
      <c r="I3969" s="19"/>
      <c r="J3969" s="18"/>
      <c r="K3969" s="18"/>
    </row>
    <row r="3970" spans="1:11" customFormat="1">
      <c r="A3970" s="18"/>
      <c r="B3970" s="18"/>
      <c r="C3970" s="18"/>
      <c r="D3970" s="18"/>
      <c r="E3970" s="19"/>
      <c r="F3970" s="18"/>
      <c r="G3970" s="20"/>
      <c r="H3970" s="18"/>
      <c r="I3970" s="19"/>
      <c r="J3970" s="18"/>
      <c r="K3970" s="18"/>
    </row>
    <row r="3971" spans="1:11" customFormat="1">
      <c r="A3971" s="18"/>
      <c r="B3971" s="18"/>
      <c r="C3971" s="18"/>
      <c r="D3971" s="18"/>
      <c r="E3971" s="19"/>
      <c r="F3971" s="18"/>
      <c r="G3971" s="20"/>
      <c r="H3971" s="18"/>
      <c r="I3971" s="19"/>
      <c r="J3971" s="18"/>
      <c r="K3971" s="18"/>
    </row>
    <row r="3972" spans="1:11" customFormat="1">
      <c r="A3972" s="18"/>
      <c r="B3972" s="18"/>
      <c r="C3972" s="18"/>
      <c r="D3972" s="18"/>
      <c r="E3972" s="19"/>
      <c r="F3972" s="18"/>
      <c r="G3972" s="20"/>
      <c r="H3972" s="18"/>
      <c r="I3972" s="19"/>
      <c r="J3972" s="18"/>
      <c r="K3972" s="18"/>
    </row>
    <row r="3973" spans="1:11" customFormat="1">
      <c r="A3973" s="18"/>
      <c r="B3973" s="18"/>
      <c r="C3973" s="18"/>
      <c r="D3973" s="18"/>
      <c r="E3973" s="19"/>
      <c r="F3973" s="18"/>
      <c r="G3973" s="20"/>
      <c r="H3973" s="18"/>
      <c r="I3973" s="19"/>
      <c r="J3973" s="18"/>
      <c r="K3973" s="18"/>
    </row>
    <row r="3974" spans="1:11" customFormat="1">
      <c r="A3974" s="18"/>
      <c r="B3974" s="18"/>
      <c r="C3974" s="18"/>
      <c r="D3974" s="18"/>
      <c r="E3974" s="19"/>
      <c r="F3974" s="18"/>
      <c r="G3974" s="20"/>
      <c r="H3974" s="18"/>
      <c r="I3974" s="19"/>
      <c r="J3974" s="18"/>
      <c r="K3974" s="18"/>
    </row>
    <row r="3975" spans="1:11" customFormat="1">
      <c r="A3975" s="18"/>
      <c r="B3975" s="18"/>
      <c r="C3975" s="18"/>
      <c r="D3975" s="18"/>
      <c r="E3975" s="19"/>
      <c r="F3975" s="18"/>
      <c r="G3975" s="20"/>
      <c r="H3975" s="18"/>
      <c r="I3975" s="19"/>
      <c r="J3975" s="18"/>
      <c r="K3975" s="18"/>
    </row>
    <row r="3976" spans="1:11" customFormat="1">
      <c r="A3976" s="18"/>
      <c r="B3976" s="18"/>
      <c r="C3976" s="18"/>
      <c r="D3976" s="18"/>
      <c r="E3976" s="19"/>
      <c r="F3976" s="18"/>
      <c r="G3976" s="20"/>
      <c r="H3976" s="18"/>
      <c r="I3976" s="19"/>
      <c r="J3976" s="18"/>
      <c r="K3976" s="18"/>
    </row>
    <row r="3977" spans="1:11" customFormat="1">
      <c r="A3977" s="18"/>
      <c r="B3977" s="18"/>
      <c r="C3977" s="18"/>
      <c r="D3977" s="18"/>
      <c r="E3977" s="19"/>
      <c r="F3977" s="18"/>
      <c r="G3977" s="20"/>
      <c r="H3977" s="18"/>
      <c r="I3977" s="19"/>
      <c r="J3977" s="18"/>
      <c r="K3977" s="18"/>
    </row>
    <row r="3978" spans="1:11" customFormat="1">
      <c r="A3978" s="18"/>
      <c r="B3978" s="18"/>
      <c r="C3978" s="18"/>
      <c r="D3978" s="18"/>
      <c r="E3978" s="19"/>
      <c r="F3978" s="18"/>
      <c r="G3978" s="20"/>
      <c r="H3978" s="18"/>
      <c r="I3978" s="19"/>
      <c r="J3978" s="18"/>
      <c r="K3978" s="18"/>
    </row>
    <row r="3979" spans="1:11" customFormat="1">
      <c r="A3979" s="18"/>
      <c r="B3979" s="18"/>
      <c r="C3979" s="18"/>
      <c r="D3979" s="18"/>
      <c r="E3979" s="19"/>
      <c r="F3979" s="18"/>
      <c r="G3979" s="20"/>
      <c r="H3979" s="18"/>
      <c r="I3979" s="19"/>
      <c r="J3979" s="18"/>
      <c r="K3979" s="18"/>
    </row>
    <row r="3980" spans="1:11" customFormat="1">
      <c r="A3980" s="18"/>
      <c r="B3980" s="18"/>
      <c r="C3980" s="18"/>
      <c r="D3980" s="18"/>
      <c r="E3980" s="19"/>
      <c r="F3980" s="18"/>
      <c r="G3980" s="20"/>
      <c r="H3980" s="18"/>
      <c r="I3980" s="19"/>
      <c r="J3980" s="18"/>
      <c r="K3980" s="18"/>
    </row>
    <row r="3981" spans="1:11" customFormat="1">
      <c r="A3981" s="18"/>
      <c r="B3981" s="18"/>
      <c r="C3981" s="18"/>
      <c r="D3981" s="18"/>
      <c r="E3981" s="19"/>
      <c r="F3981" s="18"/>
      <c r="G3981" s="20"/>
      <c r="H3981" s="18"/>
      <c r="I3981" s="19"/>
      <c r="J3981" s="18"/>
      <c r="K3981" s="18"/>
    </row>
    <row r="3982" spans="1:11" customFormat="1">
      <c r="A3982" s="18"/>
      <c r="B3982" s="18"/>
      <c r="C3982" s="18"/>
      <c r="D3982" s="18"/>
      <c r="E3982" s="19"/>
      <c r="F3982" s="18"/>
      <c r="G3982" s="20"/>
      <c r="H3982" s="18"/>
      <c r="I3982" s="19"/>
      <c r="J3982" s="18"/>
      <c r="K3982" s="18"/>
    </row>
    <row r="3983" spans="1:11" customFormat="1">
      <c r="A3983" s="18"/>
      <c r="B3983" s="18"/>
      <c r="C3983" s="18"/>
      <c r="D3983" s="18"/>
      <c r="E3983" s="19"/>
      <c r="F3983" s="18"/>
      <c r="G3983" s="20"/>
      <c r="H3983" s="18"/>
      <c r="I3983" s="19"/>
      <c r="J3983" s="18"/>
      <c r="K3983" s="18"/>
    </row>
    <row r="3984" spans="1:11" customFormat="1">
      <c r="A3984" s="18"/>
      <c r="B3984" s="18"/>
      <c r="C3984" s="18"/>
      <c r="D3984" s="18"/>
      <c r="E3984" s="19"/>
      <c r="F3984" s="18"/>
      <c r="G3984" s="20"/>
      <c r="H3984" s="18"/>
      <c r="I3984" s="19"/>
      <c r="J3984" s="18"/>
      <c r="K3984" s="18"/>
    </row>
    <row r="3985" spans="1:11" customFormat="1">
      <c r="A3985" s="18"/>
      <c r="B3985" s="18"/>
      <c r="C3985" s="18"/>
      <c r="D3985" s="18"/>
      <c r="E3985" s="19"/>
      <c r="F3985" s="18"/>
      <c r="G3985" s="20"/>
      <c r="H3985" s="18"/>
      <c r="I3985" s="19"/>
      <c r="J3985" s="18"/>
      <c r="K3985" s="18"/>
    </row>
    <row r="3986" spans="1:11" customFormat="1">
      <c r="A3986" s="18"/>
      <c r="B3986" s="18"/>
      <c r="C3986" s="18"/>
      <c r="D3986" s="18"/>
      <c r="E3986" s="19"/>
      <c r="F3986" s="18"/>
      <c r="G3986" s="20"/>
      <c r="H3986" s="18"/>
      <c r="I3986" s="19"/>
      <c r="J3986" s="18"/>
      <c r="K3986" s="18"/>
    </row>
    <row r="3987" spans="1:11" customFormat="1">
      <c r="A3987" s="18"/>
      <c r="B3987" s="18"/>
      <c r="C3987" s="18"/>
      <c r="D3987" s="18"/>
      <c r="E3987" s="19"/>
      <c r="F3987" s="18"/>
      <c r="G3987" s="20"/>
      <c r="H3987" s="18"/>
      <c r="I3987" s="19"/>
      <c r="J3987" s="18"/>
      <c r="K3987" s="18"/>
    </row>
    <row r="3988" spans="1:11" customFormat="1">
      <c r="A3988" s="18"/>
      <c r="B3988" s="18"/>
      <c r="C3988" s="18"/>
      <c r="D3988" s="18"/>
      <c r="E3988" s="19"/>
      <c r="F3988" s="18"/>
      <c r="G3988" s="20"/>
      <c r="H3988" s="18"/>
      <c r="I3988" s="19"/>
      <c r="J3988" s="18"/>
      <c r="K3988" s="18"/>
    </row>
    <row r="3989" spans="1:11" customFormat="1">
      <c r="A3989" s="18"/>
      <c r="B3989" s="18"/>
      <c r="C3989" s="18"/>
      <c r="D3989" s="18"/>
      <c r="E3989" s="19"/>
      <c r="F3989" s="18"/>
      <c r="G3989" s="20"/>
      <c r="H3989" s="18"/>
      <c r="I3989" s="19"/>
      <c r="J3989" s="18"/>
      <c r="K3989" s="18"/>
    </row>
    <row r="3990" spans="1:11" customFormat="1">
      <c r="A3990" s="18"/>
      <c r="B3990" s="18"/>
      <c r="C3990" s="18"/>
      <c r="D3990" s="18"/>
      <c r="E3990" s="19"/>
      <c r="F3990" s="18"/>
      <c r="G3990" s="20"/>
      <c r="H3990" s="18"/>
      <c r="I3990" s="19"/>
      <c r="J3990" s="18"/>
      <c r="K3990" s="18"/>
    </row>
    <row r="3991" spans="1:11" customFormat="1">
      <c r="A3991" s="18"/>
      <c r="B3991" s="18"/>
      <c r="C3991" s="18"/>
      <c r="D3991" s="18"/>
      <c r="E3991" s="19"/>
      <c r="F3991" s="18"/>
      <c r="G3991" s="20"/>
      <c r="H3991" s="18"/>
      <c r="I3991" s="19"/>
      <c r="J3991" s="18"/>
      <c r="K3991" s="18"/>
    </row>
    <row r="3992" spans="1:11" customFormat="1">
      <c r="A3992" s="18"/>
      <c r="B3992" s="18"/>
      <c r="C3992" s="18"/>
      <c r="D3992" s="18"/>
      <c r="E3992" s="19"/>
      <c r="F3992" s="18"/>
      <c r="G3992" s="20"/>
      <c r="H3992" s="18"/>
      <c r="I3992" s="19"/>
      <c r="J3992" s="18"/>
      <c r="K3992" s="18"/>
    </row>
    <row r="3993" spans="1:11" customFormat="1">
      <c r="A3993" s="18"/>
      <c r="B3993" s="18"/>
      <c r="C3993" s="18"/>
      <c r="D3993" s="18"/>
      <c r="E3993" s="19"/>
      <c r="F3993" s="18"/>
      <c r="G3993" s="20"/>
      <c r="H3993" s="18"/>
      <c r="I3993" s="19"/>
      <c r="J3993" s="18"/>
      <c r="K3993" s="18"/>
    </row>
    <row r="3994" spans="1:11" customFormat="1">
      <c r="A3994" s="18"/>
      <c r="B3994" s="18"/>
      <c r="C3994" s="18"/>
      <c r="D3994" s="18"/>
      <c r="E3994" s="19"/>
      <c r="F3994" s="18"/>
      <c r="G3994" s="20"/>
      <c r="H3994" s="18"/>
      <c r="I3994" s="19"/>
      <c r="J3994" s="18"/>
      <c r="K3994" s="18"/>
    </row>
    <row r="3995" spans="1:11" customFormat="1">
      <c r="A3995" s="18"/>
      <c r="B3995" s="18"/>
      <c r="C3995" s="18"/>
      <c r="D3995" s="18"/>
      <c r="E3995" s="19"/>
      <c r="F3995" s="18"/>
      <c r="G3995" s="20"/>
      <c r="H3995" s="18"/>
      <c r="I3995" s="19"/>
      <c r="J3995" s="18"/>
      <c r="K3995" s="18"/>
    </row>
    <row r="3996" spans="1:11" customFormat="1">
      <c r="A3996" s="18"/>
      <c r="B3996" s="18"/>
      <c r="C3996" s="18"/>
      <c r="D3996" s="18"/>
      <c r="E3996" s="19"/>
      <c r="F3996" s="18"/>
      <c r="G3996" s="20"/>
      <c r="H3996" s="18"/>
      <c r="I3996" s="19"/>
      <c r="J3996" s="18"/>
      <c r="K3996" s="18"/>
    </row>
    <row r="3997" spans="1:11" customFormat="1">
      <c r="A3997" s="18"/>
      <c r="B3997" s="18"/>
      <c r="C3997" s="18"/>
      <c r="D3997" s="18"/>
      <c r="E3997" s="19"/>
      <c r="F3997" s="18"/>
      <c r="G3997" s="20"/>
      <c r="H3997" s="18"/>
      <c r="I3997" s="19"/>
      <c r="J3997" s="18"/>
      <c r="K3997" s="18"/>
    </row>
    <row r="3998" spans="1:11" customFormat="1">
      <c r="A3998" s="18"/>
      <c r="B3998" s="18"/>
      <c r="C3998" s="18"/>
      <c r="D3998" s="18"/>
      <c r="E3998" s="19"/>
      <c r="F3998" s="18"/>
      <c r="G3998" s="20"/>
      <c r="H3998" s="18"/>
      <c r="I3998" s="19"/>
      <c r="J3998" s="18"/>
      <c r="K3998" s="18"/>
    </row>
    <row r="3999" spans="1:11" customFormat="1">
      <c r="A3999" s="18"/>
      <c r="B3999" s="18"/>
      <c r="C3999" s="18"/>
      <c r="D3999" s="18"/>
      <c r="E3999" s="19"/>
      <c r="F3999" s="18"/>
      <c r="G3999" s="20"/>
      <c r="H3999" s="18"/>
      <c r="I3999" s="19"/>
      <c r="J3999" s="18"/>
      <c r="K3999" s="18"/>
    </row>
    <row r="4000" spans="1:11" customFormat="1">
      <c r="A4000" s="18"/>
      <c r="B4000" s="18"/>
      <c r="C4000" s="18"/>
      <c r="D4000" s="18"/>
      <c r="E4000" s="19"/>
      <c r="F4000" s="18"/>
      <c r="G4000" s="20"/>
      <c r="H4000" s="18"/>
      <c r="I4000" s="19"/>
      <c r="J4000" s="18"/>
      <c r="K4000" s="18"/>
    </row>
    <row r="4001" spans="1:11" customFormat="1">
      <c r="A4001" s="18"/>
      <c r="B4001" s="18"/>
      <c r="C4001" s="18"/>
      <c r="D4001" s="18"/>
      <c r="E4001" s="19"/>
      <c r="F4001" s="18"/>
      <c r="G4001" s="20"/>
      <c r="H4001" s="18"/>
      <c r="I4001" s="19"/>
      <c r="J4001" s="18"/>
      <c r="K4001" s="18"/>
    </row>
    <row r="4002" spans="1:11" customFormat="1">
      <c r="A4002" s="18"/>
      <c r="B4002" s="18"/>
      <c r="C4002" s="18"/>
      <c r="D4002" s="18"/>
      <c r="E4002" s="19"/>
      <c r="F4002" s="18"/>
      <c r="G4002" s="20"/>
      <c r="H4002" s="18"/>
      <c r="I4002" s="19"/>
      <c r="J4002" s="18"/>
      <c r="K4002" s="18"/>
    </row>
    <row r="4003" spans="1:11" customFormat="1">
      <c r="A4003" s="18"/>
      <c r="B4003" s="18"/>
      <c r="C4003" s="18"/>
      <c r="D4003" s="18"/>
      <c r="E4003" s="19"/>
      <c r="F4003" s="18"/>
      <c r="G4003" s="20"/>
      <c r="H4003" s="18"/>
      <c r="I4003" s="19"/>
      <c r="J4003" s="18"/>
      <c r="K4003" s="18"/>
    </row>
    <row r="4004" spans="1:11" customFormat="1">
      <c r="A4004" s="18"/>
      <c r="B4004" s="18"/>
      <c r="C4004" s="18"/>
      <c r="D4004" s="18"/>
      <c r="E4004" s="19"/>
      <c r="F4004" s="18"/>
      <c r="G4004" s="20"/>
      <c r="H4004" s="18"/>
      <c r="I4004" s="19"/>
      <c r="J4004" s="18"/>
      <c r="K4004" s="18"/>
    </row>
    <row r="4005" spans="1:11" customFormat="1">
      <c r="A4005" s="18"/>
      <c r="B4005" s="18"/>
      <c r="C4005" s="18"/>
      <c r="D4005" s="18"/>
      <c r="E4005" s="19"/>
      <c r="F4005" s="18"/>
      <c r="G4005" s="20"/>
      <c r="H4005" s="18"/>
      <c r="I4005" s="19"/>
      <c r="J4005" s="18"/>
      <c r="K4005" s="18"/>
    </row>
    <row r="4006" spans="1:11" customFormat="1">
      <c r="A4006" s="18"/>
      <c r="B4006" s="18"/>
      <c r="C4006" s="18"/>
      <c r="D4006" s="18"/>
      <c r="E4006" s="19"/>
      <c r="F4006" s="18"/>
      <c r="G4006" s="20"/>
      <c r="H4006" s="18"/>
      <c r="I4006" s="19"/>
      <c r="J4006" s="18"/>
      <c r="K4006" s="18"/>
    </row>
    <row r="4007" spans="1:11" customFormat="1">
      <c r="A4007" s="18"/>
      <c r="B4007" s="18"/>
      <c r="C4007" s="18"/>
      <c r="D4007" s="18"/>
      <c r="E4007" s="19"/>
      <c r="F4007" s="18"/>
      <c r="G4007" s="20"/>
      <c r="H4007" s="18"/>
      <c r="I4007" s="19"/>
      <c r="J4007" s="18"/>
      <c r="K4007" s="18"/>
    </row>
    <row r="4008" spans="1:11" customFormat="1">
      <c r="A4008" s="18"/>
      <c r="B4008" s="18"/>
      <c r="C4008" s="18"/>
      <c r="D4008" s="18"/>
      <c r="E4008" s="19"/>
      <c r="F4008" s="18"/>
      <c r="G4008" s="20"/>
      <c r="H4008" s="18"/>
      <c r="I4008" s="19"/>
      <c r="J4008" s="18"/>
      <c r="K4008" s="18"/>
    </row>
    <row r="4009" spans="1:11" customFormat="1">
      <c r="A4009" s="18"/>
      <c r="B4009" s="18"/>
      <c r="C4009" s="18"/>
      <c r="D4009" s="18"/>
      <c r="E4009" s="19"/>
      <c r="F4009" s="18"/>
      <c r="G4009" s="20"/>
      <c r="H4009" s="18"/>
      <c r="I4009" s="19"/>
      <c r="J4009" s="18"/>
      <c r="K4009" s="18"/>
    </row>
    <row r="4010" spans="1:11" customFormat="1">
      <c r="A4010" s="18"/>
      <c r="B4010" s="18"/>
      <c r="C4010" s="18"/>
      <c r="D4010" s="18"/>
      <c r="E4010" s="19"/>
      <c r="F4010" s="18"/>
      <c r="G4010" s="20"/>
      <c r="H4010" s="18"/>
      <c r="I4010" s="19"/>
      <c r="J4010" s="18"/>
      <c r="K4010" s="18"/>
    </row>
    <row r="4011" spans="1:11" customFormat="1">
      <c r="A4011" s="18"/>
      <c r="B4011" s="18"/>
      <c r="C4011" s="18"/>
      <c r="D4011" s="18"/>
      <c r="E4011" s="19"/>
      <c r="F4011" s="18"/>
      <c r="G4011" s="20"/>
      <c r="H4011" s="18"/>
      <c r="I4011" s="19"/>
      <c r="J4011" s="18"/>
      <c r="K4011" s="18"/>
    </row>
    <row r="4012" spans="1:11" customFormat="1">
      <c r="A4012" s="18"/>
      <c r="B4012" s="18"/>
      <c r="C4012" s="18"/>
      <c r="D4012" s="18"/>
      <c r="E4012" s="19"/>
      <c r="F4012" s="18"/>
      <c r="G4012" s="20"/>
      <c r="H4012" s="18"/>
      <c r="I4012" s="19"/>
      <c r="J4012" s="18"/>
      <c r="K4012" s="18"/>
    </row>
    <row r="4013" spans="1:11" customFormat="1">
      <c r="A4013" s="18"/>
      <c r="B4013" s="18"/>
      <c r="C4013" s="18"/>
      <c r="D4013" s="18"/>
      <c r="E4013" s="19"/>
      <c r="F4013" s="18"/>
      <c r="G4013" s="20"/>
      <c r="H4013" s="18"/>
      <c r="I4013" s="19"/>
      <c r="J4013" s="18"/>
      <c r="K4013" s="18"/>
    </row>
    <row r="4014" spans="1:11" customFormat="1">
      <c r="A4014" s="18"/>
      <c r="B4014" s="18"/>
      <c r="C4014" s="18"/>
      <c r="D4014" s="18"/>
      <c r="E4014" s="19"/>
      <c r="F4014" s="18"/>
      <c r="G4014" s="20"/>
      <c r="H4014" s="18"/>
      <c r="I4014" s="19"/>
      <c r="J4014" s="18"/>
      <c r="K4014" s="18"/>
    </row>
    <row r="4015" spans="1:11" customFormat="1">
      <c r="A4015" s="18"/>
      <c r="B4015" s="18"/>
      <c r="C4015" s="18"/>
      <c r="D4015" s="18"/>
      <c r="E4015" s="19"/>
      <c r="F4015" s="18"/>
      <c r="G4015" s="20"/>
      <c r="H4015" s="18"/>
      <c r="I4015" s="19"/>
      <c r="J4015" s="18"/>
      <c r="K4015" s="18"/>
    </row>
    <row r="4016" spans="1:11" customFormat="1">
      <c r="A4016" s="18"/>
      <c r="B4016" s="18"/>
      <c r="C4016" s="18"/>
      <c r="D4016" s="18"/>
      <c r="E4016" s="19"/>
      <c r="F4016" s="18"/>
      <c r="G4016" s="20"/>
      <c r="H4016" s="18"/>
      <c r="I4016" s="19"/>
      <c r="J4016" s="18"/>
      <c r="K4016" s="18"/>
    </row>
    <row r="4017" spans="1:11" customFormat="1">
      <c r="A4017" s="18"/>
      <c r="B4017" s="18"/>
      <c r="C4017" s="18"/>
      <c r="D4017" s="18"/>
      <c r="E4017" s="19"/>
      <c r="F4017" s="18"/>
      <c r="G4017" s="20"/>
      <c r="H4017" s="18"/>
      <c r="I4017" s="19"/>
      <c r="J4017" s="18"/>
      <c r="K4017" s="18"/>
    </row>
    <row r="4018" spans="1:11" customFormat="1">
      <c r="A4018" s="18"/>
      <c r="B4018" s="18"/>
      <c r="C4018" s="18"/>
      <c r="D4018" s="18"/>
      <c r="E4018" s="19"/>
      <c r="F4018" s="18"/>
      <c r="G4018" s="20"/>
      <c r="H4018" s="18"/>
      <c r="I4018" s="19"/>
      <c r="J4018" s="18"/>
      <c r="K4018" s="18"/>
    </row>
    <row r="4019" spans="1:11" customFormat="1">
      <c r="A4019" s="18"/>
      <c r="B4019" s="18"/>
      <c r="C4019" s="18"/>
      <c r="D4019" s="18"/>
      <c r="E4019" s="19"/>
      <c r="F4019" s="18"/>
      <c r="G4019" s="20"/>
      <c r="H4019" s="18"/>
      <c r="I4019" s="19"/>
      <c r="J4019" s="18"/>
      <c r="K4019" s="18"/>
    </row>
    <row r="4020" spans="1:11" customFormat="1">
      <c r="A4020" s="18"/>
      <c r="B4020" s="18"/>
      <c r="C4020" s="18"/>
      <c r="D4020" s="18"/>
      <c r="E4020" s="19"/>
      <c r="F4020" s="18"/>
      <c r="G4020" s="20"/>
      <c r="H4020" s="18"/>
      <c r="I4020" s="19"/>
      <c r="J4020" s="18"/>
      <c r="K4020" s="18"/>
    </row>
    <row r="4021" spans="1:11" customFormat="1">
      <c r="A4021" s="18"/>
      <c r="B4021" s="18"/>
      <c r="C4021" s="18"/>
      <c r="D4021" s="18"/>
      <c r="E4021" s="19"/>
      <c r="F4021" s="18"/>
      <c r="G4021" s="20"/>
      <c r="H4021" s="18"/>
      <c r="I4021" s="19"/>
      <c r="J4021" s="18"/>
      <c r="K4021" s="18"/>
    </row>
    <row r="4022" spans="1:11" customFormat="1">
      <c r="A4022" s="18"/>
      <c r="B4022" s="18"/>
      <c r="C4022" s="18"/>
      <c r="D4022" s="18"/>
      <c r="E4022" s="19"/>
      <c r="F4022" s="18"/>
      <c r="G4022" s="20"/>
      <c r="H4022" s="18"/>
      <c r="I4022" s="19"/>
      <c r="J4022" s="18"/>
      <c r="K4022" s="18"/>
    </row>
    <row r="4023" spans="1:11" customFormat="1">
      <c r="A4023" s="18"/>
      <c r="B4023" s="18"/>
      <c r="C4023" s="18"/>
      <c r="D4023" s="18"/>
      <c r="E4023" s="19"/>
      <c r="F4023" s="18"/>
      <c r="G4023" s="20"/>
      <c r="H4023" s="18"/>
      <c r="I4023" s="19"/>
      <c r="J4023" s="18"/>
      <c r="K4023" s="18"/>
    </row>
    <row r="4024" spans="1:11" customFormat="1">
      <c r="A4024" s="18"/>
      <c r="B4024" s="18"/>
      <c r="C4024" s="18"/>
      <c r="D4024" s="18"/>
      <c r="E4024" s="19"/>
      <c r="F4024" s="18"/>
      <c r="G4024" s="20"/>
      <c r="H4024" s="18"/>
      <c r="I4024" s="19"/>
      <c r="J4024" s="18"/>
      <c r="K4024" s="18"/>
    </row>
    <row r="4025" spans="1:11" customFormat="1">
      <c r="A4025" s="18"/>
      <c r="B4025" s="18"/>
      <c r="C4025" s="18"/>
      <c r="D4025" s="18"/>
      <c r="E4025" s="19"/>
      <c r="F4025" s="18"/>
      <c r="G4025" s="20"/>
      <c r="H4025" s="18"/>
      <c r="I4025" s="19"/>
      <c r="J4025" s="18"/>
      <c r="K4025" s="18"/>
    </row>
    <row r="4026" spans="1:11" customFormat="1">
      <c r="A4026" s="18"/>
      <c r="B4026" s="18"/>
      <c r="C4026" s="18"/>
      <c r="D4026" s="18"/>
      <c r="E4026" s="19"/>
      <c r="F4026" s="18"/>
      <c r="G4026" s="20"/>
      <c r="H4026" s="18"/>
      <c r="I4026" s="19"/>
      <c r="J4026" s="18"/>
      <c r="K4026" s="18"/>
    </row>
    <row r="4027" spans="1:11" customFormat="1">
      <c r="A4027" s="18"/>
      <c r="B4027" s="18"/>
      <c r="C4027" s="18"/>
      <c r="D4027" s="18"/>
      <c r="E4027" s="19"/>
      <c r="F4027" s="18"/>
      <c r="G4027" s="20"/>
      <c r="H4027" s="18"/>
      <c r="I4027" s="19"/>
      <c r="J4027" s="18"/>
      <c r="K4027" s="18"/>
    </row>
    <row r="4028" spans="1:11" customFormat="1">
      <c r="A4028" s="18"/>
      <c r="B4028" s="18"/>
      <c r="C4028" s="18"/>
      <c r="D4028" s="18"/>
      <c r="E4028" s="19"/>
      <c r="F4028" s="18"/>
      <c r="G4028" s="20"/>
      <c r="H4028" s="18"/>
      <c r="I4028" s="19"/>
      <c r="J4028" s="18"/>
      <c r="K4028" s="18"/>
    </row>
    <row r="4029" spans="1:11" customFormat="1">
      <c r="A4029" s="18"/>
      <c r="B4029" s="18"/>
      <c r="C4029" s="18"/>
      <c r="D4029" s="18"/>
      <c r="E4029" s="19"/>
      <c r="F4029" s="18"/>
      <c r="G4029" s="20"/>
      <c r="H4029" s="18"/>
      <c r="I4029" s="19"/>
      <c r="J4029" s="18"/>
      <c r="K4029" s="18"/>
    </row>
    <row r="4030" spans="1:11" customFormat="1">
      <c r="A4030" s="18"/>
      <c r="B4030" s="18"/>
      <c r="C4030" s="18"/>
      <c r="D4030" s="18"/>
      <c r="E4030" s="19"/>
      <c r="F4030" s="18"/>
      <c r="G4030" s="20"/>
      <c r="H4030" s="18"/>
      <c r="I4030" s="19"/>
      <c r="J4030" s="18"/>
      <c r="K4030" s="18"/>
    </row>
    <row r="4031" spans="1:11" customFormat="1">
      <c r="A4031" s="18"/>
      <c r="B4031" s="18"/>
      <c r="C4031" s="18"/>
      <c r="D4031" s="18"/>
      <c r="E4031" s="19"/>
      <c r="F4031" s="18"/>
      <c r="G4031" s="20"/>
      <c r="H4031" s="18"/>
      <c r="I4031" s="19"/>
      <c r="J4031" s="18"/>
      <c r="K4031" s="18"/>
    </row>
    <row r="4032" spans="1:11" customFormat="1">
      <c r="A4032" s="18"/>
      <c r="B4032" s="18"/>
      <c r="C4032" s="18"/>
      <c r="D4032" s="18"/>
      <c r="E4032" s="19"/>
      <c r="F4032" s="18"/>
      <c r="G4032" s="20"/>
      <c r="H4032" s="18"/>
      <c r="I4032" s="19"/>
      <c r="J4032" s="18"/>
      <c r="K4032" s="18"/>
    </row>
    <row r="4033" spans="1:11" customFormat="1">
      <c r="A4033" s="18"/>
      <c r="B4033" s="18"/>
      <c r="C4033" s="18"/>
      <c r="D4033" s="18"/>
      <c r="E4033" s="19"/>
      <c r="F4033" s="18"/>
      <c r="G4033" s="20"/>
      <c r="H4033" s="18"/>
      <c r="I4033" s="19"/>
      <c r="J4033" s="18"/>
      <c r="K4033" s="18"/>
    </row>
    <row r="4034" spans="1:11" customFormat="1">
      <c r="A4034" s="18"/>
      <c r="B4034" s="18"/>
      <c r="C4034" s="18"/>
      <c r="D4034" s="18"/>
      <c r="E4034" s="19"/>
      <c r="F4034" s="18"/>
      <c r="G4034" s="20"/>
      <c r="H4034" s="18"/>
      <c r="I4034" s="19"/>
      <c r="J4034" s="18"/>
      <c r="K4034" s="18"/>
    </row>
    <row r="4035" spans="1:11" customFormat="1">
      <c r="A4035" s="18"/>
      <c r="B4035" s="18"/>
      <c r="C4035" s="18"/>
      <c r="D4035" s="18"/>
      <c r="E4035" s="19"/>
      <c r="F4035" s="18"/>
      <c r="G4035" s="20"/>
      <c r="H4035" s="18"/>
      <c r="I4035" s="19"/>
      <c r="J4035" s="18"/>
      <c r="K4035" s="18"/>
    </row>
    <row r="4036" spans="1:11" customFormat="1">
      <c r="A4036" s="18"/>
      <c r="B4036" s="18"/>
      <c r="C4036" s="18"/>
      <c r="D4036" s="18"/>
      <c r="E4036" s="19"/>
      <c r="F4036" s="18"/>
      <c r="G4036" s="20"/>
      <c r="H4036" s="18"/>
      <c r="I4036" s="19"/>
      <c r="J4036" s="18"/>
      <c r="K4036" s="18"/>
    </row>
    <row r="4037" spans="1:11" customFormat="1">
      <c r="A4037" s="18"/>
      <c r="B4037" s="18"/>
      <c r="C4037" s="18"/>
      <c r="D4037" s="18"/>
      <c r="E4037" s="19"/>
      <c r="F4037" s="18"/>
      <c r="G4037" s="20"/>
      <c r="H4037" s="18"/>
      <c r="I4037" s="19"/>
      <c r="J4037" s="18"/>
      <c r="K4037" s="18"/>
    </row>
    <row r="4038" spans="1:11" customFormat="1">
      <c r="A4038" s="18"/>
      <c r="B4038" s="18"/>
      <c r="C4038" s="18"/>
      <c r="D4038" s="18"/>
      <c r="E4038" s="19"/>
      <c r="F4038" s="18"/>
      <c r="G4038" s="20"/>
      <c r="H4038" s="18"/>
      <c r="I4038" s="19"/>
      <c r="J4038" s="18"/>
      <c r="K4038" s="18"/>
    </row>
    <row r="4039" spans="1:11" customFormat="1">
      <c r="A4039" s="18"/>
      <c r="B4039" s="18"/>
      <c r="C4039" s="18"/>
      <c r="D4039" s="18"/>
      <c r="E4039" s="19"/>
      <c r="F4039" s="18"/>
      <c r="G4039" s="20"/>
      <c r="H4039" s="18"/>
      <c r="I4039" s="19"/>
      <c r="J4039" s="18"/>
      <c r="K4039" s="18"/>
    </row>
    <row r="4040" spans="1:11" customFormat="1">
      <c r="A4040" s="18"/>
      <c r="B4040" s="18"/>
      <c r="C4040" s="18"/>
      <c r="D4040" s="18"/>
      <c r="E4040" s="19"/>
      <c r="F4040" s="18"/>
      <c r="G4040" s="20"/>
      <c r="H4040" s="18"/>
      <c r="I4040" s="19"/>
      <c r="J4040" s="18"/>
      <c r="K4040" s="18"/>
    </row>
    <row r="4041" spans="1:11" customFormat="1">
      <c r="A4041" s="18"/>
      <c r="B4041" s="18"/>
      <c r="C4041" s="18"/>
      <c r="D4041" s="18"/>
      <c r="E4041" s="19"/>
      <c r="F4041" s="18"/>
      <c r="G4041" s="20"/>
      <c r="H4041" s="18"/>
      <c r="I4041" s="19"/>
      <c r="J4041" s="18"/>
      <c r="K4041" s="18"/>
    </row>
    <row r="4042" spans="1:11" customFormat="1">
      <c r="A4042" s="18"/>
      <c r="B4042" s="18"/>
      <c r="C4042" s="18"/>
      <c r="D4042" s="18"/>
      <c r="E4042" s="19"/>
      <c r="F4042" s="18"/>
      <c r="G4042" s="20"/>
      <c r="H4042" s="18"/>
      <c r="I4042" s="19"/>
      <c r="J4042" s="18"/>
      <c r="K4042" s="18"/>
    </row>
    <row r="4043" spans="1:11" customFormat="1">
      <c r="A4043" s="18"/>
      <c r="B4043" s="18"/>
      <c r="C4043" s="18"/>
      <c r="D4043" s="18"/>
      <c r="E4043" s="19"/>
      <c r="F4043" s="18"/>
      <c r="G4043" s="20"/>
      <c r="H4043" s="18"/>
      <c r="I4043" s="19"/>
      <c r="J4043" s="18"/>
      <c r="K4043" s="18"/>
    </row>
    <row r="4044" spans="1:11" customFormat="1">
      <c r="A4044" s="18"/>
      <c r="B4044" s="18"/>
      <c r="C4044" s="18"/>
      <c r="D4044" s="18"/>
      <c r="E4044" s="19"/>
      <c r="F4044" s="18"/>
      <c r="G4044" s="20"/>
      <c r="H4044" s="18"/>
      <c r="I4044" s="19"/>
      <c r="J4044" s="18"/>
      <c r="K4044" s="18"/>
    </row>
    <row r="4045" spans="1:11" customFormat="1">
      <c r="A4045" s="18"/>
      <c r="B4045" s="18"/>
      <c r="C4045" s="18"/>
      <c r="D4045" s="18"/>
      <c r="E4045" s="19"/>
      <c r="F4045" s="18"/>
      <c r="G4045" s="20"/>
      <c r="H4045" s="18"/>
      <c r="I4045" s="19"/>
      <c r="J4045" s="18"/>
      <c r="K4045" s="18"/>
    </row>
    <row r="4046" spans="1:11" customFormat="1">
      <c r="A4046" s="18"/>
      <c r="B4046" s="18"/>
      <c r="C4046" s="18"/>
      <c r="D4046" s="18"/>
      <c r="E4046" s="19"/>
      <c r="F4046" s="18"/>
      <c r="G4046" s="20"/>
      <c r="H4046" s="18"/>
      <c r="I4046" s="19"/>
      <c r="J4046" s="18"/>
      <c r="K4046" s="18"/>
    </row>
    <row r="4047" spans="1:11" customFormat="1">
      <c r="A4047" s="18"/>
      <c r="B4047" s="18"/>
      <c r="C4047" s="18"/>
      <c r="D4047" s="18"/>
      <c r="E4047" s="19"/>
      <c r="F4047" s="18"/>
      <c r="G4047" s="20"/>
      <c r="H4047" s="18"/>
      <c r="I4047" s="19"/>
      <c r="J4047" s="18"/>
      <c r="K4047" s="18"/>
    </row>
    <row r="4048" spans="1:11" customFormat="1">
      <c r="A4048" s="18"/>
      <c r="B4048" s="18"/>
      <c r="C4048" s="18"/>
      <c r="D4048" s="18"/>
      <c r="E4048" s="19"/>
      <c r="F4048" s="18"/>
      <c r="G4048" s="20"/>
      <c r="H4048" s="18"/>
      <c r="I4048" s="19"/>
      <c r="J4048" s="18"/>
      <c r="K4048" s="18"/>
    </row>
    <row r="4049" spans="1:11" customFormat="1">
      <c r="A4049" s="18"/>
      <c r="B4049" s="18"/>
      <c r="C4049" s="18"/>
      <c r="D4049" s="18"/>
      <c r="E4049" s="19"/>
      <c r="F4049" s="18"/>
      <c r="G4049" s="20"/>
      <c r="H4049" s="18"/>
      <c r="I4049" s="19"/>
      <c r="J4049" s="18"/>
      <c r="K4049" s="18"/>
    </row>
    <row r="4050" spans="1:11" customFormat="1">
      <c r="A4050" s="18"/>
      <c r="B4050" s="18"/>
      <c r="C4050" s="18"/>
      <c r="D4050" s="18"/>
      <c r="E4050" s="19"/>
      <c r="F4050" s="18"/>
      <c r="G4050" s="20"/>
      <c r="H4050" s="18"/>
      <c r="I4050" s="19"/>
      <c r="J4050" s="18"/>
      <c r="K4050" s="18"/>
    </row>
    <row r="4051" spans="1:11" customFormat="1">
      <c r="A4051" s="18"/>
      <c r="B4051" s="18"/>
      <c r="C4051" s="18"/>
      <c r="D4051" s="18"/>
      <c r="E4051" s="19"/>
      <c r="F4051" s="18"/>
      <c r="G4051" s="20"/>
      <c r="H4051" s="18"/>
      <c r="I4051" s="19"/>
      <c r="J4051" s="18"/>
      <c r="K4051" s="18"/>
    </row>
    <row r="4052" spans="1:11" customFormat="1">
      <c r="A4052" s="18"/>
      <c r="B4052" s="18"/>
      <c r="C4052" s="18"/>
      <c r="D4052" s="18"/>
      <c r="E4052" s="19"/>
      <c r="F4052" s="18"/>
      <c r="G4052" s="20"/>
      <c r="H4052" s="18"/>
      <c r="I4052" s="19"/>
      <c r="J4052" s="18"/>
      <c r="K4052" s="18"/>
    </row>
    <row r="4053" spans="1:11" customFormat="1">
      <c r="A4053" s="18"/>
      <c r="B4053" s="18"/>
      <c r="C4053" s="18"/>
      <c r="D4053" s="18"/>
      <c r="E4053" s="19"/>
      <c r="F4053" s="18"/>
      <c r="G4053" s="20"/>
      <c r="H4053" s="18"/>
      <c r="I4053" s="19"/>
      <c r="J4053" s="18"/>
      <c r="K4053" s="18"/>
    </row>
    <row r="4054" spans="1:11" customFormat="1">
      <c r="A4054" s="18"/>
      <c r="B4054" s="18"/>
      <c r="C4054" s="18"/>
      <c r="D4054" s="18"/>
      <c r="E4054" s="19"/>
      <c r="F4054" s="18"/>
      <c r="G4054" s="20"/>
      <c r="H4054" s="18"/>
      <c r="I4054" s="19"/>
      <c r="J4054" s="18"/>
      <c r="K4054" s="18"/>
    </row>
    <row r="4055" spans="1:11" customFormat="1">
      <c r="A4055" s="18"/>
      <c r="B4055" s="18"/>
      <c r="C4055" s="18"/>
      <c r="D4055" s="18"/>
      <c r="E4055" s="19"/>
      <c r="F4055" s="18"/>
      <c r="G4055" s="20"/>
      <c r="H4055" s="18"/>
      <c r="I4055" s="19"/>
      <c r="J4055" s="18"/>
      <c r="K4055" s="18"/>
    </row>
    <row r="4056" spans="1:11" customFormat="1">
      <c r="A4056" s="18"/>
      <c r="B4056" s="18"/>
      <c r="C4056" s="18"/>
      <c r="D4056" s="18"/>
      <c r="E4056" s="19"/>
      <c r="F4056" s="18"/>
      <c r="G4056" s="20"/>
      <c r="H4056" s="18"/>
      <c r="I4056" s="19"/>
      <c r="J4056" s="18"/>
      <c r="K4056" s="18"/>
    </row>
    <row r="4057" spans="1:11" customFormat="1">
      <c r="A4057" s="18"/>
      <c r="B4057" s="18"/>
      <c r="C4057" s="18"/>
      <c r="D4057" s="18"/>
      <c r="E4057" s="19"/>
      <c r="F4057" s="18"/>
      <c r="G4057" s="20"/>
      <c r="H4057" s="18"/>
      <c r="I4057" s="19"/>
      <c r="J4057" s="18"/>
      <c r="K4057" s="18"/>
    </row>
    <row r="4058" spans="1:11" customFormat="1">
      <c r="A4058" s="18"/>
      <c r="B4058" s="18"/>
      <c r="C4058" s="18"/>
      <c r="D4058" s="18"/>
      <c r="E4058" s="19"/>
      <c r="F4058" s="18"/>
      <c r="G4058" s="20"/>
      <c r="H4058" s="18"/>
      <c r="I4058" s="19"/>
      <c r="J4058" s="18"/>
      <c r="K4058" s="18"/>
    </row>
    <row r="4059" spans="1:11" customFormat="1">
      <c r="A4059" s="18"/>
      <c r="B4059" s="18"/>
      <c r="C4059" s="18"/>
      <c r="D4059" s="18"/>
      <c r="E4059" s="19"/>
      <c r="F4059" s="18"/>
      <c r="G4059" s="20"/>
      <c r="H4059" s="18"/>
      <c r="I4059" s="19"/>
      <c r="J4059" s="18"/>
      <c r="K4059" s="18"/>
    </row>
    <row r="4060" spans="1:11" customFormat="1">
      <c r="A4060" s="18"/>
      <c r="B4060" s="18"/>
      <c r="C4060" s="18"/>
      <c r="D4060" s="18"/>
      <c r="E4060" s="19"/>
      <c r="F4060" s="18"/>
      <c r="G4060" s="20"/>
      <c r="H4060" s="18"/>
      <c r="I4060" s="19"/>
      <c r="J4060" s="18"/>
      <c r="K4060" s="18"/>
    </row>
    <row r="4061" spans="1:11" customFormat="1">
      <c r="A4061" s="18"/>
      <c r="B4061" s="18"/>
      <c r="C4061" s="18"/>
      <c r="D4061" s="18"/>
      <c r="E4061" s="19"/>
      <c r="F4061" s="18"/>
      <c r="G4061" s="20"/>
      <c r="H4061" s="18"/>
      <c r="I4061" s="19"/>
      <c r="J4061" s="18"/>
      <c r="K4061" s="18"/>
    </row>
    <row r="4062" spans="1:11" customFormat="1">
      <c r="A4062" s="18"/>
      <c r="B4062" s="18"/>
      <c r="C4062" s="18"/>
      <c r="D4062" s="18"/>
      <c r="E4062" s="19"/>
      <c r="F4062" s="18"/>
      <c r="G4062" s="20"/>
      <c r="H4062" s="18"/>
      <c r="I4062" s="19"/>
      <c r="J4062" s="18"/>
      <c r="K4062" s="18"/>
    </row>
    <row r="4063" spans="1:11" customFormat="1">
      <c r="A4063" s="18"/>
      <c r="B4063" s="18"/>
      <c r="C4063" s="18"/>
      <c r="D4063" s="18"/>
      <c r="E4063" s="19"/>
      <c r="F4063" s="18"/>
      <c r="G4063" s="20"/>
      <c r="H4063" s="18"/>
      <c r="I4063" s="19"/>
      <c r="J4063" s="18"/>
      <c r="K4063" s="18"/>
    </row>
    <row r="4064" spans="1:11" customFormat="1">
      <c r="A4064" s="18"/>
      <c r="B4064" s="18"/>
      <c r="C4064" s="18"/>
      <c r="D4064" s="18"/>
      <c r="E4064" s="19"/>
      <c r="F4064" s="18"/>
      <c r="G4064" s="20"/>
      <c r="H4064" s="18"/>
      <c r="I4064" s="19"/>
      <c r="J4064" s="18"/>
      <c r="K4064" s="18"/>
    </row>
    <row r="4065" spans="1:11" customFormat="1">
      <c r="A4065" s="18"/>
      <c r="B4065" s="18"/>
      <c r="C4065" s="18"/>
      <c r="D4065" s="18"/>
      <c r="E4065" s="19"/>
      <c r="F4065" s="18"/>
      <c r="G4065" s="20"/>
      <c r="H4065" s="18"/>
      <c r="I4065" s="19"/>
      <c r="J4065" s="18"/>
      <c r="K4065" s="18"/>
    </row>
    <row r="4066" spans="1:11" customFormat="1">
      <c r="A4066" s="18"/>
      <c r="B4066" s="18"/>
      <c r="C4066" s="18"/>
      <c r="D4066" s="18"/>
      <c r="E4066" s="19"/>
      <c r="F4066" s="18"/>
      <c r="G4066" s="20"/>
      <c r="H4066" s="18"/>
      <c r="I4066" s="19"/>
      <c r="J4066" s="18"/>
      <c r="K4066" s="18"/>
    </row>
    <row r="4067" spans="1:11" customFormat="1">
      <c r="A4067" s="18"/>
      <c r="B4067" s="18"/>
      <c r="C4067" s="18"/>
      <c r="D4067" s="18"/>
      <c r="E4067" s="19"/>
      <c r="F4067" s="18"/>
      <c r="G4067" s="20"/>
      <c r="H4067" s="18"/>
      <c r="I4067" s="19"/>
      <c r="J4067" s="18"/>
      <c r="K4067" s="18"/>
    </row>
    <row r="4068" spans="1:11" customFormat="1">
      <c r="A4068" s="18"/>
      <c r="B4068" s="18"/>
      <c r="C4068" s="18"/>
      <c r="D4068" s="18"/>
      <c r="E4068" s="19"/>
      <c r="F4068" s="18"/>
      <c r="G4068" s="20"/>
      <c r="H4068" s="18"/>
      <c r="I4068" s="19"/>
      <c r="J4068" s="18"/>
      <c r="K4068" s="18"/>
    </row>
    <row r="4069" spans="1:11" customFormat="1">
      <c r="A4069" s="18"/>
      <c r="B4069" s="18"/>
      <c r="C4069" s="18"/>
      <c r="D4069" s="18"/>
      <c r="E4069" s="19"/>
      <c r="F4069" s="18"/>
      <c r="G4069" s="20"/>
      <c r="H4069" s="18"/>
      <c r="I4069" s="19"/>
      <c r="J4069" s="18"/>
      <c r="K4069" s="18"/>
    </row>
    <row r="4070" spans="1:11" customFormat="1">
      <c r="A4070" s="18"/>
      <c r="B4070" s="18"/>
      <c r="C4070" s="18"/>
      <c r="D4070" s="18"/>
      <c r="E4070" s="19"/>
      <c r="F4070" s="18"/>
      <c r="G4070" s="20"/>
      <c r="H4070" s="18"/>
      <c r="I4070" s="19"/>
      <c r="J4070" s="18"/>
      <c r="K4070" s="18"/>
    </row>
    <row r="4071" spans="1:11" customFormat="1">
      <c r="A4071" s="18"/>
      <c r="B4071" s="18"/>
      <c r="C4071" s="18"/>
      <c r="D4071" s="18"/>
      <c r="E4071" s="19"/>
      <c r="F4071" s="18"/>
      <c r="G4071" s="20"/>
      <c r="H4071" s="18"/>
      <c r="I4071" s="19"/>
      <c r="J4071" s="18"/>
      <c r="K4071" s="18"/>
    </row>
    <row r="4072" spans="1:11" customFormat="1">
      <c r="A4072" s="18"/>
      <c r="B4072" s="18"/>
      <c r="C4072" s="18"/>
      <c r="D4072" s="18"/>
      <c r="E4072" s="19"/>
      <c r="F4072" s="18"/>
      <c r="G4072" s="20"/>
      <c r="H4072" s="18"/>
      <c r="I4072" s="19"/>
      <c r="J4072" s="18"/>
      <c r="K4072" s="18"/>
    </row>
    <row r="4073" spans="1:11" customFormat="1">
      <c r="A4073" s="18"/>
      <c r="B4073" s="18"/>
      <c r="C4073" s="18"/>
      <c r="D4073" s="18"/>
      <c r="E4073" s="19"/>
      <c r="F4073" s="18"/>
      <c r="G4073" s="20"/>
      <c r="H4073" s="18"/>
      <c r="I4073" s="19"/>
      <c r="J4073" s="18"/>
      <c r="K4073" s="18"/>
    </row>
    <row r="4074" spans="1:11" customFormat="1">
      <c r="A4074" s="18"/>
      <c r="B4074" s="18"/>
      <c r="C4074" s="18"/>
      <c r="D4074" s="18"/>
      <c r="E4074" s="19"/>
      <c r="F4074" s="18"/>
      <c r="G4074" s="20"/>
      <c r="H4074" s="18"/>
      <c r="I4074" s="19"/>
      <c r="J4074" s="18"/>
      <c r="K4074" s="18"/>
    </row>
    <row r="4075" spans="1:11" customFormat="1">
      <c r="A4075" s="18"/>
      <c r="B4075" s="18"/>
      <c r="C4075" s="18"/>
      <c r="D4075" s="18"/>
      <c r="E4075" s="19"/>
      <c r="F4075" s="18"/>
      <c r="G4075" s="20"/>
      <c r="H4075" s="18"/>
      <c r="I4075" s="19"/>
      <c r="J4075" s="18"/>
      <c r="K4075" s="18"/>
    </row>
    <row r="4076" spans="1:11" customFormat="1">
      <c r="A4076" s="18"/>
      <c r="B4076" s="18"/>
      <c r="C4076" s="18"/>
      <c r="D4076" s="18"/>
      <c r="E4076" s="19"/>
      <c r="F4076" s="18"/>
      <c r="G4076" s="20"/>
      <c r="H4076" s="18"/>
      <c r="I4076" s="19"/>
      <c r="J4076" s="18"/>
      <c r="K4076" s="18"/>
    </row>
    <row r="4077" spans="1:11" customFormat="1">
      <c r="A4077" s="18"/>
      <c r="B4077" s="18"/>
      <c r="C4077" s="18"/>
      <c r="D4077" s="18"/>
      <c r="E4077" s="19"/>
      <c r="F4077" s="18"/>
      <c r="G4077" s="20"/>
      <c r="H4077" s="18"/>
      <c r="I4077" s="19"/>
      <c r="J4077" s="18"/>
      <c r="K4077" s="18"/>
    </row>
    <row r="4078" spans="1:11" customFormat="1">
      <c r="A4078" s="18"/>
      <c r="B4078" s="18"/>
      <c r="C4078" s="18"/>
      <c r="D4078" s="18"/>
      <c r="E4078" s="19"/>
      <c r="F4078" s="18"/>
      <c r="G4078" s="20"/>
      <c r="H4078" s="18"/>
      <c r="I4078" s="19"/>
      <c r="J4078" s="18"/>
      <c r="K4078" s="18"/>
    </row>
    <row r="4079" spans="1:11" customFormat="1">
      <c r="A4079" s="18"/>
      <c r="B4079" s="18"/>
      <c r="C4079" s="18"/>
      <c r="D4079" s="18"/>
      <c r="E4079" s="19"/>
      <c r="F4079" s="18"/>
      <c r="G4079" s="20"/>
      <c r="H4079" s="18"/>
      <c r="I4079" s="19"/>
      <c r="J4079" s="18"/>
      <c r="K4079" s="18"/>
    </row>
    <row r="4080" spans="1:11" customFormat="1">
      <c r="A4080" s="18"/>
      <c r="B4080" s="18"/>
      <c r="C4080" s="18"/>
      <c r="D4080" s="18"/>
      <c r="E4080" s="19"/>
      <c r="F4080" s="18"/>
      <c r="G4080" s="20"/>
      <c r="H4080" s="18"/>
      <c r="I4080" s="19"/>
      <c r="J4080" s="18"/>
      <c r="K4080" s="18"/>
    </row>
    <row r="4081" spans="1:11" customFormat="1">
      <c r="A4081" s="18"/>
      <c r="B4081" s="18"/>
      <c r="C4081" s="18"/>
      <c r="D4081" s="18"/>
      <c r="E4081" s="19"/>
      <c r="F4081" s="18"/>
      <c r="G4081" s="20"/>
      <c r="H4081" s="18"/>
      <c r="I4081" s="19"/>
      <c r="J4081" s="18"/>
      <c r="K4081" s="18"/>
    </row>
    <row r="4082" spans="1:11" customFormat="1">
      <c r="A4082" s="18"/>
      <c r="B4082" s="18"/>
      <c r="C4082" s="18"/>
      <c r="D4082" s="18"/>
      <c r="E4082" s="19"/>
      <c r="F4082" s="18"/>
      <c r="G4082" s="20"/>
      <c r="H4082" s="18"/>
      <c r="I4082" s="19"/>
      <c r="J4082" s="18"/>
      <c r="K4082" s="18"/>
    </row>
    <row r="4083" spans="1:11" customFormat="1">
      <c r="A4083" s="18"/>
      <c r="B4083" s="18"/>
      <c r="C4083" s="18"/>
      <c r="D4083" s="18"/>
      <c r="E4083" s="19"/>
      <c r="F4083" s="18"/>
      <c r="G4083" s="20"/>
      <c r="H4083" s="18"/>
      <c r="I4083" s="19"/>
      <c r="J4083" s="18"/>
      <c r="K4083" s="18"/>
    </row>
    <row r="4084" spans="1:11" customFormat="1">
      <c r="A4084" s="18"/>
      <c r="B4084" s="18"/>
      <c r="C4084" s="18"/>
      <c r="D4084" s="18"/>
      <c r="E4084" s="19"/>
      <c r="F4084" s="18"/>
      <c r="G4084" s="20"/>
      <c r="H4084" s="18"/>
      <c r="I4084" s="19"/>
      <c r="J4084" s="18"/>
      <c r="K4084" s="18"/>
    </row>
    <row r="4085" spans="1:11" customFormat="1">
      <c r="A4085" s="18"/>
      <c r="B4085" s="18"/>
      <c r="C4085" s="18"/>
      <c r="D4085" s="18"/>
      <c r="E4085" s="19"/>
      <c r="F4085" s="18"/>
      <c r="G4085" s="20"/>
      <c r="H4085" s="18"/>
      <c r="I4085" s="19"/>
      <c r="J4085" s="18"/>
      <c r="K4085" s="18"/>
    </row>
    <row r="4086" spans="1:11" customFormat="1">
      <c r="A4086" s="18"/>
      <c r="B4086" s="18"/>
      <c r="C4086" s="18"/>
      <c r="D4086" s="18"/>
      <c r="E4086" s="19"/>
      <c r="F4086" s="18"/>
      <c r="G4086" s="20"/>
      <c r="H4086" s="18"/>
      <c r="I4086" s="19"/>
      <c r="J4086" s="18"/>
      <c r="K4086" s="18"/>
    </row>
    <row r="4087" spans="1:11" customFormat="1">
      <c r="A4087" s="18"/>
      <c r="B4087" s="18"/>
      <c r="C4087" s="18"/>
      <c r="D4087" s="18"/>
      <c r="E4087" s="19"/>
      <c r="F4087" s="18"/>
      <c r="G4087" s="20"/>
      <c r="H4087" s="18"/>
      <c r="I4087" s="19"/>
      <c r="J4087" s="18"/>
      <c r="K4087" s="18"/>
    </row>
    <row r="4088" spans="1:11" customFormat="1">
      <c r="A4088" s="18"/>
      <c r="B4088" s="18"/>
      <c r="C4088" s="18"/>
      <c r="D4088" s="18"/>
      <c r="E4088" s="19"/>
      <c r="F4088" s="18"/>
      <c r="G4088" s="20"/>
      <c r="H4088" s="18"/>
      <c r="I4088" s="19"/>
      <c r="J4088" s="18"/>
      <c r="K4088" s="18"/>
    </row>
    <row r="4089" spans="1:11" customFormat="1">
      <c r="A4089" s="18"/>
      <c r="B4089" s="18"/>
      <c r="C4089" s="18"/>
      <c r="D4089" s="18"/>
      <c r="E4089" s="19"/>
      <c r="F4089" s="18"/>
      <c r="G4089" s="20"/>
      <c r="H4089" s="18"/>
      <c r="I4089" s="19"/>
      <c r="J4089" s="18"/>
      <c r="K4089" s="18"/>
    </row>
    <row r="4090" spans="1:11" customFormat="1">
      <c r="A4090" s="18"/>
      <c r="B4090" s="18"/>
      <c r="C4090" s="18"/>
      <c r="D4090" s="18"/>
      <c r="E4090" s="19"/>
      <c r="F4090" s="18"/>
      <c r="G4090" s="20"/>
      <c r="H4090" s="18"/>
      <c r="I4090" s="19"/>
      <c r="J4090" s="18"/>
      <c r="K4090" s="18"/>
    </row>
    <row r="4091" spans="1:11" customFormat="1">
      <c r="A4091" s="18"/>
      <c r="B4091" s="18"/>
      <c r="C4091" s="18"/>
      <c r="D4091" s="18"/>
      <c r="E4091" s="19"/>
      <c r="F4091" s="18"/>
      <c r="G4091" s="20"/>
      <c r="H4091" s="18"/>
      <c r="I4091" s="19"/>
      <c r="J4091" s="18"/>
      <c r="K4091" s="18"/>
    </row>
    <row r="4092" spans="1:11" customFormat="1">
      <c r="A4092" s="18"/>
      <c r="B4092" s="18"/>
      <c r="C4092" s="18"/>
      <c r="D4092" s="18"/>
      <c r="E4092" s="19"/>
      <c r="F4092" s="18"/>
      <c r="G4092" s="20"/>
      <c r="H4092" s="18"/>
      <c r="I4092" s="19"/>
      <c r="J4092" s="18"/>
      <c r="K4092" s="18"/>
    </row>
    <row r="4093" spans="1:11" customFormat="1">
      <c r="A4093" s="18"/>
      <c r="B4093" s="18"/>
      <c r="C4093" s="18"/>
      <c r="D4093" s="18"/>
      <c r="E4093" s="19"/>
      <c r="F4093" s="18"/>
      <c r="G4093" s="20"/>
      <c r="H4093" s="18"/>
      <c r="I4093" s="19"/>
      <c r="J4093" s="18"/>
      <c r="K4093" s="18"/>
    </row>
    <row r="4094" spans="1:11" customFormat="1">
      <c r="A4094" s="18"/>
      <c r="B4094" s="18"/>
      <c r="C4094" s="18"/>
      <c r="D4094" s="18"/>
      <c r="E4094" s="19"/>
      <c r="F4094" s="18"/>
      <c r="G4094" s="20"/>
      <c r="H4094" s="18"/>
      <c r="I4094" s="19"/>
      <c r="J4094" s="18"/>
      <c r="K4094" s="18"/>
    </row>
    <row r="4095" spans="1:11" customFormat="1">
      <c r="A4095" s="18"/>
      <c r="B4095" s="18"/>
      <c r="C4095" s="18"/>
      <c r="D4095" s="18"/>
      <c r="E4095" s="19"/>
      <c r="F4095" s="18"/>
      <c r="G4095" s="20"/>
      <c r="H4095" s="18"/>
      <c r="I4095" s="19"/>
      <c r="J4095" s="18"/>
      <c r="K4095" s="18"/>
    </row>
    <row r="4096" spans="1:11" customFormat="1">
      <c r="A4096" s="18"/>
      <c r="B4096" s="18"/>
      <c r="C4096" s="18"/>
      <c r="D4096" s="18"/>
      <c r="E4096" s="19"/>
      <c r="F4096" s="18"/>
      <c r="G4096" s="20"/>
      <c r="H4096" s="18"/>
      <c r="I4096" s="19"/>
      <c r="J4096" s="18"/>
      <c r="K4096" s="18"/>
    </row>
    <row r="4097" spans="1:11" customFormat="1">
      <c r="A4097" s="18"/>
      <c r="B4097" s="18"/>
      <c r="C4097" s="18"/>
      <c r="D4097" s="18"/>
      <c r="E4097" s="19"/>
      <c r="F4097" s="18"/>
      <c r="G4097" s="20"/>
      <c r="H4097" s="18"/>
      <c r="I4097" s="19"/>
      <c r="J4097" s="18"/>
      <c r="K4097" s="18"/>
    </row>
    <row r="4098" spans="1:11" customFormat="1">
      <c r="A4098" s="18"/>
      <c r="B4098" s="18"/>
      <c r="C4098" s="18"/>
      <c r="D4098" s="18"/>
      <c r="E4098" s="19"/>
      <c r="F4098" s="18"/>
      <c r="G4098" s="20"/>
      <c r="H4098" s="18"/>
      <c r="I4098" s="19"/>
      <c r="J4098" s="18"/>
      <c r="K4098" s="18"/>
    </row>
    <row r="4099" spans="1:11" customFormat="1">
      <c r="A4099" s="18"/>
      <c r="B4099" s="18"/>
      <c r="C4099" s="18"/>
      <c r="D4099" s="18"/>
      <c r="E4099" s="19"/>
      <c r="F4099" s="18"/>
      <c r="G4099" s="20"/>
      <c r="H4099" s="18"/>
      <c r="I4099" s="19"/>
      <c r="J4099" s="18"/>
      <c r="K4099" s="18"/>
    </row>
    <row r="4100" spans="1:11" customFormat="1">
      <c r="A4100" s="18"/>
      <c r="B4100" s="18"/>
      <c r="C4100" s="18"/>
      <c r="D4100" s="18"/>
      <c r="E4100" s="19"/>
      <c r="F4100" s="18"/>
      <c r="G4100" s="20"/>
      <c r="H4100" s="18"/>
      <c r="I4100" s="19"/>
      <c r="J4100" s="18"/>
      <c r="K4100" s="18"/>
    </row>
    <row r="4101" spans="1:11" customFormat="1">
      <c r="A4101" s="18"/>
      <c r="B4101" s="18"/>
      <c r="C4101" s="18"/>
      <c r="D4101" s="18"/>
      <c r="E4101" s="19"/>
      <c r="F4101" s="18"/>
      <c r="G4101" s="20"/>
      <c r="H4101" s="18"/>
      <c r="I4101" s="19"/>
      <c r="J4101" s="18"/>
      <c r="K4101" s="18"/>
    </row>
    <row r="4102" spans="1:11" customFormat="1">
      <c r="A4102" s="18"/>
      <c r="B4102" s="18"/>
      <c r="C4102" s="18"/>
      <c r="D4102" s="18"/>
      <c r="E4102" s="19"/>
      <c r="F4102" s="18"/>
      <c r="G4102" s="20"/>
      <c r="H4102" s="18"/>
      <c r="I4102" s="19"/>
      <c r="J4102" s="18"/>
      <c r="K4102" s="18"/>
    </row>
    <row r="4103" spans="1:11" customFormat="1">
      <c r="A4103" s="18"/>
      <c r="B4103" s="18"/>
      <c r="C4103" s="18"/>
      <c r="D4103" s="18"/>
      <c r="E4103" s="19"/>
      <c r="F4103" s="18"/>
      <c r="G4103" s="20"/>
      <c r="H4103" s="18"/>
      <c r="I4103" s="19"/>
      <c r="J4103" s="18"/>
      <c r="K4103" s="18"/>
    </row>
    <row r="4104" spans="1:11" customFormat="1">
      <c r="A4104" s="18"/>
      <c r="B4104" s="18"/>
      <c r="C4104" s="18"/>
      <c r="D4104" s="18"/>
      <c r="E4104" s="19"/>
      <c r="F4104" s="18"/>
      <c r="G4104" s="20"/>
      <c r="H4104" s="18"/>
      <c r="I4104" s="19"/>
      <c r="J4104" s="18"/>
      <c r="K4104" s="18"/>
    </row>
    <row r="4105" spans="1:11" customFormat="1">
      <c r="A4105" s="18"/>
      <c r="B4105" s="18"/>
      <c r="C4105" s="18"/>
      <c r="D4105" s="18"/>
      <c r="E4105" s="19"/>
      <c r="F4105" s="18"/>
      <c r="G4105" s="20"/>
      <c r="H4105" s="18"/>
      <c r="I4105" s="19"/>
      <c r="J4105" s="18"/>
      <c r="K4105" s="18"/>
    </row>
    <row r="4106" spans="1:11" customFormat="1">
      <c r="A4106" s="18"/>
      <c r="B4106" s="18"/>
      <c r="C4106" s="18"/>
      <c r="D4106" s="18"/>
      <c r="E4106" s="19"/>
      <c r="F4106" s="18"/>
      <c r="G4106" s="20"/>
      <c r="H4106" s="18"/>
      <c r="I4106" s="19"/>
      <c r="J4106" s="18"/>
      <c r="K4106" s="18"/>
    </row>
    <row r="4107" spans="1:11" customFormat="1">
      <c r="A4107" s="18"/>
      <c r="B4107" s="18"/>
      <c r="C4107" s="18"/>
      <c r="D4107" s="18"/>
      <c r="E4107" s="19"/>
      <c r="F4107" s="18"/>
      <c r="G4107" s="20"/>
      <c r="H4107" s="18"/>
      <c r="I4107" s="19"/>
      <c r="J4107" s="18"/>
      <c r="K4107" s="18"/>
    </row>
    <row r="4108" spans="1:11" customFormat="1">
      <c r="A4108" s="18"/>
      <c r="B4108" s="18"/>
      <c r="C4108" s="18"/>
      <c r="D4108" s="18"/>
      <c r="E4108" s="19"/>
      <c r="F4108" s="18"/>
      <c r="G4108" s="20"/>
      <c r="H4108" s="18"/>
      <c r="I4108" s="19"/>
      <c r="J4108" s="18"/>
      <c r="K4108" s="18"/>
    </row>
    <row r="4109" spans="1:11" customFormat="1">
      <c r="A4109" s="18"/>
      <c r="B4109" s="18"/>
      <c r="C4109" s="18"/>
      <c r="D4109" s="18"/>
      <c r="E4109" s="19"/>
      <c r="F4109" s="18"/>
      <c r="G4109" s="20"/>
      <c r="H4109" s="18"/>
      <c r="I4109" s="19"/>
      <c r="J4109" s="18"/>
      <c r="K4109" s="18"/>
    </row>
    <row r="4110" spans="1:11" customFormat="1">
      <c r="A4110" s="18"/>
      <c r="B4110" s="18"/>
      <c r="C4110" s="18"/>
      <c r="D4110" s="18"/>
      <c r="E4110" s="19"/>
      <c r="F4110" s="18"/>
      <c r="G4110" s="20"/>
      <c r="H4110" s="18"/>
      <c r="I4110" s="19"/>
      <c r="J4110" s="18"/>
      <c r="K4110" s="18"/>
    </row>
    <row r="4111" spans="1:11" customFormat="1">
      <c r="A4111" s="18"/>
      <c r="B4111" s="18"/>
      <c r="C4111" s="18"/>
      <c r="D4111" s="18"/>
      <c r="E4111" s="19"/>
      <c r="F4111" s="18"/>
      <c r="G4111" s="20"/>
      <c r="H4111" s="18"/>
      <c r="I4111" s="19"/>
      <c r="J4111" s="18"/>
      <c r="K4111" s="18"/>
    </row>
    <row r="4112" spans="1:11" customFormat="1">
      <c r="A4112" s="18"/>
      <c r="B4112" s="18"/>
      <c r="C4112" s="18"/>
      <c r="D4112" s="18"/>
      <c r="E4112" s="19"/>
      <c r="F4112" s="18"/>
      <c r="G4112" s="20"/>
      <c r="H4112" s="18"/>
      <c r="I4112" s="19"/>
      <c r="J4112" s="18"/>
      <c r="K4112" s="18"/>
    </row>
    <row r="4113" spans="1:11" customFormat="1">
      <c r="A4113" s="18"/>
      <c r="B4113" s="18"/>
      <c r="C4113" s="18"/>
      <c r="D4113" s="18"/>
      <c r="E4113" s="19"/>
      <c r="F4113" s="18"/>
      <c r="G4113" s="20"/>
      <c r="H4113" s="18"/>
      <c r="I4113" s="19"/>
      <c r="J4113" s="18"/>
      <c r="K4113" s="18"/>
    </row>
    <row r="4114" spans="1:11" customFormat="1">
      <c r="A4114" s="18"/>
      <c r="B4114" s="18"/>
      <c r="C4114" s="18"/>
      <c r="D4114" s="18"/>
      <c r="E4114" s="19"/>
      <c r="F4114" s="18"/>
      <c r="G4114" s="20"/>
      <c r="H4114" s="18"/>
      <c r="I4114" s="19"/>
      <c r="J4114" s="18"/>
      <c r="K4114" s="18"/>
    </row>
    <row r="4115" spans="1:11" customFormat="1">
      <c r="A4115" s="18"/>
      <c r="B4115" s="18"/>
      <c r="C4115" s="18"/>
      <c r="D4115" s="18"/>
      <c r="E4115" s="19"/>
      <c r="F4115" s="18"/>
      <c r="G4115" s="20"/>
      <c r="H4115" s="18"/>
      <c r="I4115" s="19"/>
      <c r="J4115" s="18"/>
      <c r="K4115" s="18"/>
    </row>
    <row r="4116" spans="1:11" customFormat="1">
      <c r="A4116" s="18"/>
      <c r="B4116" s="18"/>
      <c r="C4116" s="18"/>
      <c r="D4116" s="18"/>
      <c r="E4116" s="19"/>
      <c r="F4116" s="18"/>
      <c r="G4116" s="20"/>
      <c r="H4116" s="18"/>
      <c r="I4116" s="19"/>
      <c r="J4116" s="18"/>
      <c r="K4116" s="18"/>
    </row>
    <row r="4117" spans="1:11" customFormat="1">
      <c r="A4117" s="18"/>
      <c r="B4117" s="18"/>
      <c r="C4117" s="18"/>
      <c r="D4117" s="18"/>
      <c r="E4117" s="19"/>
      <c r="F4117" s="18"/>
      <c r="G4117" s="20"/>
      <c r="H4117" s="18"/>
      <c r="I4117" s="19"/>
      <c r="J4117" s="18"/>
      <c r="K4117" s="18"/>
    </row>
    <row r="4118" spans="1:11" customFormat="1">
      <c r="A4118" s="18"/>
      <c r="B4118" s="18"/>
      <c r="C4118" s="18"/>
      <c r="D4118" s="18"/>
      <c r="E4118" s="19"/>
      <c r="F4118" s="18"/>
      <c r="G4118" s="20"/>
      <c r="H4118" s="18"/>
      <c r="I4118" s="19"/>
      <c r="J4118" s="18"/>
      <c r="K4118" s="18"/>
    </row>
    <row r="4119" spans="1:11" customFormat="1">
      <c r="A4119" s="18"/>
      <c r="B4119" s="18"/>
      <c r="C4119" s="18"/>
      <c r="D4119" s="18"/>
      <c r="E4119" s="19"/>
      <c r="F4119" s="18"/>
      <c r="G4119" s="20"/>
      <c r="H4119" s="18"/>
      <c r="I4119" s="19"/>
      <c r="J4119" s="18"/>
      <c r="K4119" s="18"/>
    </row>
    <row r="4120" spans="1:11" customFormat="1">
      <c r="A4120" s="18"/>
      <c r="B4120" s="18"/>
      <c r="C4120" s="18"/>
      <c r="D4120" s="18"/>
      <c r="E4120" s="19"/>
      <c r="F4120" s="18"/>
      <c r="G4120" s="20"/>
      <c r="H4120" s="18"/>
      <c r="I4120" s="19"/>
      <c r="J4120" s="18"/>
      <c r="K4120" s="18"/>
    </row>
    <row r="4121" spans="1:11" customFormat="1">
      <c r="A4121" s="18"/>
      <c r="B4121" s="18"/>
      <c r="C4121" s="18"/>
      <c r="D4121" s="18"/>
      <c r="E4121" s="19"/>
      <c r="F4121" s="18"/>
      <c r="G4121" s="20"/>
      <c r="H4121" s="18"/>
      <c r="I4121" s="19"/>
      <c r="J4121" s="18"/>
      <c r="K4121" s="18"/>
    </row>
    <row r="4122" spans="1:11" customFormat="1">
      <c r="A4122" s="18"/>
      <c r="B4122" s="18"/>
      <c r="C4122" s="18"/>
      <c r="D4122" s="18"/>
      <c r="E4122" s="19"/>
      <c r="F4122" s="18"/>
      <c r="G4122" s="20"/>
      <c r="H4122" s="18"/>
      <c r="I4122" s="19"/>
      <c r="J4122" s="18"/>
      <c r="K4122" s="18"/>
    </row>
    <row r="4123" spans="1:11" customFormat="1">
      <c r="A4123" s="18"/>
      <c r="B4123" s="18"/>
      <c r="C4123" s="18"/>
      <c r="D4123" s="18"/>
      <c r="E4123" s="19"/>
      <c r="F4123" s="18"/>
      <c r="G4123" s="20"/>
      <c r="H4123" s="18"/>
      <c r="I4123" s="19"/>
      <c r="J4123" s="18"/>
      <c r="K4123" s="18"/>
    </row>
    <row r="4124" spans="1:11" customFormat="1">
      <c r="A4124" s="18"/>
      <c r="B4124" s="18"/>
      <c r="C4124" s="18"/>
      <c r="D4124" s="18"/>
      <c r="E4124" s="19"/>
      <c r="F4124" s="18"/>
      <c r="G4124" s="20"/>
      <c r="H4124" s="18"/>
      <c r="I4124" s="19"/>
      <c r="J4124" s="18"/>
      <c r="K4124" s="18"/>
    </row>
    <row r="4125" spans="1:11" customFormat="1">
      <c r="A4125" s="18"/>
      <c r="B4125" s="18"/>
      <c r="C4125" s="18"/>
      <c r="D4125" s="18"/>
      <c r="E4125" s="19"/>
      <c r="F4125" s="18"/>
      <c r="G4125" s="20"/>
      <c r="H4125" s="18"/>
      <c r="I4125" s="19"/>
      <c r="J4125" s="18"/>
      <c r="K4125" s="18"/>
    </row>
    <row r="4126" spans="1:11" customFormat="1">
      <c r="A4126" s="18"/>
      <c r="B4126" s="18"/>
      <c r="C4126" s="18"/>
      <c r="D4126" s="18"/>
      <c r="E4126" s="19"/>
      <c r="F4126" s="18"/>
      <c r="G4126" s="20"/>
      <c r="H4126" s="18"/>
      <c r="I4126" s="19"/>
      <c r="J4126" s="18"/>
      <c r="K4126" s="18"/>
    </row>
    <row r="4127" spans="1:11" customFormat="1">
      <c r="A4127" s="18"/>
      <c r="B4127" s="18"/>
      <c r="C4127" s="18"/>
      <c r="D4127" s="18"/>
      <c r="E4127" s="19"/>
      <c r="F4127" s="18"/>
      <c r="G4127" s="20"/>
      <c r="H4127" s="18"/>
      <c r="I4127" s="19"/>
      <c r="J4127" s="18"/>
      <c r="K4127" s="18"/>
    </row>
    <row r="4128" spans="1:11" customFormat="1">
      <c r="A4128" s="18"/>
      <c r="B4128" s="18"/>
      <c r="C4128" s="18"/>
      <c r="D4128" s="18"/>
      <c r="E4128" s="19"/>
      <c r="F4128" s="18"/>
      <c r="G4128" s="20"/>
      <c r="H4128" s="18"/>
      <c r="I4128" s="19"/>
      <c r="J4128" s="18"/>
      <c r="K4128" s="18"/>
    </row>
    <row r="4129" spans="1:11" customFormat="1">
      <c r="A4129" s="18"/>
      <c r="B4129" s="18"/>
      <c r="C4129" s="18"/>
      <c r="D4129" s="18"/>
      <c r="E4129" s="19"/>
      <c r="F4129" s="18"/>
      <c r="G4129" s="20"/>
      <c r="H4129" s="18"/>
      <c r="I4129" s="19"/>
      <c r="J4129" s="18"/>
      <c r="K4129" s="18"/>
    </row>
    <row r="4130" spans="1:11" customFormat="1">
      <c r="A4130" s="18"/>
      <c r="B4130" s="18"/>
      <c r="C4130" s="18"/>
      <c r="D4130" s="18"/>
      <c r="E4130" s="19"/>
      <c r="F4130" s="18"/>
      <c r="G4130" s="20"/>
      <c r="H4130" s="18"/>
      <c r="I4130" s="19"/>
      <c r="J4130" s="18"/>
      <c r="K4130" s="18"/>
    </row>
    <row r="4131" spans="1:11" customFormat="1">
      <c r="A4131" s="18"/>
      <c r="B4131" s="18"/>
      <c r="C4131" s="18"/>
      <c r="D4131" s="18"/>
      <c r="E4131" s="19"/>
      <c r="F4131" s="18"/>
      <c r="G4131" s="20"/>
      <c r="H4131" s="18"/>
      <c r="I4131" s="19"/>
      <c r="J4131" s="18"/>
      <c r="K4131" s="18"/>
    </row>
    <row r="4132" spans="1:11" customFormat="1">
      <c r="A4132" s="18"/>
      <c r="B4132" s="18"/>
      <c r="C4132" s="18"/>
      <c r="D4132" s="18"/>
      <c r="E4132" s="19"/>
      <c r="F4132" s="18"/>
      <c r="G4132" s="20"/>
      <c r="H4132" s="18"/>
      <c r="I4132" s="19"/>
      <c r="J4132" s="18"/>
      <c r="K4132" s="18"/>
    </row>
    <row r="4133" spans="1:11" customFormat="1">
      <c r="A4133" s="18"/>
      <c r="B4133" s="18"/>
      <c r="C4133" s="18"/>
      <c r="D4133" s="18"/>
      <c r="E4133" s="19"/>
      <c r="F4133" s="18"/>
      <c r="G4133" s="20"/>
      <c r="H4133" s="18"/>
      <c r="I4133" s="19"/>
      <c r="J4133" s="18"/>
      <c r="K4133" s="18"/>
    </row>
    <row r="4134" spans="1:11" customFormat="1">
      <c r="A4134" s="18"/>
      <c r="B4134" s="18"/>
      <c r="C4134" s="18"/>
      <c r="D4134" s="18"/>
      <c r="E4134" s="19"/>
      <c r="F4134" s="18"/>
      <c r="G4134" s="20"/>
      <c r="H4134" s="18"/>
      <c r="I4134" s="19"/>
      <c r="J4134" s="18"/>
      <c r="K4134" s="18"/>
    </row>
    <row r="4135" spans="1:11" customFormat="1">
      <c r="A4135" s="18"/>
      <c r="B4135" s="18"/>
      <c r="C4135" s="18"/>
      <c r="D4135" s="18"/>
      <c r="E4135" s="19"/>
      <c r="F4135" s="18"/>
      <c r="G4135" s="20"/>
      <c r="H4135" s="18"/>
      <c r="I4135" s="19"/>
      <c r="J4135" s="18"/>
      <c r="K4135" s="18"/>
    </row>
    <row r="4136" spans="1:11" customFormat="1">
      <c r="A4136" s="18"/>
      <c r="B4136" s="18"/>
      <c r="C4136" s="18"/>
      <c r="D4136" s="18"/>
      <c r="E4136" s="19"/>
      <c r="F4136" s="18"/>
      <c r="G4136" s="20"/>
      <c r="H4136" s="18"/>
      <c r="I4136" s="19"/>
      <c r="J4136" s="18"/>
      <c r="K4136" s="18"/>
    </row>
    <row r="4137" spans="1:11" customFormat="1">
      <c r="A4137" s="18"/>
      <c r="B4137" s="18"/>
      <c r="C4137" s="18"/>
      <c r="D4137" s="18"/>
      <c r="E4137" s="19"/>
      <c r="F4137" s="18"/>
      <c r="G4137" s="20"/>
      <c r="H4137" s="18"/>
      <c r="I4137" s="19"/>
      <c r="J4137" s="18"/>
      <c r="K4137" s="18"/>
    </row>
    <row r="4138" spans="1:11" customFormat="1">
      <c r="A4138" s="18"/>
      <c r="B4138" s="18"/>
      <c r="C4138" s="18"/>
      <c r="D4138" s="18"/>
      <c r="E4138" s="19"/>
      <c r="F4138" s="18"/>
      <c r="G4138" s="20"/>
      <c r="H4138" s="18"/>
      <c r="I4138" s="19"/>
      <c r="J4138" s="18"/>
      <c r="K4138" s="18"/>
    </row>
    <row r="4139" spans="1:11" customFormat="1">
      <c r="A4139" s="18"/>
      <c r="B4139" s="18"/>
      <c r="C4139" s="18"/>
      <c r="D4139" s="18"/>
      <c r="E4139" s="19"/>
      <c r="F4139" s="18"/>
      <c r="G4139" s="20"/>
      <c r="H4139" s="18"/>
      <c r="I4139" s="19"/>
      <c r="J4139" s="18"/>
      <c r="K4139" s="18"/>
    </row>
    <row r="4140" spans="1:11" customFormat="1">
      <c r="A4140" s="18"/>
      <c r="B4140" s="18"/>
      <c r="C4140" s="18"/>
      <c r="D4140" s="18"/>
      <c r="E4140" s="19"/>
      <c r="F4140" s="18"/>
      <c r="G4140" s="20"/>
      <c r="H4140" s="18"/>
      <c r="I4140" s="19"/>
      <c r="J4140" s="18"/>
      <c r="K4140" s="18"/>
    </row>
    <row r="4141" spans="1:11" customFormat="1">
      <c r="A4141" s="18"/>
      <c r="B4141" s="18"/>
      <c r="C4141" s="18"/>
      <c r="D4141" s="18"/>
      <c r="E4141" s="19"/>
      <c r="F4141" s="18"/>
      <c r="G4141" s="20"/>
      <c r="H4141" s="18"/>
      <c r="I4141" s="19"/>
      <c r="J4141" s="18"/>
      <c r="K4141" s="18"/>
    </row>
    <row r="4142" spans="1:11" customFormat="1">
      <c r="A4142" s="18"/>
      <c r="B4142" s="18"/>
      <c r="C4142" s="18"/>
      <c r="D4142" s="18"/>
      <c r="E4142" s="19"/>
      <c r="F4142" s="18"/>
      <c r="G4142" s="20"/>
      <c r="H4142" s="18"/>
      <c r="I4142" s="19"/>
      <c r="J4142" s="18"/>
      <c r="K4142" s="18"/>
    </row>
    <row r="4143" spans="1:11" customFormat="1">
      <c r="A4143" s="18"/>
      <c r="B4143" s="18"/>
      <c r="C4143" s="18"/>
      <c r="D4143" s="18"/>
      <c r="E4143" s="19"/>
      <c r="F4143" s="18"/>
      <c r="G4143" s="20"/>
      <c r="H4143" s="18"/>
      <c r="I4143" s="19"/>
      <c r="J4143" s="18"/>
      <c r="K4143" s="18"/>
    </row>
    <row r="4144" spans="1:11" customFormat="1">
      <c r="A4144" s="18"/>
      <c r="B4144" s="18"/>
      <c r="C4144" s="18"/>
      <c r="D4144" s="18"/>
      <c r="E4144" s="19"/>
      <c r="F4144" s="18"/>
      <c r="G4144" s="20"/>
      <c r="H4144" s="18"/>
      <c r="I4144" s="19"/>
      <c r="J4144" s="18"/>
      <c r="K4144" s="18"/>
    </row>
    <row r="4145" spans="1:11" customFormat="1">
      <c r="A4145" s="18"/>
      <c r="B4145" s="18"/>
      <c r="C4145" s="18"/>
      <c r="D4145" s="18"/>
      <c r="E4145" s="19"/>
      <c r="F4145" s="18"/>
      <c r="G4145" s="20"/>
      <c r="H4145" s="18"/>
      <c r="I4145" s="19"/>
      <c r="J4145" s="18"/>
      <c r="K4145" s="18"/>
    </row>
    <row r="4146" spans="1:11" customFormat="1">
      <c r="A4146" s="18"/>
      <c r="B4146" s="18"/>
      <c r="C4146" s="18"/>
      <c r="D4146" s="18"/>
      <c r="E4146" s="19"/>
      <c r="F4146" s="18"/>
      <c r="G4146" s="20"/>
      <c r="H4146" s="18"/>
      <c r="I4146" s="19"/>
      <c r="J4146" s="18"/>
      <c r="K4146" s="18"/>
    </row>
    <row r="4147" spans="1:11" customFormat="1">
      <c r="A4147" s="18"/>
      <c r="B4147" s="18"/>
      <c r="C4147" s="18"/>
      <c r="D4147" s="18"/>
      <c r="E4147" s="19"/>
      <c r="F4147" s="18"/>
      <c r="G4147" s="20"/>
      <c r="H4147" s="18"/>
      <c r="I4147" s="19"/>
      <c r="J4147" s="18"/>
      <c r="K4147" s="18"/>
    </row>
    <row r="4148" spans="1:11" customFormat="1">
      <c r="A4148" s="18"/>
      <c r="B4148" s="18"/>
      <c r="C4148" s="18"/>
      <c r="D4148" s="18"/>
      <c r="E4148" s="19"/>
      <c r="F4148" s="18"/>
      <c r="G4148" s="20"/>
      <c r="H4148" s="18"/>
      <c r="I4148" s="19"/>
      <c r="J4148" s="18"/>
      <c r="K4148" s="18"/>
    </row>
    <row r="4149" spans="1:11" customFormat="1">
      <c r="A4149" s="18"/>
      <c r="B4149" s="18"/>
      <c r="C4149" s="18"/>
      <c r="D4149" s="18"/>
      <c r="E4149" s="19"/>
      <c r="F4149" s="18"/>
      <c r="G4149" s="20"/>
      <c r="H4149" s="18"/>
      <c r="I4149" s="19"/>
      <c r="J4149" s="18"/>
      <c r="K4149" s="18"/>
    </row>
    <row r="4150" spans="1:11" customFormat="1">
      <c r="A4150" s="18"/>
      <c r="B4150" s="18"/>
      <c r="C4150" s="18"/>
      <c r="D4150" s="18"/>
      <c r="E4150" s="19"/>
      <c r="F4150" s="18"/>
      <c r="G4150" s="20"/>
      <c r="H4150" s="18"/>
      <c r="I4150" s="19"/>
      <c r="J4150" s="18"/>
      <c r="K4150" s="18"/>
    </row>
    <row r="4151" spans="1:11" customFormat="1">
      <c r="A4151" s="18"/>
      <c r="B4151" s="18"/>
      <c r="C4151" s="18"/>
      <c r="D4151" s="18"/>
      <c r="E4151" s="19"/>
      <c r="F4151" s="18"/>
      <c r="G4151" s="20"/>
      <c r="H4151" s="18"/>
      <c r="I4151" s="19"/>
      <c r="J4151" s="18"/>
      <c r="K4151" s="18"/>
    </row>
    <row r="4152" spans="1:11" customFormat="1">
      <c r="A4152" s="18"/>
      <c r="B4152" s="18"/>
      <c r="C4152" s="18"/>
      <c r="D4152" s="18"/>
      <c r="E4152" s="19"/>
      <c r="F4152" s="18"/>
      <c r="G4152" s="20"/>
      <c r="H4152" s="18"/>
      <c r="I4152" s="19"/>
      <c r="J4152" s="18"/>
      <c r="K4152" s="18"/>
    </row>
    <row r="4153" spans="1:11" customFormat="1">
      <c r="A4153" s="18"/>
      <c r="B4153" s="18"/>
      <c r="C4153" s="18"/>
      <c r="D4153" s="18"/>
      <c r="E4153" s="19"/>
      <c r="F4153" s="18"/>
      <c r="G4153" s="20"/>
      <c r="H4153" s="18"/>
      <c r="I4153" s="19"/>
      <c r="J4153" s="18"/>
      <c r="K4153" s="18"/>
    </row>
    <row r="4154" spans="1:11" customFormat="1">
      <c r="A4154" s="18"/>
      <c r="B4154" s="18"/>
      <c r="C4154" s="18"/>
      <c r="D4154" s="18"/>
      <c r="E4154" s="19"/>
      <c r="F4154" s="18"/>
      <c r="G4154" s="20"/>
      <c r="H4154" s="18"/>
      <c r="I4154" s="19"/>
      <c r="J4154" s="18"/>
      <c r="K4154" s="18"/>
    </row>
    <row r="4155" spans="1:11" customFormat="1">
      <c r="A4155" s="18"/>
      <c r="B4155" s="18"/>
      <c r="C4155" s="18"/>
      <c r="D4155" s="18"/>
      <c r="E4155" s="19"/>
      <c r="F4155" s="18"/>
      <c r="G4155" s="20"/>
      <c r="H4155" s="18"/>
      <c r="I4155" s="19"/>
      <c r="J4155" s="18"/>
      <c r="K4155" s="18"/>
    </row>
    <row r="4156" spans="1:11" customFormat="1">
      <c r="A4156" s="18"/>
      <c r="B4156" s="18"/>
      <c r="C4156" s="18"/>
      <c r="D4156" s="18"/>
      <c r="E4156" s="19"/>
      <c r="F4156" s="18"/>
      <c r="G4156" s="20"/>
      <c r="H4156" s="18"/>
      <c r="I4156" s="19"/>
      <c r="J4156" s="18"/>
      <c r="K4156" s="18"/>
    </row>
    <row r="4157" spans="1:11" customFormat="1">
      <c r="A4157" s="18"/>
      <c r="B4157" s="18"/>
      <c r="C4157" s="18"/>
      <c r="D4157" s="18"/>
      <c r="E4157" s="19"/>
      <c r="F4157" s="18"/>
      <c r="G4157" s="20"/>
      <c r="H4157" s="18"/>
      <c r="I4157" s="19"/>
      <c r="J4157" s="18"/>
      <c r="K4157" s="18"/>
    </row>
    <row r="4158" spans="1:11" customFormat="1">
      <c r="A4158" s="18"/>
      <c r="B4158" s="18"/>
      <c r="C4158" s="18"/>
      <c r="D4158" s="18"/>
      <c r="E4158" s="19"/>
      <c r="F4158" s="18"/>
      <c r="G4158" s="20"/>
      <c r="H4158" s="18"/>
      <c r="I4158" s="19"/>
      <c r="J4158" s="18"/>
      <c r="K4158" s="18"/>
    </row>
    <row r="4159" spans="1:11" customFormat="1">
      <c r="A4159" s="18"/>
      <c r="B4159" s="18"/>
      <c r="C4159" s="18"/>
      <c r="D4159" s="18"/>
      <c r="E4159" s="19"/>
      <c r="F4159" s="18"/>
      <c r="G4159" s="20"/>
      <c r="H4159" s="18"/>
      <c r="I4159" s="19"/>
      <c r="J4159" s="18"/>
      <c r="K4159" s="18"/>
    </row>
    <row r="4160" spans="1:11" customFormat="1">
      <c r="A4160" s="18"/>
      <c r="B4160" s="18"/>
      <c r="C4160" s="18"/>
      <c r="D4160" s="18"/>
      <c r="E4160" s="19"/>
      <c r="F4160" s="18"/>
      <c r="G4160" s="20"/>
      <c r="H4160" s="18"/>
      <c r="I4160" s="19"/>
      <c r="J4160" s="18"/>
      <c r="K4160" s="18"/>
    </row>
    <row r="4161" spans="1:11" customFormat="1">
      <c r="A4161" s="18"/>
      <c r="B4161" s="18"/>
      <c r="C4161" s="18"/>
      <c r="D4161" s="18"/>
      <c r="E4161" s="19"/>
      <c r="F4161" s="18"/>
      <c r="G4161" s="20"/>
      <c r="H4161" s="18"/>
      <c r="I4161" s="19"/>
      <c r="J4161" s="18"/>
      <c r="K4161" s="18"/>
    </row>
    <row r="4162" spans="1:11" customFormat="1">
      <c r="A4162" s="18"/>
      <c r="B4162" s="18"/>
      <c r="C4162" s="18"/>
      <c r="D4162" s="18"/>
      <c r="E4162" s="19"/>
      <c r="F4162" s="18"/>
      <c r="G4162" s="20"/>
      <c r="H4162" s="18"/>
      <c r="I4162" s="19"/>
      <c r="J4162" s="18"/>
      <c r="K4162" s="18"/>
    </row>
    <row r="4163" spans="1:11" customFormat="1">
      <c r="A4163" s="18"/>
      <c r="B4163" s="18"/>
      <c r="C4163" s="18"/>
      <c r="D4163" s="18"/>
      <c r="E4163" s="19"/>
      <c r="F4163" s="18"/>
      <c r="G4163" s="20"/>
      <c r="H4163" s="18"/>
      <c r="I4163" s="19"/>
      <c r="J4163" s="18"/>
      <c r="K4163" s="18"/>
    </row>
    <row r="4164" spans="1:11" customFormat="1">
      <c r="A4164" s="18"/>
      <c r="B4164" s="18"/>
      <c r="C4164" s="18"/>
      <c r="D4164" s="18"/>
      <c r="E4164" s="19"/>
      <c r="F4164" s="18"/>
      <c r="G4164" s="20"/>
      <c r="H4164" s="18"/>
      <c r="I4164" s="19"/>
      <c r="J4164" s="18"/>
      <c r="K4164" s="18"/>
    </row>
    <row r="4165" spans="1:11" customFormat="1">
      <c r="A4165" s="18"/>
      <c r="B4165" s="18"/>
      <c r="C4165" s="18"/>
      <c r="D4165" s="18"/>
      <c r="E4165" s="19"/>
      <c r="F4165" s="18"/>
      <c r="G4165" s="20"/>
      <c r="H4165" s="18"/>
      <c r="I4165" s="19"/>
      <c r="J4165" s="18"/>
      <c r="K4165" s="18"/>
    </row>
    <row r="4166" spans="1:11" customFormat="1">
      <c r="A4166" s="18"/>
      <c r="B4166" s="18"/>
      <c r="C4166" s="18"/>
      <c r="D4166" s="18"/>
      <c r="E4166" s="19"/>
      <c r="F4166" s="18"/>
      <c r="G4166" s="20"/>
      <c r="H4166" s="18"/>
      <c r="I4166" s="19"/>
      <c r="J4166" s="18"/>
      <c r="K4166" s="18"/>
    </row>
    <row r="4167" spans="1:11" customFormat="1">
      <c r="A4167" s="18"/>
      <c r="B4167" s="18"/>
      <c r="C4167" s="18"/>
      <c r="D4167" s="18"/>
      <c r="E4167" s="19"/>
      <c r="F4167" s="18"/>
      <c r="G4167" s="20"/>
      <c r="H4167" s="18"/>
      <c r="I4167" s="19"/>
      <c r="J4167" s="18"/>
      <c r="K4167" s="18"/>
    </row>
    <row r="4168" spans="1:11" customFormat="1">
      <c r="A4168" s="18"/>
      <c r="B4168" s="18"/>
      <c r="C4168" s="18"/>
      <c r="D4168" s="18"/>
      <c r="E4168" s="19"/>
      <c r="F4168" s="18"/>
      <c r="G4168" s="20"/>
      <c r="H4168" s="18"/>
      <c r="I4168" s="19"/>
      <c r="J4168" s="18"/>
      <c r="K4168" s="18"/>
    </row>
    <row r="4169" spans="1:11" customFormat="1">
      <c r="A4169" s="18"/>
      <c r="B4169" s="18"/>
      <c r="C4169" s="18"/>
      <c r="D4169" s="18"/>
      <c r="E4169" s="19"/>
      <c r="F4169" s="18"/>
      <c r="G4169" s="20"/>
      <c r="H4169" s="18"/>
      <c r="I4169" s="19"/>
      <c r="J4169" s="18"/>
      <c r="K4169" s="18"/>
    </row>
    <row r="4170" spans="1:11" customFormat="1">
      <c r="A4170" s="18"/>
      <c r="B4170" s="18"/>
      <c r="C4170" s="18"/>
      <c r="D4170" s="18"/>
      <c r="E4170" s="19"/>
      <c r="F4170" s="18"/>
      <c r="G4170" s="20"/>
      <c r="H4170" s="18"/>
      <c r="I4170" s="19"/>
      <c r="J4170" s="18"/>
      <c r="K4170" s="18"/>
    </row>
    <row r="4171" spans="1:11" customFormat="1">
      <c r="A4171" s="18"/>
      <c r="B4171" s="18"/>
      <c r="C4171" s="18"/>
      <c r="D4171" s="18"/>
      <c r="E4171" s="19"/>
      <c r="F4171" s="18"/>
      <c r="G4171" s="20"/>
      <c r="H4171" s="18"/>
      <c r="I4171" s="19"/>
      <c r="J4171" s="18"/>
      <c r="K4171" s="18"/>
    </row>
    <row r="4172" spans="1:11" customFormat="1">
      <c r="A4172" s="18"/>
      <c r="B4172" s="18"/>
      <c r="C4172" s="18"/>
      <c r="D4172" s="18"/>
      <c r="E4172" s="19"/>
      <c r="F4172" s="18"/>
      <c r="G4172" s="20"/>
      <c r="H4172" s="18"/>
      <c r="I4172" s="19"/>
      <c r="J4172" s="18"/>
      <c r="K4172" s="18"/>
    </row>
    <row r="4173" spans="1:11" customFormat="1">
      <c r="A4173" s="18"/>
      <c r="B4173" s="18"/>
      <c r="C4173" s="18"/>
      <c r="D4173" s="18"/>
      <c r="E4173" s="19"/>
      <c r="F4173" s="18"/>
      <c r="G4173" s="20"/>
      <c r="H4173" s="18"/>
      <c r="I4173" s="19"/>
      <c r="J4173" s="18"/>
      <c r="K4173" s="18"/>
    </row>
    <row r="4174" spans="1:11" customFormat="1">
      <c r="A4174" s="18"/>
      <c r="B4174" s="18"/>
      <c r="C4174" s="18"/>
      <c r="D4174" s="18"/>
      <c r="E4174" s="19"/>
      <c r="F4174" s="18"/>
      <c r="G4174" s="20"/>
      <c r="H4174" s="18"/>
      <c r="I4174" s="19"/>
      <c r="J4174" s="18"/>
      <c r="K4174" s="18"/>
    </row>
    <row r="4175" spans="1:11" customFormat="1">
      <c r="A4175" s="18"/>
      <c r="B4175" s="18"/>
      <c r="C4175" s="18"/>
      <c r="D4175" s="18"/>
      <c r="E4175" s="19"/>
      <c r="F4175" s="18"/>
      <c r="G4175" s="20"/>
      <c r="H4175" s="18"/>
      <c r="I4175" s="19"/>
      <c r="J4175" s="18"/>
      <c r="K4175" s="18"/>
    </row>
    <row r="4176" spans="1:11" customFormat="1">
      <c r="A4176" s="18"/>
      <c r="B4176" s="18"/>
      <c r="C4176" s="18"/>
      <c r="D4176" s="18"/>
      <c r="E4176" s="19"/>
      <c r="F4176" s="18"/>
      <c r="G4176" s="20"/>
      <c r="H4176" s="18"/>
      <c r="I4176" s="19"/>
      <c r="J4176" s="18"/>
      <c r="K4176" s="18"/>
    </row>
    <row r="4177" spans="1:11" customFormat="1">
      <c r="A4177" s="18"/>
      <c r="B4177" s="18"/>
      <c r="C4177" s="18"/>
      <c r="D4177" s="18"/>
      <c r="E4177" s="19"/>
      <c r="F4177" s="18"/>
      <c r="G4177" s="20"/>
      <c r="H4177" s="18"/>
      <c r="I4177" s="19"/>
      <c r="J4177" s="18"/>
      <c r="K4177" s="18"/>
    </row>
    <row r="4178" spans="1:11" customFormat="1">
      <c r="A4178" s="18"/>
      <c r="B4178" s="18"/>
      <c r="C4178" s="18"/>
      <c r="D4178" s="18"/>
      <c r="E4178" s="19"/>
      <c r="F4178" s="18"/>
      <c r="G4178" s="20"/>
      <c r="H4178" s="18"/>
      <c r="I4178" s="19"/>
      <c r="J4178" s="18"/>
      <c r="K4178" s="18"/>
    </row>
    <row r="4179" spans="1:11" customFormat="1">
      <c r="A4179" s="18"/>
      <c r="B4179" s="18"/>
      <c r="C4179" s="18"/>
      <c r="D4179" s="18"/>
      <c r="E4179" s="19"/>
      <c r="F4179" s="18"/>
      <c r="G4179" s="20"/>
      <c r="H4179" s="18"/>
      <c r="I4179" s="19"/>
      <c r="J4179" s="18"/>
      <c r="K4179" s="18"/>
    </row>
    <row r="4180" spans="1:11" customFormat="1">
      <c r="A4180" s="18"/>
      <c r="B4180" s="18"/>
      <c r="C4180" s="18"/>
      <c r="D4180" s="18"/>
      <c r="E4180" s="19"/>
      <c r="F4180" s="18"/>
      <c r="G4180" s="20"/>
      <c r="H4180" s="18"/>
      <c r="I4180" s="19"/>
      <c r="J4180" s="18"/>
      <c r="K4180" s="18"/>
    </row>
    <row r="4181" spans="1:11" customFormat="1">
      <c r="A4181" s="18"/>
      <c r="B4181" s="18"/>
      <c r="C4181" s="18"/>
      <c r="D4181" s="18"/>
      <c r="E4181" s="19"/>
      <c r="F4181" s="18"/>
      <c r="G4181" s="20"/>
      <c r="H4181" s="18"/>
      <c r="I4181" s="19"/>
      <c r="J4181" s="18"/>
      <c r="K4181" s="18"/>
    </row>
    <row r="4182" spans="1:11" customFormat="1">
      <c r="A4182" s="18"/>
      <c r="B4182" s="18"/>
      <c r="C4182" s="18"/>
      <c r="D4182" s="18"/>
      <c r="E4182" s="19"/>
      <c r="F4182" s="18"/>
      <c r="G4182" s="20"/>
      <c r="H4182" s="18"/>
      <c r="I4182" s="19"/>
      <c r="J4182" s="18"/>
      <c r="K4182" s="18"/>
    </row>
    <row r="4183" spans="1:11" customFormat="1">
      <c r="A4183" s="18"/>
      <c r="B4183" s="18"/>
      <c r="C4183" s="18"/>
      <c r="D4183" s="18"/>
      <c r="E4183" s="19"/>
      <c r="F4183" s="18"/>
      <c r="G4183" s="20"/>
      <c r="H4183" s="18"/>
      <c r="I4183" s="19"/>
      <c r="J4183" s="18"/>
      <c r="K4183" s="18"/>
    </row>
    <row r="4184" spans="1:11" customFormat="1">
      <c r="A4184" s="18"/>
      <c r="B4184" s="18"/>
      <c r="C4184" s="18"/>
      <c r="D4184" s="18"/>
      <c r="E4184" s="19"/>
      <c r="F4184" s="18"/>
      <c r="G4184" s="20"/>
      <c r="H4184" s="18"/>
      <c r="I4184" s="19"/>
      <c r="J4184" s="18"/>
      <c r="K4184" s="18"/>
    </row>
    <row r="4185" spans="1:11" customFormat="1">
      <c r="A4185" s="18"/>
      <c r="B4185" s="18"/>
      <c r="C4185" s="18"/>
      <c r="D4185" s="18"/>
      <c r="E4185" s="19"/>
      <c r="F4185" s="18"/>
      <c r="G4185" s="20"/>
      <c r="H4185" s="18"/>
      <c r="I4185" s="19"/>
      <c r="J4185" s="18"/>
      <c r="K4185" s="18"/>
    </row>
    <row r="4186" spans="1:11" customFormat="1">
      <c r="A4186" s="18"/>
      <c r="B4186" s="18"/>
      <c r="C4186" s="18"/>
      <c r="D4186" s="18"/>
      <c r="E4186" s="19"/>
      <c r="F4186" s="18"/>
      <c r="G4186" s="20"/>
      <c r="H4186" s="18"/>
      <c r="I4186" s="19"/>
      <c r="J4186" s="18"/>
      <c r="K4186" s="18"/>
    </row>
    <row r="4187" spans="1:11" customFormat="1">
      <c r="A4187" s="18"/>
      <c r="B4187" s="18"/>
      <c r="C4187" s="18"/>
      <c r="D4187" s="18"/>
      <c r="E4187" s="19"/>
      <c r="F4187" s="18"/>
      <c r="G4187" s="20"/>
      <c r="H4187" s="18"/>
      <c r="I4187" s="19"/>
      <c r="J4187" s="18"/>
      <c r="K4187" s="18"/>
    </row>
    <row r="4188" spans="1:11" customFormat="1">
      <c r="A4188" s="18"/>
      <c r="B4188" s="18"/>
      <c r="C4188" s="18"/>
      <c r="D4188" s="18"/>
      <c r="E4188" s="19"/>
      <c r="F4188" s="18"/>
      <c r="G4188" s="20"/>
      <c r="H4188" s="18"/>
      <c r="I4188" s="19"/>
      <c r="J4188" s="18"/>
      <c r="K4188" s="18"/>
    </row>
    <row r="4189" spans="1:11" customFormat="1">
      <c r="A4189" s="18"/>
      <c r="B4189" s="18"/>
      <c r="C4189" s="18"/>
      <c r="D4189" s="18"/>
      <c r="E4189" s="19"/>
      <c r="F4189" s="18"/>
      <c r="G4189" s="20"/>
      <c r="H4189" s="18"/>
      <c r="I4189" s="19"/>
      <c r="J4189" s="18"/>
      <c r="K4189" s="18"/>
    </row>
    <row r="4190" spans="1:11" customFormat="1">
      <c r="A4190" s="18"/>
      <c r="B4190" s="18"/>
      <c r="C4190" s="18"/>
      <c r="D4190" s="18"/>
      <c r="E4190" s="19"/>
      <c r="F4190" s="18"/>
      <c r="G4190" s="20"/>
      <c r="H4190" s="18"/>
      <c r="I4190" s="19"/>
      <c r="J4190" s="18"/>
      <c r="K4190" s="18"/>
    </row>
    <row r="4191" spans="1:11" customFormat="1">
      <c r="A4191" s="18"/>
      <c r="B4191" s="18"/>
      <c r="C4191" s="18"/>
      <c r="D4191" s="18"/>
      <c r="E4191" s="19"/>
      <c r="F4191" s="18"/>
      <c r="G4191" s="20"/>
      <c r="H4191" s="18"/>
      <c r="I4191" s="19"/>
      <c r="J4191" s="18"/>
      <c r="K4191" s="18"/>
    </row>
    <row r="4192" spans="1:11" customFormat="1">
      <c r="A4192" s="18"/>
      <c r="B4192" s="18"/>
      <c r="C4192" s="18"/>
      <c r="D4192" s="18"/>
      <c r="E4192" s="19"/>
      <c r="F4192" s="18"/>
      <c r="G4192" s="20"/>
      <c r="H4192" s="18"/>
      <c r="I4192" s="19"/>
      <c r="J4192" s="18"/>
      <c r="K4192" s="18"/>
    </row>
    <row r="4193" spans="1:11" customFormat="1">
      <c r="A4193" s="18"/>
      <c r="B4193" s="18"/>
      <c r="C4193" s="18"/>
      <c r="D4193" s="18"/>
      <c r="E4193" s="19"/>
      <c r="F4193" s="18"/>
      <c r="G4193" s="20"/>
      <c r="H4193" s="18"/>
      <c r="I4193" s="19"/>
      <c r="J4193" s="18"/>
      <c r="K4193" s="18"/>
    </row>
    <row r="4194" spans="1:11" customFormat="1">
      <c r="A4194" s="18"/>
      <c r="B4194" s="18"/>
      <c r="C4194" s="18"/>
      <c r="D4194" s="18"/>
      <c r="E4194" s="19"/>
      <c r="F4194" s="18"/>
      <c r="G4194" s="20"/>
      <c r="H4194" s="18"/>
      <c r="I4194" s="19"/>
      <c r="J4194" s="18"/>
      <c r="K4194" s="18"/>
    </row>
    <row r="4195" spans="1:11" customFormat="1">
      <c r="A4195" s="18"/>
      <c r="B4195" s="18"/>
      <c r="C4195" s="18"/>
      <c r="D4195" s="18"/>
      <c r="E4195" s="19"/>
      <c r="F4195" s="18"/>
      <c r="G4195" s="20"/>
      <c r="H4195" s="18"/>
      <c r="I4195" s="19"/>
      <c r="J4195" s="18"/>
      <c r="K4195" s="18"/>
    </row>
    <row r="4196" spans="1:11" customFormat="1">
      <c r="A4196" s="18"/>
      <c r="B4196" s="18"/>
      <c r="C4196" s="18"/>
      <c r="D4196" s="18"/>
      <c r="E4196" s="19"/>
      <c r="F4196" s="18"/>
      <c r="G4196" s="20"/>
      <c r="H4196" s="18"/>
      <c r="I4196" s="19"/>
      <c r="J4196" s="18"/>
      <c r="K4196" s="18"/>
    </row>
    <row r="4197" spans="1:11" customFormat="1">
      <c r="A4197" s="18"/>
      <c r="B4197" s="18"/>
      <c r="C4197" s="18"/>
      <c r="D4197" s="18"/>
      <c r="E4197" s="19"/>
      <c r="F4197" s="18"/>
      <c r="G4197" s="20"/>
      <c r="H4197" s="18"/>
      <c r="I4197" s="19"/>
      <c r="J4197" s="18"/>
      <c r="K4197" s="18"/>
    </row>
    <row r="4198" spans="1:11" customFormat="1">
      <c r="A4198" s="18"/>
      <c r="B4198" s="18"/>
      <c r="C4198" s="18"/>
      <c r="D4198" s="18"/>
      <c r="E4198" s="19"/>
      <c r="F4198" s="18"/>
      <c r="G4198" s="20"/>
      <c r="H4198" s="18"/>
      <c r="I4198" s="19"/>
      <c r="J4198" s="18"/>
      <c r="K4198" s="18"/>
    </row>
    <row r="4199" spans="1:11" customFormat="1">
      <c r="A4199" s="18"/>
      <c r="B4199" s="18"/>
      <c r="C4199" s="18"/>
      <c r="D4199" s="18"/>
      <c r="E4199" s="19"/>
      <c r="F4199" s="18"/>
      <c r="G4199" s="20"/>
      <c r="H4199" s="18"/>
      <c r="I4199" s="19"/>
      <c r="J4199" s="18"/>
      <c r="K4199" s="18"/>
    </row>
    <row r="4200" spans="1:11" customFormat="1">
      <c r="A4200" s="18"/>
      <c r="B4200" s="18"/>
      <c r="C4200" s="18"/>
      <c r="D4200" s="18"/>
      <c r="E4200" s="19"/>
      <c r="F4200" s="18"/>
      <c r="G4200" s="20"/>
      <c r="H4200" s="18"/>
      <c r="I4200" s="19"/>
      <c r="J4200" s="18"/>
      <c r="K4200" s="18"/>
    </row>
    <row r="4201" spans="1:11" customFormat="1">
      <c r="A4201" s="18"/>
      <c r="B4201" s="18"/>
      <c r="C4201" s="18"/>
      <c r="D4201" s="18"/>
      <c r="E4201" s="19"/>
      <c r="F4201" s="18"/>
      <c r="G4201" s="20"/>
      <c r="H4201" s="18"/>
      <c r="I4201" s="19"/>
      <c r="J4201" s="18"/>
      <c r="K4201" s="18"/>
    </row>
    <row r="4202" spans="1:11" customFormat="1">
      <c r="A4202" s="18"/>
      <c r="B4202" s="18"/>
      <c r="C4202" s="18"/>
      <c r="D4202" s="18"/>
      <c r="E4202" s="19"/>
      <c r="F4202" s="18"/>
      <c r="G4202" s="20"/>
      <c r="H4202" s="18"/>
      <c r="I4202" s="19"/>
      <c r="J4202" s="18"/>
      <c r="K4202" s="18"/>
    </row>
    <row r="4203" spans="1:11" customFormat="1">
      <c r="A4203" s="18"/>
      <c r="B4203" s="18"/>
      <c r="C4203" s="18"/>
      <c r="D4203" s="18"/>
      <c r="E4203" s="19"/>
      <c r="F4203" s="18"/>
      <c r="G4203" s="20"/>
      <c r="H4203" s="18"/>
      <c r="I4203" s="19"/>
      <c r="J4203" s="18"/>
      <c r="K4203" s="18"/>
    </row>
    <row r="4204" spans="1:11" customFormat="1">
      <c r="A4204" s="18"/>
      <c r="B4204" s="18"/>
      <c r="C4204" s="18"/>
      <c r="D4204" s="18"/>
      <c r="E4204" s="19"/>
      <c r="F4204" s="18"/>
      <c r="G4204" s="20"/>
      <c r="H4204" s="18"/>
      <c r="I4204" s="19"/>
      <c r="J4204" s="18"/>
      <c r="K4204" s="18"/>
    </row>
    <row r="4205" spans="1:11" customFormat="1">
      <c r="A4205" s="18"/>
      <c r="B4205" s="18"/>
      <c r="C4205" s="18"/>
      <c r="D4205" s="18"/>
      <c r="E4205" s="19"/>
      <c r="F4205" s="18"/>
      <c r="G4205" s="20"/>
      <c r="H4205" s="18"/>
      <c r="I4205" s="19"/>
      <c r="J4205" s="18"/>
      <c r="K4205" s="18"/>
    </row>
    <row r="4206" spans="1:11" customFormat="1">
      <c r="A4206" s="18"/>
      <c r="B4206" s="18"/>
      <c r="C4206" s="18"/>
      <c r="D4206" s="18"/>
      <c r="E4206" s="19"/>
      <c r="F4206" s="18"/>
      <c r="G4206" s="20"/>
      <c r="H4206" s="18"/>
      <c r="I4206" s="19"/>
      <c r="J4206" s="18"/>
      <c r="K4206" s="18"/>
    </row>
    <row r="4207" spans="1:11" customFormat="1">
      <c r="A4207" s="18"/>
      <c r="B4207" s="18"/>
      <c r="C4207" s="18"/>
      <c r="D4207" s="18"/>
      <c r="E4207" s="19"/>
      <c r="F4207" s="18"/>
      <c r="G4207" s="20"/>
      <c r="H4207" s="18"/>
      <c r="I4207" s="19"/>
      <c r="J4207" s="18"/>
      <c r="K4207" s="18"/>
    </row>
    <row r="4208" spans="1:11" customFormat="1">
      <c r="A4208" s="18"/>
      <c r="B4208" s="18"/>
      <c r="C4208" s="18"/>
      <c r="D4208" s="18"/>
      <c r="E4208" s="19"/>
      <c r="F4208" s="18"/>
      <c r="G4208" s="20"/>
      <c r="H4208" s="18"/>
      <c r="I4208" s="19"/>
      <c r="J4208" s="18"/>
      <c r="K4208" s="18"/>
    </row>
    <row r="4209" spans="1:11" customFormat="1">
      <c r="A4209" s="18"/>
      <c r="B4209" s="18"/>
      <c r="C4209" s="18"/>
      <c r="D4209" s="18"/>
      <c r="E4209" s="19"/>
      <c r="F4209" s="18"/>
      <c r="G4209" s="20"/>
      <c r="H4209" s="18"/>
      <c r="I4209" s="19"/>
      <c r="J4209" s="18"/>
      <c r="K4209" s="18"/>
    </row>
    <row r="4210" spans="1:11" customFormat="1">
      <c r="A4210" s="18"/>
      <c r="B4210" s="18"/>
      <c r="C4210" s="18"/>
      <c r="D4210" s="18"/>
      <c r="E4210" s="19"/>
      <c r="F4210" s="18"/>
      <c r="G4210" s="20"/>
      <c r="H4210" s="18"/>
      <c r="I4210" s="19"/>
      <c r="J4210" s="18"/>
      <c r="K4210" s="18"/>
    </row>
    <row r="4211" spans="1:11" customFormat="1">
      <c r="A4211" s="18"/>
      <c r="B4211" s="18"/>
      <c r="C4211" s="18"/>
      <c r="D4211" s="18"/>
      <c r="E4211" s="19"/>
      <c r="F4211" s="18"/>
      <c r="G4211" s="20"/>
      <c r="H4211" s="18"/>
      <c r="I4211" s="19"/>
      <c r="J4211" s="18"/>
      <c r="K4211" s="18"/>
    </row>
    <row r="4212" spans="1:11" customFormat="1">
      <c r="A4212" s="18"/>
      <c r="B4212" s="18"/>
      <c r="C4212" s="18"/>
      <c r="D4212" s="18"/>
      <c r="E4212" s="19"/>
      <c r="F4212" s="18"/>
      <c r="G4212" s="20"/>
      <c r="H4212" s="18"/>
      <c r="I4212" s="19"/>
      <c r="J4212" s="18"/>
      <c r="K4212" s="18"/>
    </row>
    <row r="4213" spans="1:11" customFormat="1">
      <c r="A4213" s="18"/>
      <c r="B4213" s="18"/>
      <c r="C4213" s="18"/>
      <c r="D4213" s="18"/>
      <c r="E4213" s="19"/>
      <c r="F4213" s="18"/>
      <c r="G4213" s="20"/>
      <c r="H4213" s="18"/>
      <c r="I4213" s="19"/>
      <c r="J4213" s="18"/>
      <c r="K4213" s="18"/>
    </row>
    <row r="4214" spans="1:11" customFormat="1">
      <c r="A4214" s="18"/>
      <c r="B4214" s="18"/>
      <c r="C4214" s="18"/>
      <c r="D4214" s="18"/>
      <c r="E4214" s="19"/>
      <c r="F4214" s="18"/>
      <c r="G4214" s="20"/>
      <c r="H4214" s="18"/>
      <c r="I4214" s="19"/>
      <c r="J4214" s="18"/>
      <c r="K4214" s="18"/>
    </row>
    <row r="4215" spans="1:11" customFormat="1">
      <c r="A4215" s="18"/>
      <c r="B4215" s="18"/>
      <c r="C4215" s="18"/>
      <c r="D4215" s="18"/>
      <c r="E4215" s="19"/>
      <c r="F4215" s="18"/>
      <c r="G4215" s="20"/>
      <c r="H4215" s="18"/>
      <c r="I4215" s="19"/>
      <c r="J4215" s="18"/>
      <c r="K4215" s="18"/>
    </row>
    <row r="4216" spans="1:11" customFormat="1">
      <c r="A4216" s="18"/>
      <c r="B4216" s="18"/>
      <c r="C4216" s="18"/>
      <c r="D4216" s="18"/>
      <c r="E4216" s="19"/>
      <c r="F4216" s="18"/>
      <c r="G4216" s="20"/>
      <c r="H4216" s="18"/>
      <c r="I4216" s="19"/>
      <c r="J4216" s="18"/>
      <c r="K4216" s="18"/>
    </row>
    <row r="4217" spans="1:11" customFormat="1">
      <c r="A4217" s="18"/>
      <c r="B4217" s="18"/>
      <c r="C4217" s="18"/>
      <c r="D4217" s="18"/>
      <c r="E4217" s="19"/>
      <c r="F4217" s="18"/>
      <c r="G4217" s="20"/>
      <c r="H4217" s="18"/>
      <c r="I4217" s="19"/>
      <c r="J4217" s="18"/>
      <c r="K4217" s="18"/>
    </row>
    <row r="4218" spans="1:11" customFormat="1">
      <c r="A4218" s="18"/>
      <c r="B4218" s="18"/>
      <c r="C4218" s="18"/>
      <c r="D4218" s="18"/>
      <c r="E4218" s="19"/>
      <c r="F4218" s="18"/>
      <c r="G4218" s="20"/>
      <c r="H4218" s="18"/>
      <c r="I4218" s="19"/>
      <c r="J4218" s="18"/>
      <c r="K4218" s="18"/>
    </row>
    <row r="4219" spans="1:11" customFormat="1">
      <c r="A4219" s="18"/>
      <c r="B4219" s="18"/>
      <c r="C4219" s="18"/>
      <c r="D4219" s="18"/>
      <c r="E4219" s="19"/>
      <c r="F4219" s="18"/>
      <c r="G4219" s="20"/>
      <c r="H4219" s="18"/>
      <c r="I4219" s="19"/>
      <c r="J4219" s="18"/>
      <c r="K4219" s="18"/>
    </row>
    <row r="4220" spans="1:11" customFormat="1">
      <c r="A4220" s="18"/>
      <c r="B4220" s="18"/>
      <c r="C4220" s="18"/>
      <c r="D4220" s="18"/>
      <c r="E4220" s="19"/>
      <c r="F4220" s="18"/>
      <c r="G4220" s="20"/>
      <c r="H4220" s="18"/>
      <c r="I4220" s="19"/>
      <c r="J4220" s="18"/>
      <c r="K4220" s="18"/>
    </row>
    <row r="4221" spans="1:11" customFormat="1">
      <c r="A4221" s="18"/>
      <c r="B4221" s="18"/>
      <c r="C4221" s="18"/>
      <c r="D4221" s="18"/>
      <c r="E4221" s="19"/>
      <c r="F4221" s="18"/>
      <c r="G4221" s="20"/>
      <c r="H4221" s="18"/>
      <c r="I4221" s="19"/>
      <c r="J4221" s="18"/>
      <c r="K4221" s="18"/>
    </row>
    <row r="4222" spans="1:11" customFormat="1">
      <c r="A4222" s="18"/>
      <c r="B4222" s="18"/>
      <c r="C4222" s="18"/>
      <c r="D4222" s="18"/>
      <c r="E4222" s="19"/>
      <c r="F4222" s="18"/>
      <c r="G4222" s="20"/>
      <c r="H4222" s="18"/>
      <c r="I4222" s="19"/>
      <c r="J4222" s="18"/>
      <c r="K4222" s="18"/>
    </row>
    <row r="4223" spans="1:11" customFormat="1">
      <c r="A4223" s="18"/>
      <c r="B4223" s="18"/>
      <c r="C4223" s="18"/>
      <c r="D4223" s="18"/>
      <c r="E4223" s="19"/>
      <c r="F4223" s="18"/>
      <c r="G4223" s="20"/>
      <c r="H4223" s="18"/>
      <c r="I4223" s="19"/>
      <c r="J4223" s="18"/>
      <c r="K4223" s="18"/>
    </row>
    <row r="4224" spans="1:11" customFormat="1">
      <c r="A4224" s="18"/>
      <c r="B4224" s="18"/>
      <c r="C4224" s="18"/>
      <c r="D4224" s="18"/>
      <c r="E4224" s="19"/>
      <c r="F4224" s="18"/>
      <c r="G4224" s="20"/>
      <c r="H4224" s="18"/>
      <c r="I4224" s="19"/>
      <c r="J4224" s="18"/>
      <c r="K4224" s="18"/>
    </row>
    <row r="4225" spans="1:11" customFormat="1">
      <c r="A4225" s="18"/>
      <c r="B4225" s="18"/>
      <c r="C4225" s="18"/>
      <c r="D4225" s="18"/>
      <c r="E4225" s="19"/>
      <c r="F4225" s="18"/>
      <c r="G4225" s="20"/>
      <c r="H4225" s="18"/>
      <c r="I4225" s="19"/>
      <c r="J4225" s="18"/>
      <c r="K4225" s="18"/>
    </row>
    <row r="4226" spans="1:11" customFormat="1">
      <c r="A4226" s="18"/>
      <c r="B4226" s="18"/>
      <c r="C4226" s="18"/>
      <c r="D4226" s="18"/>
      <c r="E4226" s="19"/>
      <c r="F4226" s="18"/>
      <c r="G4226" s="20"/>
      <c r="H4226" s="18"/>
      <c r="I4226" s="19"/>
      <c r="J4226" s="18"/>
      <c r="K4226" s="18"/>
    </row>
    <row r="4227" spans="1:11" customFormat="1">
      <c r="A4227" s="18"/>
      <c r="B4227" s="18"/>
      <c r="C4227" s="18"/>
      <c r="D4227" s="18"/>
      <c r="E4227" s="19"/>
      <c r="F4227" s="18"/>
      <c r="G4227" s="20"/>
      <c r="H4227" s="18"/>
      <c r="I4227" s="19"/>
      <c r="J4227" s="18"/>
      <c r="K4227" s="18"/>
    </row>
    <row r="4228" spans="1:11" customFormat="1">
      <c r="A4228" s="18"/>
      <c r="B4228" s="18"/>
      <c r="C4228" s="18"/>
      <c r="D4228" s="18"/>
      <c r="E4228" s="19"/>
      <c r="F4228" s="18"/>
      <c r="G4228" s="20"/>
      <c r="H4228" s="18"/>
      <c r="I4228" s="19"/>
      <c r="J4228" s="18"/>
      <c r="K4228" s="18"/>
    </row>
    <row r="4229" spans="1:11" customFormat="1">
      <c r="A4229" s="18"/>
      <c r="B4229" s="18"/>
      <c r="C4229" s="18"/>
      <c r="D4229" s="18"/>
      <c r="E4229" s="19"/>
      <c r="F4229" s="18"/>
      <c r="G4229" s="20"/>
      <c r="H4229" s="18"/>
      <c r="I4229" s="19"/>
      <c r="J4229" s="18"/>
      <c r="K4229" s="18"/>
    </row>
    <row r="4230" spans="1:11" customFormat="1">
      <c r="A4230" s="18"/>
      <c r="B4230" s="18"/>
      <c r="C4230" s="18"/>
      <c r="D4230" s="18"/>
      <c r="E4230" s="19"/>
      <c r="F4230" s="18"/>
      <c r="G4230" s="20"/>
      <c r="H4230" s="18"/>
      <c r="I4230" s="19"/>
      <c r="J4230" s="18"/>
      <c r="K4230" s="18"/>
    </row>
    <row r="4231" spans="1:11" customFormat="1">
      <c r="A4231" s="18"/>
      <c r="B4231" s="18"/>
      <c r="C4231" s="18"/>
      <c r="D4231" s="18"/>
      <c r="E4231" s="19"/>
      <c r="F4231" s="18"/>
      <c r="G4231" s="20"/>
      <c r="H4231" s="18"/>
      <c r="I4231" s="19"/>
      <c r="J4231" s="18"/>
      <c r="K4231" s="18"/>
    </row>
    <row r="4232" spans="1:11" customFormat="1">
      <c r="A4232" s="18"/>
      <c r="B4232" s="18"/>
      <c r="C4232" s="18"/>
      <c r="D4232" s="18"/>
      <c r="E4232" s="19"/>
      <c r="F4232" s="18"/>
      <c r="G4232" s="20"/>
      <c r="H4232" s="18"/>
      <c r="I4232" s="19"/>
      <c r="J4232" s="18"/>
      <c r="K4232" s="18"/>
    </row>
    <row r="4233" spans="1:11" customFormat="1">
      <c r="A4233" s="18"/>
      <c r="B4233" s="18"/>
      <c r="C4233" s="18"/>
      <c r="D4233" s="18"/>
      <c r="E4233" s="19"/>
      <c r="F4233" s="18"/>
      <c r="G4233" s="20"/>
      <c r="H4233" s="18"/>
      <c r="I4233" s="19"/>
      <c r="J4233" s="18"/>
      <c r="K4233" s="18"/>
    </row>
    <row r="4234" spans="1:11" customFormat="1">
      <c r="A4234" s="18"/>
      <c r="B4234" s="18"/>
      <c r="C4234" s="18"/>
      <c r="D4234" s="18"/>
      <c r="E4234" s="19"/>
      <c r="F4234" s="18"/>
      <c r="G4234" s="20"/>
      <c r="H4234" s="18"/>
      <c r="I4234" s="19"/>
      <c r="J4234" s="18"/>
      <c r="K4234" s="18"/>
    </row>
    <row r="4235" spans="1:11" customFormat="1">
      <c r="A4235" s="18"/>
      <c r="B4235" s="18"/>
      <c r="C4235" s="18"/>
      <c r="D4235" s="18"/>
      <c r="E4235" s="19"/>
      <c r="F4235" s="18"/>
      <c r="G4235" s="20"/>
      <c r="H4235" s="18"/>
      <c r="I4235" s="19"/>
      <c r="J4235" s="18"/>
      <c r="K4235" s="18"/>
    </row>
    <row r="4236" spans="1:11" customFormat="1">
      <c r="A4236" s="18"/>
      <c r="B4236" s="18"/>
      <c r="C4236" s="18"/>
      <c r="D4236" s="18"/>
      <c r="E4236" s="19"/>
      <c r="F4236" s="18"/>
      <c r="G4236" s="20"/>
      <c r="H4236" s="18"/>
      <c r="I4236" s="19"/>
      <c r="J4236" s="18"/>
      <c r="K4236" s="18"/>
    </row>
    <row r="4237" spans="1:11" customFormat="1">
      <c r="A4237" s="18"/>
      <c r="B4237" s="18"/>
      <c r="C4237" s="18"/>
      <c r="D4237" s="18"/>
      <c r="E4237" s="19"/>
      <c r="F4237" s="18"/>
      <c r="G4237" s="20"/>
      <c r="H4237" s="18"/>
      <c r="I4237" s="19"/>
      <c r="J4237" s="18"/>
      <c r="K4237" s="18"/>
    </row>
    <row r="4238" spans="1:11" customFormat="1">
      <c r="A4238" s="18"/>
      <c r="B4238" s="18"/>
      <c r="C4238" s="18"/>
      <c r="D4238" s="18"/>
      <c r="E4238" s="19"/>
      <c r="F4238" s="18"/>
      <c r="G4238" s="20"/>
      <c r="H4238" s="18"/>
      <c r="I4238" s="19"/>
      <c r="J4238" s="18"/>
      <c r="K4238" s="18"/>
    </row>
    <row r="4239" spans="1:11" customFormat="1">
      <c r="A4239" s="18"/>
      <c r="B4239" s="18"/>
      <c r="C4239" s="18"/>
      <c r="D4239" s="18"/>
      <c r="E4239" s="19"/>
      <c r="F4239" s="18"/>
      <c r="G4239" s="20"/>
      <c r="H4239" s="18"/>
      <c r="I4239" s="19"/>
      <c r="J4239" s="18"/>
      <c r="K4239" s="18"/>
    </row>
    <row r="4240" spans="1:11" customFormat="1">
      <c r="A4240" s="18"/>
      <c r="B4240" s="18"/>
      <c r="C4240" s="18"/>
      <c r="D4240" s="18"/>
      <c r="E4240" s="19"/>
      <c r="F4240" s="18"/>
      <c r="G4240" s="20"/>
      <c r="H4240" s="18"/>
      <c r="I4240" s="19"/>
      <c r="J4240" s="18"/>
      <c r="K4240" s="18"/>
    </row>
    <row r="4241" spans="1:11" customFormat="1">
      <c r="A4241" s="18"/>
      <c r="B4241" s="18"/>
      <c r="C4241" s="18"/>
      <c r="D4241" s="18"/>
      <c r="E4241" s="19"/>
      <c r="F4241" s="18"/>
      <c r="G4241" s="20"/>
      <c r="H4241" s="18"/>
      <c r="I4241" s="19"/>
      <c r="J4241" s="18"/>
      <c r="K4241" s="18"/>
    </row>
    <row r="4242" spans="1:11" customFormat="1">
      <c r="A4242" s="18"/>
      <c r="B4242" s="18"/>
      <c r="C4242" s="18"/>
      <c r="D4242" s="18"/>
      <c r="E4242" s="19"/>
      <c r="F4242" s="18"/>
      <c r="G4242" s="20"/>
      <c r="H4242" s="18"/>
      <c r="I4242" s="19"/>
      <c r="J4242" s="18"/>
      <c r="K4242" s="18"/>
    </row>
    <row r="4243" spans="1:11" customFormat="1">
      <c r="A4243" s="18"/>
      <c r="B4243" s="18"/>
      <c r="C4243" s="18"/>
      <c r="D4243" s="18"/>
      <c r="E4243" s="19"/>
      <c r="F4243" s="18"/>
      <c r="G4243" s="20"/>
      <c r="H4243" s="18"/>
      <c r="I4243" s="19"/>
      <c r="J4243" s="18"/>
      <c r="K4243" s="18"/>
    </row>
    <row r="4244" spans="1:11" customFormat="1">
      <c r="A4244" s="18"/>
      <c r="B4244" s="18"/>
      <c r="C4244" s="18"/>
      <c r="D4244" s="18"/>
      <c r="E4244" s="19"/>
      <c r="F4244" s="18"/>
      <c r="G4244" s="20"/>
      <c r="H4244" s="18"/>
      <c r="I4244" s="19"/>
      <c r="J4244" s="18"/>
      <c r="K4244" s="18"/>
    </row>
    <row r="4245" spans="1:11" customFormat="1">
      <c r="A4245" s="18"/>
      <c r="B4245" s="18"/>
      <c r="C4245" s="18"/>
      <c r="D4245" s="18"/>
      <c r="E4245" s="19"/>
      <c r="F4245" s="18"/>
      <c r="G4245" s="20"/>
      <c r="H4245" s="18"/>
      <c r="I4245" s="19"/>
      <c r="J4245" s="18"/>
      <c r="K4245" s="18"/>
    </row>
    <row r="4246" spans="1:11" customFormat="1">
      <c r="A4246" s="18"/>
      <c r="B4246" s="18"/>
      <c r="C4246" s="18"/>
      <c r="D4246" s="18"/>
      <c r="E4246" s="19"/>
      <c r="F4246" s="18"/>
      <c r="G4246" s="20"/>
      <c r="H4246" s="18"/>
      <c r="I4246" s="19"/>
      <c r="J4246" s="18"/>
      <c r="K4246" s="18"/>
    </row>
    <row r="4247" spans="1:11" customFormat="1">
      <c r="A4247" s="18"/>
      <c r="B4247" s="18"/>
      <c r="C4247" s="18"/>
      <c r="D4247" s="18"/>
      <c r="E4247" s="19"/>
      <c r="F4247" s="18"/>
      <c r="G4247" s="20"/>
      <c r="H4247" s="18"/>
      <c r="I4247" s="19"/>
      <c r="J4247" s="18"/>
      <c r="K4247" s="18"/>
    </row>
    <row r="4248" spans="1:11" customFormat="1">
      <c r="A4248" s="18"/>
      <c r="B4248" s="18"/>
      <c r="C4248" s="18"/>
      <c r="D4248" s="18"/>
      <c r="E4248" s="19"/>
      <c r="F4248" s="18"/>
      <c r="G4248" s="20"/>
      <c r="H4248" s="18"/>
      <c r="I4248" s="19"/>
      <c r="J4248" s="18"/>
      <c r="K4248" s="18"/>
    </row>
    <row r="4249" spans="1:11" customFormat="1">
      <c r="A4249" s="18"/>
      <c r="B4249" s="18"/>
      <c r="C4249" s="18"/>
      <c r="D4249" s="18"/>
      <c r="E4249" s="19"/>
      <c r="F4249" s="18"/>
      <c r="G4249" s="20"/>
      <c r="H4249" s="18"/>
      <c r="I4249" s="19"/>
      <c r="J4249" s="18"/>
      <c r="K4249" s="18"/>
    </row>
    <row r="4250" spans="1:11" customFormat="1">
      <c r="A4250" s="18"/>
      <c r="B4250" s="18"/>
      <c r="C4250" s="18"/>
      <c r="D4250" s="18"/>
      <c r="E4250" s="19"/>
      <c r="F4250" s="18"/>
      <c r="G4250" s="20"/>
      <c r="H4250" s="18"/>
      <c r="I4250" s="19"/>
      <c r="J4250" s="18"/>
      <c r="K4250" s="18"/>
    </row>
    <row r="4251" spans="1:11" customFormat="1">
      <c r="A4251" s="18"/>
      <c r="B4251" s="18"/>
      <c r="C4251" s="18"/>
      <c r="D4251" s="18"/>
      <c r="E4251" s="19"/>
      <c r="F4251" s="18"/>
      <c r="G4251" s="20"/>
      <c r="H4251" s="18"/>
      <c r="I4251" s="19"/>
      <c r="J4251" s="18"/>
      <c r="K4251" s="18"/>
    </row>
    <row r="4252" spans="1:11" customFormat="1">
      <c r="A4252" s="18"/>
      <c r="B4252" s="18"/>
      <c r="C4252" s="18"/>
      <c r="D4252" s="18"/>
      <c r="E4252" s="19"/>
      <c r="F4252" s="18"/>
      <c r="G4252" s="20"/>
      <c r="H4252" s="18"/>
      <c r="I4252" s="19"/>
      <c r="J4252" s="18"/>
      <c r="K4252" s="18"/>
    </row>
    <row r="4253" spans="1:11" customFormat="1">
      <c r="A4253" s="18"/>
      <c r="B4253" s="18"/>
      <c r="C4253" s="18"/>
      <c r="D4253" s="18"/>
      <c r="E4253" s="19"/>
      <c r="F4253" s="18"/>
      <c r="G4253" s="20"/>
      <c r="H4253" s="18"/>
      <c r="I4253" s="19"/>
      <c r="J4253" s="18"/>
      <c r="K4253" s="18"/>
    </row>
    <row r="4254" spans="1:11" customFormat="1">
      <c r="A4254" s="18"/>
      <c r="B4254" s="18"/>
      <c r="C4254" s="18"/>
      <c r="D4254" s="18"/>
      <c r="E4254" s="19"/>
      <c r="F4254" s="18"/>
      <c r="G4254" s="20"/>
      <c r="H4254" s="18"/>
      <c r="I4254" s="19"/>
      <c r="J4254" s="18"/>
      <c r="K4254" s="18"/>
    </row>
    <row r="4255" spans="1:11" customFormat="1">
      <c r="A4255" s="18"/>
      <c r="B4255" s="18"/>
      <c r="C4255" s="18"/>
      <c r="D4255" s="18"/>
      <c r="E4255" s="19"/>
      <c r="F4255" s="18"/>
      <c r="G4255" s="20"/>
      <c r="H4255" s="18"/>
      <c r="I4255" s="19"/>
      <c r="J4255" s="18"/>
      <c r="K4255" s="18"/>
    </row>
    <row r="4256" spans="1:11" customFormat="1">
      <c r="A4256" s="18"/>
      <c r="B4256" s="18"/>
      <c r="C4256" s="18"/>
      <c r="D4256" s="18"/>
      <c r="E4256" s="19"/>
      <c r="F4256" s="18"/>
      <c r="G4256" s="20"/>
      <c r="H4256" s="18"/>
      <c r="I4256" s="19"/>
      <c r="J4256" s="18"/>
      <c r="K4256" s="18"/>
    </row>
    <row r="4257" spans="1:11" customFormat="1">
      <c r="A4257" s="18"/>
      <c r="B4257" s="18"/>
      <c r="C4257" s="18"/>
      <c r="D4257" s="18"/>
      <c r="E4257" s="19"/>
      <c r="F4257" s="18"/>
      <c r="G4257" s="20"/>
      <c r="H4257" s="18"/>
      <c r="I4257" s="19"/>
      <c r="J4257" s="18"/>
      <c r="K4257" s="18"/>
    </row>
    <row r="4258" spans="1:11" customFormat="1">
      <c r="A4258" s="18"/>
      <c r="B4258" s="18"/>
      <c r="C4258" s="18"/>
      <c r="D4258" s="18"/>
      <c r="E4258" s="19"/>
      <c r="F4258" s="18"/>
      <c r="G4258" s="20"/>
      <c r="H4258" s="18"/>
      <c r="I4258" s="19"/>
      <c r="J4258" s="18"/>
      <c r="K4258" s="18"/>
    </row>
    <row r="4259" spans="1:11" customFormat="1">
      <c r="A4259" s="18"/>
      <c r="B4259" s="18"/>
      <c r="C4259" s="18"/>
      <c r="D4259" s="18"/>
      <c r="E4259" s="19"/>
      <c r="F4259" s="18"/>
      <c r="G4259" s="20"/>
      <c r="H4259" s="18"/>
      <c r="I4259" s="19"/>
      <c r="J4259" s="18"/>
      <c r="K4259" s="18"/>
    </row>
    <row r="4260" spans="1:11" customFormat="1">
      <c r="A4260" s="18"/>
      <c r="B4260" s="18"/>
      <c r="C4260" s="18"/>
      <c r="D4260" s="18"/>
      <c r="E4260" s="19"/>
      <c r="F4260" s="18"/>
      <c r="G4260" s="20"/>
      <c r="H4260" s="18"/>
      <c r="I4260" s="19"/>
      <c r="J4260" s="18"/>
      <c r="K4260" s="18"/>
    </row>
    <row r="4261" spans="1:11" customFormat="1">
      <c r="A4261" s="18"/>
      <c r="B4261" s="18"/>
      <c r="C4261" s="18"/>
      <c r="D4261" s="18"/>
      <c r="E4261" s="19"/>
      <c r="F4261" s="18"/>
      <c r="G4261" s="20"/>
      <c r="H4261" s="18"/>
      <c r="I4261" s="19"/>
      <c r="J4261" s="18"/>
      <c r="K4261" s="18"/>
    </row>
    <row r="4262" spans="1:11" customFormat="1">
      <c r="A4262" s="18"/>
      <c r="B4262" s="18"/>
      <c r="C4262" s="18"/>
      <c r="D4262" s="18"/>
      <c r="E4262" s="19"/>
      <c r="F4262" s="18"/>
      <c r="G4262" s="20"/>
      <c r="H4262" s="18"/>
      <c r="I4262" s="19"/>
      <c r="J4262" s="18"/>
      <c r="K4262" s="18"/>
    </row>
    <row r="4263" spans="1:11" customFormat="1">
      <c r="A4263" s="18"/>
      <c r="B4263" s="18"/>
      <c r="C4263" s="18"/>
      <c r="D4263" s="18"/>
      <c r="E4263" s="19"/>
      <c r="F4263" s="18"/>
      <c r="G4263" s="20"/>
      <c r="H4263" s="18"/>
      <c r="I4263" s="19"/>
      <c r="J4263" s="18"/>
      <c r="K4263" s="18"/>
    </row>
    <row r="4264" spans="1:11" customFormat="1">
      <c r="A4264" s="18"/>
      <c r="B4264" s="18"/>
      <c r="C4264" s="18"/>
      <c r="D4264" s="18"/>
      <c r="E4264" s="19"/>
      <c r="F4264" s="18"/>
      <c r="G4264" s="20"/>
      <c r="H4264" s="18"/>
      <c r="I4264" s="19"/>
      <c r="J4264" s="18"/>
      <c r="K4264" s="18"/>
    </row>
    <row r="4265" spans="1:11" customFormat="1">
      <c r="A4265" s="18"/>
      <c r="B4265" s="18"/>
      <c r="C4265" s="18"/>
      <c r="D4265" s="18"/>
      <c r="E4265" s="19"/>
      <c r="F4265" s="18"/>
      <c r="G4265" s="20"/>
      <c r="H4265" s="18"/>
      <c r="I4265" s="19"/>
      <c r="J4265" s="18"/>
      <c r="K4265" s="18"/>
    </row>
    <row r="4266" spans="1:11" customFormat="1">
      <c r="A4266" s="18"/>
      <c r="B4266" s="18"/>
      <c r="C4266" s="18"/>
      <c r="D4266" s="18"/>
      <c r="E4266" s="19"/>
      <c r="F4266" s="18"/>
      <c r="G4266" s="20"/>
      <c r="H4266" s="18"/>
      <c r="I4266" s="19"/>
      <c r="J4266" s="18"/>
      <c r="K4266" s="18"/>
    </row>
    <row r="4267" spans="1:11" customFormat="1">
      <c r="A4267" s="18"/>
      <c r="B4267" s="18"/>
      <c r="C4267" s="18"/>
      <c r="D4267" s="18"/>
      <c r="E4267" s="19"/>
      <c r="F4267" s="18"/>
      <c r="G4267" s="20"/>
      <c r="H4267" s="18"/>
      <c r="I4267" s="19"/>
      <c r="J4267" s="18"/>
      <c r="K4267" s="18"/>
    </row>
    <row r="4268" spans="1:11" customFormat="1">
      <c r="A4268" s="18"/>
      <c r="B4268" s="18"/>
      <c r="C4268" s="18"/>
      <c r="D4268" s="18"/>
      <c r="E4268" s="19"/>
      <c r="F4268" s="18"/>
      <c r="G4268" s="20"/>
      <c r="H4268" s="18"/>
      <c r="I4268" s="19"/>
      <c r="J4268" s="18"/>
      <c r="K4268" s="18"/>
    </row>
    <row r="4269" spans="1:11" customFormat="1">
      <c r="A4269" s="18"/>
      <c r="B4269" s="18"/>
      <c r="C4269" s="18"/>
      <c r="D4269" s="18"/>
      <c r="E4269" s="19"/>
      <c r="F4269" s="18"/>
      <c r="G4269" s="20"/>
      <c r="H4269" s="18"/>
      <c r="I4269" s="19"/>
      <c r="J4269" s="18"/>
      <c r="K4269" s="18"/>
    </row>
    <row r="4270" spans="1:11" customFormat="1">
      <c r="A4270" s="18"/>
      <c r="B4270" s="18"/>
      <c r="C4270" s="18"/>
      <c r="D4270" s="18"/>
      <c r="E4270" s="19"/>
      <c r="F4270" s="18"/>
      <c r="G4270" s="20"/>
      <c r="H4270" s="18"/>
      <c r="I4270" s="19"/>
      <c r="J4270" s="18"/>
      <c r="K4270" s="18"/>
    </row>
    <row r="4271" spans="1:11" customFormat="1">
      <c r="A4271" s="18"/>
      <c r="B4271" s="18"/>
      <c r="C4271" s="18"/>
      <c r="D4271" s="18"/>
      <c r="E4271" s="19"/>
      <c r="F4271" s="18"/>
      <c r="G4271" s="20"/>
      <c r="H4271" s="18"/>
      <c r="I4271" s="19"/>
      <c r="J4271" s="18"/>
      <c r="K4271" s="18"/>
    </row>
    <row r="4272" spans="1:11" customFormat="1">
      <c r="A4272" s="18"/>
      <c r="B4272" s="18"/>
      <c r="C4272" s="18"/>
      <c r="D4272" s="18"/>
      <c r="E4272" s="19"/>
      <c r="F4272" s="18"/>
      <c r="G4272" s="20"/>
      <c r="H4272" s="18"/>
      <c r="I4272" s="19"/>
      <c r="J4272" s="18"/>
      <c r="K4272" s="18"/>
    </row>
    <row r="4273" spans="1:11" customFormat="1">
      <c r="A4273" s="18"/>
      <c r="B4273" s="18"/>
      <c r="C4273" s="18"/>
      <c r="D4273" s="18"/>
      <c r="E4273" s="19"/>
      <c r="F4273" s="18"/>
      <c r="G4273" s="20"/>
      <c r="H4273" s="18"/>
      <c r="I4273" s="19"/>
      <c r="J4273" s="18"/>
      <c r="K4273" s="18"/>
    </row>
    <row r="4274" spans="1:11" customFormat="1">
      <c r="A4274" s="18"/>
      <c r="B4274" s="18"/>
      <c r="C4274" s="18"/>
      <c r="D4274" s="18"/>
      <c r="E4274" s="19"/>
      <c r="F4274" s="18"/>
      <c r="G4274" s="20"/>
      <c r="H4274" s="18"/>
      <c r="I4274" s="19"/>
      <c r="J4274" s="18"/>
      <c r="K4274" s="18"/>
    </row>
    <row r="4275" spans="1:11" customFormat="1">
      <c r="A4275" s="18"/>
      <c r="B4275" s="18"/>
      <c r="C4275" s="18"/>
      <c r="D4275" s="18"/>
      <c r="E4275" s="19"/>
      <c r="F4275" s="18"/>
      <c r="G4275" s="20"/>
      <c r="H4275" s="18"/>
      <c r="I4275" s="19"/>
      <c r="J4275" s="18"/>
      <c r="K4275" s="18"/>
    </row>
    <row r="4276" spans="1:11" customFormat="1">
      <c r="A4276" s="18"/>
      <c r="B4276" s="18"/>
      <c r="C4276" s="18"/>
      <c r="D4276" s="18"/>
      <c r="E4276" s="19"/>
      <c r="F4276" s="18"/>
      <c r="G4276" s="20"/>
      <c r="H4276" s="18"/>
      <c r="I4276" s="19"/>
      <c r="J4276" s="18"/>
      <c r="K4276" s="18"/>
    </row>
    <row r="4277" spans="1:11" customFormat="1">
      <c r="A4277" s="18"/>
      <c r="B4277" s="18"/>
      <c r="C4277" s="18"/>
      <c r="D4277" s="18"/>
      <c r="E4277" s="19"/>
      <c r="F4277" s="18"/>
      <c r="G4277" s="20"/>
      <c r="H4277" s="18"/>
      <c r="I4277" s="19"/>
      <c r="J4277" s="18"/>
      <c r="K4277" s="18"/>
    </row>
    <row r="4278" spans="1:11" customFormat="1">
      <c r="A4278" s="18"/>
      <c r="B4278" s="18"/>
      <c r="C4278" s="18"/>
      <c r="D4278" s="18"/>
      <c r="E4278" s="19"/>
      <c r="F4278" s="18"/>
      <c r="G4278" s="20"/>
      <c r="H4278" s="18"/>
      <c r="I4278" s="19"/>
      <c r="J4278" s="18"/>
      <c r="K4278" s="18"/>
    </row>
    <row r="4279" spans="1:11" customFormat="1">
      <c r="A4279" s="18"/>
      <c r="B4279" s="18"/>
      <c r="C4279" s="18"/>
      <c r="D4279" s="18"/>
      <c r="E4279" s="19"/>
      <c r="F4279" s="18"/>
      <c r="G4279" s="20"/>
      <c r="H4279" s="18"/>
      <c r="I4279" s="19"/>
      <c r="J4279" s="18"/>
      <c r="K4279" s="18"/>
    </row>
    <row r="4280" spans="1:11" customFormat="1">
      <c r="A4280" s="18"/>
      <c r="B4280" s="18"/>
      <c r="C4280" s="18"/>
      <c r="D4280" s="18"/>
      <c r="E4280" s="19"/>
      <c r="F4280" s="18"/>
      <c r="G4280" s="20"/>
      <c r="H4280" s="18"/>
      <c r="I4280" s="19"/>
      <c r="J4280" s="18"/>
      <c r="K4280" s="18"/>
    </row>
    <row r="4281" spans="1:11" customFormat="1">
      <c r="A4281" s="18"/>
      <c r="B4281" s="18"/>
      <c r="C4281" s="18"/>
      <c r="D4281" s="18"/>
      <c r="E4281" s="19"/>
      <c r="F4281" s="18"/>
      <c r="G4281" s="20"/>
      <c r="H4281" s="18"/>
      <c r="I4281" s="19"/>
      <c r="J4281" s="18"/>
      <c r="K4281" s="18"/>
    </row>
    <row r="4282" spans="1:11" customFormat="1">
      <c r="A4282" s="18"/>
      <c r="B4282" s="18"/>
      <c r="C4282" s="18"/>
      <c r="D4282" s="18"/>
      <c r="E4282" s="19"/>
      <c r="F4282" s="18"/>
      <c r="G4282" s="20"/>
      <c r="H4282" s="18"/>
      <c r="I4282" s="19"/>
      <c r="J4282" s="18"/>
      <c r="K4282" s="18"/>
    </row>
    <row r="4283" spans="1:11" customFormat="1">
      <c r="A4283" s="18"/>
      <c r="B4283" s="18"/>
      <c r="C4283" s="18"/>
      <c r="D4283" s="18"/>
      <c r="E4283" s="19"/>
      <c r="F4283" s="18"/>
      <c r="G4283" s="20"/>
      <c r="H4283" s="18"/>
      <c r="I4283" s="19"/>
      <c r="J4283" s="18"/>
      <c r="K4283" s="18"/>
    </row>
    <row r="4284" spans="1:11" customFormat="1">
      <c r="A4284" s="18"/>
      <c r="B4284" s="18"/>
      <c r="C4284" s="18"/>
      <c r="D4284" s="18"/>
      <c r="E4284" s="19"/>
      <c r="F4284" s="18"/>
      <c r="G4284" s="20"/>
      <c r="H4284" s="18"/>
      <c r="I4284" s="19"/>
      <c r="J4284" s="18"/>
      <c r="K4284" s="18"/>
    </row>
    <row r="4285" spans="1:11" customFormat="1">
      <c r="A4285" s="18"/>
      <c r="B4285" s="18"/>
      <c r="C4285" s="18"/>
      <c r="D4285" s="18"/>
      <c r="E4285" s="19"/>
      <c r="F4285" s="18"/>
      <c r="G4285" s="20"/>
      <c r="H4285" s="18"/>
      <c r="I4285" s="19"/>
      <c r="J4285" s="18"/>
      <c r="K4285" s="18"/>
    </row>
    <row r="4286" spans="1:11" customFormat="1">
      <c r="A4286" s="18"/>
      <c r="B4286" s="18"/>
      <c r="C4286" s="18"/>
      <c r="D4286" s="18"/>
      <c r="E4286" s="19"/>
      <c r="F4286" s="18"/>
      <c r="G4286" s="20"/>
      <c r="H4286" s="18"/>
      <c r="I4286" s="19"/>
      <c r="J4286" s="18"/>
      <c r="K4286" s="18"/>
    </row>
    <row r="4287" spans="1:11" customFormat="1">
      <c r="A4287" s="18"/>
      <c r="B4287" s="18"/>
      <c r="C4287" s="18"/>
      <c r="D4287" s="18"/>
      <c r="E4287" s="19"/>
      <c r="F4287" s="18"/>
      <c r="G4287" s="20"/>
      <c r="H4287" s="18"/>
      <c r="I4287" s="19"/>
      <c r="J4287" s="18"/>
      <c r="K4287" s="18"/>
    </row>
    <row r="4288" spans="1:11" customFormat="1">
      <c r="A4288" s="18"/>
      <c r="B4288" s="18"/>
      <c r="C4288" s="18"/>
      <c r="D4288" s="18"/>
      <c r="E4288" s="19"/>
      <c r="F4288" s="18"/>
      <c r="G4288" s="20"/>
      <c r="H4288" s="18"/>
      <c r="I4288" s="19"/>
      <c r="J4288" s="18"/>
      <c r="K4288" s="18"/>
    </row>
    <row r="4289" spans="1:11" customFormat="1">
      <c r="A4289" s="18"/>
      <c r="B4289" s="18"/>
      <c r="C4289" s="18"/>
      <c r="D4289" s="18"/>
      <c r="E4289" s="19"/>
      <c r="F4289" s="18"/>
      <c r="G4289" s="20"/>
      <c r="H4289" s="18"/>
      <c r="I4289" s="19"/>
      <c r="J4289" s="18"/>
      <c r="K4289" s="18"/>
    </row>
    <row r="4290" spans="1:11" customFormat="1">
      <c r="A4290" s="18"/>
      <c r="B4290" s="18"/>
      <c r="C4290" s="18"/>
      <c r="D4290" s="18"/>
      <c r="E4290" s="19"/>
      <c r="F4290" s="18"/>
      <c r="G4290" s="20"/>
      <c r="H4290" s="18"/>
      <c r="I4290" s="19"/>
      <c r="J4290" s="18"/>
      <c r="K4290" s="18"/>
    </row>
    <row r="4291" spans="1:11" customFormat="1">
      <c r="A4291" s="18"/>
      <c r="B4291" s="18"/>
      <c r="C4291" s="18"/>
      <c r="D4291" s="18"/>
      <c r="E4291" s="19"/>
      <c r="F4291" s="18"/>
      <c r="G4291" s="20"/>
      <c r="H4291" s="18"/>
      <c r="I4291" s="19"/>
      <c r="J4291" s="18"/>
      <c r="K4291" s="18"/>
    </row>
    <row r="4292" spans="1:11" customFormat="1">
      <c r="A4292" s="18"/>
      <c r="B4292" s="18"/>
      <c r="C4292" s="18"/>
      <c r="D4292" s="18"/>
      <c r="E4292" s="19"/>
      <c r="F4292" s="18"/>
      <c r="G4292" s="20"/>
      <c r="H4292" s="18"/>
      <c r="I4292" s="19"/>
      <c r="J4292" s="18"/>
      <c r="K4292" s="18"/>
    </row>
    <row r="4293" spans="1:11" customFormat="1">
      <c r="A4293" s="18"/>
      <c r="B4293" s="18"/>
      <c r="C4293" s="18"/>
      <c r="D4293" s="18"/>
      <c r="E4293" s="19"/>
      <c r="F4293" s="18"/>
      <c r="G4293" s="20"/>
      <c r="H4293" s="18"/>
      <c r="I4293" s="19"/>
      <c r="J4293" s="18"/>
      <c r="K4293" s="18"/>
    </row>
    <row r="4294" spans="1:11" customFormat="1">
      <c r="A4294" s="18"/>
      <c r="B4294" s="18"/>
      <c r="C4294" s="18"/>
      <c r="D4294" s="18"/>
      <c r="E4294" s="19"/>
      <c r="F4294" s="18"/>
      <c r="G4294" s="20"/>
      <c r="H4294" s="18"/>
      <c r="I4294" s="19"/>
      <c r="J4294" s="18"/>
      <c r="K4294" s="18"/>
    </row>
    <row r="4295" spans="1:11" customFormat="1">
      <c r="A4295" s="18"/>
      <c r="B4295" s="18"/>
      <c r="C4295" s="18"/>
      <c r="D4295" s="18"/>
      <c r="E4295" s="19"/>
      <c r="F4295" s="18"/>
      <c r="G4295" s="20"/>
      <c r="H4295" s="18"/>
      <c r="I4295" s="19"/>
      <c r="J4295" s="18"/>
      <c r="K4295" s="18"/>
    </row>
    <row r="4296" spans="1:11" customFormat="1">
      <c r="A4296" s="18"/>
      <c r="B4296" s="18"/>
      <c r="C4296" s="18"/>
      <c r="D4296" s="18"/>
      <c r="E4296" s="19"/>
      <c r="F4296" s="18"/>
      <c r="G4296" s="20"/>
      <c r="H4296" s="18"/>
      <c r="I4296" s="19"/>
      <c r="J4296" s="18"/>
      <c r="K4296" s="18"/>
    </row>
    <row r="4297" spans="1:11" customFormat="1">
      <c r="A4297" s="18"/>
      <c r="B4297" s="18"/>
      <c r="C4297" s="18"/>
      <c r="D4297" s="18"/>
      <c r="E4297" s="19"/>
      <c r="F4297" s="18"/>
      <c r="G4297" s="20"/>
      <c r="H4297" s="18"/>
      <c r="I4297" s="19"/>
      <c r="J4297" s="18"/>
      <c r="K4297" s="18"/>
    </row>
    <row r="4298" spans="1:11" customFormat="1">
      <c r="A4298" s="18"/>
      <c r="B4298" s="18"/>
      <c r="C4298" s="18"/>
      <c r="D4298" s="18"/>
      <c r="E4298" s="19"/>
      <c r="F4298" s="18"/>
      <c r="G4298" s="20"/>
      <c r="H4298" s="18"/>
      <c r="I4298" s="19"/>
      <c r="J4298" s="18"/>
      <c r="K4298" s="18"/>
    </row>
    <row r="4299" spans="1:11" customFormat="1">
      <c r="A4299" s="18"/>
      <c r="B4299" s="18"/>
      <c r="C4299" s="18"/>
      <c r="D4299" s="18"/>
      <c r="E4299" s="19"/>
      <c r="F4299" s="18"/>
      <c r="G4299" s="20"/>
      <c r="H4299" s="18"/>
      <c r="I4299" s="19"/>
      <c r="J4299" s="18"/>
      <c r="K4299" s="18"/>
    </row>
    <row r="4300" spans="1:11" customFormat="1">
      <c r="A4300" s="18"/>
      <c r="B4300" s="18"/>
      <c r="C4300" s="18"/>
      <c r="D4300" s="18"/>
      <c r="E4300" s="19"/>
      <c r="F4300" s="18"/>
      <c r="G4300" s="20"/>
      <c r="H4300" s="18"/>
      <c r="I4300" s="19"/>
      <c r="J4300" s="18"/>
      <c r="K4300" s="18"/>
    </row>
    <row r="4301" spans="1:11" customFormat="1">
      <c r="A4301" s="18"/>
      <c r="B4301" s="18"/>
      <c r="C4301" s="18"/>
      <c r="D4301" s="18"/>
      <c r="E4301" s="19"/>
      <c r="F4301" s="18"/>
      <c r="G4301" s="20"/>
      <c r="H4301" s="18"/>
      <c r="I4301" s="19"/>
      <c r="J4301" s="18"/>
      <c r="K4301" s="18"/>
    </row>
    <row r="4302" spans="1:11" customFormat="1">
      <c r="A4302" s="18"/>
      <c r="B4302" s="18"/>
      <c r="C4302" s="18"/>
      <c r="D4302" s="18"/>
      <c r="E4302" s="19"/>
      <c r="F4302" s="18"/>
      <c r="G4302" s="20"/>
      <c r="H4302" s="18"/>
      <c r="I4302" s="19"/>
      <c r="J4302" s="18"/>
      <c r="K4302" s="18"/>
    </row>
    <row r="4303" spans="1:11" customFormat="1">
      <c r="A4303" s="18"/>
      <c r="B4303" s="18"/>
      <c r="C4303" s="18"/>
      <c r="D4303" s="18"/>
      <c r="E4303" s="19"/>
      <c r="F4303" s="18"/>
      <c r="G4303" s="20"/>
      <c r="H4303" s="18"/>
      <c r="I4303" s="19"/>
      <c r="J4303" s="18"/>
      <c r="K4303" s="18"/>
    </row>
    <row r="4304" spans="1:11" customFormat="1">
      <c r="A4304" s="18"/>
      <c r="B4304" s="18"/>
      <c r="C4304" s="18"/>
      <c r="D4304" s="18"/>
      <c r="E4304" s="19"/>
      <c r="F4304" s="18"/>
      <c r="G4304" s="20"/>
      <c r="H4304" s="18"/>
      <c r="I4304" s="19"/>
      <c r="J4304" s="18"/>
      <c r="K4304" s="18"/>
    </row>
    <row r="4305" spans="1:11" customFormat="1">
      <c r="A4305" s="18"/>
      <c r="B4305" s="18"/>
      <c r="C4305" s="18"/>
      <c r="D4305" s="18"/>
      <c r="E4305" s="19"/>
      <c r="F4305" s="18"/>
      <c r="G4305" s="20"/>
      <c r="H4305" s="18"/>
      <c r="I4305" s="19"/>
      <c r="J4305" s="18"/>
      <c r="K4305" s="18"/>
    </row>
    <row r="4306" spans="1:11" customFormat="1">
      <c r="A4306" s="18"/>
      <c r="B4306" s="18"/>
      <c r="C4306" s="18"/>
      <c r="D4306" s="18"/>
      <c r="E4306" s="19"/>
      <c r="F4306" s="18"/>
      <c r="G4306" s="20"/>
      <c r="H4306" s="18"/>
      <c r="I4306" s="19"/>
      <c r="J4306" s="18"/>
      <c r="K4306" s="18"/>
    </row>
    <row r="4307" spans="1:11" customFormat="1">
      <c r="A4307" s="18"/>
      <c r="B4307" s="18"/>
      <c r="C4307" s="18"/>
      <c r="D4307" s="18"/>
      <c r="E4307" s="19"/>
      <c r="F4307" s="18"/>
      <c r="G4307" s="20"/>
      <c r="H4307" s="18"/>
      <c r="I4307" s="19"/>
      <c r="J4307" s="18"/>
      <c r="K4307" s="18"/>
    </row>
    <row r="4308" spans="1:11" customFormat="1">
      <c r="A4308" s="18"/>
      <c r="B4308" s="18"/>
      <c r="C4308" s="18"/>
      <c r="D4308" s="18"/>
      <c r="E4308" s="19"/>
      <c r="F4308" s="18"/>
      <c r="G4308" s="20"/>
      <c r="H4308" s="18"/>
      <c r="I4308" s="19"/>
      <c r="J4308" s="18"/>
      <c r="K4308" s="18"/>
    </row>
    <row r="4309" spans="1:11" customFormat="1">
      <c r="A4309" s="18"/>
      <c r="B4309" s="18"/>
      <c r="C4309" s="18"/>
      <c r="D4309" s="18"/>
      <c r="E4309" s="19"/>
      <c r="F4309" s="18"/>
      <c r="G4309" s="20"/>
      <c r="H4309" s="18"/>
      <c r="I4309" s="19"/>
      <c r="J4309" s="18"/>
      <c r="K4309" s="18"/>
    </row>
    <row r="4310" spans="1:11" customFormat="1">
      <c r="A4310" s="18"/>
      <c r="B4310" s="18"/>
      <c r="C4310" s="18"/>
      <c r="D4310" s="18"/>
      <c r="E4310" s="19"/>
      <c r="F4310" s="18"/>
      <c r="G4310" s="20"/>
      <c r="H4310" s="18"/>
      <c r="I4310" s="19"/>
      <c r="J4310" s="18"/>
      <c r="K4310" s="18"/>
    </row>
    <row r="4311" spans="1:11" customFormat="1">
      <c r="A4311" s="18"/>
      <c r="B4311" s="18"/>
      <c r="C4311" s="18"/>
      <c r="D4311" s="18"/>
      <c r="E4311" s="19"/>
      <c r="F4311" s="18"/>
      <c r="G4311" s="20"/>
      <c r="H4311" s="18"/>
      <c r="I4311" s="19"/>
      <c r="J4311" s="18"/>
      <c r="K4311" s="18"/>
    </row>
    <row r="4312" spans="1:11" customFormat="1">
      <c r="A4312" s="18"/>
      <c r="B4312" s="18"/>
      <c r="C4312" s="18"/>
      <c r="D4312" s="18"/>
      <c r="E4312" s="19"/>
      <c r="F4312" s="18"/>
      <c r="G4312" s="20"/>
      <c r="H4312" s="18"/>
      <c r="I4312" s="19"/>
      <c r="J4312" s="18"/>
      <c r="K4312" s="18"/>
    </row>
    <row r="4313" spans="1:11" customFormat="1">
      <c r="A4313" s="18"/>
      <c r="B4313" s="18"/>
      <c r="C4313" s="18"/>
      <c r="D4313" s="18"/>
      <c r="E4313" s="19"/>
      <c r="F4313" s="18"/>
      <c r="G4313" s="20"/>
      <c r="H4313" s="18"/>
      <c r="I4313" s="19"/>
      <c r="J4313" s="18"/>
      <c r="K4313" s="18"/>
    </row>
    <row r="4314" spans="1:11" customFormat="1">
      <c r="A4314" s="18"/>
      <c r="B4314" s="18"/>
      <c r="C4314" s="18"/>
      <c r="D4314" s="18"/>
      <c r="E4314" s="19"/>
      <c r="F4314" s="18"/>
      <c r="G4314" s="20"/>
      <c r="H4314" s="18"/>
      <c r="I4314" s="19"/>
      <c r="J4314" s="18"/>
      <c r="K4314" s="18"/>
    </row>
    <row r="4315" spans="1:11" customFormat="1">
      <c r="A4315" s="18"/>
      <c r="B4315" s="18"/>
      <c r="C4315" s="18"/>
      <c r="D4315" s="18"/>
      <c r="E4315" s="19"/>
      <c r="F4315" s="18"/>
      <c r="G4315" s="20"/>
      <c r="H4315" s="18"/>
      <c r="I4315" s="19"/>
      <c r="J4315" s="18"/>
      <c r="K4315" s="18"/>
    </row>
    <row r="4316" spans="1:11" customFormat="1">
      <c r="A4316" s="18"/>
      <c r="B4316" s="18"/>
      <c r="C4316" s="18"/>
      <c r="D4316" s="18"/>
      <c r="E4316" s="19"/>
      <c r="F4316" s="18"/>
      <c r="G4316" s="20"/>
      <c r="H4316" s="18"/>
      <c r="I4316" s="19"/>
      <c r="J4316" s="18"/>
      <c r="K4316" s="18"/>
    </row>
    <row r="4317" spans="1:11" customFormat="1">
      <c r="A4317" s="18"/>
      <c r="B4317" s="18"/>
      <c r="C4317" s="18"/>
      <c r="D4317" s="18"/>
      <c r="E4317" s="19"/>
      <c r="F4317" s="18"/>
      <c r="G4317" s="20"/>
      <c r="H4317" s="18"/>
      <c r="I4317" s="19"/>
      <c r="J4317" s="18"/>
      <c r="K4317" s="18"/>
    </row>
    <row r="4318" spans="1:11" customFormat="1">
      <c r="A4318" s="18"/>
      <c r="B4318" s="18"/>
      <c r="C4318" s="18"/>
      <c r="D4318" s="18"/>
      <c r="E4318" s="19"/>
      <c r="F4318" s="18"/>
      <c r="G4318" s="20"/>
      <c r="H4318" s="18"/>
      <c r="I4318" s="19"/>
      <c r="J4318" s="18"/>
      <c r="K4318" s="18"/>
    </row>
    <row r="4319" spans="1:11" customFormat="1">
      <c r="A4319" s="18"/>
      <c r="B4319" s="18"/>
      <c r="C4319" s="18"/>
      <c r="D4319" s="18"/>
      <c r="E4319" s="19"/>
      <c r="F4319" s="18"/>
      <c r="G4319" s="20"/>
      <c r="H4319" s="18"/>
      <c r="I4319" s="19"/>
      <c r="J4319" s="18"/>
      <c r="K4319" s="18"/>
    </row>
    <row r="4320" spans="1:11" customFormat="1">
      <c r="A4320" s="18"/>
      <c r="B4320" s="18"/>
      <c r="C4320" s="18"/>
      <c r="D4320" s="18"/>
      <c r="E4320" s="19"/>
      <c r="F4320" s="18"/>
      <c r="G4320" s="20"/>
      <c r="H4320" s="18"/>
      <c r="I4320" s="19"/>
      <c r="J4320" s="18"/>
      <c r="K4320" s="18"/>
    </row>
    <row r="4321" spans="1:11" customFormat="1">
      <c r="A4321" s="18"/>
      <c r="B4321" s="18"/>
      <c r="C4321" s="18"/>
      <c r="D4321" s="18"/>
      <c r="E4321" s="19"/>
      <c r="F4321" s="18"/>
      <c r="G4321" s="20"/>
      <c r="H4321" s="18"/>
      <c r="I4321" s="19"/>
      <c r="J4321" s="18"/>
      <c r="K4321" s="18"/>
    </row>
    <row r="4322" spans="1:11" customFormat="1">
      <c r="A4322" s="18"/>
      <c r="B4322" s="18"/>
      <c r="C4322" s="18"/>
      <c r="D4322" s="18"/>
      <c r="E4322" s="19"/>
      <c r="F4322" s="18"/>
      <c r="G4322" s="20"/>
      <c r="H4322" s="18"/>
      <c r="I4322" s="19"/>
      <c r="J4322" s="18"/>
      <c r="K4322" s="18"/>
    </row>
    <row r="4323" spans="1:11" customFormat="1">
      <c r="A4323" s="18"/>
      <c r="B4323" s="18"/>
      <c r="C4323" s="18"/>
      <c r="D4323" s="18"/>
      <c r="E4323" s="19"/>
      <c r="F4323" s="18"/>
      <c r="G4323" s="20"/>
      <c r="H4323" s="18"/>
      <c r="I4323" s="19"/>
      <c r="J4323" s="18"/>
      <c r="K4323" s="18"/>
    </row>
    <row r="4324" spans="1:11" customFormat="1">
      <c r="A4324" s="18"/>
      <c r="B4324" s="18"/>
      <c r="C4324" s="18"/>
      <c r="D4324" s="18"/>
      <c r="E4324" s="19"/>
      <c r="F4324" s="18"/>
      <c r="G4324" s="20"/>
      <c r="H4324" s="18"/>
      <c r="I4324" s="19"/>
      <c r="J4324" s="18"/>
      <c r="K4324" s="18"/>
    </row>
    <row r="4325" spans="1:11" customFormat="1">
      <c r="A4325" s="18"/>
      <c r="B4325" s="18"/>
      <c r="C4325" s="18"/>
      <c r="D4325" s="18"/>
      <c r="E4325" s="19"/>
      <c r="F4325" s="18"/>
      <c r="G4325" s="20"/>
      <c r="H4325" s="18"/>
      <c r="I4325" s="19"/>
      <c r="J4325" s="18"/>
      <c r="K4325" s="18"/>
    </row>
    <row r="4326" spans="1:11" customFormat="1">
      <c r="A4326" s="18"/>
      <c r="B4326" s="18"/>
      <c r="C4326" s="18"/>
      <c r="D4326" s="18"/>
      <c r="E4326" s="19"/>
      <c r="F4326" s="18"/>
      <c r="G4326" s="20"/>
      <c r="H4326" s="18"/>
      <c r="I4326" s="19"/>
      <c r="J4326" s="18"/>
      <c r="K4326" s="18"/>
    </row>
    <row r="4327" spans="1:11" customFormat="1">
      <c r="A4327" s="18"/>
      <c r="B4327" s="18"/>
      <c r="C4327" s="18"/>
      <c r="D4327" s="18"/>
      <c r="E4327" s="19"/>
      <c r="F4327" s="18"/>
      <c r="G4327" s="20"/>
      <c r="H4327" s="18"/>
      <c r="I4327" s="19"/>
      <c r="J4327" s="18"/>
      <c r="K4327" s="18"/>
    </row>
    <row r="4328" spans="1:11" customFormat="1">
      <c r="A4328" s="18"/>
      <c r="B4328" s="18"/>
      <c r="C4328" s="18"/>
      <c r="D4328" s="18"/>
      <c r="E4328" s="19"/>
      <c r="F4328" s="18"/>
      <c r="G4328" s="20"/>
      <c r="H4328" s="18"/>
      <c r="I4328" s="19"/>
      <c r="J4328" s="18"/>
      <c r="K4328" s="18"/>
    </row>
    <row r="4329" spans="1:11" customFormat="1">
      <c r="A4329" s="18"/>
      <c r="B4329" s="18"/>
      <c r="C4329" s="18"/>
      <c r="D4329" s="18"/>
      <c r="E4329" s="19"/>
      <c r="F4329" s="18"/>
      <c r="G4329" s="20"/>
      <c r="H4329" s="18"/>
      <c r="I4329" s="19"/>
      <c r="J4329" s="18"/>
      <c r="K4329" s="18"/>
    </row>
    <row r="4330" spans="1:11" customFormat="1">
      <c r="A4330" s="18"/>
      <c r="B4330" s="18"/>
      <c r="C4330" s="18"/>
      <c r="D4330" s="18"/>
      <c r="E4330" s="19"/>
      <c r="F4330" s="18"/>
      <c r="G4330" s="20"/>
      <c r="H4330" s="18"/>
      <c r="I4330" s="19"/>
      <c r="J4330" s="18"/>
      <c r="K4330" s="18"/>
    </row>
    <row r="4331" spans="1:11" customFormat="1">
      <c r="A4331" s="18"/>
      <c r="B4331" s="18"/>
      <c r="C4331" s="18"/>
      <c r="D4331" s="18"/>
      <c r="E4331" s="19"/>
      <c r="F4331" s="18"/>
      <c r="G4331" s="20"/>
      <c r="H4331" s="18"/>
      <c r="I4331" s="19"/>
      <c r="J4331" s="18"/>
      <c r="K4331" s="18"/>
    </row>
    <row r="4332" spans="1:11" customFormat="1">
      <c r="A4332" s="18"/>
      <c r="B4332" s="18"/>
      <c r="C4332" s="18"/>
      <c r="D4332" s="18"/>
      <c r="E4332" s="19"/>
      <c r="F4332" s="18"/>
      <c r="G4332" s="20"/>
      <c r="H4332" s="18"/>
      <c r="I4332" s="19"/>
      <c r="J4332" s="18"/>
      <c r="K4332" s="18"/>
    </row>
    <row r="4333" spans="1:11" customFormat="1">
      <c r="A4333" s="18"/>
      <c r="B4333" s="18"/>
      <c r="C4333" s="18"/>
      <c r="D4333" s="18"/>
      <c r="E4333" s="19"/>
      <c r="F4333" s="18"/>
      <c r="G4333" s="20"/>
      <c r="H4333" s="18"/>
      <c r="I4333" s="19"/>
      <c r="J4333" s="18"/>
      <c r="K4333" s="18"/>
    </row>
    <row r="4334" spans="1:11" customFormat="1">
      <c r="A4334" s="18"/>
      <c r="B4334" s="18"/>
      <c r="C4334" s="18"/>
      <c r="D4334" s="18"/>
      <c r="E4334" s="19"/>
      <c r="F4334" s="18"/>
      <c r="G4334" s="20"/>
      <c r="H4334" s="18"/>
      <c r="I4334" s="19"/>
      <c r="J4334" s="18"/>
      <c r="K4334" s="18"/>
    </row>
    <row r="4335" spans="1:11" customFormat="1">
      <c r="A4335" s="18"/>
      <c r="B4335" s="18"/>
      <c r="C4335" s="18"/>
      <c r="D4335" s="18"/>
      <c r="E4335" s="19"/>
      <c r="F4335" s="18"/>
      <c r="G4335" s="20"/>
      <c r="H4335" s="18"/>
      <c r="I4335" s="19"/>
      <c r="J4335" s="18"/>
      <c r="K4335" s="18"/>
    </row>
    <row r="4336" spans="1:11" customFormat="1">
      <c r="A4336" s="18"/>
      <c r="B4336" s="18"/>
      <c r="C4336" s="18"/>
      <c r="D4336" s="18"/>
      <c r="E4336" s="19"/>
      <c r="F4336" s="18"/>
      <c r="G4336" s="20"/>
      <c r="H4336" s="18"/>
      <c r="I4336" s="19"/>
      <c r="J4336" s="18"/>
      <c r="K4336" s="18"/>
    </row>
    <row r="4337" spans="1:11" customFormat="1">
      <c r="A4337" s="18"/>
      <c r="B4337" s="18"/>
      <c r="C4337" s="18"/>
      <c r="D4337" s="18"/>
      <c r="E4337" s="19"/>
      <c r="F4337" s="18"/>
      <c r="G4337" s="20"/>
      <c r="H4337" s="18"/>
      <c r="I4337" s="19"/>
      <c r="J4337" s="18"/>
      <c r="K4337" s="18"/>
    </row>
    <row r="4338" spans="1:11" customFormat="1">
      <c r="A4338" s="18"/>
      <c r="B4338" s="18"/>
      <c r="C4338" s="18"/>
      <c r="D4338" s="18"/>
      <c r="E4338" s="19"/>
      <c r="F4338" s="18"/>
      <c r="G4338" s="20"/>
      <c r="H4338" s="18"/>
      <c r="I4338" s="19"/>
      <c r="J4338" s="18"/>
      <c r="K4338" s="18"/>
    </row>
    <row r="4339" spans="1:11" customFormat="1">
      <c r="A4339" s="18"/>
      <c r="B4339" s="18"/>
      <c r="C4339" s="18"/>
      <c r="D4339" s="18"/>
      <c r="E4339" s="19"/>
      <c r="F4339" s="18"/>
      <c r="G4339" s="20"/>
      <c r="H4339" s="18"/>
      <c r="I4339" s="19"/>
      <c r="J4339" s="18"/>
      <c r="K4339" s="18"/>
    </row>
    <row r="4340" spans="1:11" customFormat="1">
      <c r="A4340" s="18"/>
      <c r="B4340" s="18"/>
      <c r="C4340" s="18"/>
      <c r="D4340" s="18"/>
      <c r="E4340" s="19"/>
      <c r="F4340" s="18"/>
      <c r="G4340" s="20"/>
      <c r="H4340" s="18"/>
      <c r="I4340" s="19"/>
      <c r="J4340" s="18"/>
      <c r="K4340" s="18"/>
    </row>
    <row r="4341" spans="1:11" customFormat="1">
      <c r="A4341" s="18"/>
      <c r="B4341" s="18"/>
      <c r="C4341" s="18"/>
      <c r="D4341" s="18"/>
      <c r="E4341" s="19"/>
      <c r="F4341" s="18"/>
      <c r="G4341" s="20"/>
      <c r="H4341" s="18"/>
      <c r="I4341" s="19"/>
      <c r="J4341" s="18"/>
      <c r="K4341" s="18"/>
    </row>
    <row r="4342" spans="1:11" customFormat="1">
      <c r="A4342" s="18"/>
      <c r="B4342" s="18"/>
      <c r="C4342" s="18"/>
      <c r="D4342" s="18"/>
      <c r="E4342" s="19"/>
      <c r="F4342" s="18"/>
      <c r="G4342" s="20"/>
      <c r="H4342" s="18"/>
      <c r="I4342" s="19"/>
      <c r="J4342" s="18"/>
      <c r="K4342" s="18"/>
    </row>
    <row r="4343" spans="1:11" customFormat="1">
      <c r="A4343" s="18"/>
      <c r="B4343" s="18"/>
      <c r="C4343" s="18"/>
      <c r="D4343" s="18"/>
      <c r="E4343" s="19"/>
      <c r="F4343" s="18"/>
      <c r="G4343" s="20"/>
      <c r="H4343" s="18"/>
      <c r="I4343" s="19"/>
      <c r="J4343" s="18"/>
      <c r="K4343" s="18"/>
    </row>
    <row r="4344" spans="1:11" customFormat="1">
      <c r="A4344" s="18"/>
      <c r="B4344" s="18"/>
      <c r="C4344" s="18"/>
      <c r="D4344" s="18"/>
      <c r="E4344" s="19"/>
      <c r="F4344" s="18"/>
      <c r="G4344" s="20"/>
      <c r="H4344" s="18"/>
      <c r="I4344" s="19"/>
      <c r="J4344" s="18"/>
      <c r="K4344" s="18"/>
    </row>
    <row r="4345" spans="1:11" customFormat="1">
      <c r="A4345" s="18"/>
      <c r="B4345" s="18"/>
      <c r="C4345" s="18"/>
      <c r="D4345" s="18"/>
      <c r="E4345" s="19"/>
      <c r="F4345" s="18"/>
      <c r="G4345" s="20"/>
      <c r="H4345" s="18"/>
      <c r="I4345" s="19"/>
      <c r="J4345" s="18"/>
      <c r="K4345" s="18"/>
    </row>
    <row r="4346" spans="1:11" customFormat="1">
      <c r="A4346" s="18"/>
      <c r="B4346" s="18"/>
      <c r="C4346" s="18"/>
      <c r="D4346" s="18"/>
      <c r="E4346" s="19"/>
      <c r="F4346" s="18"/>
      <c r="G4346" s="20"/>
      <c r="H4346" s="18"/>
      <c r="I4346" s="19"/>
      <c r="J4346" s="18"/>
      <c r="K4346" s="18"/>
    </row>
    <row r="4347" spans="1:11" customFormat="1">
      <c r="A4347" s="18"/>
      <c r="B4347" s="18"/>
      <c r="C4347" s="18"/>
      <c r="D4347" s="18"/>
      <c r="E4347" s="19"/>
      <c r="F4347" s="18"/>
      <c r="G4347" s="20"/>
      <c r="H4347" s="18"/>
      <c r="I4347" s="19"/>
      <c r="J4347" s="18"/>
      <c r="K4347" s="18"/>
    </row>
    <row r="4348" spans="1:11" customFormat="1">
      <c r="A4348" s="18"/>
      <c r="B4348" s="18"/>
      <c r="C4348" s="18"/>
      <c r="D4348" s="18"/>
      <c r="E4348" s="19"/>
      <c r="F4348" s="18"/>
      <c r="G4348" s="20"/>
      <c r="H4348" s="18"/>
      <c r="I4348" s="19"/>
      <c r="J4348" s="18"/>
      <c r="K4348" s="18"/>
    </row>
    <row r="4349" spans="1:11" customFormat="1">
      <c r="A4349" s="18"/>
      <c r="B4349" s="18"/>
      <c r="C4349" s="18"/>
      <c r="D4349" s="18"/>
      <c r="E4349" s="19"/>
      <c r="F4349" s="18"/>
      <c r="G4349" s="20"/>
      <c r="H4349" s="18"/>
      <c r="I4349" s="19"/>
      <c r="J4349" s="18"/>
      <c r="K4349" s="18"/>
    </row>
    <row r="4350" spans="1:11" customFormat="1">
      <c r="A4350" s="18"/>
      <c r="B4350" s="18"/>
      <c r="C4350" s="18"/>
      <c r="D4350" s="18"/>
      <c r="E4350" s="19"/>
      <c r="F4350" s="18"/>
      <c r="G4350" s="20"/>
      <c r="H4350" s="18"/>
      <c r="I4350" s="19"/>
      <c r="J4350" s="18"/>
      <c r="K4350" s="18"/>
    </row>
    <row r="4351" spans="1:11" customFormat="1">
      <c r="A4351" s="18"/>
      <c r="B4351" s="18"/>
      <c r="C4351" s="18"/>
      <c r="D4351" s="18"/>
      <c r="E4351" s="19"/>
      <c r="F4351" s="18"/>
      <c r="G4351" s="20"/>
      <c r="H4351" s="18"/>
      <c r="I4351" s="19"/>
      <c r="J4351" s="18"/>
      <c r="K4351" s="18"/>
    </row>
    <row r="4352" spans="1:11" customFormat="1">
      <c r="A4352" s="18"/>
      <c r="B4352" s="18"/>
      <c r="C4352" s="18"/>
      <c r="D4352" s="18"/>
      <c r="E4352" s="19"/>
      <c r="F4352" s="18"/>
      <c r="G4352" s="20"/>
      <c r="H4352" s="18"/>
      <c r="I4352" s="19"/>
      <c r="J4352" s="18"/>
      <c r="K4352" s="18"/>
    </row>
    <row r="4353" spans="1:11" customFormat="1">
      <c r="A4353" s="18"/>
      <c r="B4353" s="18"/>
      <c r="C4353" s="18"/>
      <c r="D4353" s="18"/>
      <c r="E4353" s="19"/>
      <c r="F4353" s="18"/>
      <c r="G4353" s="20"/>
      <c r="H4353" s="18"/>
      <c r="I4353" s="19"/>
      <c r="J4353" s="18"/>
      <c r="K4353" s="18"/>
    </row>
    <row r="4354" spans="1:11" customFormat="1">
      <c r="A4354" s="18"/>
      <c r="B4354" s="18"/>
      <c r="C4354" s="18"/>
      <c r="D4354" s="18"/>
      <c r="E4354" s="19"/>
      <c r="F4354" s="18"/>
      <c r="G4354" s="20"/>
      <c r="H4354" s="18"/>
      <c r="I4354" s="19"/>
      <c r="J4354" s="18"/>
      <c r="K4354" s="18"/>
    </row>
    <row r="4355" spans="1:11" customFormat="1">
      <c r="A4355" s="18"/>
      <c r="B4355" s="18"/>
      <c r="C4355" s="18"/>
      <c r="D4355" s="18"/>
      <c r="E4355" s="19"/>
      <c r="F4355" s="18"/>
      <c r="G4355" s="20"/>
      <c r="H4355" s="18"/>
      <c r="I4355" s="19"/>
      <c r="J4355" s="18"/>
      <c r="K4355" s="18"/>
    </row>
    <row r="4356" spans="1:11" customFormat="1">
      <c r="A4356" s="18"/>
      <c r="B4356" s="18"/>
      <c r="C4356" s="18"/>
      <c r="D4356" s="18"/>
      <c r="E4356" s="19"/>
      <c r="F4356" s="18"/>
      <c r="G4356" s="20"/>
      <c r="H4356" s="18"/>
      <c r="I4356" s="19"/>
      <c r="J4356" s="18"/>
      <c r="K4356" s="18"/>
    </row>
    <row r="4357" spans="1:11" customFormat="1">
      <c r="A4357" s="18"/>
      <c r="B4357" s="18"/>
      <c r="C4357" s="18"/>
      <c r="D4357" s="18"/>
      <c r="E4357" s="19"/>
      <c r="F4357" s="18"/>
      <c r="G4357" s="20"/>
      <c r="H4357" s="18"/>
      <c r="I4357" s="19"/>
      <c r="J4357" s="18"/>
      <c r="K4357" s="18"/>
    </row>
    <row r="4358" spans="1:11" customFormat="1">
      <c r="A4358" s="18"/>
      <c r="B4358" s="18"/>
      <c r="C4358" s="18"/>
      <c r="D4358" s="18"/>
      <c r="E4358" s="19"/>
      <c r="F4358" s="18"/>
      <c r="G4358" s="20"/>
      <c r="H4358" s="18"/>
      <c r="I4358" s="19"/>
      <c r="J4358" s="18"/>
      <c r="K4358" s="18"/>
    </row>
    <row r="4359" spans="1:11" customFormat="1">
      <c r="A4359" s="18"/>
      <c r="B4359" s="18"/>
      <c r="C4359" s="18"/>
      <c r="D4359" s="18"/>
      <c r="E4359" s="19"/>
      <c r="F4359" s="18"/>
      <c r="G4359" s="20"/>
      <c r="H4359" s="18"/>
      <c r="I4359" s="19"/>
      <c r="J4359" s="18"/>
      <c r="K4359" s="18"/>
    </row>
    <row r="4360" spans="1:11" customFormat="1">
      <c r="A4360" s="18"/>
      <c r="B4360" s="18"/>
      <c r="C4360" s="18"/>
      <c r="D4360" s="18"/>
      <c r="E4360" s="19"/>
      <c r="F4360" s="18"/>
      <c r="G4360" s="20"/>
      <c r="H4360" s="18"/>
      <c r="I4360" s="19"/>
      <c r="J4360" s="18"/>
      <c r="K4360" s="18"/>
    </row>
    <row r="4361" spans="1:11" customFormat="1">
      <c r="A4361" s="18"/>
      <c r="B4361" s="18"/>
      <c r="C4361" s="18"/>
      <c r="D4361" s="18"/>
      <c r="E4361" s="19"/>
      <c r="F4361" s="18"/>
      <c r="G4361" s="20"/>
      <c r="H4361" s="18"/>
      <c r="I4361" s="19"/>
      <c r="J4361" s="18"/>
      <c r="K4361" s="18"/>
    </row>
    <row r="4362" spans="1:11" customFormat="1">
      <c r="A4362" s="18"/>
      <c r="B4362" s="18"/>
      <c r="C4362" s="18"/>
      <c r="D4362" s="18"/>
      <c r="E4362" s="19"/>
      <c r="F4362" s="18"/>
      <c r="G4362" s="20"/>
      <c r="H4362" s="18"/>
      <c r="I4362" s="19"/>
      <c r="J4362" s="18"/>
      <c r="K4362" s="18"/>
    </row>
    <row r="4363" spans="1:11" customFormat="1">
      <c r="A4363" s="18"/>
      <c r="B4363" s="18"/>
      <c r="C4363" s="18"/>
      <c r="D4363" s="18"/>
      <c r="E4363" s="19"/>
      <c r="F4363" s="18"/>
      <c r="G4363" s="20"/>
      <c r="H4363" s="18"/>
      <c r="I4363" s="19"/>
      <c r="J4363" s="18"/>
      <c r="K4363" s="18"/>
    </row>
    <row r="4364" spans="1:11" customFormat="1">
      <c r="A4364" s="18"/>
      <c r="B4364" s="18"/>
      <c r="C4364" s="18"/>
      <c r="D4364" s="18"/>
      <c r="E4364" s="19"/>
      <c r="F4364" s="18"/>
      <c r="G4364" s="20"/>
      <c r="H4364" s="18"/>
      <c r="I4364" s="19"/>
      <c r="J4364" s="18"/>
      <c r="K4364" s="18"/>
    </row>
    <row r="4365" spans="1:11" customFormat="1">
      <c r="A4365" s="18"/>
      <c r="B4365" s="18"/>
      <c r="C4365" s="18"/>
      <c r="D4365" s="18"/>
      <c r="E4365" s="19"/>
      <c r="F4365" s="18"/>
      <c r="G4365" s="20"/>
      <c r="H4365" s="18"/>
      <c r="I4365" s="19"/>
      <c r="J4365" s="18"/>
      <c r="K4365" s="18"/>
    </row>
    <row r="4366" spans="1:11" customFormat="1">
      <c r="A4366" s="18"/>
      <c r="B4366" s="18"/>
      <c r="C4366" s="18"/>
      <c r="D4366" s="18"/>
      <c r="E4366" s="19"/>
      <c r="F4366" s="18"/>
      <c r="G4366" s="20"/>
      <c r="H4366" s="18"/>
      <c r="I4366" s="19"/>
      <c r="J4366" s="18"/>
      <c r="K4366" s="18"/>
    </row>
    <row r="4367" spans="1:11" customFormat="1">
      <c r="A4367" s="18"/>
      <c r="B4367" s="18"/>
      <c r="C4367" s="18"/>
      <c r="D4367" s="18"/>
      <c r="E4367" s="19"/>
      <c r="F4367" s="18"/>
      <c r="G4367" s="20"/>
      <c r="H4367" s="18"/>
      <c r="I4367" s="19"/>
      <c r="J4367" s="18"/>
      <c r="K4367" s="18"/>
    </row>
    <row r="4368" spans="1:11" customFormat="1">
      <c r="A4368" s="18"/>
      <c r="B4368" s="18"/>
      <c r="C4368" s="18"/>
      <c r="D4368" s="18"/>
      <c r="E4368" s="19"/>
      <c r="F4368" s="18"/>
      <c r="G4368" s="20"/>
      <c r="H4368" s="18"/>
      <c r="I4368" s="19"/>
      <c r="J4368" s="18"/>
      <c r="K4368" s="18"/>
    </row>
    <row r="4369" spans="1:11" customFormat="1">
      <c r="A4369" s="18"/>
      <c r="B4369" s="18"/>
      <c r="C4369" s="18"/>
      <c r="D4369" s="18"/>
      <c r="E4369" s="19"/>
      <c r="F4369" s="18"/>
      <c r="G4369" s="20"/>
      <c r="H4369" s="18"/>
      <c r="I4369" s="19"/>
      <c r="J4369" s="18"/>
      <c r="K4369" s="18"/>
    </row>
    <row r="4370" spans="1:11" customFormat="1">
      <c r="A4370" s="18"/>
      <c r="B4370" s="18"/>
      <c r="C4370" s="18"/>
      <c r="D4370" s="18"/>
      <c r="E4370" s="19"/>
      <c r="F4370" s="18"/>
      <c r="G4370" s="20"/>
      <c r="H4370" s="18"/>
      <c r="I4370" s="19"/>
      <c r="J4370" s="18"/>
      <c r="K4370" s="18"/>
    </row>
    <row r="4371" spans="1:11" customFormat="1">
      <c r="A4371" s="18"/>
      <c r="B4371" s="18"/>
      <c r="C4371" s="18"/>
      <c r="D4371" s="18"/>
      <c r="E4371" s="19"/>
      <c r="F4371" s="18"/>
      <c r="G4371" s="20"/>
      <c r="H4371" s="18"/>
      <c r="I4371" s="19"/>
      <c r="J4371" s="18"/>
      <c r="K4371" s="18"/>
    </row>
    <row r="4372" spans="1:11" customFormat="1">
      <c r="A4372" s="18"/>
      <c r="B4372" s="18"/>
      <c r="C4372" s="18"/>
      <c r="D4372" s="18"/>
      <c r="E4372" s="19"/>
      <c r="F4372" s="18"/>
      <c r="G4372" s="20"/>
      <c r="H4372" s="18"/>
      <c r="I4372" s="19"/>
      <c r="J4372" s="18"/>
      <c r="K4372" s="18"/>
    </row>
    <row r="4373" spans="1:11" customFormat="1">
      <c r="A4373" s="18"/>
      <c r="B4373" s="18"/>
      <c r="C4373" s="18"/>
      <c r="D4373" s="18"/>
      <c r="E4373" s="19"/>
      <c r="F4373" s="18"/>
      <c r="G4373" s="20"/>
      <c r="H4373" s="18"/>
      <c r="I4373" s="19"/>
      <c r="J4373" s="18"/>
      <c r="K4373" s="18"/>
    </row>
    <row r="4374" spans="1:11" customFormat="1">
      <c r="A4374" s="18"/>
      <c r="B4374" s="18"/>
      <c r="C4374" s="18"/>
      <c r="D4374" s="18"/>
      <c r="E4374" s="19"/>
      <c r="F4374" s="18"/>
      <c r="G4374" s="20"/>
      <c r="H4374" s="18"/>
      <c r="I4374" s="19"/>
      <c r="J4374" s="18"/>
      <c r="K4374" s="18"/>
    </row>
    <row r="4375" spans="1:11" customFormat="1">
      <c r="A4375" s="18"/>
      <c r="B4375" s="18"/>
      <c r="C4375" s="18"/>
      <c r="D4375" s="18"/>
      <c r="E4375" s="19"/>
      <c r="F4375" s="18"/>
      <c r="G4375" s="20"/>
      <c r="H4375" s="18"/>
      <c r="I4375" s="19"/>
      <c r="J4375" s="18"/>
      <c r="K4375" s="18"/>
    </row>
    <row r="4376" spans="1:11" customFormat="1">
      <c r="A4376" s="18"/>
      <c r="B4376" s="18"/>
      <c r="C4376" s="18"/>
      <c r="D4376" s="18"/>
      <c r="E4376" s="19"/>
      <c r="F4376" s="18"/>
      <c r="G4376" s="20"/>
      <c r="H4376" s="18"/>
      <c r="I4376" s="19"/>
      <c r="J4376" s="18"/>
      <c r="K4376" s="18"/>
    </row>
    <row r="4377" spans="1:11" customFormat="1">
      <c r="A4377" s="18"/>
      <c r="B4377" s="18"/>
      <c r="C4377" s="18"/>
      <c r="D4377" s="18"/>
      <c r="E4377" s="19"/>
      <c r="F4377" s="18"/>
      <c r="G4377" s="20"/>
      <c r="H4377" s="18"/>
      <c r="I4377" s="19"/>
      <c r="J4377" s="18"/>
      <c r="K4377" s="18"/>
    </row>
    <row r="4378" spans="1:11" customFormat="1">
      <c r="A4378" s="18"/>
      <c r="B4378" s="18"/>
      <c r="C4378" s="18"/>
      <c r="D4378" s="18"/>
      <c r="E4378" s="19"/>
      <c r="F4378" s="18"/>
      <c r="G4378" s="20"/>
      <c r="H4378" s="18"/>
      <c r="I4378" s="19"/>
      <c r="J4378" s="18"/>
      <c r="K4378" s="18"/>
    </row>
    <row r="4379" spans="1:11" customFormat="1">
      <c r="A4379" s="18"/>
      <c r="B4379" s="18"/>
      <c r="C4379" s="18"/>
      <c r="D4379" s="18"/>
      <c r="E4379" s="19"/>
      <c r="F4379" s="18"/>
      <c r="G4379" s="20"/>
      <c r="H4379" s="18"/>
      <c r="I4379" s="19"/>
      <c r="J4379" s="18"/>
      <c r="K4379" s="18"/>
    </row>
    <row r="4380" spans="1:11" customFormat="1">
      <c r="A4380" s="18"/>
      <c r="B4380" s="18"/>
      <c r="C4380" s="18"/>
      <c r="D4380" s="18"/>
      <c r="E4380" s="19"/>
      <c r="F4380" s="18"/>
      <c r="G4380" s="20"/>
      <c r="H4380" s="18"/>
      <c r="I4380" s="19"/>
      <c r="J4380" s="18"/>
      <c r="K4380" s="18"/>
    </row>
    <row r="4381" spans="1:11" customFormat="1">
      <c r="A4381" s="18"/>
      <c r="B4381" s="18"/>
      <c r="C4381" s="18"/>
      <c r="D4381" s="18"/>
      <c r="E4381" s="19"/>
      <c r="F4381" s="18"/>
      <c r="G4381" s="20"/>
      <c r="H4381" s="18"/>
      <c r="I4381" s="19"/>
      <c r="J4381" s="18"/>
      <c r="K4381" s="18"/>
    </row>
    <row r="4382" spans="1:11" customFormat="1">
      <c r="A4382" s="18"/>
      <c r="B4382" s="18"/>
      <c r="C4382" s="18"/>
      <c r="D4382" s="18"/>
      <c r="E4382" s="19"/>
      <c r="F4382" s="18"/>
      <c r="G4382" s="20"/>
      <c r="H4382" s="18"/>
      <c r="I4382" s="19"/>
      <c r="J4382" s="18"/>
      <c r="K4382" s="18"/>
    </row>
    <row r="4383" spans="1:11" customFormat="1">
      <c r="A4383" s="18"/>
      <c r="B4383" s="18"/>
      <c r="C4383" s="18"/>
      <c r="D4383" s="18"/>
      <c r="E4383" s="19"/>
      <c r="F4383" s="18"/>
      <c r="G4383" s="20"/>
      <c r="H4383" s="18"/>
      <c r="I4383" s="19"/>
      <c r="J4383" s="18"/>
      <c r="K4383" s="18"/>
    </row>
    <row r="4384" spans="1:11" customFormat="1">
      <c r="A4384" s="18"/>
      <c r="B4384" s="18"/>
      <c r="C4384" s="18"/>
      <c r="D4384" s="18"/>
      <c r="E4384" s="19"/>
      <c r="F4384" s="18"/>
      <c r="G4384" s="20"/>
      <c r="H4384" s="18"/>
      <c r="I4384" s="19"/>
      <c r="J4384" s="18"/>
      <c r="K4384" s="18"/>
    </row>
    <row r="4385" spans="1:11" customFormat="1">
      <c r="A4385" s="18"/>
      <c r="B4385" s="18"/>
      <c r="C4385" s="18"/>
      <c r="D4385" s="18"/>
      <c r="E4385" s="19"/>
      <c r="F4385" s="18"/>
      <c r="G4385" s="20"/>
      <c r="H4385" s="18"/>
      <c r="I4385" s="19"/>
      <c r="J4385" s="18"/>
      <c r="K4385" s="18"/>
    </row>
    <row r="4386" spans="1:11" customFormat="1">
      <c r="A4386" s="18"/>
      <c r="B4386" s="18"/>
      <c r="C4386" s="18"/>
      <c r="D4386" s="18"/>
      <c r="E4386" s="19"/>
      <c r="F4386" s="18"/>
      <c r="G4386" s="20"/>
      <c r="H4386" s="18"/>
      <c r="I4386" s="19"/>
      <c r="J4386" s="18"/>
      <c r="K4386" s="18"/>
    </row>
    <row r="4387" spans="1:11" customFormat="1">
      <c r="A4387" s="18"/>
      <c r="B4387" s="18"/>
      <c r="C4387" s="18"/>
      <c r="D4387" s="18"/>
      <c r="E4387" s="19"/>
      <c r="F4387" s="18"/>
      <c r="G4387" s="20"/>
      <c r="H4387" s="18"/>
      <c r="I4387" s="19"/>
      <c r="J4387" s="18"/>
      <c r="K4387" s="18"/>
    </row>
    <row r="4388" spans="1:11" customFormat="1">
      <c r="A4388" s="18"/>
      <c r="B4388" s="18"/>
      <c r="C4388" s="18"/>
      <c r="D4388" s="18"/>
      <c r="E4388" s="19"/>
      <c r="F4388" s="18"/>
      <c r="G4388" s="20"/>
      <c r="H4388" s="18"/>
      <c r="I4388" s="19"/>
      <c r="J4388" s="18"/>
      <c r="K4388" s="18"/>
    </row>
    <row r="4389" spans="1:11" customFormat="1">
      <c r="A4389" s="18"/>
      <c r="B4389" s="18"/>
      <c r="C4389" s="18"/>
      <c r="D4389" s="18"/>
      <c r="E4389" s="19"/>
      <c r="F4389" s="18"/>
      <c r="G4389" s="20"/>
      <c r="H4389" s="18"/>
      <c r="I4389" s="19"/>
      <c r="J4389" s="18"/>
      <c r="K4389" s="18"/>
    </row>
    <row r="4390" spans="1:11" customFormat="1">
      <c r="A4390" s="18"/>
      <c r="B4390" s="18"/>
      <c r="C4390" s="18"/>
      <c r="D4390" s="18"/>
      <c r="E4390" s="19"/>
      <c r="F4390" s="18"/>
      <c r="G4390" s="20"/>
      <c r="H4390" s="18"/>
      <c r="I4390" s="19"/>
      <c r="J4390" s="18"/>
      <c r="K4390" s="18"/>
    </row>
    <row r="4391" spans="1:11" customFormat="1">
      <c r="A4391" s="18"/>
      <c r="B4391" s="18"/>
      <c r="C4391" s="18"/>
      <c r="D4391" s="18"/>
      <c r="E4391" s="19"/>
      <c r="F4391" s="18"/>
      <c r="G4391" s="20"/>
      <c r="H4391" s="18"/>
      <c r="I4391" s="19"/>
      <c r="J4391" s="18"/>
      <c r="K4391" s="18"/>
    </row>
    <row r="4392" spans="1:11" customFormat="1">
      <c r="A4392" s="18"/>
      <c r="B4392" s="18"/>
      <c r="C4392" s="18"/>
      <c r="D4392" s="18"/>
      <c r="E4392" s="19"/>
      <c r="F4392" s="18"/>
      <c r="G4392" s="20"/>
      <c r="H4392" s="18"/>
      <c r="I4392" s="19"/>
      <c r="J4392" s="18"/>
      <c r="K4392" s="18"/>
    </row>
    <row r="4393" spans="1:11" customFormat="1">
      <c r="A4393" s="18"/>
      <c r="B4393" s="18"/>
      <c r="C4393" s="18"/>
      <c r="D4393" s="18"/>
      <c r="E4393" s="19"/>
      <c r="F4393" s="18"/>
      <c r="G4393" s="20"/>
      <c r="H4393" s="18"/>
      <c r="I4393" s="19"/>
      <c r="J4393" s="18"/>
      <c r="K4393" s="18"/>
    </row>
    <row r="4394" spans="1:11" customFormat="1">
      <c r="A4394" s="18"/>
      <c r="B4394" s="18"/>
      <c r="C4394" s="18"/>
      <c r="D4394" s="18"/>
      <c r="E4394" s="19"/>
      <c r="F4394" s="18"/>
      <c r="G4394" s="20"/>
      <c r="H4394" s="18"/>
      <c r="I4394" s="19"/>
      <c r="J4394" s="18"/>
      <c r="K4394" s="18"/>
    </row>
    <row r="4395" spans="1:11" customFormat="1">
      <c r="A4395" s="18"/>
      <c r="B4395" s="18"/>
      <c r="C4395" s="18"/>
      <c r="D4395" s="18"/>
      <c r="E4395" s="19"/>
      <c r="F4395" s="18"/>
      <c r="G4395" s="20"/>
      <c r="H4395" s="18"/>
      <c r="I4395" s="19"/>
      <c r="J4395" s="18"/>
      <c r="K4395" s="18"/>
    </row>
    <row r="4396" spans="1:11" customFormat="1">
      <c r="A4396" s="18"/>
      <c r="B4396" s="18"/>
      <c r="C4396" s="18"/>
      <c r="D4396" s="18"/>
      <c r="E4396" s="19"/>
      <c r="F4396" s="18"/>
      <c r="G4396" s="20"/>
      <c r="H4396" s="18"/>
      <c r="I4396" s="19"/>
      <c r="J4396" s="18"/>
      <c r="K4396" s="18"/>
    </row>
    <row r="4397" spans="1:11" customFormat="1">
      <c r="A4397" s="18"/>
      <c r="B4397" s="18"/>
      <c r="C4397" s="18"/>
      <c r="D4397" s="18"/>
      <c r="E4397" s="19"/>
      <c r="F4397" s="18"/>
      <c r="G4397" s="20"/>
      <c r="H4397" s="18"/>
      <c r="I4397" s="19"/>
      <c r="J4397" s="18"/>
      <c r="K4397" s="18"/>
    </row>
    <row r="4398" spans="1:11" customFormat="1">
      <c r="A4398" s="18"/>
      <c r="B4398" s="18"/>
      <c r="C4398" s="18"/>
      <c r="D4398" s="18"/>
      <c r="E4398" s="19"/>
      <c r="F4398" s="18"/>
      <c r="G4398" s="20"/>
      <c r="H4398" s="18"/>
      <c r="I4398" s="19"/>
      <c r="J4398" s="18"/>
      <c r="K4398" s="18"/>
    </row>
    <row r="4399" spans="1:11" customFormat="1">
      <c r="A4399" s="18"/>
      <c r="B4399" s="18"/>
      <c r="C4399" s="18"/>
      <c r="D4399" s="18"/>
      <c r="E4399" s="19"/>
      <c r="F4399" s="18"/>
      <c r="G4399" s="20"/>
      <c r="H4399" s="18"/>
      <c r="I4399" s="19"/>
      <c r="J4399" s="18"/>
      <c r="K4399" s="18"/>
    </row>
    <row r="4400" spans="1:11" customFormat="1">
      <c r="A4400" s="18"/>
      <c r="B4400" s="18"/>
      <c r="C4400" s="18"/>
      <c r="D4400" s="18"/>
      <c r="E4400" s="19"/>
      <c r="F4400" s="18"/>
      <c r="G4400" s="20"/>
      <c r="H4400" s="18"/>
      <c r="I4400" s="19"/>
      <c r="J4400" s="18"/>
      <c r="K4400" s="18"/>
    </row>
    <row r="4401" spans="1:11" customFormat="1">
      <c r="A4401" s="18"/>
      <c r="B4401" s="18"/>
      <c r="C4401" s="18"/>
      <c r="D4401" s="18"/>
      <c r="E4401" s="19"/>
      <c r="F4401" s="18"/>
      <c r="G4401" s="20"/>
      <c r="H4401" s="18"/>
      <c r="I4401" s="19"/>
      <c r="J4401" s="18"/>
      <c r="K4401" s="18"/>
    </row>
    <row r="4402" spans="1:11" customFormat="1">
      <c r="A4402" s="18"/>
      <c r="B4402" s="18"/>
      <c r="C4402" s="18"/>
      <c r="D4402" s="18"/>
      <c r="E4402" s="19"/>
      <c r="F4402" s="18"/>
      <c r="G4402" s="20"/>
      <c r="H4402" s="18"/>
      <c r="I4402" s="19"/>
      <c r="J4402" s="18"/>
      <c r="K4402" s="18"/>
    </row>
    <row r="4403" spans="1:11" customFormat="1">
      <c r="A4403" s="18"/>
      <c r="B4403" s="18"/>
      <c r="C4403" s="18"/>
      <c r="D4403" s="18"/>
      <c r="E4403" s="19"/>
      <c r="F4403" s="18"/>
      <c r="G4403" s="20"/>
      <c r="H4403" s="18"/>
      <c r="I4403" s="19"/>
      <c r="J4403" s="18"/>
      <c r="K4403" s="18"/>
    </row>
    <row r="4404" spans="1:11" customFormat="1">
      <c r="A4404" s="18"/>
      <c r="B4404" s="18"/>
      <c r="C4404" s="18"/>
      <c r="D4404" s="18"/>
      <c r="E4404" s="19"/>
      <c r="F4404" s="18"/>
      <c r="G4404" s="20"/>
      <c r="H4404" s="18"/>
      <c r="I4404" s="19"/>
      <c r="J4404" s="18"/>
      <c r="K4404" s="18"/>
    </row>
    <row r="4405" spans="1:11" customFormat="1">
      <c r="A4405" s="18"/>
      <c r="B4405" s="18"/>
      <c r="C4405" s="18"/>
      <c r="D4405" s="18"/>
      <c r="E4405" s="19"/>
      <c r="F4405" s="18"/>
      <c r="G4405" s="20"/>
      <c r="H4405" s="18"/>
      <c r="I4405" s="19"/>
      <c r="J4405" s="18"/>
      <c r="K4405" s="18"/>
    </row>
    <row r="4406" spans="1:11" customFormat="1">
      <c r="A4406" s="18"/>
      <c r="B4406" s="18"/>
      <c r="C4406" s="18"/>
      <c r="D4406" s="18"/>
      <c r="E4406" s="19"/>
      <c r="F4406" s="18"/>
      <c r="G4406" s="20"/>
      <c r="H4406" s="18"/>
      <c r="I4406" s="19"/>
      <c r="J4406" s="18"/>
      <c r="K4406" s="18"/>
    </row>
    <row r="4407" spans="1:11" customFormat="1">
      <c r="A4407" s="18"/>
      <c r="B4407" s="18"/>
      <c r="C4407" s="18"/>
      <c r="D4407" s="18"/>
      <c r="E4407" s="19"/>
      <c r="F4407" s="18"/>
      <c r="G4407" s="20"/>
      <c r="H4407" s="18"/>
      <c r="I4407" s="19"/>
      <c r="J4407" s="18"/>
      <c r="K4407" s="18"/>
    </row>
    <row r="4408" spans="1:11" customFormat="1">
      <c r="A4408" s="18"/>
      <c r="B4408" s="18"/>
      <c r="C4408" s="18"/>
      <c r="D4408" s="18"/>
      <c r="E4408" s="19"/>
      <c r="F4408" s="18"/>
      <c r="G4408" s="20"/>
      <c r="H4408" s="18"/>
      <c r="I4408" s="19"/>
      <c r="J4408" s="18"/>
      <c r="K4408" s="18"/>
    </row>
    <row r="4409" spans="1:11" customFormat="1">
      <c r="A4409" s="18"/>
      <c r="B4409" s="18"/>
      <c r="C4409" s="18"/>
      <c r="D4409" s="18"/>
      <c r="E4409" s="19"/>
      <c r="F4409" s="18"/>
      <c r="G4409" s="20"/>
      <c r="H4409" s="18"/>
      <c r="I4409" s="19"/>
      <c r="J4409" s="18"/>
      <c r="K4409" s="18"/>
    </row>
    <row r="4410" spans="1:11" customFormat="1">
      <c r="A4410" s="18"/>
      <c r="B4410" s="18"/>
      <c r="C4410" s="18"/>
      <c r="D4410" s="18"/>
      <c r="E4410" s="19"/>
      <c r="F4410" s="18"/>
      <c r="G4410" s="20"/>
      <c r="H4410" s="18"/>
      <c r="I4410" s="19"/>
      <c r="J4410" s="18"/>
      <c r="K4410" s="18"/>
    </row>
    <row r="4411" spans="1:11" customFormat="1">
      <c r="A4411" s="18"/>
      <c r="B4411" s="18"/>
      <c r="C4411" s="18"/>
      <c r="D4411" s="18"/>
      <c r="E4411" s="19"/>
      <c r="F4411" s="18"/>
      <c r="G4411" s="20"/>
      <c r="H4411" s="18"/>
      <c r="I4411" s="19"/>
      <c r="J4411" s="18"/>
      <c r="K4411" s="18"/>
    </row>
    <row r="4412" spans="1:11" customFormat="1">
      <c r="A4412" s="18"/>
      <c r="B4412" s="18"/>
      <c r="C4412" s="18"/>
      <c r="D4412" s="18"/>
      <c r="E4412" s="19"/>
      <c r="F4412" s="18"/>
      <c r="G4412" s="20"/>
      <c r="H4412" s="18"/>
      <c r="I4412" s="19"/>
      <c r="J4412" s="18"/>
      <c r="K4412" s="18"/>
    </row>
    <row r="4413" spans="1:11" customFormat="1">
      <c r="A4413" s="18"/>
      <c r="B4413" s="18"/>
      <c r="C4413" s="18"/>
      <c r="D4413" s="18"/>
      <c r="E4413" s="19"/>
      <c r="F4413" s="18"/>
      <c r="G4413" s="20"/>
      <c r="H4413" s="18"/>
      <c r="I4413" s="19"/>
      <c r="J4413" s="18"/>
      <c r="K4413" s="18"/>
    </row>
    <row r="4414" spans="1:11" customFormat="1">
      <c r="A4414" s="18"/>
      <c r="B4414" s="18"/>
      <c r="C4414" s="18"/>
      <c r="D4414" s="18"/>
      <c r="E4414" s="19"/>
      <c r="F4414" s="18"/>
      <c r="G4414" s="20"/>
      <c r="H4414" s="18"/>
      <c r="I4414" s="19"/>
      <c r="J4414" s="18"/>
      <c r="K4414" s="18"/>
    </row>
    <row r="4415" spans="1:11" customFormat="1">
      <c r="A4415" s="18"/>
      <c r="B4415" s="18"/>
      <c r="C4415" s="18"/>
      <c r="D4415" s="18"/>
      <c r="E4415" s="19"/>
      <c r="F4415" s="18"/>
      <c r="G4415" s="20"/>
      <c r="H4415" s="18"/>
      <c r="I4415" s="19"/>
      <c r="J4415" s="18"/>
      <c r="K4415" s="18"/>
    </row>
    <row r="4416" spans="1:11" customFormat="1">
      <c r="A4416" s="18"/>
      <c r="B4416" s="18"/>
      <c r="C4416" s="18"/>
      <c r="D4416" s="18"/>
      <c r="E4416" s="19"/>
      <c r="F4416" s="18"/>
      <c r="G4416" s="20"/>
      <c r="H4416" s="18"/>
      <c r="I4416" s="19"/>
      <c r="J4416" s="18"/>
      <c r="K4416" s="18"/>
    </row>
    <row r="4417" spans="1:11" customFormat="1">
      <c r="A4417" s="18"/>
      <c r="B4417" s="18"/>
      <c r="C4417" s="18"/>
      <c r="D4417" s="18"/>
      <c r="E4417" s="19"/>
      <c r="F4417" s="18"/>
      <c r="G4417" s="20"/>
      <c r="H4417" s="18"/>
      <c r="I4417" s="19"/>
      <c r="J4417" s="18"/>
      <c r="K4417" s="18"/>
    </row>
    <row r="4418" spans="1:11" customFormat="1">
      <c r="A4418" s="18"/>
      <c r="B4418" s="18"/>
      <c r="C4418" s="18"/>
      <c r="D4418" s="18"/>
      <c r="E4418" s="19"/>
      <c r="F4418" s="18"/>
      <c r="G4418" s="20"/>
      <c r="H4418" s="18"/>
      <c r="I4418" s="19"/>
      <c r="J4418" s="18"/>
      <c r="K4418" s="18"/>
    </row>
    <row r="4419" spans="1:11" customFormat="1">
      <c r="A4419" s="18"/>
      <c r="B4419" s="18"/>
      <c r="C4419" s="18"/>
      <c r="D4419" s="18"/>
      <c r="E4419" s="19"/>
      <c r="F4419" s="18"/>
      <c r="G4419" s="20"/>
      <c r="H4419" s="18"/>
      <c r="I4419" s="19"/>
      <c r="J4419" s="18"/>
      <c r="K4419" s="18"/>
    </row>
    <row r="4420" spans="1:11" customFormat="1">
      <c r="A4420" s="18"/>
      <c r="B4420" s="18"/>
      <c r="C4420" s="18"/>
      <c r="D4420" s="18"/>
      <c r="E4420" s="19"/>
      <c r="F4420" s="18"/>
      <c r="G4420" s="20"/>
      <c r="H4420" s="18"/>
      <c r="I4420" s="19"/>
      <c r="J4420" s="18"/>
      <c r="K4420" s="18"/>
    </row>
    <row r="4421" spans="1:11" customFormat="1">
      <c r="A4421" s="18"/>
      <c r="B4421" s="18"/>
      <c r="C4421" s="18"/>
      <c r="D4421" s="18"/>
      <c r="E4421" s="19"/>
      <c r="F4421" s="18"/>
      <c r="G4421" s="20"/>
      <c r="H4421" s="18"/>
      <c r="I4421" s="19"/>
      <c r="J4421" s="18"/>
      <c r="K4421" s="18"/>
    </row>
    <row r="4422" spans="1:11" customFormat="1">
      <c r="A4422" s="18"/>
      <c r="B4422" s="18"/>
      <c r="C4422" s="18"/>
      <c r="D4422" s="18"/>
      <c r="E4422" s="19"/>
      <c r="F4422" s="18"/>
      <c r="G4422" s="20"/>
      <c r="H4422" s="18"/>
      <c r="I4422" s="19"/>
      <c r="J4422" s="18"/>
      <c r="K4422" s="18"/>
    </row>
    <row r="4423" spans="1:11" customFormat="1">
      <c r="A4423" s="18"/>
      <c r="B4423" s="18"/>
      <c r="C4423" s="18"/>
      <c r="D4423" s="18"/>
      <c r="E4423" s="19"/>
      <c r="F4423" s="18"/>
      <c r="G4423" s="20"/>
      <c r="H4423" s="18"/>
      <c r="I4423" s="19"/>
      <c r="J4423" s="18"/>
      <c r="K4423" s="18"/>
    </row>
    <row r="4424" spans="1:11" customFormat="1">
      <c r="A4424" s="18"/>
      <c r="B4424" s="18"/>
      <c r="C4424" s="18"/>
      <c r="D4424" s="18"/>
      <c r="E4424" s="19"/>
      <c r="F4424" s="18"/>
      <c r="G4424" s="20"/>
      <c r="H4424" s="18"/>
      <c r="I4424" s="19"/>
      <c r="J4424" s="18"/>
      <c r="K4424" s="18"/>
    </row>
    <row r="4425" spans="1:11" customFormat="1">
      <c r="A4425" s="18"/>
      <c r="B4425" s="18"/>
      <c r="C4425" s="18"/>
      <c r="D4425" s="18"/>
      <c r="E4425" s="19"/>
      <c r="F4425" s="18"/>
      <c r="G4425" s="20"/>
      <c r="H4425" s="18"/>
      <c r="I4425" s="19"/>
      <c r="J4425" s="18"/>
      <c r="K4425" s="18"/>
    </row>
    <row r="4426" spans="1:11" customFormat="1">
      <c r="A4426" s="18"/>
      <c r="B4426" s="18"/>
      <c r="C4426" s="18"/>
      <c r="D4426" s="18"/>
      <c r="E4426" s="19"/>
      <c r="F4426" s="18"/>
      <c r="G4426" s="20"/>
      <c r="H4426" s="18"/>
      <c r="I4426" s="19"/>
      <c r="J4426" s="18"/>
      <c r="K4426" s="18"/>
    </row>
    <row r="4427" spans="1:11" customFormat="1">
      <c r="A4427" s="18"/>
      <c r="B4427" s="18"/>
      <c r="C4427" s="18"/>
      <c r="D4427" s="18"/>
      <c r="E4427" s="19"/>
      <c r="F4427" s="18"/>
      <c r="G4427" s="20"/>
      <c r="H4427" s="18"/>
      <c r="I4427" s="19"/>
      <c r="J4427" s="18"/>
      <c r="K4427" s="18"/>
    </row>
    <row r="4428" spans="1:11" customFormat="1">
      <c r="A4428" s="18"/>
      <c r="B4428" s="18"/>
      <c r="C4428" s="18"/>
      <c r="D4428" s="18"/>
      <c r="E4428" s="19"/>
      <c r="F4428" s="18"/>
      <c r="G4428" s="20"/>
      <c r="H4428" s="18"/>
      <c r="I4428" s="19"/>
      <c r="J4428" s="18"/>
      <c r="K4428" s="18"/>
    </row>
    <row r="4429" spans="1:11" customFormat="1">
      <c r="A4429" s="18"/>
      <c r="B4429" s="18"/>
      <c r="C4429" s="18"/>
      <c r="D4429" s="18"/>
      <c r="E4429" s="19"/>
      <c r="F4429" s="18"/>
      <c r="G4429" s="20"/>
      <c r="H4429" s="18"/>
      <c r="I4429" s="19"/>
      <c r="J4429" s="18"/>
      <c r="K4429" s="18"/>
    </row>
    <row r="4430" spans="1:11" customFormat="1">
      <c r="A4430" s="18"/>
      <c r="B4430" s="18"/>
      <c r="C4430" s="18"/>
      <c r="D4430" s="18"/>
      <c r="E4430" s="19"/>
      <c r="F4430" s="18"/>
      <c r="G4430" s="20"/>
      <c r="H4430" s="18"/>
      <c r="I4430" s="19"/>
      <c r="J4430" s="18"/>
      <c r="K4430" s="18"/>
    </row>
    <row r="4431" spans="1:11" customFormat="1">
      <c r="A4431" s="18"/>
      <c r="B4431" s="18"/>
      <c r="C4431" s="18"/>
      <c r="D4431" s="18"/>
      <c r="E4431" s="19"/>
      <c r="F4431" s="18"/>
      <c r="G4431" s="20"/>
      <c r="H4431" s="18"/>
      <c r="I4431" s="19"/>
      <c r="J4431" s="18"/>
      <c r="K4431" s="18"/>
    </row>
    <row r="4432" spans="1:11" customFormat="1">
      <c r="A4432" s="18"/>
      <c r="B4432" s="18"/>
      <c r="C4432" s="18"/>
      <c r="D4432" s="18"/>
      <c r="E4432" s="19"/>
      <c r="F4432" s="18"/>
      <c r="G4432" s="20"/>
      <c r="H4432" s="18"/>
      <c r="I4432" s="19"/>
      <c r="J4432" s="18"/>
      <c r="K4432" s="18"/>
    </row>
    <row r="4433" spans="1:11" customFormat="1">
      <c r="A4433" s="18"/>
      <c r="B4433" s="18"/>
      <c r="C4433" s="18"/>
      <c r="D4433" s="18"/>
      <c r="E4433" s="19"/>
      <c r="F4433" s="18"/>
      <c r="G4433" s="20"/>
      <c r="H4433" s="18"/>
      <c r="I4433" s="19"/>
      <c r="J4433" s="18"/>
      <c r="K4433" s="18"/>
    </row>
    <row r="4434" spans="1:11" customFormat="1">
      <c r="A4434" s="18"/>
      <c r="B4434" s="18"/>
      <c r="C4434" s="18"/>
      <c r="D4434" s="18"/>
      <c r="E4434" s="19"/>
      <c r="F4434" s="18"/>
      <c r="G4434" s="20"/>
      <c r="H4434" s="18"/>
      <c r="I4434" s="19"/>
      <c r="J4434" s="18"/>
      <c r="K4434" s="18"/>
    </row>
    <row r="4435" spans="1:11" customFormat="1">
      <c r="A4435" s="18"/>
      <c r="B4435" s="18"/>
      <c r="C4435" s="18"/>
      <c r="D4435" s="18"/>
      <c r="E4435" s="19"/>
      <c r="F4435" s="18"/>
      <c r="G4435" s="20"/>
      <c r="H4435" s="18"/>
      <c r="I4435" s="19"/>
      <c r="J4435" s="18"/>
      <c r="K4435" s="18"/>
    </row>
    <row r="4436" spans="1:11" customFormat="1">
      <c r="A4436" s="18"/>
      <c r="B4436" s="18"/>
      <c r="C4436" s="18"/>
      <c r="D4436" s="18"/>
      <c r="E4436" s="19"/>
      <c r="F4436" s="18"/>
      <c r="G4436" s="20"/>
      <c r="H4436" s="18"/>
      <c r="I4436" s="19"/>
      <c r="J4436" s="18"/>
      <c r="K4436" s="18"/>
    </row>
    <row r="4437" spans="1:11" customFormat="1">
      <c r="A4437" s="18"/>
      <c r="B4437" s="18"/>
      <c r="C4437" s="18"/>
      <c r="D4437" s="18"/>
      <c r="E4437" s="19"/>
      <c r="F4437" s="18"/>
      <c r="G4437" s="20"/>
      <c r="H4437" s="18"/>
      <c r="I4437" s="19"/>
      <c r="J4437" s="18"/>
      <c r="K4437" s="18"/>
    </row>
    <row r="4438" spans="1:11" customFormat="1">
      <c r="A4438" s="18"/>
      <c r="B4438" s="18"/>
      <c r="C4438" s="18"/>
      <c r="D4438" s="18"/>
      <c r="E4438" s="19"/>
      <c r="F4438" s="18"/>
      <c r="G4438" s="20"/>
      <c r="H4438" s="18"/>
      <c r="I4438" s="19"/>
      <c r="J4438" s="18"/>
      <c r="K4438" s="18"/>
    </row>
    <row r="4439" spans="1:11" customFormat="1">
      <c r="A4439" s="18"/>
      <c r="B4439" s="18"/>
      <c r="C4439" s="18"/>
      <c r="D4439" s="18"/>
      <c r="E4439" s="19"/>
      <c r="F4439" s="18"/>
      <c r="G4439" s="20"/>
      <c r="H4439" s="18"/>
      <c r="I4439" s="19"/>
      <c r="J4439" s="18"/>
      <c r="K4439" s="18"/>
    </row>
    <row r="4440" spans="1:11" customFormat="1">
      <c r="A4440" s="18"/>
      <c r="B4440" s="18"/>
      <c r="C4440" s="18"/>
      <c r="D4440" s="18"/>
      <c r="E4440" s="19"/>
      <c r="F4440" s="18"/>
      <c r="G4440" s="20"/>
      <c r="H4440" s="18"/>
      <c r="I4440" s="19"/>
      <c r="J4440" s="18"/>
      <c r="K4440" s="18"/>
    </row>
    <row r="4441" spans="1:11" customFormat="1">
      <c r="A4441" s="18"/>
      <c r="B4441" s="18"/>
      <c r="C4441" s="18"/>
      <c r="D4441" s="18"/>
      <c r="E4441" s="19"/>
      <c r="F4441" s="18"/>
      <c r="G4441" s="20"/>
      <c r="H4441" s="18"/>
      <c r="I4441" s="19"/>
      <c r="J4441" s="18"/>
      <c r="K4441" s="18"/>
    </row>
    <row r="4442" spans="1:11" customFormat="1">
      <c r="A4442" s="18"/>
      <c r="B4442" s="18"/>
      <c r="C4442" s="18"/>
      <c r="D4442" s="18"/>
      <c r="E4442" s="19"/>
      <c r="F4442" s="18"/>
      <c r="G4442" s="20"/>
      <c r="H4442" s="18"/>
      <c r="I4442" s="19"/>
      <c r="J4442" s="18"/>
      <c r="K4442" s="18"/>
    </row>
    <row r="4443" spans="1:11" customFormat="1">
      <c r="A4443" s="18"/>
      <c r="B4443" s="18"/>
      <c r="C4443" s="18"/>
      <c r="D4443" s="18"/>
      <c r="E4443" s="19"/>
      <c r="F4443" s="18"/>
      <c r="G4443" s="20"/>
      <c r="H4443" s="18"/>
      <c r="I4443" s="19"/>
      <c r="J4443" s="18"/>
      <c r="K4443" s="18"/>
    </row>
    <row r="4444" spans="1:11" customFormat="1">
      <c r="A4444" s="18"/>
      <c r="B4444" s="18"/>
      <c r="C4444" s="18"/>
      <c r="D4444" s="18"/>
      <c r="E4444" s="19"/>
      <c r="F4444" s="18"/>
      <c r="G4444" s="20"/>
      <c r="H4444" s="18"/>
      <c r="I4444" s="19"/>
      <c r="J4444" s="18"/>
      <c r="K4444" s="18"/>
    </row>
    <row r="4445" spans="1:11" customFormat="1">
      <c r="A4445" s="18"/>
      <c r="B4445" s="18"/>
      <c r="C4445" s="18"/>
      <c r="D4445" s="18"/>
      <c r="E4445" s="19"/>
      <c r="F4445" s="18"/>
      <c r="G4445" s="20"/>
      <c r="H4445" s="18"/>
      <c r="I4445" s="19"/>
      <c r="J4445" s="18"/>
      <c r="K4445" s="18"/>
    </row>
    <row r="4446" spans="1:11" customFormat="1">
      <c r="A4446" s="18"/>
      <c r="B4446" s="18"/>
      <c r="C4446" s="18"/>
      <c r="D4446" s="18"/>
      <c r="E4446" s="19"/>
      <c r="F4446" s="18"/>
      <c r="G4446" s="20"/>
      <c r="H4446" s="18"/>
      <c r="I4446" s="19"/>
      <c r="J4446" s="18"/>
      <c r="K4446" s="18"/>
    </row>
    <row r="4447" spans="1:11" customFormat="1">
      <c r="A4447" s="18"/>
      <c r="B4447" s="18"/>
      <c r="C4447" s="18"/>
      <c r="D4447" s="18"/>
      <c r="E4447" s="19"/>
      <c r="F4447" s="18"/>
      <c r="G4447" s="20"/>
      <c r="H4447" s="18"/>
      <c r="I4447" s="19"/>
      <c r="J4447" s="18"/>
      <c r="K4447" s="18"/>
    </row>
    <row r="4448" spans="1:11" customFormat="1">
      <c r="A4448" s="18"/>
      <c r="B4448" s="18"/>
      <c r="C4448" s="18"/>
      <c r="D4448" s="18"/>
      <c r="E4448" s="19"/>
      <c r="F4448" s="18"/>
      <c r="G4448" s="20"/>
      <c r="H4448" s="18"/>
      <c r="I4448" s="19"/>
      <c r="J4448" s="18"/>
      <c r="K4448" s="18"/>
    </row>
    <row r="4449" spans="1:11" customFormat="1">
      <c r="A4449" s="18"/>
      <c r="B4449" s="18"/>
      <c r="C4449" s="18"/>
      <c r="D4449" s="18"/>
      <c r="E4449" s="19"/>
      <c r="F4449" s="18"/>
      <c r="G4449" s="20"/>
      <c r="H4449" s="18"/>
      <c r="I4449" s="19"/>
      <c r="J4449" s="18"/>
      <c r="K4449" s="18"/>
    </row>
    <row r="4450" spans="1:11" customFormat="1">
      <c r="A4450" s="18"/>
      <c r="B4450" s="18"/>
      <c r="C4450" s="18"/>
      <c r="D4450" s="18"/>
      <c r="E4450" s="19"/>
      <c r="F4450" s="18"/>
      <c r="G4450" s="20"/>
      <c r="H4450" s="18"/>
      <c r="I4450" s="19"/>
      <c r="J4450" s="18"/>
      <c r="K4450" s="18"/>
    </row>
    <row r="4451" spans="1:11" customFormat="1">
      <c r="A4451" s="18"/>
      <c r="B4451" s="18"/>
      <c r="C4451" s="18"/>
      <c r="D4451" s="18"/>
      <c r="E4451" s="19"/>
      <c r="F4451" s="18"/>
      <c r="G4451" s="20"/>
      <c r="H4451" s="18"/>
      <c r="I4451" s="19"/>
      <c r="J4451" s="18"/>
      <c r="K4451" s="18"/>
    </row>
    <row r="4452" spans="1:11" customFormat="1">
      <c r="A4452" s="18"/>
      <c r="B4452" s="18"/>
      <c r="C4452" s="18"/>
      <c r="D4452" s="18"/>
      <c r="E4452" s="19"/>
      <c r="F4452" s="18"/>
      <c r="G4452" s="20"/>
      <c r="H4452" s="18"/>
      <c r="I4452" s="19"/>
      <c r="J4452" s="18"/>
      <c r="K4452" s="18"/>
    </row>
    <row r="4453" spans="1:11" customFormat="1">
      <c r="A4453" s="18"/>
      <c r="B4453" s="18"/>
      <c r="C4453" s="18"/>
      <c r="D4453" s="18"/>
      <c r="E4453" s="19"/>
      <c r="F4453" s="18"/>
      <c r="G4453" s="20"/>
      <c r="H4453" s="18"/>
      <c r="I4453" s="19"/>
      <c r="J4453" s="18"/>
      <c r="K4453" s="18"/>
    </row>
    <row r="4454" spans="1:11" customFormat="1">
      <c r="A4454" s="18"/>
      <c r="B4454" s="18"/>
      <c r="C4454" s="18"/>
      <c r="D4454" s="18"/>
      <c r="E4454" s="19"/>
      <c r="F4454" s="18"/>
      <c r="G4454" s="20"/>
      <c r="H4454" s="18"/>
      <c r="I4454" s="19"/>
      <c r="J4454" s="18"/>
      <c r="K4454" s="18"/>
    </row>
    <row r="4455" spans="1:11" customFormat="1">
      <c r="A4455" s="18"/>
      <c r="B4455" s="18"/>
      <c r="C4455" s="18"/>
      <c r="D4455" s="18"/>
      <c r="E4455" s="19"/>
      <c r="F4455" s="18"/>
      <c r="G4455" s="20"/>
      <c r="H4455" s="18"/>
      <c r="I4455" s="19"/>
      <c r="J4455" s="18"/>
      <c r="K4455" s="18"/>
    </row>
    <row r="4456" spans="1:11" customFormat="1">
      <c r="A4456" s="18"/>
      <c r="B4456" s="18"/>
      <c r="C4456" s="18"/>
      <c r="D4456" s="18"/>
      <c r="E4456" s="19"/>
      <c r="F4456" s="18"/>
      <c r="G4456" s="20"/>
      <c r="H4456" s="18"/>
      <c r="I4456" s="19"/>
      <c r="J4456" s="18"/>
      <c r="K4456" s="18"/>
    </row>
    <row r="4457" spans="1:11" customFormat="1">
      <c r="A4457" s="18"/>
      <c r="B4457" s="18"/>
      <c r="C4457" s="18"/>
      <c r="D4457" s="18"/>
      <c r="E4457" s="19"/>
      <c r="F4457" s="18"/>
      <c r="G4457" s="20"/>
      <c r="H4457" s="18"/>
      <c r="I4457" s="19"/>
      <c r="J4457" s="18"/>
      <c r="K4457" s="18"/>
    </row>
    <row r="4458" spans="1:11" customFormat="1">
      <c r="A4458" s="18"/>
      <c r="B4458" s="18"/>
      <c r="C4458" s="18"/>
      <c r="D4458" s="18"/>
      <c r="E4458" s="19"/>
      <c r="F4458" s="18"/>
      <c r="G4458" s="20"/>
      <c r="H4458" s="18"/>
      <c r="I4458" s="19"/>
      <c r="J4458" s="18"/>
      <c r="K4458" s="18"/>
    </row>
    <row r="4459" spans="1:11" customFormat="1">
      <c r="A4459" s="18"/>
      <c r="B4459" s="18"/>
      <c r="C4459" s="18"/>
      <c r="D4459" s="18"/>
      <c r="E4459" s="19"/>
      <c r="F4459" s="18"/>
      <c r="G4459" s="20"/>
      <c r="H4459" s="18"/>
      <c r="I4459" s="19"/>
      <c r="J4459" s="18"/>
      <c r="K4459" s="18"/>
    </row>
    <row r="4460" spans="1:11" customFormat="1">
      <c r="A4460" s="18"/>
      <c r="B4460" s="18"/>
      <c r="C4460" s="18"/>
      <c r="D4460" s="18"/>
      <c r="E4460" s="19"/>
      <c r="F4460" s="18"/>
      <c r="G4460" s="20"/>
      <c r="H4460" s="18"/>
      <c r="I4460" s="19"/>
      <c r="J4460" s="18"/>
      <c r="K4460" s="18"/>
    </row>
    <row r="4461" spans="1:11" customFormat="1">
      <c r="A4461" s="18"/>
      <c r="B4461" s="18"/>
      <c r="C4461" s="18"/>
      <c r="D4461" s="18"/>
      <c r="E4461" s="19"/>
      <c r="F4461" s="18"/>
      <c r="G4461" s="20"/>
      <c r="H4461" s="18"/>
      <c r="I4461" s="19"/>
      <c r="J4461" s="18"/>
      <c r="K4461" s="18"/>
    </row>
    <row r="4462" spans="1:11" customFormat="1">
      <c r="A4462" s="18"/>
      <c r="B4462" s="18"/>
      <c r="C4462" s="18"/>
      <c r="D4462" s="18"/>
      <c r="E4462" s="19"/>
      <c r="F4462" s="18"/>
      <c r="G4462" s="20"/>
      <c r="H4462" s="18"/>
      <c r="I4462" s="19"/>
      <c r="J4462" s="18"/>
      <c r="K4462" s="18"/>
    </row>
    <row r="4463" spans="1:11" customFormat="1">
      <c r="A4463" s="18"/>
      <c r="B4463" s="18"/>
      <c r="C4463" s="18"/>
      <c r="D4463" s="18"/>
      <c r="E4463" s="19"/>
      <c r="F4463" s="18"/>
      <c r="G4463" s="20"/>
      <c r="H4463" s="18"/>
      <c r="I4463" s="19"/>
      <c r="J4463" s="18"/>
      <c r="K4463" s="18"/>
    </row>
    <row r="4464" spans="1:11" customFormat="1">
      <c r="A4464" s="18"/>
      <c r="B4464" s="18"/>
      <c r="C4464" s="18"/>
      <c r="D4464" s="18"/>
      <c r="E4464" s="19"/>
      <c r="F4464" s="18"/>
      <c r="G4464" s="20"/>
      <c r="H4464" s="18"/>
      <c r="I4464" s="19"/>
      <c r="J4464" s="18"/>
      <c r="K4464" s="18"/>
    </row>
    <row r="4465" spans="1:11" customFormat="1">
      <c r="A4465" s="18"/>
      <c r="B4465" s="18"/>
      <c r="C4465" s="18"/>
      <c r="D4465" s="18"/>
      <c r="E4465" s="19"/>
      <c r="F4465" s="18"/>
      <c r="G4465" s="20"/>
      <c r="H4465" s="18"/>
      <c r="I4465" s="19"/>
      <c r="J4465" s="18"/>
      <c r="K4465" s="18"/>
    </row>
    <row r="4466" spans="1:11" customFormat="1">
      <c r="A4466" s="18"/>
      <c r="B4466" s="18"/>
      <c r="C4466" s="18"/>
      <c r="D4466" s="18"/>
      <c r="E4466" s="19"/>
      <c r="F4466" s="18"/>
      <c r="G4466" s="20"/>
      <c r="H4466" s="18"/>
      <c r="I4466" s="19"/>
      <c r="J4466" s="18"/>
      <c r="K4466" s="18"/>
    </row>
    <row r="4467" spans="1:11" customFormat="1">
      <c r="A4467" s="18"/>
      <c r="B4467" s="18"/>
      <c r="C4467" s="18"/>
      <c r="D4467" s="18"/>
      <c r="E4467" s="19"/>
      <c r="F4467" s="18"/>
      <c r="G4467" s="20"/>
      <c r="H4467" s="18"/>
      <c r="I4467" s="19"/>
      <c r="J4467" s="18"/>
      <c r="K4467" s="18"/>
    </row>
    <row r="4468" spans="1:11" customFormat="1">
      <c r="A4468" s="18"/>
      <c r="B4468" s="18"/>
      <c r="C4468" s="18"/>
      <c r="D4468" s="18"/>
      <c r="E4468" s="19"/>
      <c r="F4468" s="18"/>
      <c r="G4468" s="20"/>
      <c r="H4468" s="18"/>
      <c r="I4468" s="19"/>
      <c r="J4468" s="18"/>
      <c r="K4468" s="18"/>
    </row>
    <row r="4469" spans="1:11" customFormat="1">
      <c r="A4469" s="18"/>
      <c r="B4469" s="18"/>
      <c r="C4469" s="18"/>
      <c r="D4469" s="18"/>
      <c r="E4469" s="19"/>
      <c r="F4469" s="18"/>
      <c r="G4469" s="20"/>
      <c r="H4469" s="18"/>
      <c r="I4469" s="19"/>
      <c r="J4469" s="18"/>
      <c r="K4469" s="18"/>
    </row>
    <row r="4470" spans="1:11" customFormat="1">
      <c r="A4470" s="18"/>
      <c r="B4470" s="18"/>
      <c r="C4470" s="18"/>
      <c r="D4470" s="18"/>
      <c r="E4470" s="19"/>
      <c r="F4470" s="18"/>
      <c r="G4470" s="20"/>
      <c r="H4470" s="18"/>
      <c r="I4470" s="19"/>
      <c r="J4470" s="18"/>
      <c r="K4470" s="18"/>
    </row>
    <row r="4471" spans="1:11" customFormat="1">
      <c r="A4471" s="18"/>
      <c r="B4471" s="18"/>
      <c r="C4471" s="18"/>
      <c r="D4471" s="18"/>
      <c r="E4471" s="19"/>
      <c r="F4471" s="18"/>
      <c r="G4471" s="20"/>
      <c r="H4471" s="18"/>
      <c r="I4471" s="19"/>
      <c r="J4471" s="18"/>
      <c r="K4471" s="18"/>
    </row>
    <row r="4472" spans="1:11" customFormat="1">
      <c r="A4472" s="18"/>
      <c r="B4472" s="18"/>
      <c r="C4472" s="18"/>
      <c r="D4472" s="18"/>
      <c r="E4472" s="19"/>
      <c r="F4472" s="18"/>
      <c r="G4472" s="20"/>
      <c r="H4472" s="18"/>
      <c r="I4472" s="19"/>
      <c r="J4472" s="18"/>
      <c r="K4472" s="18"/>
    </row>
    <row r="4473" spans="1:11" customFormat="1">
      <c r="A4473" s="18"/>
      <c r="B4473" s="18"/>
      <c r="C4473" s="18"/>
      <c r="D4473" s="18"/>
      <c r="E4473" s="19"/>
      <c r="F4473" s="18"/>
      <c r="G4473" s="20"/>
      <c r="H4473" s="18"/>
      <c r="I4473" s="19"/>
      <c r="J4473" s="18"/>
      <c r="K4473" s="18"/>
    </row>
    <row r="4474" spans="1:11" customFormat="1">
      <c r="A4474" s="18"/>
      <c r="B4474" s="18"/>
      <c r="C4474" s="18"/>
      <c r="D4474" s="18"/>
      <c r="E4474" s="19"/>
      <c r="F4474" s="18"/>
      <c r="G4474" s="20"/>
      <c r="H4474" s="18"/>
      <c r="I4474" s="19"/>
      <c r="J4474" s="18"/>
      <c r="K4474" s="18"/>
    </row>
    <row r="4475" spans="1:11" customFormat="1">
      <c r="A4475" s="18"/>
      <c r="B4475" s="18"/>
      <c r="C4475" s="18"/>
      <c r="D4475" s="18"/>
      <c r="E4475" s="19"/>
      <c r="F4475" s="18"/>
      <c r="G4475" s="20"/>
      <c r="H4475" s="18"/>
      <c r="I4475" s="19"/>
      <c r="J4475" s="18"/>
      <c r="K4475" s="18"/>
    </row>
    <row r="4476" spans="1:11" customFormat="1">
      <c r="A4476" s="18"/>
      <c r="B4476" s="18"/>
      <c r="C4476" s="18"/>
      <c r="D4476" s="18"/>
      <c r="E4476" s="19"/>
      <c r="F4476" s="18"/>
      <c r="G4476" s="20"/>
      <c r="H4476" s="18"/>
      <c r="I4476" s="19"/>
      <c r="J4476" s="18"/>
      <c r="K4476" s="18"/>
    </row>
    <row r="4477" spans="1:11" customFormat="1">
      <c r="A4477" s="18"/>
      <c r="B4477" s="18"/>
      <c r="C4477" s="18"/>
      <c r="D4477" s="18"/>
      <c r="E4477" s="19"/>
      <c r="F4477" s="18"/>
      <c r="G4477" s="20"/>
      <c r="H4477" s="18"/>
      <c r="I4477" s="19"/>
      <c r="J4477" s="18"/>
      <c r="K4477" s="18"/>
    </row>
    <row r="4478" spans="1:11" customFormat="1">
      <c r="A4478" s="18"/>
      <c r="B4478" s="18"/>
      <c r="C4478" s="18"/>
      <c r="D4478" s="18"/>
      <c r="E4478" s="19"/>
      <c r="F4478" s="18"/>
      <c r="G4478" s="20"/>
      <c r="H4478" s="18"/>
      <c r="I4478" s="19"/>
      <c r="J4478" s="18"/>
      <c r="K4478" s="18"/>
    </row>
    <row r="4479" spans="1:11" customFormat="1">
      <c r="A4479" s="18"/>
      <c r="B4479" s="18"/>
      <c r="C4479" s="18"/>
      <c r="D4479" s="18"/>
      <c r="E4479" s="19"/>
      <c r="F4479" s="18"/>
      <c r="G4479" s="20"/>
      <c r="H4479" s="18"/>
      <c r="I4479" s="19"/>
      <c r="J4479" s="18"/>
      <c r="K4479" s="18"/>
    </row>
    <row r="4480" spans="1:11" customFormat="1">
      <c r="A4480" s="18"/>
      <c r="B4480" s="18"/>
      <c r="C4480" s="18"/>
      <c r="D4480" s="18"/>
      <c r="E4480" s="19"/>
      <c r="F4480" s="18"/>
      <c r="G4480" s="20"/>
      <c r="H4480" s="18"/>
      <c r="I4480" s="19"/>
      <c r="J4480" s="18"/>
      <c r="K4480" s="18"/>
    </row>
    <row r="4481" spans="1:11" customFormat="1">
      <c r="A4481" s="18"/>
      <c r="B4481" s="18"/>
      <c r="C4481" s="18"/>
      <c r="D4481" s="18"/>
      <c r="E4481" s="19"/>
      <c r="F4481" s="18"/>
      <c r="G4481" s="20"/>
      <c r="H4481" s="18"/>
      <c r="I4481" s="19"/>
      <c r="J4481" s="18"/>
      <c r="K4481" s="18"/>
    </row>
    <row r="4482" spans="1:11" customFormat="1">
      <c r="A4482" s="18"/>
      <c r="B4482" s="18"/>
      <c r="C4482" s="18"/>
      <c r="D4482" s="18"/>
      <c r="E4482" s="19"/>
      <c r="F4482" s="18"/>
      <c r="G4482" s="20"/>
      <c r="H4482" s="18"/>
      <c r="I4482" s="19"/>
      <c r="J4482" s="18"/>
      <c r="K4482" s="18"/>
    </row>
    <row r="4483" spans="1:11" customFormat="1">
      <c r="A4483" s="18"/>
      <c r="B4483" s="18"/>
      <c r="C4483" s="18"/>
      <c r="D4483" s="18"/>
      <c r="E4483" s="19"/>
      <c r="F4483" s="18"/>
      <c r="G4483" s="20"/>
      <c r="H4483" s="18"/>
      <c r="I4483" s="19"/>
      <c r="J4483" s="18"/>
      <c r="K4483" s="18"/>
    </row>
    <row r="4484" spans="1:11" customFormat="1">
      <c r="A4484" s="18"/>
      <c r="B4484" s="18"/>
      <c r="C4484" s="18"/>
      <c r="D4484" s="18"/>
      <c r="E4484" s="19"/>
      <c r="F4484" s="18"/>
      <c r="G4484" s="20"/>
      <c r="H4484" s="18"/>
      <c r="I4484" s="19"/>
      <c r="J4484" s="18"/>
      <c r="K4484" s="18"/>
    </row>
    <row r="4485" spans="1:11" customFormat="1">
      <c r="A4485" s="18"/>
      <c r="B4485" s="18"/>
      <c r="C4485" s="18"/>
      <c r="D4485" s="18"/>
      <c r="E4485" s="19"/>
      <c r="F4485" s="18"/>
      <c r="G4485" s="20"/>
      <c r="H4485" s="18"/>
      <c r="I4485" s="19"/>
      <c r="J4485" s="18"/>
      <c r="K4485" s="18"/>
    </row>
    <row r="4486" spans="1:11" customFormat="1">
      <c r="A4486" s="18"/>
      <c r="B4486" s="18"/>
      <c r="C4486" s="18"/>
      <c r="D4486" s="18"/>
      <c r="E4486" s="19"/>
      <c r="F4486" s="18"/>
      <c r="G4486" s="20"/>
      <c r="H4486" s="18"/>
      <c r="I4486" s="19"/>
      <c r="J4486" s="18"/>
      <c r="K4486" s="18"/>
    </row>
    <row r="4487" spans="1:11" customFormat="1">
      <c r="A4487" s="18"/>
      <c r="B4487" s="18"/>
      <c r="C4487" s="18"/>
      <c r="D4487" s="18"/>
      <c r="E4487" s="19"/>
      <c r="F4487" s="18"/>
      <c r="G4487" s="20"/>
      <c r="H4487" s="18"/>
      <c r="I4487" s="19"/>
      <c r="J4487" s="18"/>
      <c r="K4487" s="18"/>
    </row>
    <row r="4488" spans="1:11" customFormat="1">
      <c r="A4488" s="18"/>
      <c r="B4488" s="18"/>
      <c r="C4488" s="18"/>
      <c r="D4488" s="18"/>
      <c r="E4488" s="19"/>
      <c r="F4488" s="18"/>
      <c r="G4488" s="20"/>
      <c r="H4488" s="18"/>
      <c r="I4488" s="19"/>
      <c r="J4488" s="18"/>
      <c r="K4488" s="18"/>
    </row>
    <row r="4489" spans="1:11" customFormat="1">
      <c r="A4489" s="18"/>
      <c r="B4489" s="18"/>
      <c r="C4489" s="18"/>
      <c r="D4489" s="18"/>
      <c r="E4489" s="19"/>
      <c r="F4489" s="18"/>
      <c r="G4489" s="20"/>
      <c r="H4489" s="18"/>
      <c r="I4489" s="19"/>
      <c r="J4489" s="18"/>
      <c r="K4489" s="18"/>
    </row>
    <row r="4490" spans="1:11" customFormat="1">
      <c r="A4490" s="18"/>
      <c r="B4490" s="18"/>
      <c r="C4490" s="18"/>
      <c r="D4490" s="18"/>
      <c r="E4490" s="19"/>
      <c r="F4490" s="18"/>
      <c r="G4490" s="20"/>
      <c r="H4490" s="18"/>
      <c r="I4490" s="19"/>
      <c r="J4490" s="18"/>
      <c r="K4490" s="18"/>
    </row>
    <row r="4491" spans="1:11" customFormat="1">
      <c r="A4491" s="18"/>
      <c r="B4491" s="18"/>
      <c r="C4491" s="18"/>
      <c r="D4491" s="18"/>
      <c r="E4491" s="19"/>
      <c r="F4491" s="18"/>
      <c r="G4491" s="20"/>
      <c r="H4491" s="18"/>
      <c r="I4491" s="19"/>
      <c r="J4491" s="18"/>
      <c r="K4491" s="18"/>
    </row>
    <row r="4492" spans="1:11" customFormat="1">
      <c r="A4492" s="18"/>
      <c r="B4492" s="18"/>
      <c r="C4492" s="18"/>
      <c r="D4492" s="18"/>
      <c r="E4492" s="19"/>
      <c r="F4492" s="18"/>
      <c r="G4492" s="20"/>
      <c r="H4492" s="18"/>
      <c r="I4492" s="19"/>
      <c r="J4492" s="18"/>
      <c r="K4492" s="18"/>
    </row>
    <row r="4493" spans="1:11" customFormat="1">
      <c r="A4493" s="18"/>
      <c r="B4493" s="18"/>
      <c r="C4493" s="18"/>
      <c r="D4493" s="18"/>
      <c r="E4493" s="19"/>
      <c r="F4493" s="18"/>
      <c r="G4493" s="20"/>
      <c r="H4493" s="18"/>
      <c r="I4493" s="19"/>
      <c r="J4493" s="18"/>
      <c r="K4493" s="18"/>
    </row>
    <row r="4494" spans="1:11" customFormat="1">
      <c r="A4494" s="18"/>
      <c r="B4494" s="18"/>
      <c r="C4494" s="18"/>
      <c r="D4494" s="18"/>
      <c r="E4494" s="19"/>
      <c r="F4494" s="18"/>
      <c r="G4494" s="20"/>
      <c r="H4494" s="18"/>
      <c r="I4494" s="19"/>
      <c r="J4494" s="18"/>
      <c r="K4494" s="18"/>
    </row>
    <row r="4495" spans="1:11" customFormat="1">
      <c r="A4495" s="18"/>
      <c r="B4495" s="18"/>
      <c r="C4495" s="18"/>
      <c r="D4495" s="18"/>
      <c r="E4495" s="19"/>
      <c r="F4495" s="18"/>
      <c r="G4495" s="20"/>
      <c r="H4495" s="18"/>
      <c r="I4495" s="19"/>
      <c r="J4495" s="18"/>
      <c r="K4495" s="18"/>
    </row>
    <row r="4496" spans="1:11" customFormat="1">
      <c r="A4496" s="18"/>
      <c r="B4496" s="18"/>
      <c r="C4496" s="18"/>
      <c r="D4496" s="18"/>
      <c r="E4496" s="19"/>
      <c r="F4496" s="18"/>
      <c r="G4496" s="20"/>
      <c r="H4496" s="18"/>
      <c r="I4496" s="19"/>
      <c r="J4496" s="18"/>
      <c r="K4496" s="18"/>
    </row>
    <row r="4497" spans="1:11" customFormat="1">
      <c r="A4497" s="18"/>
      <c r="B4497" s="18"/>
      <c r="C4497" s="18"/>
      <c r="D4497" s="18"/>
      <c r="E4497" s="19"/>
      <c r="F4497" s="18"/>
      <c r="G4497" s="20"/>
      <c r="H4497" s="18"/>
      <c r="I4497" s="19"/>
      <c r="J4497" s="18"/>
      <c r="K4497" s="18"/>
    </row>
    <row r="4498" spans="1:11" customFormat="1">
      <c r="A4498" s="18"/>
      <c r="B4498" s="18"/>
      <c r="C4498" s="18"/>
      <c r="D4498" s="18"/>
      <c r="E4498" s="19"/>
      <c r="F4498" s="18"/>
      <c r="G4498" s="20"/>
      <c r="H4498" s="18"/>
      <c r="I4498" s="19"/>
      <c r="J4498" s="18"/>
      <c r="K4498" s="18"/>
    </row>
    <row r="4499" spans="1:11" customFormat="1">
      <c r="A4499" s="18"/>
      <c r="B4499" s="18"/>
      <c r="C4499" s="18"/>
      <c r="D4499" s="18"/>
      <c r="E4499" s="19"/>
      <c r="F4499" s="18"/>
      <c r="G4499" s="20"/>
      <c r="H4499" s="18"/>
      <c r="I4499" s="19"/>
      <c r="J4499" s="18"/>
      <c r="K4499" s="18"/>
    </row>
    <row r="4500" spans="1:11" customFormat="1">
      <c r="A4500" s="18"/>
      <c r="B4500" s="18"/>
      <c r="C4500" s="18"/>
      <c r="D4500" s="18"/>
      <c r="E4500" s="19"/>
      <c r="F4500" s="18"/>
      <c r="G4500" s="20"/>
      <c r="H4500" s="18"/>
      <c r="I4500" s="19"/>
      <c r="J4500" s="18"/>
      <c r="K4500" s="18"/>
    </row>
    <row r="4501" spans="1:11" customFormat="1">
      <c r="A4501" s="18"/>
      <c r="B4501" s="18"/>
      <c r="C4501" s="18"/>
      <c r="D4501" s="18"/>
      <c r="E4501" s="19"/>
      <c r="F4501" s="18"/>
      <c r="G4501" s="20"/>
      <c r="H4501" s="18"/>
      <c r="I4501" s="19"/>
      <c r="J4501" s="18"/>
      <c r="K4501" s="18"/>
    </row>
    <row r="4502" spans="1:11" customFormat="1">
      <c r="A4502" s="18"/>
      <c r="B4502" s="18"/>
      <c r="C4502" s="18"/>
      <c r="D4502" s="18"/>
      <c r="E4502" s="19"/>
      <c r="F4502" s="18"/>
      <c r="G4502" s="20"/>
      <c r="H4502" s="18"/>
      <c r="I4502" s="19"/>
      <c r="J4502" s="18"/>
      <c r="K4502" s="18"/>
    </row>
    <row r="4503" spans="1:11" customFormat="1">
      <c r="A4503" s="18"/>
      <c r="B4503" s="18"/>
      <c r="C4503" s="18"/>
      <c r="D4503" s="18"/>
      <c r="E4503" s="19"/>
      <c r="F4503" s="18"/>
      <c r="G4503" s="20"/>
      <c r="H4503" s="18"/>
      <c r="I4503" s="19"/>
      <c r="J4503" s="18"/>
      <c r="K4503" s="18"/>
    </row>
    <row r="4504" spans="1:11" customFormat="1">
      <c r="A4504" s="18"/>
      <c r="B4504" s="18"/>
      <c r="C4504" s="18"/>
      <c r="D4504" s="18"/>
      <c r="E4504" s="19"/>
      <c r="F4504" s="18"/>
      <c r="G4504" s="20"/>
      <c r="H4504" s="18"/>
      <c r="I4504" s="19"/>
      <c r="J4504" s="18"/>
      <c r="K4504" s="18"/>
    </row>
    <row r="4505" spans="1:11" customFormat="1">
      <c r="A4505" s="18"/>
      <c r="B4505" s="18"/>
      <c r="C4505" s="18"/>
      <c r="D4505" s="18"/>
      <c r="E4505" s="19"/>
      <c r="F4505" s="18"/>
      <c r="G4505" s="20"/>
      <c r="H4505" s="18"/>
      <c r="I4505" s="19"/>
      <c r="J4505" s="18"/>
      <c r="K4505" s="18"/>
    </row>
    <row r="4506" spans="1:11" customFormat="1">
      <c r="A4506" s="18"/>
      <c r="B4506" s="18"/>
      <c r="C4506" s="18"/>
      <c r="D4506" s="18"/>
      <c r="E4506" s="19"/>
      <c r="F4506" s="18"/>
      <c r="G4506" s="20"/>
      <c r="H4506" s="18"/>
      <c r="I4506" s="19"/>
      <c r="J4506" s="18"/>
      <c r="K4506" s="18"/>
    </row>
    <row r="4507" spans="1:11" customFormat="1">
      <c r="A4507" s="18"/>
      <c r="B4507" s="18"/>
      <c r="C4507" s="18"/>
      <c r="D4507" s="18"/>
      <c r="E4507" s="19"/>
      <c r="F4507" s="18"/>
      <c r="G4507" s="20"/>
      <c r="H4507" s="18"/>
      <c r="I4507" s="19"/>
      <c r="J4507" s="18"/>
      <c r="K4507" s="18"/>
    </row>
    <row r="4508" spans="1:11" customFormat="1">
      <c r="A4508" s="18"/>
      <c r="B4508" s="18"/>
      <c r="C4508" s="18"/>
      <c r="D4508" s="18"/>
      <c r="E4508" s="19"/>
      <c r="F4508" s="18"/>
      <c r="G4508" s="20"/>
      <c r="H4508" s="18"/>
      <c r="I4508" s="19"/>
      <c r="J4508" s="18"/>
      <c r="K4508" s="18"/>
    </row>
    <row r="4509" spans="1:11" customFormat="1">
      <c r="A4509" s="18"/>
      <c r="B4509" s="18"/>
      <c r="C4509" s="18"/>
      <c r="D4509" s="18"/>
      <c r="E4509" s="19"/>
      <c r="F4509" s="18"/>
      <c r="G4509" s="20"/>
      <c r="H4509" s="18"/>
      <c r="I4509" s="19"/>
      <c r="J4509" s="18"/>
      <c r="K4509" s="18"/>
    </row>
    <row r="4510" spans="1:11" customFormat="1">
      <c r="A4510" s="18"/>
      <c r="B4510" s="18"/>
      <c r="C4510" s="18"/>
      <c r="D4510" s="18"/>
      <c r="E4510" s="19"/>
      <c r="F4510" s="18"/>
      <c r="G4510" s="20"/>
      <c r="H4510" s="18"/>
      <c r="I4510" s="19"/>
      <c r="J4510" s="18"/>
      <c r="K4510" s="18"/>
    </row>
    <row r="4511" spans="1:11" customFormat="1">
      <c r="A4511" s="18"/>
      <c r="B4511" s="18"/>
      <c r="C4511" s="18"/>
      <c r="D4511" s="18"/>
      <c r="E4511" s="19"/>
      <c r="F4511" s="18"/>
      <c r="G4511" s="20"/>
      <c r="H4511" s="18"/>
      <c r="I4511" s="19"/>
      <c r="J4511" s="18"/>
      <c r="K4511" s="18"/>
    </row>
    <row r="4512" spans="1:11" customFormat="1">
      <c r="A4512" s="18"/>
      <c r="B4512" s="18"/>
      <c r="C4512" s="18"/>
      <c r="D4512" s="18"/>
      <c r="E4512" s="19"/>
      <c r="F4512" s="18"/>
      <c r="G4512" s="20"/>
      <c r="H4512" s="18"/>
      <c r="I4512" s="19"/>
      <c r="J4512" s="18"/>
      <c r="K4512" s="18"/>
    </row>
    <row r="4513" spans="1:11" customFormat="1">
      <c r="A4513" s="18"/>
      <c r="B4513" s="18"/>
      <c r="C4513" s="18"/>
      <c r="D4513" s="18"/>
      <c r="E4513" s="19"/>
      <c r="F4513" s="18"/>
      <c r="G4513" s="20"/>
      <c r="H4513" s="18"/>
      <c r="I4513" s="19"/>
      <c r="J4513" s="18"/>
      <c r="K4513" s="18"/>
    </row>
    <row r="4514" spans="1:11" customFormat="1">
      <c r="A4514" s="18"/>
      <c r="B4514" s="18"/>
      <c r="C4514" s="18"/>
      <c r="D4514" s="18"/>
      <c r="E4514" s="19"/>
      <c r="F4514" s="18"/>
      <c r="G4514" s="20"/>
      <c r="H4514" s="18"/>
      <c r="I4514" s="19"/>
      <c r="J4514" s="18"/>
      <c r="K4514" s="18"/>
    </row>
    <row r="4515" spans="1:11" customFormat="1">
      <c r="A4515" s="18"/>
      <c r="B4515" s="18"/>
      <c r="C4515" s="18"/>
      <c r="D4515" s="18"/>
      <c r="E4515" s="19"/>
      <c r="F4515" s="18"/>
      <c r="G4515" s="20"/>
      <c r="H4515" s="18"/>
      <c r="I4515" s="19"/>
      <c r="J4515" s="18"/>
      <c r="K4515" s="18"/>
    </row>
    <row r="4516" spans="1:11" customFormat="1">
      <c r="A4516" s="18"/>
      <c r="B4516" s="18"/>
      <c r="C4516" s="18"/>
      <c r="D4516" s="18"/>
      <c r="E4516" s="19"/>
      <c r="F4516" s="18"/>
      <c r="G4516" s="20"/>
      <c r="H4516" s="18"/>
      <c r="I4516" s="19"/>
      <c r="J4516" s="18"/>
      <c r="K4516" s="18"/>
    </row>
    <row r="4517" spans="1:11" customFormat="1">
      <c r="A4517" s="18"/>
      <c r="B4517" s="18"/>
      <c r="C4517" s="18"/>
      <c r="D4517" s="18"/>
      <c r="E4517" s="19"/>
      <c r="F4517" s="18"/>
      <c r="G4517" s="20"/>
      <c r="H4517" s="18"/>
      <c r="I4517" s="19"/>
      <c r="J4517" s="18"/>
      <c r="K4517" s="18"/>
    </row>
    <row r="4518" spans="1:11" customFormat="1">
      <c r="A4518" s="18"/>
      <c r="B4518" s="18"/>
      <c r="C4518" s="18"/>
      <c r="D4518" s="18"/>
      <c r="E4518" s="19"/>
      <c r="F4518" s="18"/>
      <c r="G4518" s="20"/>
      <c r="H4518" s="18"/>
      <c r="I4518" s="19"/>
      <c r="J4518" s="18"/>
      <c r="K4518" s="18"/>
    </row>
    <row r="4519" spans="1:11" customFormat="1">
      <c r="A4519" s="18"/>
      <c r="B4519" s="18"/>
      <c r="C4519" s="18"/>
      <c r="D4519" s="18"/>
      <c r="E4519" s="19"/>
      <c r="F4519" s="18"/>
      <c r="G4519" s="20"/>
      <c r="H4519" s="18"/>
      <c r="I4519" s="19"/>
      <c r="J4519" s="18"/>
      <c r="K4519" s="18"/>
    </row>
    <row r="4520" spans="1:11" customFormat="1">
      <c r="A4520" s="18"/>
      <c r="B4520" s="18"/>
      <c r="C4520" s="18"/>
      <c r="D4520" s="18"/>
      <c r="E4520" s="19"/>
      <c r="F4520" s="18"/>
      <c r="G4520" s="20"/>
      <c r="H4520" s="18"/>
      <c r="I4520" s="19"/>
      <c r="J4520" s="18"/>
      <c r="K4520" s="18"/>
    </row>
    <row r="4521" spans="1:11" customFormat="1">
      <c r="A4521" s="18"/>
      <c r="B4521" s="18"/>
      <c r="C4521" s="18"/>
      <c r="D4521" s="18"/>
      <c r="E4521" s="19"/>
      <c r="F4521" s="18"/>
      <c r="G4521" s="20"/>
      <c r="H4521" s="18"/>
      <c r="I4521" s="19"/>
      <c r="J4521" s="18"/>
      <c r="K4521" s="18"/>
    </row>
    <row r="4522" spans="1:11" customFormat="1">
      <c r="A4522" s="18"/>
      <c r="B4522" s="18"/>
      <c r="C4522" s="18"/>
      <c r="D4522" s="18"/>
      <c r="E4522" s="19"/>
      <c r="F4522" s="18"/>
      <c r="G4522" s="20"/>
      <c r="H4522" s="18"/>
      <c r="I4522" s="19"/>
      <c r="J4522" s="18"/>
      <c r="K4522" s="18"/>
    </row>
    <row r="4523" spans="1:11" customFormat="1">
      <c r="A4523" s="18"/>
      <c r="B4523" s="18"/>
      <c r="C4523" s="18"/>
      <c r="D4523" s="18"/>
      <c r="E4523" s="19"/>
      <c r="F4523" s="18"/>
      <c r="G4523" s="20"/>
      <c r="H4523" s="18"/>
      <c r="I4523" s="19"/>
      <c r="J4523" s="18"/>
      <c r="K4523" s="18"/>
    </row>
    <row r="4524" spans="1:11" customFormat="1">
      <c r="A4524" s="18"/>
      <c r="B4524" s="18"/>
      <c r="C4524" s="18"/>
      <c r="D4524" s="18"/>
      <c r="E4524" s="19"/>
      <c r="F4524" s="18"/>
      <c r="G4524" s="20"/>
      <c r="H4524" s="18"/>
      <c r="I4524" s="19"/>
      <c r="J4524" s="18"/>
      <c r="K4524" s="18"/>
    </row>
    <row r="4525" spans="1:11" customFormat="1">
      <c r="A4525" s="18"/>
      <c r="B4525" s="18"/>
      <c r="C4525" s="18"/>
      <c r="D4525" s="18"/>
      <c r="E4525" s="19"/>
      <c r="F4525" s="18"/>
      <c r="G4525" s="20"/>
      <c r="H4525" s="18"/>
      <c r="I4525" s="19"/>
      <c r="J4525" s="18"/>
      <c r="K4525" s="18"/>
    </row>
    <row r="4526" spans="1:11" customFormat="1">
      <c r="A4526" s="18"/>
      <c r="B4526" s="18"/>
      <c r="C4526" s="18"/>
      <c r="D4526" s="18"/>
      <c r="E4526" s="19"/>
      <c r="F4526" s="18"/>
      <c r="G4526" s="20"/>
      <c r="H4526" s="18"/>
      <c r="I4526" s="19"/>
      <c r="J4526" s="18"/>
      <c r="K4526" s="18"/>
    </row>
    <row r="4527" spans="1:11" customFormat="1">
      <c r="A4527" s="18"/>
      <c r="B4527" s="18"/>
      <c r="C4527" s="18"/>
      <c r="D4527" s="18"/>
      <c r="E4527" s="19"/>
      <c r="F4527" s="18"/>
      <c r="G4527" s="20"/>
      <c r="H4527" s="18"/>
      <c r="I4527" s="19"/>
      <c r="J4527" s="18"/>
      <c r="K4527" s="18"/>
    </row>
    <row r="4528" spans="1:11" customFormat="1">
      <c r="A4528" s="18"/>
      <c r="B4528" s="18"/>
      <c r="C4528" s="18"/>
      <c r="D4528" s="18"/>
      <c r="E4528" s="19"/>
      <c r="F4528" s="18"/>
      <c r="G4528" s="20"/>
      <c r="H4528" s="18"/>
      <c r="I4528" s="19"/>
      <c r="J4528" s="18"/>
      <c r="K4528" s="18"/>
    </row>
    <row r="4529" spans="1:11" customFormat="1">
      <c r="A4529" s="18"/>
      <c r="B4529" s="18"/>
      <c r="C4529" s="18"/>
      <c r="D4529" s="18"/>
      <c r="E4529" s="19"/>
      <c r="F4529" s="18"/>
      <c r="G4529" s="20"/>
      <c r="H4529" s="18"/>
      <c r="I4529" s="19"/>
      <c r="J4529" s="18"/>
      <c r="K4529" s="18"/>
    </row>
    <row r="4530" spans="1:11" customFormat="1">
      <c r="A4530" s="18"/>
      <c r="B4530" s="18"/>
      <c r="C4530" s="18"/>
      <c r="D4530" s="18"/>
      <c r="E4530" s="19"/>
      <c r="F4530" s="18"/>
      <c r="G4530" s="20"/>
      <c r="H4530" s="18"/>
      <c r="I4530" s="19"/>
      <c r="J4530" s="18"/>
      <c r="K4530" s="18"/>
    </row>
    <row r="4531" spans="1:11" customFormat="1">
      <c r="A4531" s="18"/>
      <c r="B4531" s="18"/>
      <c r="C4531" s="18"/>
      <c r="D4531" s="18"/>
      <c r="E4531" s="19"/>
      <c r="F4531" s="18"/>
      <c r="G4531" s="20"/>
      <c r="H4531" s="18"/>
      <c r="I4531" s="19"/>
      <c r="J4531" s="18"/>
      <c r="K4531" s="18"/>
    </row>
    <row r="4532" spans="1:11" customFormat="1">
      <c r="A4532" s="18"/>
      <c r="B4532" s="18"/>
      <c r="C4532" s="18"/>
      <c r="D4532" s="18"/>
      <c r="E4532" s="19"/>
      <c r="F4532" s="18"/>
      <c r="G4532" s="20"/>
      <c r="H4532" s="18"/>
      <c r="I4532" s="19"/>
      <c r="J4532" s="18"/>
      <c r="K4532" s="18"/>
    </row>
    <row r="4533" spans="1:11" customFormat="1">
      <c r="A4533" s="18"/>
      <c r="B4533" s="18"/>
      <c r="C4533" s="18"/>
      <c r="D4533" s="18"/>
      <c r="E4533" s="19"/>
      <c r="F4533" s="18"/>
      <c r="G4533" s="20"/>
      <c r="H4533" s="18"/>
      <c r="I4533" s="19"/>
      <c r="J4533" s="18"/>
      <c r="K4533" s="18"/>
    </row>
    <row r="4534" spans="1:11" customFormat="1">
      <c r="A4534" s="18"/>
      <c r="B4534" s="18"/>
      <c r="C4534" s="18"/>
      <c r="D4534" s="18"/>
      <c r="E4534" s="19"/>
      <c r="F4534" s="18"/>
      <c r="G4534" s="20"/>
      <c r="H4534" s="18"/>
      <c r="I4534" s="19"/>
      <c r="J4534" s="18"/>
      <c r="K4534" s="18"/>
    </row>
    <row r="4535" spans="1:11" customFormat="1">
      <c r="A4535" s="18"/>
      <c r="B4535" s="18"/>
      <c r="C4535" s="18"/>
      <c r="D4535" s="18"/>
      <c r="E4535" s="19"/>
      <c r="F4535" s="18"/>
      <c r="G4535" s="20"/>
      <c r="H4535" s="18"/>
      <c r="I4535" s="19"/>
      <c r="J4535" s="18"/>
      <c r="K4535" s="18"/>
    </row>
    <row r="4536" spans="1:11" customFormat="1">
      <c r="A4536" s="18"/>
      <c r="B4536" s="18"/>
      <c r="C4536" s="18"/>
      <c r="D4536" s="18"/>
      <c r="E4536" s="19"/>
      <c r="F4536" s="18"/>
      <c r="G4536" s="20"/>
      <c r="H4536" s="18"/>
      <c r="I4536" s="19"/>
      <c r="J4536" s="18"/>
      <c r="K4536" s="18"/>
    </row>
    <row r="4537" spans="1:11" customFormat="1">
      <c r="A4537" s="18"/>
      <c r="B4537" s="18"/>
      <c r="C4537" s="18"/>
      <c r="D4537" s="18"/>
      <c r="E4537" s="19"/>
      <c r="F4537" s="18"/>
      <c r="G4537" s="20"/>
      <c r="H4537" s="18"/>
      <c r="I4537" s="19"/>
      <c r="J4537" s="18"/>
      <c r="K4537" s="18"/>
    </row>
    <row r="4538" spans="1:11" customFormat="1">
      <c r="A4538" s="18"/>
      <c r="B4538" s="18"/>
      <c r="C4538" s="18"/>
      <c r="D4538" s="18"/>
      <c r="E4538" s="19"/>
      <c r="F4538" s="18"/>
      <c r="G4538" s="20"/>
      <c r="H4538" s="18"/>
      <c r="I4538" s="19"/>
      <c r="J4538" s="18"/>
      <c r="K4538" s="18"/>
    </row>
    <row r="4539" spans="1:11" customFormat="1">
      <c r="A4539" s="18"/>
      <c r="B4539" s="18"/>
      <c r="C4539" s="18"/>
      <c r="D4539" s="18"/>
      <c r="E4539" s="19"/>
      <c r="F4539" s="18"/>
      <c r="G4539" s="20"/>
      <c r="H4539" s="18"/>
      <c r="I4539" s="19"/>
      <c r="J4539" s="18"/>
      <c r="K4539" s="18"/>
    </row>
    <row r="4540" spans="1:11" customFormat="1">
      <c r="A4540" s="18"/>
      <c r="B4540" s="18"/>
      <c r="C4540" s="18"/>
      <c r="D4540" s="18"/>
      <c r="E4540" s="19"/>
      <c r="F4540" s="18"/>
      <c r="G4540" s="20"/>
      <c r="H4540" s="18"/>
      <c r="I4540" s="19"/>
      <c r="J4540" s="18"/>
      <c r="K4540" s="18"/>
    </row>
    <row r="4541" spans="1:11" customFormat="1">
      <c r="A4541" s="18"/>
      <c r="B4541" s="18"/>
      <c r="C4541" s="18"/>
      <c r="D4541" s="18"/>
      <c r="E4541" s="19"/>
      <c r="F4541" s="18"/>
      <c r="G4541" s="20"/>
      <c r="H4541" s="18"/>
      <c r="I4541" s="19"/>
      <c r="J4541" s="18"/>
      <c r="K4541" s="18"/>
    </row>
    <row r="4542" spans="1:11" customFormat="1">
      <c r="A4542" s="18"/>
      <c r="B4542" s="18"/>
      <c r="C4542" s="18"/>
      <c r="D4542" s="18"/>
      <c r="E4542" s="19"/>
      <c r="F4542" s="18"/>
      <c r="G4542" s="20"/>
      <c r="H4542" s="18"/>
      <c r="I4542" s="19"/>
      <c r="J4542" s="18"/>
      <c r="K4542" s="18"/>
    </row>
    <row r="4543" spans="1:11" customFormat="1">
      <c r="A4543" s="18"/>
      <c r="B4543" s="18"/>
      <c r="C4543" s="18"/>
      <c r="D4543" s="18"/>
      <c r="E4543" s="19"/>
      <c r="F4543" s="18"/>
      <c r="G4543" s="20"/>
      <c r="H4543" s="18"/>
      <c r="I4543" s="19"/>
      <c r="J4543" s="18"/>
      <c r="K4543" s="18"/>
    </row>
    <row r="4544" spans="1:11" customFormat="1">
      <c r="A4544" s="18"/>
      <c r="B4544" s="18"/>
      <c r="C4544" s="18"/>
      <c r="D4544" s="18"/>
      <c r="E4544" s="19"/>
      <c r="F4544" s="18"/>
      <c r="G4544" s="20"/>
      <c r="H4544" s="18"/>
      <c r="I4544" s="19"/>
      <c r="J4544" s="18"/>
      <c r="K4544" s="18"/>
    </row>
    <row r="4545" spans="1:11" customFormat="1">
      <c r="A4545" s="18"/>
      <c r="B4545" s="18"/>
      <c r="C4545" s="18"/>
      <c r="D4545" s="18"/>
      <c r="E4545" s="19"/>
      <c r="F4545" s="18"/>
      <c r="G4545" s="20"/>
      <c r="H4545" s="18"/>
      <c r="I4545" s="19"/>
      <c r="J4545" s="18"/>
      <c r="K4545" s="18"/>
    </row>
    <row r="4546" spans="1:11" customFormat="1">
      <c r="A4546" s="18"/>
      <c r="B4546" s="18"/>
      <c r="C4546" s="18"/>
      <c r="D4546" s="18"/>
      <c r="E4546" s="19"/>
      <c r="F4546" s="18"/>
      <c r="G4546" s="20"/>
      <c r="H4546" s="18"/>
      <c r="I4546" s="19"/>
      <c r="J4546" s="18"/>
      <c r="K4546" s="18"/>
    </row>
    <row r="4547" spans="1:11" customFormat="1">
      <c r="A4547" s="18"/>
      <c r="B4547" s="18"/>
      <c r="C4547" s="18"/>
      <c r="D4547" s="18"/>
      <c r="E4547" s="19"/>
      <c r="F4547" s="18"/>
      <c r="G4547" s="20"/>
      <c r="H4547" s="18"/>
      <c r="I4547" s="19"/>
      <c r="J4547" s="18"/>
      <c r="K4547" s="18"/>
    </row>
    <row r="4548" spans="1:11" customFormat="1">
      <c r="A4548" s="18"/>
      <c r="B4548" s="18"/>
      <c r="C4548" s="18"/>
      <c r="D4548" s="18"/>
      <c r="E4548" s="19"/>
      <c r="F4548" s="18"/>
      <c r="G4548" s="20"/>
      <c r="H4548" s="18"/>
      <c r="I4548" s="19"/>
      <c r="J4548" s="18"/>
      <c r="K4548" s="18"/>
    </row>
    <row r="4549" spans="1:11" customFormat="1">
      <c r="A4549" s="18"/>
      <c r="B4549" s="18"/>
      <c r="C4549" s="18"/>
      <c r="D4549" s="18"/>
      <c r="E4549" s="19"/>
      <c r="F4549" s="18"/>
      <c r="G4549" s="20"/>
      <c r="H4549" s="18"/>
      <c r="I4549" s="19"/>
      <c r="J4549" s="18"/>
      <c r="K4549" s="18"/>
    </row>
    <row r="4550" spans="1:11" customFormat="1">
      <c r="A4550" s="18"/>
      <c r="B4550" s="18"/>
      <c r="C4550" s="18"/>
      <c r="D4550" s="18"/>
      <c r="E4550" s="19"/>
      <c r="F4550" s="18"/>
      <c r="G4550" s="20"/>
      <c r="H4550" s="18"/>
      <c r="I4550" s="19"/>
      <c r="J4550" s="18"/>
      <c r="K4550" s="18"/>
    </row>
    <row r="4551" spans="1:11" customFormat="1">
      <c r="A4551" s="18"/>
      <c r="B4551" s="18"/>
      <c r="C4551" s="18"/>
      <c r="D4551" s="18"/>
      <c r="E4551" s="19"/>
      <c r="F4551" s="18"/>
      <c r="G4551" s="20"/>
      <c r="H4551" s="18"/>
      <c r="I4551" s="19"/>
      <c r="J4551" s="18"/>
      <c r="K4551" s="18"/>
    </row>
    <row r="4552" spans="1:11" customFormat="1">
      <c r="A4552" s="18"/>
      <c r="B4552" s="18"/>
      <c r="C4552" s="18"/>
      <c r="D4552" s="18"/>
      <c r="E4552" s="19"/>
      <c r="F4552" s="18"/>
      <c r="G4552" s="20"/>
      <c r="H4552" s="18"/>
      <c r="I4552" s="19"/>
      <c r="J4552" s="18"/>
      <c r="K4552" s="18"/>
    </row>
    <row r="4553" spans="1:11" customFormat="1">
      <c r="A4553" s="18"/>
      <c r="B4553" s="18"/>
      <c r="C4553" s="18"/>
      <c r="D4553" s="18"/>
      <c r="E4553" s="19"/>
      <c r="F4553" s="18"/>
      <c r="G4553" s="20"/>
      <c r="H4553" s="18"/>
      <c r="I4553" s="19"/>
      <c r="J4553" s="18"/>
      <c r="K4553" s="18"/>
    </row>
    <row r="4554" spans="1:11" customFormat="1">
      <c r="A4554" s="18"/>
      <c r="B4554" s="18"/>
      <c r="C4554" s="18"/>
      <c r="D4554" s="18"/>
      <c r="E4554" s="19"/>
      <c r="F4554" s="18"/>
      <c r="G4554" s="20"/>
      <c r="H4554" s="18"/>
      <c r="I4554" s="19"/>
      <c r="J4554" s="18"/>
      <c r="K4554" s="18"/>
    </row>
    <row r="4555" spans="1:11" customFormat="1">
      <c r="A4555" s="18"/>
      <c r="B4555" s="18"/>
      <c r="C4555" s="18"/>
      <c r="D4555" s="18"/>
      <c r="E4555" s="19"/>
      <c r="F4555" s="18"/>
      <c r="G4555" s="20"/>
      <c r="H4555" s="18"/>
      <c r="I4555" s="19"/>
      <c r="J4555" s="18"/>
      <c r="K4555" s="18"/>
    </row>
    <row r="4556" spans="1:11" customFormat="1">
      <c r="A4556" s="18"/>
      <c r="B4556" s="18"/>
      <c r="C4556" s="18"/>
      <c r="D4556" s="18"/>
      <c r="E4556" s="19"/>
      <c r="F4556" s="18"/>
      <c r="G4556" s="20"/>
      <c r="H4556" s="18"/>
      <c r="I4556" s="19"/>
      <c r="J4556" s="18"/>
      <c r="K4556" s="18"/>
    </row>
    <row r="4557" spans="1:11" customFormat="1">
      <c r="A4557" s="18"/>
      <c r="B4557" s="18"/>
      <c r="C4557" s="18"/>
      <c r="D4557" s="18"/>
      <c r="E4557" s="19"/>
      <c r="F4557" s="18"/>
      <c r="G4557" s="20"/>
      <c r="H4557" s="18"/>
      <c r="I4557" s="19"/>
      <c r="J4557" s="18"/>
      <c r="K4557" s="18"/>
    </row>
    <row r="4558" spans="1:11" customFormat="1">
      <c r="A4558" s="18"/>
      <c r="B4558" s="18"/>
      <c r="C4558" s="18"/>
      <c r="D4558" s="18"/>
      <c r="E4558" s="19"/>
      <c r="F4558" s="18"/>
      <c r="G4558" s="20"/>
      <c r="H4558" s="18"/>
      <c r="I4558" s="19"/>
      <c r="J4558" s="18"/>
      <c r="K4558" s="18"/>
    </row>
    <row r="4559" spans="1:11" customFormat="1">
      <c r="A4559" s="18"/>
      <c r="B4559" s="18"/>
      <c r="C4559" s="18"/>
      <c r="D4559" s="18"/>
      <c r="E4559" s="19"/>
      <c r="F4559" s="18"/>
      <c r="G4559" s="20"/>
      <c r="H4559" s="18"/>
      <c r="I4559" s="19"/>
      <c r="J4559" s="18"/>
      <c r="K4559" s="18"/>
    </row>
    <row r="4560" spans="1:11" customFormat="1">
      <c r="A4560" s="18"/>
      <c r="B4560" s="18"/>
      <c r="C4560" s="18"/>
      <c r="D4560" s="18"/>
      <c r="E4560" s="19"/>
      <c r="F4560" s="18"/>
      <c r="G4560" s="20"/>
      <c r="H4560" s="18"/>
      <c r="I4560" s="19"/>
      <c r="J4560" s="18"/>
      <c r="K4560" s="18"/>
    </row>
    <row r="4561" spans="1:11" customFormat="1">
      <c r="A4561" s="18"/>
      <c r="B4561" s="18"/>
      <c r="C4561" s="18"/>
      <c r="D4561" s="18"/>
      <c r="E4561" s="19"/>
      <c r="F4561" s="18"/>
      <c r="G4561" s="20"/>
      <c r="H4561" s="18"/>
      <c r="I4561" s="19"/>
      <c r="J4561" s="18"/>
      <c r="K4561" s="18"/>
    </row>
    <row r="4562" spans="1:11" customFormat="1">
      <c r="A4562" s="18"/>
      <c r="B4562" s="18"/>
      <c r="C4562" s="18"/>
      <c r="D4562" s="18"/>
      <c r="E4562" s="19"/>
      <c r="F4562" s="18"/>
      <c r="G4562" s="20"/>
      <c r="H4562" s="18"/>
      <c r="I4562" s="19"/>
      <c r="J4562" s="18"/>
      <c r="K4562" s="18"/>
    </row>
    <row r="4563" spans="1:11" customFormat="1">
      <c r="A4563" s="18"/>
      <c r="B4563" s="18"/>
      <c r="C4563" s="18"/>
      <c r="D4563" s="18"/>
      <c r="E4563" s="19"/>
      <c r="F4563" s="18"/>
      <c r="G4563" s="20"/>
      <c r="H4563" s="18"/>
      <c r="I4563" s="19"/>
      <c r="J4563" s="18"/>
      <c r="K4563" s="18"/>
    </row>
    <row r="4564" spans="1:11" customFormat="1">
      <c r="A4564" s="18"/>
      <c r="B4564" s="18"/>
      <c r="C4564" s="18"/>
      <c r="D4564" s="18"/>
      <c r="E4564" s="19"/>
      <c r="F4564" s="18"/>
      <c r="G4564" s="20"/>
      <c r="H4564" s="18"/>
      <c r="I4564" s="19"/>
      <c r="J4564" s="18"/>
      <c r="K4564" s="18"/>
    </row>
    <row r="4565" spans="1:11" customFormat="1">
      <c r="A4565" s="18"/>
      <c r="B4565" s="18"/>
      <c r="C4565" s="18"/>
      <c r="D4565" s="18"/>
      <c r="E4565" s="19"/>
      <c r="F4565" s="18"/>
      <c r="G4565" s="20"/>
      <c r="H4565" s="18"/>
      <c r="I4565" s="19"/>
      <c r="J4565" s="18"/>
      <c r="K4565" s="18"/>
    </row>
    <row r="4566" spans="1:11" customFormat="1">
      <c r="A4566" s="18"/>
      <c r="B4566" s="18"/>
      <c r="C4566" s="18"/>
      <c r="D4566" s="18"/>
      <c r="E4566" s="19"/>
      <c r="F4566" s="18"/>
      <c r="G4566" s="20"/>
      <c r="H4566" s="18"/>
      <c r="I4566" s="19"/>
      <c r="J4566" s="18"/>
      <c r="K4566" s="18"/>
    </row>
    <row r="4567" spans="1:11" customFormat="1">
      <c r="A4567" s="18"/>
      <c r="B4567" s="18"/>
      <c r="C4567" s="18"/>
      <c r="D4567" s="18"/>
      <c r="E4567" s="19"/>
      <c r="F4567" s="18"/>
      <c r="G4567" s="20"/>
      <c r="H4567" s="18"/>
      <c r="I4567" s="19"/>
      <c r="J4567" s="18"/>
      <c r="K4567" s="18"/>
    </row>
    <row r="4568" spans="1:11" customFormat="1">
      <c r="A4568" s="18"/>
      <c r="B4568" s="18"/>
      <c r="C4568" s="18"/>
      <c r="D4568" s="18"/>
      <c r="E4568" s="19"/>
      <c r="F4568" s="18"/>
      <c r="G4568" s="20"/>
      <c r="H4568" s="18"/>
      <c r="I4568" s="19"/>
      <c r="J4568" s="18"/>
      <c r="K4568" s="18"/>
    </row>
    <row r="4569" spans="1:11" customFormat="1">
      <c r="A4569" s="18"/>
      <c r="B4569" s="18"/>
      <c r="C4569" s="18"/>
      <c r="D4569" s="18"/>
      <c r="E4569" s="19"/>
      <c r="F4569" s="18"/>
      <c r="G4569" s="20"/>
      <c r="H4569" s="18"/>
      <c r="I4569" s="19"/>
      <c r="J4569" s="18"/>
      <c r="K4569" s="18"/>
    </row>
    <row r="4570" spans="1:11" customFormat="1">
      <c r="A4570" s="18"/>
      <c r="B4570" s="18"/>
      <c r="C4570" s="18"/>
      <c r="D4570" s="18"/>
      <c r="E4570" s="19"/>
      <c r="F4570" s="18"/>
      <c r="G4570" s="20"/>
      <c r="H4570" s="18"/>
      <c r="I4570" s="19"/>
      <c r="J4570" s="18"/>
      <c r="K4570" s="18"/>
    </row>
    <row r="4571" spans="1:11" customFormat="1">
      <c r="A4571" s="18"/>
      <c r="B4571" s="18"/>
      <c r="C4571" s="18"/>
      <c r="D4571" s="18"/>
      <c r="E4571" s="19"/>
      <c r="F4571" s="18"/>
      <c r="G4571" s="20"/>
      <c r="H4571" s="18"/>
      <c r="I4571" s="19"/>
      <c r="J4571" s="18"/>
      <c r="K4571" s="18"/>
    </row>
    <row r="4572" spans="1:11" customFormat="1">
      <c r="A4572" s="18"/>
      <c r="B4572" s="18"/>
      <c r="C4572" s="18"/>
      <c r="D4572" s="18"/>
      <c r="E4572" s="19"/>
      <c r="F4572" s="18"/>
      <c r="G4572" s="20"/>
      <c r="H4572" s="18"/>
      <c r="I4572" s="19"/>
      <c r="J4572" s="18"/>
      <c r="K4572" s="18"/>
    </row>
    <row r="4573" spans="1:11" customFormat="1">
      <c r="A4573" s="18"/>
      <c r="B4573" s="18"/>
      <c r="C4573" s="18"/>
      <c r="D4573" s="18"/>
      <c r="E4573" s="19"/>
      <c r="F4573" s="18"/>
      <c r="G4573" s="20"/>
      <c r="H4573" s="18"/>
      <c r="I4573" s="19"/>
      <c r="J4573" s="18"/>
      <c r="K4573" s="18"/>
    </row>
    <row r="4574" spans="1:11" customFormat="1">
      <c r="A4574" s="18"/>
      <c r="B4574" s="18"/>
      <c r="C4574" s="18"/>
      <c r="D4574" s="18"/>
      <c r="E4574" s="19"/>
      <c r="F4574" s="18"/>
      <c r="G4574" s="20"/>
      <c r="H4574" s="18"/>
      <c r="I4574" s="19"/>
      <c r="J4574" s="18"/>
      <c r="K4574" s="18"/>
    </row>
    <row r="4575" spans="1:11" customFormat="1">
      <c r="A4575" s="18"/>
      <c r="B4575" s="18"/>
      <c r="C4575" s="18"/>
      <c r="D4575" s="18"/>
      <c r="E4575" s="19"/>
      <c r="F4575" s="18"/>
      <c r="G4575" s="20"/>
      <c r="H4575" s="18"/>
      <c r="I4575" s="19"/>
      <c r="J4575" s="18"/>
      <c r="K4575" s="18"/>
    </row>
    <row r="4576" spans="1:11" customFormat="1">
      <c r="A4576" s="18"/>
      <c r="B4576" s="18"/>
      <c r="C4576" s="18"/>
      <c r="D4576" s="18"/>
      <c r="E4576" s="19"/>
      <c r="F4576" s="18"/>
      <c r="G4576" s="20"/>
      <c r="H4576" s="18"/>
      <c r="I4576" s="19"/>
      <c r="J4576" s="18"/>
      <c r="K4576" s="18"/>
    </row>
    <row r="4577" spans="1:11" customFormat="1">
      <c r="A4577" s="18"/>
      <c r="B4577" s="18"/>
      <c r="C4577" s="18"/>
      <c r="D4577" s="18"/>
      <c r="E4577" s="19"/>
      <c r="F4577" s="18"/>
      <c r="G4577" s="20"/>
      <c r="H4577" s="18"/>
      <c r="I4577" s="19"/>
      <c r="J4577" s="18"/>
      <c r="K4577" s="18"/>
    </row>
    <row r="4578" spans="1:11" customFormat="1">
      <c r="A4578" s="18"/>
      <c r="B4578" s="18"/>
      <c r="C4578" s="18"/>
      <c r="D4578" s="18"/>
      <c r="E4578" s="19"/>
      <c r="F4578" s="18"/>
      <c r="G4578" s="20"/>
      <c r="H4578" s="18"/>
      <c r="I4578" s="19"/>
      <c r="J4578" s="18"/>
      <c r="K4578" s="18"/>
    </row>
    <row r="4579" spans="1:11" customFormat="1">
      <c r="A4579" s="18"/>
      <c r="B4579" s="18"/>
      <c r="C4579" s="18"/>
      <c r="D4579" s="18"/>
      <c r="E4579" s="19"/>
      <c r="F4579" s="18"/>
      <c r="G4579" s="20"/>
      <c r="H4579" s="18"/>
      <c r="I4579" s="19"/>
      <c r="J4579" s="18"/>
      <c r="K4579" s="18"/>
    </row>
    <row r="4580" spans="1:11" customFormat="1">
      <c r="A4580" s="18"/>
      <c r="B4580" s="18"/>
      <c r="C4580" s="18"/>
      <c r="D4580" s="18"/>
      <c r="E4580" s="19"/>
      <c r="F4580" s="18"/>
      <c r="G4580" s="20"/>
      <c r="H4580" s="18"/>
      <c r="I4580" s="19"/>
      <c r="J4580" s="18"/>
      <c r="K4580" s="18"/>
    </row>
    <row r="4581" spans="1:11" customFormat="1">
      <c r="A4581" s="18"/>
      <c r="B4581" s="18"/>
      <c r="C4581" s="18"/>
      <c r="D4581" s="18"/>
      <c r="E4581" s="19"/>
      <c r="F4581" s="18"/>
      <c r="G4581" s="20"/>
      <c r="H4581" s="18"/>
      <c r="I4581" s="19"/>
      <c r="J4581" s="18"/>
      <c r="K4581" s="18"/>
    </row>
    <row r="4582" spans="1:11" customFormat="1">
      <c r="A4582" s="18"/>
      <c r="B4582" s="18"/>
      <c r="C4582" s="18"/>
      <c r="D4582" s="18"/>
      <c r="E4582" s="19"/>
      <c r="F4582" s="18"/>
      <c r="G4582" s="20"/>
      <c r="H4582" s="18"/>
      <c r="I4582" s="19"/>
      <c r="J4582" s="18"/>
      <c r="K4582" s="18"/>
    </row>
    <row r="4583" spans="1:11" customFormat="1">
      <c r="A4583" s="18"/>
      <c r="B4583" s="18"/>
      <c r="C4583" s="18"/>
      <c r="D4583" s="18"/>
      <c r="E4583" s="19"/>
      <c r="F4583" s="18"/>
      <c r="G4583" s="20"/>
      <c r="H4583" s="18"/>
      <c r="I4583" s="19"/>
      <c r="J4583" s="18"/>
      <c r="K4583" s="18"/>
    </row>
    <row r="4584" spans="1:11" customFormat="1">
      <c r="A4584" s="18"/>
      <c r="B4584" s="18"/>
      <c r="C4584" s="18"/>
      <c r="D4584" s="18"/>
      <c r="E4584" s="19"/>
      <c r="F4584" s="18"/>
      <c r="G4584" s="20"/>
      <c r="H4584" s="18"/>
      <c r="I4584" s="19"/>
      <c r="J4584" s="18"/>
      <c r="K4584" s="18"/>
    </row>
    <row r="4585" spans="1:11" customFormat="1">
      <c r="A4585" s="18"/>
      <c r="B4585" s="18"/>
      <c r="C4585" s="18"/>
      <c r="D4585" s="18"/>
      <c r="E4585" s="19"/>
      <c r="F4585" s="18"/>
      <c r="G4585" s="20"/>
      <c r="H4585" s="18"/>
      <c r="I4585" s="19"/>
      <c r="J4585" s="18"/>
      <c r="K4585" s="18"/>
    </row>
    <row r="4586" spans="1:11" customFormat="1">
      <c r="A4586" s="18"/>
      <c r="B4586" s="18"/>
      <c r="C4586" s="18"/>
      <c r="D4586" s="18"/>
      <c r="E4586" s="19"/>
      <c r="F4586" s="18"/>
      <c r="G4586" s="20"/>
      <c r="H4586" s="18"/>
      <c r="I4586" s="19"/>
      <c r="J4586" s="18"/>
      <c r="K4586" s="18"/>
    </row>
    <row r="4587" spans="1:11" customFormat="1">
      <c r="A4587" s="18"/>
      <c r="B4587" s="18"/>
      <c r="C4587" s="18"/>
      <c r="D4587" s="18"/>
      <c r="E4587" s="19"/>
      <c r="F4587" s="18"/>
      <c r="G4587" s="20"/>
      <c r="H4587" s="18"/>
      <c r="I4587" s="19"/>
      <c r="J4587" s="18"/>
      <c r="K4587" s="18"/>
    </row>
    <row r="4588" spans="1:11" customFormat="1">
      <c r="A4588" s="18"/>
      <c r="B4588" s="18"/>
      <c r="C4588" s="18"/>
      <c r="D4588" s="18"/>
      <c r="E4588" s="19"/>
      <c r="F4588" s="18"/>
      <c r="G4588" s="20"/>
      <c r="H4588" s="18"/>
      <c r="I4588" s="19"/>
      <c r="J4588" s="18"/>
      <c r="K4588" s="18"/>
    </row>
    <row r="4589" spans="1:11" customFormat="1">
      <c r="A4589" s="18"/>
      <c r="B4589" s="18"/>
      <c r="C4589" s="18"/>
      <c r="D4589" s="18"/>
      <c r="E4589" s="19"/>
      <c r="F4589" s="18"/>
      <c r="G4589" s="20"/>
      <c r="H4589" s="18"/>
      <c r="I4589" s="19"/>
      <c r="J4589" s="18"/>
      <c r="K4589" s="18"/>
    </row>
    <row r="4590" spans="1:11" customFormat="1">
      <c r="A4590" s="18"/>
      <c r="B4590" s="18"/>
      <c r="C4590" s="18"/>
      <c r="D4590" s="18"/>
      <c r="E4590" s="19"/>
      <c r="F4590" s="18"/>
      <c r="G4590" s="20"/>
      <c r="H4590" s="18"/>
      <c r="I4590" s="19"/>
      <c r="J4590" s="18"/>
      <c r="K4590" s="18"/>
    </row>
    <row r="4591" spans="1:11" customFormat="1">
      <c r="A4591" s="18"/>
      <c r="B4591" s="18"/>
      <c r="C4591" s="18"/>
      <c r="D4591" s="18"/>
      <c r="E4591" s="19"/>
      <c r="F4591" s="18"/>
      <c r="G4591" s="20"/>
      <c r="H4591" s="18"/>
      <c r="I4591" s="19"/>
      <c r="J4591" s="18"/>
      <c r="K4591" s="18"/>
    </row>
    <row r="4592" spans="1:11" customFormat="1">
      <c r="A4592" s="18"/>
      <c r="B4592" s="18"/>
      <c r="C4592" s="18"/>
      <c r="D4592" s="18"/>
      <c r="E4592" s="19"/>
      <c r="F4592" s="18"/>
      <c r="G4592" s="20"/>
      <c r="H4592" s="18"/>
      <c r="I4592" s="19"/>
      <c r="J4592" s="18"/>
      <c r="K4592" s="18"/>
    </row>
    <row r="4593" spans="1:11" customFormat="1">
      <c r="A4593" s="18"/>
      <c r="B4593" s="18"/>
      <c r="C4593" s="18"/>
      <c r="D4593" s="18"/>
      <c r="E4593" s="19"/>
      <c r="F4593" s="18"/>
      <c r="G4593" s="20"/>
      <c r="H4593" s="18"/>
      <c r="I4593" s="19"/>
      <c r="J4593" s="18"/>
      <c r="K4593" s="18"/>
    </row>
    <row r="4594" spans="1:11" customFormat="1">
      <c r="A4594" s="18"/>
      <c r="B4594" s="18"/>
      <c r="C4594" s="18"/>
      <c r="D4594" s="18"/>
      <c r="E4594" s="19"/>
      <c r="F4594" s="18"/>
      <c r="G4594" s="20"/>
      <c r="H4594" s="18"/>
      <c r="I4594" s="19"/>
      <c r="J4594" s="18"/>
      <c r="K4594" s="18"/>
    </row>
    <row r="4595" spans="1:11" customFormat="1">
      <c r="A4595" s="18"/>
      <c r="B4595" s="18"/>
      <c r="C4595" s="18"/>
      <c r="D4595" s="18"/>
      <c r="E4595" s="19"/>
      <c r="F4595" s="18"/>
      <c r="G4595" s="20"/>
      <c r="H4595" s="18"/>
      <c r="I4595" s="19"/>
      <c r="J4595" s="18"/>
      <c r="K4595" s="18"/>
    </row>
    <row r="4596" spans="1:11" customFormat="1">
      <c r="A4596" s="18"/>
      <c r="B4596" s="18"/>
      <c r="C4596" s="18"/>
      <c r="D4596" s="18"/>
      <c r="E4596" s="19"/>
      <c r="F4596" s="18"/>
      <c r="G4596" s="20"/>
      <c r="H4596" s="18"/>
      <c r="I4596" s="19"/>
      <c r="J4596" s="18"/>
      <c r="K4596" s="18"/>
    </row>
    <row r="4597" spans="1:11" customFormat="1">
      <c r="A4597" s="18"/>
      <c r="B4597" s="18"/>
      <c r="C4597" s="18"/>
      <c r="D4597" s="18"/>
      <c r="E4597" s="19"/>
      <c r="F4597" s="18"/>
      <c r="G4597" s="20"/>
      <c r="H4597" s="18"/>
      <c r="I4597" s="19"/>
      <c r="J4597" s="18"/>
      <c r="K4597" s="18"/>
    </row>
    <row r="4598" spans="1:11" customFormat="1">
      <c r="A4598" s="18"/>
      <c r="B4598" s="18"/>
      <c r="C4598" s="18"/>
      <c r="D4598" s="18"/>
      <c r="E4598" s="19"/>
      <c r="F4598" s="18"/>
      <c r="G4598" s="20"/>
      <c r="H4598" s="18"/>
      <c r="I4598" s="19"/>
      <c r="J4598" s="18"/>
      <c r="K4598" s="18"/>
    </row>
    <row r="4599" spans="1:11" customFormat="1">
      <c r="A4599" s="18"/>
      <c r="B4599" s="18"/>
      <c r="C4599" s="18"/>
      <c r="D4599" s="18"/>
      <c r="E4599" s="19"/>
      <c r="F4599" s="18"/>
      <c r="G4599" s="20"/>
      <c r="H4599" s="18"/>
      <c r="I4599" s="19"/>
      <c r="J4599" s="18"/>
      <c r="K4599" s="18"/>
    </row>
    <row r="4600" spans="1:11" customFormat="1">
      <c r="A4600" s="18"/>
      <c r="B4600" s="18"/>
      <c r="C4600" s="18"/>
      <c r="D4600" s="18"/>
      <c r="E4600" s="19"/>
      <c r="F4600" s="18"/>
      <c r="G4600" s="20"/>
      <c r="H4600" s="18"/>
      <c r="I4600" s="19"/>
      <c r="J4600" s="18"/>
      <c r="K4600" s="18"/>
    </row>
    <row r="4601" spans="1:11" customFormat="1">
      <c r="A4601" s="18"/>
      <c r="B4601" s="18"/>
      <c r="C4601" s="18"/>
      <c r="D4601" s="18"/>
      <c r="E4601" s="19"/>
      <c r="F4601" s="18"/>
      <c r="G4601" s="20"/>
      <c r="H4601" s="18"/>
      <c r="I4601" s="19"/>
      <c r="J4601" s="18"/>
      <c r="K4601" s="18"/>
    </row>
    <row r="4602" spans="1:11" customFormat="1">
      <c r="A4602" s="18"/>
      <c r="B4602" s="18"/>
      <c r="C4602" s="18"/>
      <c r="D4602" s="18"/>
      <c r="E4602" s="19"/>
      <c r="F4602" s="18"/>
      <c r="G4602" s="20"/>
      <c r="H4602" s="18"/>
      <c r="I4602" s="19"/>
      <c r="J4602" s="18"/>
      <c r="K4602" s="18"/>
    </row>
    <row r="4603" spans="1:11" customFormat="1">
      <c r="A4603" s="18"/>
      <c r="B4603" s="18"/>
      <c r="C4603" s="18"/>
      <c r="D4603" s="18"/>
      <c r="E4603" s="19"/>
      <c r="F4603" s="18"/>
      <c r="G4603" s="20"/>
      <c r="H4603" s="18"/>
      <c r="I4603" s="19"/>
      <c r="J4603" s="18"/>
      <c r="K4603" s="18"/>
    </row>
    <row r="4604" spans="1:11" customFormat="1">
      <c r="A4604" s="18"/>
      <c r="B4604" s="18"/>
      <c r="C4604" s="18"/>
      <c r="D4604" s="18"/>
      <c r="E4604" s="19"/>
      <c r="F4604" s="18"/>
      <c r="G4604" s="20"/>
      <c r="H4604" s="18"/>
      <c r="I4604" s="19"/>
      <c r="J4604" s="18"/>
      <c r="K4604" s="18"/>
    </row>
    <row r="4605" spans="1:11" customFormat="1">
      <c r="A4605" s="18"/>
      <c r="B4605" s="18"/>
      <c r="C4605" s="18"/>
      <c r="D4605" s="18"/>
      <c r="E4605" s="19"/>
      <c r="F4605" s="18"/>
      <c r="G4605" s="20"/>
      <c r="H4605" s="18"/>
      <c r="I4605" s="19"/>
      <c r="J4605" s="18"/>
      <c r="K4605" s="18"/>
    </row>
    <row r="4606" spans="1:11" customFormat="1">
      <c r="A4606" s="18"/>
      <c r="B4606" s="18"/>
      <c r="C4606" s="18"/>
      <c r="D4606" s="18"/>
      <c r="E4606" s="19"/>
      <c r="F4606" s="18"/>
      <c r="G4606" s="20"/>
      <c r="H4606" s="18"/>
      <c r="I4606" s="19"/>
      <c r="J4606" s="18"/>
      <c r="K4606" s="18"/>
    </row>
    <row r="4607" spans="1:11" customFormat="1">
      <c r="A4607" s="18"/>
      <c r="B4607" s="18"/>
      <c r="C4607" s="18"/>
      <c r="D4607" s="18"/>
      <c r="E4607" s="19"/>
      <c r="F4607" s="18"/>
      <c r="G4607" s="20"/>
      <c r="H4607" s="18"/>
      <c r="I4607" s="19"/>
      <c r="J4607" s="18"/>
      <c r="K4607" s="18"/>
    </row>
    <row r="4608" spans="1:11" customFormat="1">
      <c r="A4608" s="18"/>
      <c r="B4608" s="18"/>
      <c r="C4608" s="18"/>
      <c r="D4608" s="18"/>
      <c r="E4608" s="19"/>
      <c r="F4608" s="18"/>
      <c r="G4608" s="20"/>
      <c r="H4608" s="18"/>
      <c r="I4608" s="19"/>
      <c r="J4608" s="18"/>
      <c r="K4608" s="18"/>
    </row>
    <row r="4609" spans="1:11" customFormat="1">
      <c r="A4609" s="18"/>
      <c r="B4609" s="18"/>
      <c r="C4609" s="18"/>
      <c r="D4609" s="18"/>
      <c r="E4609" s="19"/>
      <c r="F4609" s="18"/>
      <c r="G4609" s="20"/>
      <c r="H4609" s="18"/>
      <c r="I4609" s="19"/>
      <c r="J4609" s="18"/>
      <c r="K4609" s="18"/>
    </row>
    <row r="4610" spans="1:11" customFormat="1">
      <c r="A4610" s="18"/>
      <c r="B4610" s="18"/>
      <c r="C4610" s="18"/>
      <c r="D4610" s="18"/>
      <c r="E4610" s="19"/>
      <c r="F4610" s="18"/>
      <c r="G4610" s="20"/>
      <c r="H4610" s="18"/>
      <c r="I4610" s="19"/>
      <c r="J4610" s="18"/>
      <c r="K4610" s="18"/>
    </row>
    <row r="4611" spans="1:11" customFormat="1">
      <c r="A4611" s="18"/>
      <c r="B4611" s="18"/>
      <c r="C4611" s="18"/>
      <c r="D4611" s="18"/>
      <c r="E4611" s="19"/>
      <c r="F4611" s="18"/>
      <c r="G4611" s="20"/>
      <c r="H4611" s="18"/>
      <c r="I4611" s="19"/>
      <c r="J4611" s="18"/>
      <c r="K4611" s="18"/>
    </row>
    <row r="4612" spans="1:11" customFormat="1">
      <c r="A4612" s="18"/>
      <c r="B4612" s="18"/>
      <c r="C4612" s="18"/>
      <c r="D4612" s="18"/>
      <c r="E4612" s="19"/>
      <c r="F4612" s="18"/>
      <c r="G4612" s="20"/>
      <c r="H4612" s="18"/>
      <c r="I4612" s="19"/>
      <c r="J4612" s="18"/>
      <c r="K4612" s="18"/>
    </row>
    <row r="4613" spans="1:11" customFormat="1">
      <c r="A4613" s="18"/>
      <c r="B4613" s="18"/>
      <c r="C4613" s="18"/>
      <c r="D4613" s="18"/>
      <c r="E4613" s="19"/>
      <c r="F4613" s="18"/>
      <c r="G4613" s="20"/>
      <c r="H4613" s="18"/>
      <c r="I4613" s="19"/>
      <c r="J4613" s="18"/>
      <c r="K4613" s="18"/>
    </row>
    <row r="4614" spans="1:11" customFormat="1">
      <c r="A4614" s="18"/>
      <c r="B4614" s="18"/>
      <c r="C4614" s="18"/>
      <c r="D4614" s="18"/>
      <c r="E4614" s="19"/>
      <c r="F4614" s="18"/>
      <c r="G4614" s="20"/>
      <c r="H4614" s="18"/>
      <c r="I4614" s="19"/>
      <c r="J4614" s="18"/>
      <c r="K4614" s="18"/>
    </row>
    <row r="4615" spans="1:11" customFormat="1">
      <c r="A4615" s="18"/>
      <c r="B4615" s="18"/>
      <c r="C4615" s="18"/>
      <c r="D4615" s="18"/>
      <c r="E4615" s="19"/>
      <c r="F4615" s="18"/>
      <c r="G4615" s="20"/>
      <c r="H4615" s="18"/>
      <c r="I4615" s="19"/>
      <c r="J4615" s="18"/>
      <c r="K4615" s="18"/>
    </row>
    <row r="4616" spans="1:11" customFormat="1">
      <c r="A4616" s="18"/>
      <c r="B4616" s="18"/>
      <c r="C4616" s="18"/>
      <c r="D4616" s="18"/>
      <c r="E4616" s="19"/>
      <c r="F4616" s="18"/>
      <c r="G4616" s="20"/>
      <c r="H4616" s="18"/>
      <c r="I4616" s="19"/>
      <c r="J4616" s="18"/>
      <c r="K4616" s="18"/>
    </row>
    <row r="4617" spans="1:11" customFormat="1">
      <c r="A4617" s="18"/>
      <c r="B4617" s="18"/>
      <c r="C4617" s="18"/>
      <c r="D4617" s="18"/>
      <c r="E4617" s="19"/>
      <c r="F4617" s="18"/>
      <c r="G4617" s="20"/>
      <c r="H4617" s="18"/>
      <c r="I4617" s="19"/>
      <c r="J4617" s="18"/>
      <c r="K4617" s="18"/>
    </row>
    <row r="4618" spans="1:11" customFormat="1">
      <c r="A4618" s="18"/>
      <c r="B4618" s="18"/>
      <c r="C4618" s="18"/>
      <c r="D4618" s="18"/>
      <c r="E4618" s="19"/>
      <c r="F4618" s="18"/>
      <c r="G4618" s="20"/>
      <c r="H4618" s="18"/>
      <c r="I4618" s="19"/>
      <c r="J4618" s="18"/>
      <c r="K4618" s="18"/>
    </row>
    <row r="4619" spans="1:11" customFormat="1">
      <c r="A4619" s="18"/>
      <c r="B4619" s="18"/>
      <c r="C4619" s="18"/>
      <c r="D4619" s="18"/>
      <c r="E4619" s="19"/>
      <c r="F4619" s="18"/>
      <c r="G4619" s="20"/>
      <c r="H4619" s="18"/>
      <c r="I4619" s="19"/>
      <c r="J4619" s="18"/>
      <c r="K4619" s="18"/>
    </row>
    <row r="4620" spans="1:11" customFormat="1">
      <c r="A4620" s="18"/>
      <c r="B4620" s="18"/>
      <c r="C4620" s="18"/>
      <c r="D4620" s="18"/>
      <c r="E4620" s="19"/>
      <c r="F4620" s="18"/>
      <c r="G4620" s="20"/>
      <c r="H4620" s="18"/>
      <c r="I4620" s="19"/>
      <c r="J4620" s="18"/>
      <c r="K4620" s="18"/>
    </row>
    <row r="4621" spans="1:11" customFormat="1">
      <c r="A4621" s="18"/>
      <c r="B4621" s="18"/>
      <c r="C4621" s="18"/>
      <c r="D4621" s="18"/>
      <c r="E4621" s="19"/>
      <c r="F4621" s="18"/>
      <c r="G4621" s="20"/>
      <c r="H4621" s="18"/>
      <c r="I4621" s="19"/>
      <c r="J4621" s="18"/>
      <c r="K4621" s="18"/>
    </row>
    <row r="4622" spans="1:11" customFormat="1">
      <c r="A4622" s="18"/>
      <c r="B4622" s="18"/>
      <c r="C4622" s="18"/>
      <c r="D4622" s="18"/>
      <c r="E4622" s="19"/>
      <c r="F4622" s="18"/>
      <c r="G4622" s="20"/>
      <c r="H4622" s="18"/>
      <c r="I4622" s="19"/>
      <c r="J4622" s="18"/>
      <c r="K4622" s="18"/>
    </row>
    <row r="4623" spans="1:11" customFormat="1">
      <c r="A4623" s="18"/>
      <c r="B4623" s="18"/>
      <c r="C4623" s="18"/>
      <c r="D4623" s="18"/>
      <c r="E4623" s="19"/>
      <c r="F4623" s="18"/>
      <c r="G4623" s="20"/>
      <c r="H4623" s="18"/>
      <c r="I4623" s="19"/>
      <c r="J4623" s="18"/>
      <c r="K4623" s="18"/>
    </row>
    <row r="4624" spans="1:11" customFormat="1">
      <c r="A4624" s="18"/>
      <c r="B4624" s="18"/>
      <c r="C4624" s="18"/>
      <c r="D4624" s="18"/>
      <c r="E4624" s="19"/>
      <c r="F4624" s="18"/>
      <c r="G4624" s="20"/>
      <c r="H4624" s="18"/>
      <c r="I4624" s="19"/>
      <c r="J4624" s="18"/>
      <c r="K4624" s="18"/>
    </row>
    <row r="4625" spans="1:11" customFormat="1">
      <c r="A4625" s="18"/>
      <c r="B4625" s="18"/>
      <c r="C4625" s="18"/>
      <c r="D4625" s="18"/>
      <c r="E4625" s="19"/>
      <c r="F4625" s="18"/>
      <c r="G4625" s="20"/>
      <c r="H4625" s="18"/>
      <c r="I4625" s="19"/>
      <c r="J4625" s="18"/>
      <c r="K4625" s="18"/>
    </row>
    <row r="4626" spans="1:11" customFormat="1">
      <c r="A4626" s="18"/>
      <c r="B4626" s="18"/>
      <c r="C4626" s="18"/>
      <c r="D4626" s="18"/>
      <c r="E4626" s="19"/>
      <c r="F4626" s="18"/>
      <c r="G4626" s="20"/>
      <c r="H4626" s="18"/>
      <c r="I4626" s="19"/>
      <c r="J4626" s="18"/>
      <c r="K4626" s="18"/>
    </row>
    <row r="4627" spans="1:11" customFormat="1">
      <c r="A4627" s="18"/>
      <c r="B4627" s="18"/>
      <c r="C4627" s="18"/>
      <c r="D4627" s="18"/>
      <c r="E4627" s="19"/>
      <c r="F4627" s="18"/>
      <c r="G4627" s="20"/>
      <c r="H4627" s="18"/>
      <c r="I4627" s="19"/>
      <c r="J4627" s="18"/>
      <c r="K4627" s="18"/>
    </row>
    <row r="4628" spans="1:11" customFormat="1">
      <c r="A4628" s="18"/>
      <c r="B4628" s="18"/>
      <c r="C4628" s="18"/>
      <c r="D4628" s="18"/>
      <c r="E4628" s="19"/>
      <c r="F4628" s="18"/>
      <c r="G4628" s="20"/>
      <c r="H4628" s="18"/>
      <c r="I4628" s="19"/>
      <c r="J4628" s="18"/>
      <c r="K4628" s="18"/>
    </row>
    <row r="4629" spans="1:11" customFormat="1">
      <c r="A4629" s="18"/>
      <c r="B4629" s="18"/>
      <c r="C4629" s="18"/>
      <c r="D4629" s="18"/>
      <c r="E4629" s="19"/>
      <c r="F4629" s="18"/>
      <c r="G4629" s="20"/>
      <c r="H4629" s="18"/>
      <c r="I4629" s="19"/>
      <c r="J4629" s="18"/>
      <c r="K4629" s="18"/>
    </row>
    <row r="4630" spans="1:11" customFormat="1">
      <c r="A4630" s="18"/>
      <c r="B4630" s="18"/>
      <c r="C4630" s="18"/>
      <c r="D4630" s="18"/>
      <c r="E4630" s="19"/>
      <c r="F4630" s="18"/>
      <c r="G4630" s="20"/>
      <c r="H4630" s="18"/>
      <c r="I4630" s="19"/>
      <c r="J4630" s="18"/>
      <c r="K4630" s="18"/>
    </row>
    <row r="4631" spans="1:11" customFormat="1">
      <c r="A4631" s="18"/>
      <c r="B4631" s="18"/>
      <c r="C4631" s="18"/>
      <c r="D4631" s="18"/>
      <c r="E4631" s="19"/>
      <c r="F4631" s="18"/>
      <c r="G4631" s="20"/>
      <c r="H4631" s="18"/>
      <c r="I4631" s="19"/>
      <c r="J4631" s="18"/>
      <c r="K4631" s="18"/>
    </row>
    <row r="4632" spans="1:11" customFormat="1">
      <c r="A4632" s="18"/>
      <c r="B4632" s="18"/>
      <c r="C4632" s="18"/>
      <c r="D4632" s="18"/>
      <c r="E4632" s="19"/>
      <c r="F4632" s="18"/>
      <c r="G4632" s="20"/>
      <c r="H4632" s="18"/>
      <c r="I4632" s="19"/>
      <c r="J4632" s="18"/>
      <c r="K4632" s="18"/>
    </row>
    <row r="4633" spans="1:11" customFormat="1">
      <c r="A4633" s="18"/>
      <c r="B4633" s="18"/>
      <c r="C4633" s="18"/>
      <c r="D4633" s="18"/>
      <c r="E4633" s="19"/>
      <c r="F4633" s="18"/>
      <c r="G4633" s="20"/>
      <c r="H4633" s="18"/>
      <c r="I4633" s="19"/>
      <c r="J4633" s="18"/>
      <c r="K4633" s="18"/>
    </row>
    <row r="4634" spans="1:11" customFormat="1">
      <c r="A4634" s="18"/>
      <c r="B4634" s="18"/>
      <c r="C4634" s="18"/>
      <c r="D4634" s="18"/>
      <c r="E4634" s="19"/>
      <c r="F4634" s="18"/>
      <c r="G4634" s="20"/>
      <c r="H4634" s="18"/>
      <c r="I4634" s="19"/>
      <c r="J4634" s="18"/>
      <c r="K4634" s="18"/>
    </row>
    <row r="4635" spans="1:11" customFormat="1">
      <c r="A4635" s="18"/>
      <c r="B4635" s="18"/>
      <c r="C4635" s="18"/>
      <c r="D4635" s="18"/>
      <c r="E4635" s="19"/>
      <c r="F4635" s="18"/>
      <c r="G4635" s="20"/>
      <c r="H4635" s="18"/>
      <c r="I4635" s="19"/>
      <c r="J4635" s="18"/>
      <c r="K4635" s="18"/>
    </row>
    <row r="4636" spans="1:11" customFormat="1">
      <c r="A4636" s="18"/>
      <c r="B4636" s="18"/>
      <c r="C4636" s="18"/>
      <c r="D4636" s="18"/>
      <c r="E4636" s="19"/>
      <c r="F4636" s="18"/>
      <c r="G4636" s="20"/>
      <c r="H4636" s="18"/>
      <c r="I4636" s="19"/>
      <c r="J4636" s="18"/>
      <c r="K4636" s="18"/>
    </row>
    <row r="4637" spans="1:11" customFormat="1">
      <c r="A4637" s="18"/>
      <c r="B4637" s="18"/>
      <c r="C4637" s="18"/>
      <c r="D4637" s="18"/>
      <c r="E4637" s="19"/>
      <c r="F4637" s="18"/>
      <c r="G4637" s="20"/>
      <c r="H4637" s="18"/>
      <c r="I4637" s="19"/>
      <c r="J4637" s="18"/>
      <c r="K4637" s="18"/>
    </row>
    <row r="4638" spans="1:11" customFormat="1">
      <c r="A4638" s="18"/>
      <c r="B4638" s="18"/>
      <c r="C4638" s="18"/>
      <c r="D4638" s="18"/>
      <c r="E4638" s="19"/>
      <c r="F4638" s="18"/>
      <c r="G4638" s="20"/>
      <c r="H4638" s="18"/>
      <c r="I4638" s="19"/>
      <c r="J4638" s="18"/>
      <c r="K4638" s="18"/>
    </row>
    <row r="4639" spans="1:11" customFormat="1">
      <c r="A4639" s="18"/>
      <c r="B4639" s="18"/>
      <c r="C4639" s="18"/>
      <c r="D4639" s="18"/>
      <c r="E4639" s="19"/>
      <c r="F4639" s="18"/>
      <c r="G4639" s="20"/>
      <c r="H4639" s="18"/>
      <c r="I4639" s="19"/>
      <c r="J4639" s="18"/>
      <c r="K4639" s="18"/>
    </row>
    <row r="4640" spans="1:11" customFormat="1">
      <c r="A4640" s="18"/>
      <c r="B4640" s="18"/>
      <c r="C4640" s="18"/>
      <c r="D4640" s="18"/>
      <c r="E4640" s="19"/>
      <c r="F4640" s="18"/>
      <c r="G4640" s="20"/>
      <c r="H4640" s="18"/>
      <c r="I4640" s="19"/>
      <c r="J4640" s="18"/>
      <c r="K4640" s="18"/>
    </row>
    <row r="4641" spans="1:11" customFormat="1">
      <c r="A4641" s="18"/>
      <c r="B4641" s="18"/>
      <c r="C4641" s="18"/>
      <c r="D4641" s="18"/>
      <c r="E4641" s="19"/>
      <c r="F4641" s="18"/>
      <c r="G4641" s="20"/>
      <c r="H4641" s="18"/>
      <c r="I4641" s="19"/>
      <c r="J4641" s="18"/>
      <c r="K4641" s="18"/>
    </row>
    <row r="4642" spans="1:11" customFormat="1">
      <c r="A4642" s="18"/>
      <c r="B4642" s="18"/>
      <c r="C4642" s="18"/>
      <c r="D4642" s="18"/>
      <c r="E4642" s="19"/>
      <c r="F4642" s="18"/>
      <c r="G4642" s="20"/>
      <c r="H4642" s="18"/>
      <c r="I4642" s="19"/>
      <c r="J4642" s="18"/>
      <c r="K4642" s="18"/>
    </row>
    <row r="4643" spans="1:11" customFormat="1">
      <c r="A4643" s="18"/>
      <c r="B4643" s="18"/>
      <c r="C4643" s="18"/>
      <c r="D4643" s="18"/>
      <c r="E4643" s="19"/>
      <c r="F4643" s="18"/>
      <c r="G4643" s="20"/>
      <c r="H4643" s="18"/>
      <c r="I4643" s="19"/>
      <c r="J4643" s="18"/>
      <c r="K4643" s="18"/>
    </row>
    <row r="4644" spans="1:11" customFormat="1">
      <c r="A4644" s="18"/>
      <c r="B4644" s="18"/>
      <c r="C4644" s="18"/>
      <c r="D4644" s="18"/>
      <c r="E4644" s="19"/>
      <c r="F4644" s="18"/>
      <c r="G4644" s="20"/>
      <c r="H4644" s="18"/>
      <c r="I4644" s="19"/>
      <c r="J4644" s="18"/>
      <c r="K4644" s="18"/>
    </row>
    <row r="4645" spans="1:11" customFormat="1">
      <c r="A4645" s="18"/>
      <c r="B4645" s="18"/>
      <c r="C4645" s="18"/>
      <c r="D4645" s="18"/>
      <c r="E4645" s="19"/>
      <c r="F4645" s="18"/>
      <c r="G4645" s="20"/>
      <c r="H4645" s="18"/>
      <c r="I4645" s="19"/>
      <c r="J4645" s="18"/>
      <c r="K4645" s="18"/>
    </row>
    <row r="4646" spans="1:11" customFormat="1">
      <c r="A4646" s="18"/>
      <c r="B4646" s="18"/>
      <c r="C4646" s="18"/>
      <c r="D4646" s="18"/>
      <c r="E4646" s="19"/>
      <c r="F4646" s="18"/>
      <c r="G4646" s="20"/>
      <c r="H4646" s="18"/>
      <c r="I4646" s="19"/>
      <c r="J4646" s="18"/>
      <c r="K4646" s="18"/>
    </row>
    <row r="4647" spans="1:11" customFormat="1">
      <c r="A4647" s="18"/>
      <c r="B4647" s="18"/>
      <c r="C4647" s="18"/>
      <c r="D4647" s="18"/>
      <c r="E4647" s="19"/>
      <c r="F4647" s="18"/>
      <c r="G4647" s="20"/>
      <c r="H4647" s="18"/>
      <c r="I4647" s="19"/>
      <c r="J4647" s="18"/>
      <c r="K4647" s="18"/>
    </row>
    <row r="4648" spans="1:11" customFormat="1">
      <c r="A4648" s="18"/>
      <c r="B4648" s="18"/>
      <c r="C4648" s="18"/>
      <c r="D4648" s="18"/>
      <c r="E4648" s="19"/>
      <c r="F4648" s="18"/>
      <c r="G4648" s="20"/>
      <c r="H4648" s="18"/>
      <c r="I4648" s="19"/>
      <c r="J4648" s="18"/>
      <c r="K4648" s="18"/>
    </row>
    <row r="4649" spans="1:11" customFormat="1">
      <c r="A4649" s="18"/>
      <c r="B4649" s="18"/>
      <c r="C4649" s="18"/>
      <c r="D4649" s="18"/>
      <c r="E4649" s="19"/>
      <c r="F4649" s="18"/>
      <c r="G4649" s="20"/>
      <c r="H4649" s="18"/>
      <c r="I4649" s="19"/>
      <c r="J4649" s="18"/>
      <c r="K4649" s="18"/>
    </row>
    <row r="4650" spans="1:11" customFormat="1">
      <c r="A4650" s="18"/>
      <c r="B4650" s="18"/>
      <c r="C4650" s="18"/>
      <c r="D4650" s="18"/>
      <c r="E4650" s="19"/>
      <c r="F4650" s="18"/>
      <c r="G4650" s="20"/>
      <c r="H4650" s="18"/>
      <c r="I4650" s="19"/>
      <c r="J4650" s="18"/>
      <c r="K4650" s="18"/>
    </row>
    <row r="4651" spans="1:11" customFormat="1">
      <c r="A4651" s="18"/>
      <c r="B4651" s="18"/>
      <c r="C4651" s="18"/>
      <c r="D4651" s="18"/>
      <c r="E4651" s="19"/>
      <c r="F4651" s="18"/>
      <c r="G4651" s="20"/>
      <c r="H4651" s="18"/>
      <c r="I4651" s="19"/>
      <c r="J4651" s="18"/>
      <c r="K4651" s="18"/>
    </row>
    <row r="4652" spans="1:11" customFormat="1">
      <c r="A4652" s="18"/>
      <c r="B4652" s="18"/>
      <c r="C4652" s="18"/>
      <c r="D4652" s="18"/>
      <c r="E4652" s="19"/>
      <c r="F4652" s="18"/>
      <c r="G4652" s="20"/>
      <c r="H4652" s="18"/>
      <c r="I4652" s="19"/>
      <c r="J4652" s="18"/>
      <c r="K4652" s="18"/>
    </row>
    <row r="4653" spans="1:11" customFormat="1">
      <c r="A4653" s="18"/>
      <c r="B4653" s="18"/>
      <c r="C4653" s="18"/>
      <c r="D4653" s="18"/>
      <c r="E4653" s="19"/>
      <c r="F4653" s="18"/>
      <c r="G4653" s="20"/>
      <c r="H4653" s="18"/>
      <c r="I4653" s="19"/>
      <c r="J4653" s="18"/>
      <c r="K4653" s="18"/>
    </row>
    <row r="4654" spans="1:11" customFormat="1">
      <c r="A4654" s="18"/>
      <c r="B4654" s="18"/>
      <c r="C4654" s="18"/>
      <c r="D4654" s="18"/>
      <c r="E4654" s="19"/>
      <c r="F4654" s="18"/>
      <c r="G4654" s="20"/>
      <c r="H4654" s="18"/>
      <c r="I4654" s="19"/>
      <c r="J4654" s="18"/>
      <c r="K4654" s="18"/>
    </row>
    <row r="4655" spans="1:11" customFormat="1">
      <c r="A4655" s="18"/>
      <c r="B4655" s="18"/>
      <c r="C4655" s="18"/>
      <c r="D4655" s="18"/>
      <c r="E4655" s="19"/>
      <c r="F4655" s="18"/>
      <c r="G4655" s="20"/>
      <c r="H4655" s="18"/>
      <c r="I4655" s="19"/>
      <c r="J4655" s="18"/>
      <c r="K4655" s="18"/>
    </row>
    <row r="4656" spans="1:11" customFormat="1">
      <c r="A4656" s="18"/>
      <c r="B4656" s="18"/>
      <c r="C4656" s="18"/>
      <c r="D4656" s="18"/>
      <c r="E4656" s="19"/>
      <c r="F4656" s="18"/>
      <c r="G4656" s="20"/>
      <c r="H4656" s="18"/>
      <c r="I4656" s="19"/>
      <c r="J4656" s="18"/>
      <c r="K4656" s="18"/>
    </row>
    <row r="4657" spans="1:11" customFormat="1">
      <c r="A4657" s="18"/>
      <c r="B4657" s="18"/>
      <c r="C4657" s="18"/>
      <c r="D4657" s="18"/>
      <c r="E4657" s="19"/>
      <c r="F4657" s="18"/>
      <c r="G4657" s="20"/>
      <c r="H4657" s="18"/>
      <c r="I4657" s="19"/>
      <c r="J4657" s="18"/>
      <c r="K4657" s="18"/>
    </row>
    <row r="4658" spans="1:11" customFormat="1">
      <c r="A4658" s="18"/>
      <c r="B4658" s="18"/>
      <c r="C4658" s="18"/>
      <c r="D4658" s="18"/>
      <c r="E4658" s="19"/>
      <c r="F4658" s="18"/>
      <c r="G4658" s="20"/>
      <c r="H4658" s="18"/>
      <c r="I4658" s="19"/>
      <c r="J4658" s="18"/>
      <c r="K4658" s="18"/>
    </row>
    <row r="4659" spans="1:11" customFormat="1">
      <c r="A4659" s="18"/>
      <c r="B4659" s="18"/>
      <c r="C4659" s="18"/>
      <c r="D4659" s="18"/>
      <c r="E4659" s="19"/>
      <c r="F4659" s="18"/>
      <c r="G4659" s="20"/>
      <c r="H4659" s="18"/>
      <c r="I4659" s="19"/>
      <c r="J4659" s="18"/>
      <c r="K4659" s="18"/>
    </row>
    <row r="4660" spans="1:11" customFormat="1">
      <c r="A4660" s="18"/>
      <c r="B4660" s="18"/>
      <c r="C4660" s="18"/>
      <c r="D4660" s="18"/>
      <c r="E4660" s="19"/>
      <c r="F4660" s="18"/>
      <c r="G4660" s="20"/>
      <c r="H4660" s="18"/>
      <c r="I4660" s="19"/>
      <c r="J4660" s="18"/>
      <c r="K4660" s="18"/>
    </row>
    <row r="4661" spans="1:11" customFormat="1">
      <c r="A4661" s="18"/>
      <c r="B4661" s="18"/>
      <c r="C4661" s="18"/>
      <c r="D4661" s="18"/>
      <c r="E4661" s="19"/>
      <c r="F4661" s="18"/>
      <c r="G4661" s="20"/>
      <c r="H4661" s="18"/>
      <c r="I4661" s="19"/>
      <c r="J4661" s="18"/>
      <c r="K4661" s="18"/>
    </row>
    <row r="4662" spans="1:11" customFormat="1">
      <c r="A4662" s="18"/>
      <c r="B4662" s="18"/>
      <c r="C4662" s="18"/>
      <c r="D4662" s="18"/>
      <c r="E4662" s="19"/>
      <c r="F4662" s="18"/>
      <c r="G4662" s="20"/>
      <c r="H4662" s="18"/>
      <c r="I4662" s="19"/>
      <c r="J4662" s="18"/>
      <c r="K4662" s="18"/>
    </row>
    <row r="4663" spans="1:11" customFormat="1">
      <c r="A4663" s="18"/>
      <c r="B4663" s="18"/>
      <c r="C4663" s="18"/>
      <c r="D4663" s="18"/>
      <c r="E4663" s="19"/>
      <c r="F4663" s="18"/>
      <c r="G4663" s="20"/>
      <c r="H4663" s="18"/>
      <c r="I4663" s="19"/>
      <c r="J4663" s="18"/>
      <c r="K4663" s="18"/>
    </row>
    <row r="4664" spans="1:11" customFormat="1">
      <c r="A4664" s="18"/>
      <c r="B4664" s="18"/>
      <c r="C4664" s="18"/>
      <c r="D4664" s="18"/>
      <c r="E4664" s="19"/>
      <c r="F4664" s="18"/>
      <c r="G4664" s="20"/>
      <c r="H4664" s="18"/>
      <c r="I4664" s="19"/>
      <c r="J4664" s="18"/>
      <c r="K4664" s="18"/>
    </row>
    <row r="4665" spans="1:11" customFormat="1">
      <c r="A4665" s="18"/>
      <c r="B4665" s="18"/>
      <c r="C4665" s="18"/>
      <c r="D4665" s="18"/>
      <c r="E4665" s="19"/>
      <c r="F4665" s="18"/>
      <c r="G4665" s="20"/>
      <c r="H4665" s="18"/>
      <c r="I4665" s="19"/>
      <c r="J4665" s="18"/>
      <c r="K4665" s="18"/>
    </row>
    <row r="4666" spans="1:11" customFormat="1">
      <c r="A4666" s="18"/>
      <c r="B4666" s="18"/>
      <c r="C4666" s="18"/>
      <c r="D4666" s="18"/>
      <c r="E4666" s="19"/>
      <c r="F4666" s="18"/>
      <c r="G4666" s="20"/>
      <c r="H4666" s="18"/>
      <c r="I4666" s="19"/>
      <c r="J4666" s="18"/>
      <c r="K4666" s="18"/>
    </row>
    <row r="4667" spans="1:11" customFormat="1">
      <c r="A4667" s="18"/>
      <c r="B4667" s="18"/>
      <c r="C4667" s="18"/>
      <c r="D4667" s="18"/>
      <c r="E4667" s="19"/>
      <c r="F4667" s="18"/>
      <c r="G4667" s="20"/>
      <c r="H4667" s="18"/>
      <c r="I4667" s="19"/>
      <c r="J4667" s="18"/>
      <c r="K4667" s="18"/>
    </row>
    <row r="4668" spans="1:11" customFormat="1">
      <c r="A4668" s="18"/>
      <c r="B4668" s="18"/>
      <c r="C4668" s="18"/>
      <c r="D4668" s="18"/>
      <c r="E4668" s="19"/>
      <c r="F4668" s="18"/>
      <c r="G4668" s="20"/>
      <c r="H4668" s="18"/>
      <c r="I4668" s="19"/>
      <c r="J4668" s="18"/>
      <c r="K4668" s="18"/>
    </row>
    <row r="4669" spans="1:11" customFormat="1">
      <c r="A4669" s="18"/>
      <c r="B4669" s="18"/>
      <c r="C4669" s="18"/>
      <c r="D4669" s="18"/>
      <c r="E4669" s="19"/>
      <c r="F4669" s="18"/>
      <c r="G4669" s="20"/>
      <c r="H4669" s="18"/>
      <c r="I4669" s="19"/>
      <c r="J4669" s="18"/>
      <c r="K4669" s="18"/>
    </row>
    <row r="4670" spans="1:11" customFormat="1">
      <c r="A4670" s="18"/>
      <c r="B4670" s="18"/>
      <c r="C4670" s="18"/>
      <c r="D4670" s="18"/>
      <c r="E4670" s="19"/>
      <c r="F4670" s="18"/>
      <c r="G4670" s="20"/>
      <c r="H4670" s="18"/>
      <c r="I4670" s="19"/>
      <c r="J4670" s="18"/>
      <c r="K4670" s="18"/>
    </row>
    <row r="4671" spans="1:11" customFormat="1">
      <c r="A4671" s="18"/>
      <c r="B4671" s="18"/>
      <c r="C4671" s="18"/>
      <c r="D4671" s="18"/>
      <c r="E4671" s="19"/>
      <c r="F4671" s="18"/>
      <c r="G4671" s="20"/>
      <c r="H4671" s="18"/>
      <c r="I4671" s="19"/>
      <c r="J4671" s="18"/>
      <c r="K4671" s="18"/>
    </row>
    <row r="4672" spans="1:11" customFormat="1">
      <c r="A4672" s="18"/>
      <c r="B4672" s="18"/>
      <c r="C4672" s="18"/>
      <c r="D4672" s="18"/>
      <c r="E4672" s="19"/>
      <c r="F4672" s="18"/>
      <c r="G4672" s="20"/>
      <c r="H4672" s="18"/>
      <c r="I4672" s="19"/>
      <c r="J4672" s="18"/>
      <c r="K4672" s="18"/>
    </row>
    <row r="4673" spans="1:11" customFormat="1">
      <c r="A4673" s="18"/>
      <c r="B4673" s="18"/>
      <c r="C4673" s="18"/>
      <c r="D4673" s="18"/>
      <c r="E4673" s="19"/>
      <c r="F4673" s="18"/>
      <c r="G4673" s="20"/>
      <c r="H4673" s="18"/>
      <c r="I4673" s="19"/>
      <c r="J4673" s="18"/>
      <c r="K4673" s="18"/>
    </row>
    <row r="4674" spans="1:11" customFormat="1">
      <c r="A4674" s="18"/>
      <c r="B4674" s="18"/>
      <c r="C4674" s="18"/>
      <c r="D4674" s="18"/>
      <c r="E4674" s="19"/>
      <c r="F4674" s="18"/>
      <c r="G4674" s="20"/>
      <c r="H4674" s="18"/>
      <c r="I4674" s="19"/>
      <c r="J4674" s="18"/>
      <c r="K4674" s="18"/>
    </row>
    <row r="4675" spans="1:11" customFormat="1">
      <c r="A4675" s="18"/>
      <c r="B4675" s="18"/>
      <c r="C4675" s="18"/>
      <c r="D4675" s="18"/>
      <c r="E4675" s="19"/>
      <c r="F4675" s="18"/>
      <c r="G4675" s="20"/>
      <c r="H4675" s="18"/>
      <c r="I4675" s="19"/>
      <c r="J4675" s="18"/>
      <c r="K4675" s="18"/>
    </row>
    <row r="4676" spans="1:11" customFormat="1">
      <c r="A4676" s="18"/>
      <c r="B4676" s="18"/>
      <c r="C4676" s="18"/>
      <c r="D4676" s="18"/>
      <c r="E4676" s="19"/>
      <c r="F4676" s="18"/>
      <c r="G4676" s="20"/>
      <c r="H4676" s="18"/>
      <c r="I4676" s="19"/>
      <c r="J4676" s="18"/>
      <c r="K4676" s="18"/>
    </row>
    <row r="4677" spans="1:11" customFormat="1">
      <c r="A4677" s="18"/>
      <c r="B4677" s="18"/>
      <c r="C4677" s="18"/>
      <c r="D4677" s="18"/>
      <c r="E4677" s="19"/>
      <c r="F4677" s="18"/>
      <c r="G4677" s="20"/>
      <c r="H4677" s="18"/>
      <c r="I4677" s="19"/>
      <c r="J4677" s="18"/>
      <c r="K4677" s="18"/>
    </row>
    <row r="4678" spans="1:11" customFormat="1">
      <c r="A4678" s="18"/>
      <c r="B4678" s="18"/>
      <c r="C4678" s="18"/>
      <c r="D4678" s="18"/>
      <c r="E4678" s="19"/>
      <c r="F4678" s="18"/>
      <c r="G4678" s="20"/>
      <c r="H4678" s="18"/>
      <c r="I4678" s="19"/>
      <c r="J4678" s="18"/>
      <c r="K4678" s="18"/>
    </row>
    <row r="4679" spans="1:11" customFormat="1">
      <c r="A4679" s="18"/>
      <c r="B4679" s="18"/>
      <c r="C4679" s="18"/>
      <c r="D4679" s="18"/>
      <c r="E4679" s="19"/>
      <c r="F4679" s="18"/>
      <c r="G4679" s="20"/>
      <c r="H4679" s="18"/>
      <c r="I4679" s="19"/>
      <c r="J4679" s="18"/>
      <c r="K4679" s="18"/>
    </row>
    <row r="4680" spans="1:11" customFormat="1">
      <c r="A4680" s="18"/>
      <c r="B4680" s="18"/>
      <c r="C4680" s="18"/>
      <c r="D4680" s="18"/>
      <c r="E4680" s="19"/>
      <c r="F4680" s="18"/>
      <c r="G4680" s="20"/>
      <c r="H4680" s="18"/>
      <c r="I4680" s="19"/>
      <c r="J4680" s="18"/>
      <c r="K4680" s="18"/>
    </row>
    <row r="4681" spans="1:11" customFormat="1">
      <c r="A4681" s="18"/>
      <c r="B4681" s="18"/>
      <c r="C4681" s="18"/>
      <c r="D4681" s="18"/>
      <c r="E4681" s="19"/>
      <c r="F4681" s="18"/>
      <c r="G4681" s="20"/>
      <c r="H4681" s="18"/>
      <c r="I4681" s="19"/>
      <c r="J4681" s="18"/>
      <c r="K4681" s="18"/>
    </row>
    <row r="4682" spans="1:11" customFormat="1">
      <c r="A4682" s="18"/>
      <c r="B4682" s="18"/>
      <c r="C4682" s="18"/>
      <c r="D4682" s="18"/>
      <c r="E4682" s="19"/>
      <c r="F4682" s="18"/>
      <c r="G4682" s="20"/>
      <c r="H4682" s="18"/>
      <c r="I4682" s="19"/>
      <c r="J4682" s="18"/>
      <c r="K4682" s="18"/>
    </row>
    <row r="4683" spans="1:11" customFormat="1">
      <c r="A4683" s="18"/>
      <c r="B4683" s="18"/>
      <c r="C4683" s="18"/>
      <c r="D4683" s="18"/>
      <c r="E4683" s="19"/>
      <c r="F4683" s="18"/>
      <c r="G4683" s="20"/>
      <c r="H4683" s="18"/>
      <c r="I4683" s="19"/>
      <c r="J4683" s="18"/>
      <c r="K4683" s="18"/>
    </row>
    <row r="4684" spans="1:11" customFormat="1">
      <c r="A4684" s="18"/>
      <c r="B4684" s="18"/>
      <c r="C4684" s="18"/>
      <c r="D4684" s="18"/>
      <c r="E4684" s="19"/>
      <c r="F4684" s="18"/>
      <c r="G4684" s="20"/>
      <c r="H4684" s="18"/>
      <c r="I4684" s="19"/>
      <c r="J4684" s="18"/>
      <c r="K4684" s="18"/>
    </row>
    <row r="4685" spans="1:11" customFormat="1">
      <c r="A4685" s="18"/>
      <c r="B4685" s="18"/>
      <c r="C4685" s="18"/>
      <c r="D4685" s="18"/>
      <c r="E4685" s="19"/>
      <c r="F4685" s="18"/>
      <c r="G4685" s="20"/>
      <c r="H4685" s="18"/>
      <c r="I4685" s="19"/>
      <c r="J4685" s="18"/>
      <c r="K4685" s="18"/>
    </row>
    <row r="4686" spans="1:11" customFormat="1">
      <c r="A4686" s="18"/>
      <c r="B4686" s="18"/>
      <c r="C4686" s="18"/>
      <c r="D4686" s="18"/>
      <c r="E4686" s="19"/>
      <c r="F4686" s="18"/>
      <c r="G4686" s="20"/>
      <c r="H4686" s="18"/>
      <c r="I4686" s="19"/>
      <c r="J4686" s="18"/>
      <c r="K4686" s="18"/>
    </row>
    <row r="4687" spans="1:11" customFormat="1">
      <c r="A4687" s="18"/>
      <c r="B4687" s="18"/>
      <c r="C4687" s="18"/>
      <c r="D4687" s="18"/>
      <c r="E4687" s="19"/>
      <c r="F4687" s="18"/>
      <c r="G4687" s="20"/>
      <c r="H4687" s="18"/>
      <c r="I4687" s="19"/>
      <c r="J4687" s="18"/>
      <c r="K4687" s="18"/>
    </row>
    <row r="4688" spans="1:11" customFormat="1">
      <c r="A4688" s="18"/>
      <c r="B4688" s="18"/>
      <c r="C4688" s="18"/>
      <c r="D4688" s="18"/>
      <c r="E4688" s="19"/>
      <c r="F4688" s="18"/>
      <c r="G4688" s="20"/>
      <c r="H4688" s="18"/>
      <c r="I4688" s="19"/>
      <c r="J4688" s="18"/>
      <c r="K4688" s="18"/>
    </row>
    <row r="4689" spans="1:11" customFormat="1">
      <c r="A4689" s="18"/>
      <c r="B4689" s="18"/>
      <c r="C4689" s="18"/>
      <c r="D4689" s="18"/>
      <c r="E4689" s="19"/>
      <c r="F4689" s="18"/>
      <c r="G4689" s="20"/>
      <c r="H4689" s="18"/>
      <c r="I4689" s="19"/>
      <c r="J4689" s="18"/>
      <c r="K4689" s="18"/>
    </row>
    <row r="4690" spans="1:11" customFormat="1">
      <c r="A4690" s="18"/>
      <c r="B4690" s="18"/>
      <c r="C4690" s="18"/>
      <c r="D4690" s="18"/>
      <c r="E4690" s="19"/>
      <c r="F4690" s="18"/>
      <c r="G4690" s="20"/>
      <c r="H4690" s="18"/>
      <c r="I4690" s="19"/>
      <c r="J4690" s="18"/>
      <c r="K4690" s="18"/>
    </row>
    <row r="4691" spans="1:11" customFormat="1">
      <c r="A4691" s="18"/>
      <c r="B4691" s="18"/>
      <c r="C4691" s="18"/>
      <c r="D4691" s="18"/>
      <c r="E4691" s="19"/>
      <c r="F4691" s="18"/>
      <c r="G4691" s="20"/>
      <c r="H4691" s="18"/>
      <c r="I4691" s="19"/>
      <c r="J4691" s="18"/>
      <c r="K4691" s="18"/>
    </row>
    <row r="4692" spans="1:11" customFormat="1">
      <c r="A4692" s="18"/>
      <c r="B4692" s="18"/>
      <c r="C4692" s="18"/>
      <c r="D4692" s="18"/>
      <c r="E4692" s="19"/>
      <c r="F4692" s="18"/>
      <c r="G4692" s="20"/>
      <c r="H4692" s="18"/>
      <c r="I4692" s="19"/>
      <c r="J4692" s="18"/>
      <c r="K4692" s="18"/>
    </row>
    <row r="4693" spans="1:11" customFormat="1">
      <c r="A4693" s="18"/>
      <c r="B4693" s="18"/>
      <c r="C4693" s="18"/>
      <c r="D4693" s="18"/>
      <c r="E4693" s="19"/>
      <c r="F4693" s="18"/>
      <c r="G4693" s="20"/>
      <c r="H4693" s="18"/>
      <c r="I4693" s="19"/>
      <c r="J4693" s="18"/>
      <c r="K4693" s="18"/>
    </row>
    <row r="4694" spans="1:11" customFormat="1">
      <c r="A4694" s="18"/>
      <c r="B4694" s="18"/>
      <c r="C4694" s="18"/>
      <c r="D4694" s="18"/>
      <c r="E4694" s="19"/>
      <c r="F4694" s="18"/>
      <c r="G4694" s="20"/>
      <c r="H4694" s="18"/>
      <c r="I4694" s="19"/>
      <c r="J4694" s="18"/>
      <c r="K4694" s="18"/>
    </row>
    <row r="4695" spans="1:11" customFormat="1">
      <c r="A4695" s="18"/>
      <c r="B4695" s="18"/>
      <c r="C4695" s="18"/>
      <c r="D4695" s="18"/>
      <c r="E4695" s="19"/>
      <c r="F4695" s="18"/>
      <c r="G4695" s="20"/>
      <c r="H4695" s="18"/>
      <c r="I4695" s="19"/>
      <c r="J4695" s="18"/>
      <c r="K4695" s="18"/>
    </row>
    <row r="4696" spans="1:11" customFormat="1">
      <c r="A4696" s="18"/>
      <c r="B4696" s="18"/>
      <c r="C4696" s="18"/>
      <c r="D4696" s="18"/>
      <c r="E4696" s="19"/>
      <c r="F4696" s="18"/>
      <c r="G4696" s="20"/>
      <c r="H4696" s="18"/>
      <c r="I4696" s="19"/>
      <c r="J4696" s="18"/>
      <c r="K4696" s="18"/>
    </row>
    <row r="4697" spans="1:11" customFormat="1">
      <c r="A4697" s="18"/>
      <c r="B4697" s="18"/>
      <c r="C4697" s="18"/>
      <c r="D4697" s="18"/>
      <c r="E4697" s="19"/>
      <c r="F4697" s="18"/>
      <c r="G4697" s="20"/>
      <c r="H4697" s="18"/>
      <c r="I4697" s="19"/>
      <c r="J4697" s="18"/>
      <c r="K4697" s="18"/>
    </row>
    <row r="4698" spans="1:11" customFormat="1">
      <c r="A4698" s="18"/>
      <c r="B4698" s="18"/>
      <c r="C4698" s="18"/>
      <c r="D4698" s="18"/>
      <c r="E4698" s="19"/>
      <c r="F4698" s="18"/>
      <c r="G4698" s="20"/>
      <c r="H4698" s="18"/>
      <c r="I4698" s="19"/>
      <c r="J4698" s="18"/>
      <c r="K4698" s="18"/>
    </row>
    <row r="4699" spans="1:11" customFormat="1">
      <c r="A4699" s="18"/>
      <c r="B4699" s="18"/>
      <c r="C4699" s="18"/>
      <c r="D4699" s="18"/>
      <c r="E4699" s="19"/>
      <c r="F4699" s="18"/>
      <c r="G4699" s="20"/>
      <c r="H4699" s="18"/>
      <c r="I4699" s="19"/>
      <c r="J4699" s="18"/>
      <c r="K4699" s="18"/>
    </row>
    <row r="4700" spans="1:11" customFormat="1">
      <c r="A4700" s="18"/>
      <c r="B4700" s="18"/>
      <c r="C4700" s="18"/>
      <c r="D4700" s="18"/>
      <c r="E4700" s="19"/>
      <c r="F4700" s="18"/>
      <c r="G4700" s="20"/>
      <c r="H4700" s="18"/>
      <c r="I4700" s="19"/>
      <c r="J4700" s="18"/>
      <c r="K4700" s="18"/>
    </row>
    <row r="4701" spans="1:11" customFormat="1">
      <c r="A4701" s="18"/>
      <c r="B4701" s="18"/>
      <c r="C4701" s="18"/>
      <c r="D4701" s="18"/>
      <c r="E4701" s="19"/>
      <c r="F4701" s="18"/>
      <c r="G4701" s="20"/>
      <c r="H4701" s="18"/>
      <c r="I4701" s="19"/>
      <c r="J4701" s="18"/>
      <c r="K4701" s="18"/>
    </row>
    <row r="4702" spans="1:11" customFormat="1">
      <c r="A4702" s="18"/>
      <c r="B4702" s="18"/>
      <c r="C4702" s="18"/>
      <c r="D4702" s="18"/>
      <c r="E4702" s="19"/>
      <c r="F4702" s="18"/>
      <c r="G4702" s="20"/>
      <c r="H4702" s="18"/>
      <c r="I4702" s="19"/>
      <c r="J4702" s="18"/>
      <c r="K4702" s="18"/>
    </row>
    <row r="4703" spans="1:11" customFormat="1">
      <c r="A4703" s="18"/>
      <c r="B4703" s="18"/>
      <c r="C4703" s="18"/>
      <c r="D4703" s="18"/>
      <c r="E4703" s="19"/>
      <c r="F4703" s="18"/>
      <c r="G4703" s="20"/>
      <c r="H4703" s="18"/>
      <c r="I4703" s="19"/>
      <c r="J4703" s="18"/>
      <c r="K4703" s="18"/>
    </row>
    <row r="4704" spans="1:11" customFormat="1">
      <c r="A4704" s="18"/>
      <c r="B4704" s="18"/>
      <c r="C4704" s="18"/>
      <c r="D4704" s="18"/>
      <c r="E4704" s="19"/>
      <c r="F4704" s="18"/>
      <c r="G4704" s="20"/>
      <c r="H4704" s="18"/>
      <c r="I4704" s="19"/>
      <c r="J4704" s="18"/>
      <c r="K4704" s="18"/>
    </row>
    <row r="4705" spans="1:11" customFormat="1">
      <c r="A4705" s="18"/>
      <c r="B4705" s="18"/>
      <c r="C4705" s="18"/>
      <c r="D4705" s="18"/>
      <c r="E4705" s="19"/>
      <c r="F4705" s="18"/>
      <c r="G4705" s="20"/>
      <c r="H4705" s="18"/>
      <c r="I4705" s="19"/>
      <c r="J4705" s="18"/>
      <c r="K4705" s="18"/>
    </row>
    <row r="4706" spans="1:11" customFormat="1">
      <c r="A4706" s="18"/>
      <c r="B4706" s="18"/>
      <c r="C4706" s="18"/>
      <c r="D4706" s="18"/>
      <c r="E4706" s="19"/>
      <c r="F4706" s="18"/>
      <c r="G4706" s="20"/>
      <c r="H4706" s="18"/>
      <c r="I4706" s="19"/>
      <c r="J4706" s="18"/>
      <c r="K4706" s="18"/>
    </row>
    <row r="4707" spans="1:11" customFormat="1">
      <c r="A4707" s="18"/>
      <c r="B4707" s="18"/>
      <c r="C4707" s="18"/>
      <c r="D4707" s="18"/>
      <c r="E4707" s="19"/>
      <c r="F4707" s="18"/>
      <c r="G4707" s="20"/>
      <c r="H4707" s="18"/>
      <c r="I4707" s="19"/>
      <c r="J4707" s="18"/>
      <c r="K4707" s="18"/>
    </row>
    <row r="4708" spans="1:11" customFormat="1">
      <c r="A4708" s="18"/>
      <c r="B4708" s="18"/>
      <c r="C4708" s="18"/>
      <c r="D4708" s="18"/>
      <c r="E4708" s="19"/>
      <c r="F4708" s="18"/>
      <c r="G4708" s="20"/>
      <c r="H4708" s="18"/>
      <c r="I4708" s="19"/>
      <c r="J4708" s="18"/>
      <c r="K4708" s="18"/>
    </row>
    <row r="4709" spans="1:11" customFormat="1">
      <c r="A4709" s="18"/>
      <c r="B4709" s="18"/>
      <c r="C4709" s="18"/>
      <c r="D4709" s="18"/>
      <c r="E4709" s="19"/>
      <c r="F4709" s="18"/>
      <c r="G4709" s="20"/>
      <c r="H4709" s="18"/>
      <c r="I4709" s="19"/>
      <c r="J4709" s="18"/>
      <c r="K4709" s="18"/>
    </row>
    <row r="4710" spans="1:11" customFormat="1">
      <c r="A4710" s="18"/>
      <c r="B4710" s="18"/>
      <c r="C4710" s="18"/>
      <c r="D4710" s="18"/>
      <c r="E4710" s="19"/>
      <c r="F4710" s="18"/>
      <c r="G4710" s="20"/>
      <c r="H4710" s="18"/>
      <c r="I4710" s="19"/>
      <c r="J4710" s="18"/>
      <c r="K4710" s="18"/>
    </row>
    <row r="4711" spans="1:11" customFormat="1">
      <c r="A4711" s="18"/>
      <c r="B4711" s="18"/>
      <c r="C4711" s="18"/>
      <c r="D4711" s="18"/>
      <c r="E4711" s="19"/>
      <c r="F4711" s="18"/>
      <c r="G4711" s="20"/>
      <c r="H4711" s="18"/>
      <c r="I4711" s="19"/>
      <c r="J4711" s="18"/>
      <c r="K4711" s="18"/>
    </row>
    <row r="4712" spans="1:11" customFormat="1">
      <c r="A4712" s="18"/>
      <c r="B4712" s="18"/>
      <c r="C4712" s="18"/>
      <c r="D4712" s="18"/>
      <c r="E4712" s="19"/>
      <c r="F4712" s="18"/>
      <c r="G4712" s="20"/>
      <c r="H4712" s="18"/>
      <c r="I4712" s="19"/>
      <c r="J4712" s="18"/>
      <c r="K4712" s="18"/>
    </row>
    <row r="4713" spans="1:11" customFormat="1">
      <c r="A4713" s="18"/>
      <c r="B4713" s="18"/>
      <c r="C4713" s="18"/>
      <c r="D4713" s="18"/>
      <c r="E4713" s="19"/>
      <c r="F4713" s="18"/>
      <c r="G4713" s="20"/>
      <c r="H4713" s="18"/>
      <c r="I4713" s="19"/>
      <c r="J4713" s="18"/>
      <c r="K4713" s="18"/>
    </row>
    <row r="4714" spans="1:11" customFormat="1">
      <c r="A4714" s="18"/>
      <c r="B4714" s="18"/>
      <c r="C4714" s="18"/>
      <c r="D4714" s="18"/>
      <c r="E4714" s="19"/>
      <c r="F4714" s="18"/>
      <c r="G4714" s="20"/>
      <c r="H4714" s="18"/>
      <c r="I4714" s="19"/>
      <c r="J4714" s="18"/>
      <c r="K4714" s="18"/>
    </row>
    <row r="4715" spans="1:11" customFormat="1">
      <c r="A4715" s="18"/>
      <c r="B4715" s="18"/>
      <c r="C4715" s="18"/>
      <c r="D4715" s="18"/>
      <c r="E4715" s="19"/>
      <c r="F4715" s="18"/>
      <c r="G4715" s="20"/>
      <c r="H4715" s="18"/>
      <c r="I4715" s="19"/>
      <c r="J4715" s="18"/>
      <c r="K4715" s="18"/>
    </row>
    <row r="4716" spans="1:11" customFormat="1">
      <c r="A4716" s="18"/>
      <c r="B4716" s="18"/>
      <c r="C4716" s="18"/>
      <c r="D4716" s="18"/>
      <c r="E4716" s="19"/>
      <c r="F4716" s="18"/>
      <c r="G4716" s="20"/>
      <c r="H4716" s="18"/>
      <c r="I4716" s="19"/>
      <c r="J4716" s="18"/>
      <c r="K4716" s="18"/>
    </row>
    <row r="4717" spans="1:11" customFormat="1">
      <c r="A4717" s="18"/>
      <c r="B4717" s="18"/>
      <c r="C4717" s="18"/>
      <c r="D4717" s="18"/>
      <c r="E4717" s="19"/>
      <c r="F4717" s="18"/>
      <c r="G4717" s="20"/>
      <c r="H4717" s="18"/>
      <c r="I4717" s="19"/>
      <c r="J4717" s="18"/>
      <c r="K4717" s="18"/>
    </row>
    <row r="4718" spans="1:11" customFormat="1">
      <c r="A4718" s="18"/>
      <c r="B4718" s="18"/>
      <c r="C4718" s="18"/>
      <c r="D4718" s="18"/>
      <c r="E4718" s="19"/>
      <c r="F4718" s="18"/>
      <c r="G4718" s="20"/>
      <c r="H4718" s="18"/>
      <c r="I4718" s="19"/>
      <c r="J4718" s="18"/>
      <c r="K4718" s="18"/>
    </row>
    <row r="4719" spans="1:11" customFormat="1">
      <c r="A4719" s="18"/>
      <c r="B4719" s="18"/>
      <c r="C4719" s="18"/>
      <c r="D4719" s="18"/>
      <c r="E4719" s="19"/>
      <c r="F4719" s="18"/>
      <c r="G4719" s="20"/>
      <c r="H4719" s="18"/>
      <c r="I4719" s="19"/>
      <c r="J4719" s="18"/>
      <c r="K4719" s="18"/>
    </row>
    <row r="4720" spans="1:11" customFormat="1">
      <c r="A4720" s="18"/>
      <c r="B4720" s="18"/>
      <c r="C4720" s="18"/>
      <c r="D4720" s="18"/>
      <c r="E4720" s="19"/>
      <c r="F4720" s="18"/>
      <c r="G4720" s="20"/>
      <c r="H4720" s="18"/>
      <c r="I4720" s="19"/>
      <c r="J4720" s="18"/>
      <c r="K4720" s="18"/>
    </row>
    <row r="4721" spans="1:11" customFormat="1">
      <c r="A4721" s="18"/>
      <c r="B4721" s="18"/>
      <c r="C4721" s="18"/>
      <c r="D4721" s="18"/>
      <c r="E4721" s="19"/>
      <c r="F4721" s="18"/>
      <c r="G4721" s="20"/>
      <c r="H4721" s="18"/>
      <c r="I4721" s="19"/>
      <c r="J4721" s="18"/>
      <c r="K4721" s="18"/>
    </row>
    <row r="4722" spans="1:11" customFormat="1">
      <c r="A4722" s="18"/>
      <c r="B4722" s="18"/>
      <c r="C4722" s="18"/>
      <c r="D4722" s="18"/>
      <c r="E4722" s="19"/>
      <c r="F4722" s="18"/>
      <c r="G4722" s="20"/>
      <c r="H4722" s="18"/>
      <c r="I4722" s="19"/>
      <c r="J4722" s="18"/>
      <c r="K4722" s="18"/>
    </row>
    <row r="4723" spans="1:11" customFormat="1">
      <c r="A4723" s="18"/>
      <c r="B4723" s="18"/>
      <c r="C4723" s="18"/>
      <c r="D4723" s="18"/>
      <c r="E4723" s="19"/>
      <c r="F4723" s="18"/>
      <c r="G4723" s="20"/>
      <c r="H4723" s="18"/>
      <c r="I4723" s="19"/>
      <c r="J4723" s="18"/>
      <c r="K4723" s="18"/>
    </row>
    <row r="4724" spans="1:11" customFormat="1">
      <c r="A4724" s="18"/>
      <c r="B4724" s="18"/>
      <c r="C4724" s="18"/>
      <c r="D4724" s="18"/>
      <c r="E4724" s="19"/>
      <c r="F4724" s="18"/>
      <c r="G4724" s="20"/>
      <c r="H4724" s="18"/>
      <c r="I4724" s="19"/>
      <c r="J4724" s="18"/>
      <c r="K4724" s="18"/>
    </row>
    <row r="4725" spans="1:11" customFormat="1">
      <c r="A4725" s="18"/>
      <c r="B4725" s="18"/>
      <c r="C4725" s="18"/>
      <c r="D4725" s="18"/>
      <c r="E4725" s="19"/>
      <c r="F4725" s="18"/>
      <c r="G4725" s="20"/>
      <c r="H4725" s="18"/>
      <c r="I4725" s="19"/>
      <c r="J4725" s="18"/>
      <c r="K4725" s="18"/>
    </row>
    <row r="4726" spans="1:11" customFormat="1">
      <c r="A4726" s="18"/>
      <c r="B4726" s="18"/>
      <c r="C4726" s="18"/>
      <c r="D4726" s="18"/>
      <c r="E4726" s="19"/>
      <c r="F4726" s="18"/>
      <c r="G4726" s="20"/>
      <c r="H4726" s="18"/>
      <c r="I4726" s="19"/>
      <c r="J4726" s="18"/>
      <c r="K4726" s="18"/>
    </row>
    <row r="4727" spans="1:11" customFormat="1">
      <c r="A4727" s="18"/>
      <c r="B4727" s="18"/>
      <c r="C4727" s="18"/>
      <c r="D4727" s="18"/>
      <c r="E4727" s="19"/>
      <c r="F4727" s="18"/>
      <c r="G4727" s="20"/>
      <c r="H4727" s="18"/>
      <c r="I4727" s="19"/>
      <c r="J4727" s="18"/>
      <c r="K4727" s="18"/>
    </row>
    <row r="4728" spans="1:11" customFormat="1">
      <c r="A4728" s="18"/>
      <c r="B4728" s="18"/>
      <c r="C4728" s="18"/>
      <c r="D4728" s="18"/>
      <c r="E4728" s="19"/>
      <c r="F4728" s="18"/>
      <c r="G4728" s="20"/>
      <c r="H4728" s="18"/>
      <c r="I4728" s="19"/>
      <c r="J4728" s="18"/>
      <c r="K4728" s="18"/>
    </row>
    <row r="4729" spans="1:11" customFormat="1">
      <c r="A4729" s="18"/>
      <c r="B4729" s="18"/>
      <c r="C4729" s="18"/>
      <c r="D4729" s="18"/>
      <c r="E4729" s="19"/>
      <c r="F4729" s="18"/>
      <c r="G4729" s="20"/>
      <c r="H4729" s="18"/>
      <c r="I4729" s="19"/>
      <c r="J4729" s="18"/>
      <c r="K4729" s="18"/>
    </row>
    <row r="4730" spans="1:11" customFormat="1">
      <c r="A4730" s="18"/>
      <c r="B4730" s="18"/>
      <c r="C4730" s="18"/>
      <c r="D4730" s="18"/>
      <c r="E4730" s="19"/>
      <c r="F4730" s="18"/>
      <c r="G4730" s="20"/>
      <c r="H4730" s="18"/>
      <c r="I4730" s="19"/>
      <c r="J4730" s="18"/>
      <c r="K4730" s="18"/>
    </row>
    <row r="4731" spans="1:11" customFormat="1">
      <c r="A4731" s="18"/>
      <c r="B4731" s="18"/>
      <c r="C4731" s="18"/>
      <c r="D4731" s="18"/>
      <c r="E4731" s="19"/>
      <c r="F4731" s="18"/>
      <c r="G4731" s="20"/>
      <c r="H4731" s="18"/>
      <c r="I4731" s="19"/>
      <c r="J4731" s="18"/>
      <c r="K4731" s="18"/>
    </row>
    <row r="4732" spans="1:11" customFormat="1">
      <c r="A4732" s="18"/>
      <c r="B4732" s="18"/>
      <c r="C4732" s="18"/>
      <c r="D4732" s="18"/>
      <c r="E4732" s="19"/>
      <c r="F4732" s="18"/>
      <c r="G4732" s="20"/>
      <c r="H4732" s="18"/>
      <c r="I4732" s="19"/>
      <c r="J4732" s="18"/>
      <c r="K4732" s="18"/>
    </row>
    <row r="4733" spans="1:11" customFormat="1">
      <c r="A4733" s="18"/>
      <c r="B4733" s="18"/>
      <c r="C4733" s="18"/>
      <c r="D4733" s="18"/>
      <c r="E4733" s="19"/>
      <c r="F4733" s="18"/>
      <c r="G4733" s="20"/>
      <c r="H4733" s="18"/>
      <c r="I4733" s="19"/>
      <c r="J4733" s="18"/>
      <c r="K4733" s="18"/>
    </row>
    <row r="4734" spans="1:11" customFormat="1">
      <c r="A4734" s="18"/>
      <c r="B4734" s="18"/>
      <c r="C4734" s="18"/>
      <c r="D4734" s="18"/>
      <c r="E4734" s="19"/>
      <c r="F4734" s="18"/>
      <c r="G4734" s="20"/>
      <c r="H4734" s="18"/>
      <c r="I4734" s="19"/>
      <c r="J4734" s="18"/>
      <c r="K4734" s="18"/>
    </row>
    <row r="4735" spans="1:11" customFormat="1">
      <c r="A4735" s="18"/>
      <c r="B4735" s="18"/>
      <c r="C4735" s="18"/>
      <c r="D4735" s="18"/>
      <c r="E4735" s="19"/>
      <c r="F4735" s="18"/>
      <c r="G4735" s="20"/>
      <c r="H4735" s="18"/>
      <c r="I4735" s="19"/>
      <c r="J4735" s="18"/>
      <c r="K4735" s="18"/>
    </row>
    <row r="4736" spans="1:11" customFormat="1">
      <c r="A4736" s="18"/>
      <c r="B4736" s="18"/>
      <c r="C4736" s="18"/>
      <c r="D4736" s="18"/>
      <c r="E4736" s="19"/>
      <c r="F4736" s="18"/>
      <c r="G4736" s="20"/>
      <c r="H4736" s="18"/>
      <c r="I4736" s="19"/>
      <c r="J4736" s="18"/>
      <c r="K4736" s="18"/>
    </row>
    <row r="4737" spans="1:11" customFormat="1">
      <c r="A4737" s="18"/>
      <c r="B4737" s="18"/>
      <c r="C4737" s="18"/>
      <c r="D4737" s="18"/>
      <c r="E4737" s="19"/>
      <c r="F4737" s="18"/>
      <c r="G4737" s="20"/>
      <c r="H4737" s="18"/>
      <c r="I4737" s="19"/>
      <c r="J4737" s="18"/>
      <c r="K4737" s="18"/>
    </row>
    <row r="4738" spans="1:11" customFormat="1">
      <c r="A4738" s="18"/>
      <c r="B4738" s="18"/>
      <c r="C4738" s="18"/>
      <c r="D4738" s="18"/>
      <c r="E4738" s="19"/>
      <c r="F4738" s="18"/>
      <c r="G4738" s="20"/>
      <c r="H4738" s="18"/>
      <c r="I4738" s="19"/>
      <c r="J4738" s="18"/>
      <c r="K4738" s="18"/>
    </row>
    <row r="4739" spans="1:11" customFormat="1">
      <c r="A4739" s="18"/>
      <c r="B4739" s="18"/>
      <c r="C4739" s="18"/>
      <c r="D4739" s="18"/>
      <c r="E4739" s="19"/>
      <c r="F4739" s="18"/>
      <c r="G4739" s="20"/>
      <c r="H4739" s="18"/>
      <c r="I4739" s="19"/>
      <c r="J4739" s="18"/>
      <c r="K4739" s="18"/>
    </row>
    <row r="4740" spans="1:11" customFormat="1">
      <c r="A4740" s="18"/>
      <c r="B4740" s="18"/>
      <c r="C4740" s="18"/>
      <c r="D4740" s="18"/>
      <c r="E4740" s="19"/>
      <c r="F4740" s="18"/>
      <c r="G4740" s="20"/>
      <c r="H4740" s="18"/>
      <c r="I4740" s="19"/>
      <c r="J4740" s="18"/>
      <c r="K4740" s="18"/>
    </row>
    <row r="4741" spans="1:11" customFormat="1">
      <c r="A4741" s="18"/>
      <c r="B4741" s="18"/>
      <c r="C4741" s="18"/>
      <c r="D4741" s="18"/>
      <c r="E4741" s="19"/>
      <c r="F4741" s="18"/>
      <c r="G4741" s="20"/>
      <c r="H4741" s="18"/>
      <c r="I4741" s="19"/>
      <c r="J4741" s="18"/>
      <c r="K4741" s="18"/>
    </row>
    <row r="4742" spans="1:11" customFormat="1">
      <c r="A4742" s="18"/>
      <c r="B4742" s="18"/>
      <c r="C4742" s="18"/>
      <c r="D4742" s="18"/>
      <c r="E4742" s="19"/>
      <c r="F4742" s="18"/>
      <c r="G4742" s="20"/>
      <c r="H4742" s="18"/>
      <c r="I4742" s="19"/>
      <c r="J4742" s="18"/>
      <c r="K4742" s="18"/>
    </row>
    <row r="4743" spans="1:11" customFormat="1">
      <c r="A4743" s="18"/>
      <c r="B4743" s="18"/>
      <c r="C4743" s="18"/>
      <c r="D4743" s="18"/>
      <c r="E4743" s="19"/>
      <c r="F4743" s="18"/>
      <c r="G4743" s="20"/>
      <c r="H4743" s="18"/>
      <c r="I4743" s="19"/>
      <c r="J4743" s="18"/>
      <c r="K4743" s="18"/>
    </row>
    <row r="4744" spans="1:11" customFormat="1">
      <c r="A4744" s="18"/>
      <c r="B4744" s="18"/>
      <c r="C4744" s="18"/>
      <c r="D4744" s="18"/>
      <c r="E4744" s="19"/>
      <c r="F4744" s="18"/>
      <c r="G4744" s="20"/>
      <c r="H4744" s="18"/>
      <c r="I4744" s="19"/>
      <c r="J4744" s="18"/>
      <c r="K4744" s="18"/>
    </row>
    <row r="4745" spans="1:11" customFormat="1">
      <c r="A4745" s="18"/>
      <c r="B4745" s="18"/>
      <c r="C4745" s="18"/>
      <c r="D4745" s="18"/>
      <c r="E4745" s="19"/>
      <c r="F4745" s="18"/>
      <c r="G4745" s="20"/>
      <c r="H4745" s="18"/>
      <c r="I4745" s="19"/>
      <c r="J4745" s="18"/>
      <c r="K4745" s="18"/>
    </row>
    <row r="4746" spans="1:11" customFormat="1">
      <c r="A4746" s="18"/>
      <c r="B4746" s="18"/>
      <c r="C4746" s="18"/>
      <c r="D4746" s="18"/>
      <c r="E4746" s="19"/>
      <c r="F4746" s="18"/>
      <c r="G4746" s="20"/>
      <c r="H4746" s="18"/>
      <c r="I4746" s="19"/>
      <c r="J4746" s="18"/>
      <c r="K4746" s="18"/>
    </row>
    <row r="4747" spans="1:11" customFormat="1">
      <c r="A4747" s="18"/>
      <c r="B4747" s="18"/>
      <c r="C4747" s="18"/>
      <c r="D4747" s="18"/>
      <c r="E4747" s="19"/>
      <c r="F4747" s="18"/>
      <c r="G4747" s="20"/>
      <c r="H4747" s="18"/>
      <c r="I4747" s="19"/>
      <c r="J4747" s="18"/>
      <c r="K4747" s="18"/>
    </row>
    <row r="4748" spans="1:11" customFormat="1">
      <c r="A4748" s="18"/>
      <c r="B4748" s="18"/>
      <c r="C4748" s="18"/>
      <c r="D4748" s="18"/>
      <c r="E4748" s="19"/>
      <c r="F4748" s="18"/>
      <c r="G4748" s="20"/>
      <c r="H4748" s="18"/>
      <c r="I4748" s="19"/>
      <c r="J4748" s="18"/>
      <c r="K4748" s="18"/>
    </row>
    <row r="4749" spans="1:11" customFormat="1">
      <c r="A4749" s="18"/>
      <c r="B4749" s="18"/>
      <c r="C4749" s="18"/>
      <c r="D4749" s="18"/>
      <c r="E4749" s="19"/>
      <c r="F4749" s="18"/>
      <c r="G4749" s="20"/>
      <c r="H4749" s="18"/>
      <c r="I4749" s="19"/>
      <c r="J4749" s="18"/>
      <c r="K4749" s="18"/>
    </row>
    <row r="4750" spans="1:11" customFormat="1">
      <c r="A4750" s="18"/>
      <c r="B4750" s="18"/>
      <c r="C4750" s="18"/>
      <c r="D4750" s="18"/>
      <c r="E4750" s="19"/>
      <c r="F4750" s="18"/>
      <c r="G4750" s="20"/>
      <c r="H4750" s="18"/>
      <c r="I4750" s="19"/>
      <c r="J4750" s="18"/>
      <c r="K4750" s="18"/>
    </row>
    <row r="4751" spans="1:11" customFormat="1">
      <c r="A4751" s="18"/>
      <c r="B4751" s="18"/>
      <c r="C4751" s="18"/>
      <c r="D4751" s="18"/>
      <c r="E4751" s="19"/>
      <c r="F4751" s="18"/>
      <c r="G4751" s="20"/>
      <c r="H4751" s="18"/>
      <c r="I4751" s="19"/>
      <c r="J4751" s="18"/>
      <c r="K4751" s="18"/>
    </row>
    <row r="4752" spans="1:11" customFormat="1">
      <c r="A4752" s="18"/>
      <c r="B4752" s="18"/>
      <c r="C4752" s="18"/>
      <c r="D4752" s="18"/>
      <c r="E4752" s="19"/>
      <c r="F4752" s="18"/>
      <c r="G4752" s="20"/>
      <c r="H4752" s="18"/>
      <c r="I4752" s="19"/>
      <c r="J4752" s="18"/>
      <c r="K4752" s="18"/>
    </row>
    <row r="4753" spans="12:33">
      <c r="L4753"/>
      <c r="M4753"/>
      <c r="N4753"/>
      <c r="O4753"/>
      <c r="P4753"/>
      <c r="Q4753"/>
      <c r="R4753"/>
      <c r="S4753"/>
      <c r="T4753"/>
      <c r="U4753"/>
      <c r="V4753"/>
      <c r="W4753"/>
      <c r="X4753"/>
      <c r="Y4753"/>
      <c r="Z4753"/>
      <c r="AA4753"/>
      <c r="AB4753"/>
      <c r="AC4753"/>
      <c r="AD4753"/>
      <c r="AE4753"/>
      <c r="AF4753"/>
      <c r="AG4753"/>
    </row>
    <row r="4754" spans="12:33">
      <c r="L4754"/>
      <c r="M4754"/>
      <c r="N4754"/>
      <c r="O4754"/>
      <c r="P4754"/>
      <c r="Q4754"/>
      <c r="R4754"/>
      <c r="S4754"/>
      <c r="T4754"/>
      <c r="U4754"/>
      <c r="V4754"/>
      <c r="W4754"/>
      <c r="X4754"/>
      <c r="Y4754"/>
      <c r="Z4754"/>
      <c r="AA4754"/>
      <c r="AB4754"/>
      <c r="AC4754"/>
      <c r="AD4754"/>
      <c r="AE4754"/>
      <c r="AF4754"/>
      <c r="AG4754"/>
    </row>
    <row r="4755" spans="12:33">
      <c r="L4755"/>
      <c r="M4755"/>
      <c r="N4755"/>
      <c r="O4755"/>
      <c r="P4755"/>
      <c r="Q4755"/>
      <c r="R4755"/>
      <c r="S4755"/>
      <c r="T4755"/>
      <c r="U4755"/>
      <c r="V4755"/>
      <c r="W4755"/>
      <c r="X4755"/>
      <c r="Y4755"/>
      <c r="Z4755"/>
      <c r="AA4755"/>
      <c r="AB4755"/>
      <c r="AC4755"/>
      <c r="AD4755"/>
      <c r="AE4755"/>
      <c r="AF4755"/>
      <c r="AG4755"/>
    </row>
    <row r="4756" spans="12:33">
      <c r="L4756"/>
      <c r="M4756"/>
      <c r="N4756"/>
      <c r="O4756"/>
      <c r="P4756"/>
      <c r="Q4756"/>
      <c r="R4756"/>
      <c r="S4756"/>
      <c r="T4756"/>
      <c r="U4756"/>
      <c r="V4756"/>
      <c r="W4756"/>
      <c r="X4756"/>
      <c r="Y4756"/>
      <c r="Z4756"/>
      <c r="AA4756"/>
      <c r="AB4756"/>
      <c r="AC4756"/>
      <c r="AD4756"/>
      <c r="AE4756"/>
      <c r="AF4756"/>
      <c r="AG4756"/>
    </row>
    <row r="4757" spans="12:33">
      <c r="L4757"/>
      <c r="M4757"/>
      <c r="N4757"/>
      <c r="O4757"/>
      <c r="P4757"/>
      <c r="Q4757"/>
      <c r="R4757"/>
      <c r="S4757"/>
      <c r="T4757"/>
      <c r="U4757"/>
      <c r="V4757"/>
      <c r="W4757"/>
      <c r="X4757"/>
      <c r="Y4757"/>
      <c r="Z4757"/>
      <c r="AA4757"/>
      <c r="AB4757"/>
      <c r="AC4757"/>
      <c r="AD4757"/>
      <c r="AE4757"/>
      <c r="AF4757"/>
      <c r="AG4757"/>
    </row>
    <row r="4758" spans="12:33">
      <c r="L4758"/>
      <c r="M4758"/>
      <c r="N4758"/>
      <c r="O4758"/>
      <c r="P4758"/>
      <c r="Q4758"/>
      <c r="R4758"/>
      <c r="S4758"/>
      <c r="T4758"/>
      <c r="U4758"/>
      <c r="V4758"/>
      <c r="W4758"/>
      <c r="X4758"/>
      <c r="Y4758"/>
      <c r="Z4758"/>
      <c r="AA4758"/>
      <c r="AB4758"/>
      <c r="AC4758"/>
      <c r="AD4758"/>
      <c r="AE4758"/>
      <c r="AF4758"/>
      <c r="AG4758"/>
    </row>
    <row r="4759" spans="12:33">
      <c r="L4759"/>
      <c r="M4759"/>
      <c r="N4759"/>
      <c r="O4759"/>
      <c r="P4759"/>
      <c r="Q4759"/>
      <c r="R4759"/>
      <c r="S4759"/>
      <c r="T4759"/>
      <c r="U4759"/>
      <c r="V4759"/>
      <c r="W4759"/>
      <c r="X4759"/>
      <c r="Y4759"/>
      <c r="Z4759"/>
      <c r="AA4759"/>
      <c r="AB4759"/>
      <c r="AC4759"/>
      <c r="AD4759"/>
      <c r="AE4759"/>
      <c r="AF4759"/>
      <c r="AG4759"/>
    </row>
    <row r="4760" spans="12:33">
      <c r="L4760"/>
      <c r="M4760"/>
      <c r="N4760"/>
      <c r="O4760"/>
      <c r="P4760"/>
      <c r="Q4760"/>
      <c r="R4760"/>
      <c r="S4760"/>
      <c r="T4760"/>
      <c r="U4760"/>
      <c r="V4760"/>
      <c r="W4760"/>
      <c r="X4760"/>
      <c r="Y4760"/>
      <c r="Z4760"/>
      <c r="AA4760"/>
      <c r="AB4760"/>
      <c r="AC4760"/>
      <c r="AD4760"/>
      <c r="AE4760"/>
      <c r="AF4760"/>
      <c r="AG4760"/>
    </row>
    <row r="4761" spans="12:33">
      <c r="L4761"/>
      <c r="M4761"/>
      <c r="N4761"/>
      <c r="O4761"/>
      <c r="P4761"/>
      <c r="Q4761"/>
      <c r="R4761"/>
      <c r="S4761"/>
      <c r="T4761"/>
      <c r="U4761"/>
      <c r="V4761"/>
      <c r="W4761"/>
      <c r="X4761"/>
      <c r="Y4761"/>
      <c r="Z4761"/>
      <c r="AA4761"/>
      <c r="AB4761"/>
      <c r="AC4761"/>
      <c r="AD4761"/>
      <c r="AE4761"/>
      <c r="AF4761"/>
      <c r="AG4761"/>
    </row>
    <row r="4762" spans="12:33">
      <c r="L4762"/>
      <c r="M4762"/>
      <c r="N4762"/>
      <c r="O4762"/>
      <c r="P4762"/>
      <c r="Q4762"/>
      <c r="R4762"/>
      <c r="S4762"/>
      <c r="T4762"/>
      <c r="U4762"/>
      <c r="V4762"/>
      <c r="W4762"/>
      <c r="X4762"/>
      <c r="Y4762"/>
      <c r="Z4762"/>
      <c r="AA4762"/>
      <c r="AB4762"/>
      <c r="AC4762"/>
      <c r="AD4762"/>
      <c r="AE4762"/>
      <c r="AF4762"/>
      <c r="AG4762"/>
    </row>
    <row r="4763" spans="12:33">
      <c r="L4763"/>
      <c r="M4763"/>
      <c r="N4763"/>
      <c r="O4763"/>
      <c r="P4763"/>
      <c r="Q4763"/>
      <c r="R4763"/>
      <c r="S4763"/>
      <c r="T4763"/>
      <c r="U4763"/>
      <c r="V4763"/>
      <c r="W4763"/>
      <c r="X4763"/>
      <c r="Y4763"/>
      <c r="Z4763"/>
      <c r="AA4763"/>
      <c r="AB4763"/>
      <c r="AC4763"/>
      <c r="AD4763"/>
      <c r="AE4763"/>
      <c r="AF4763"/>
      <c r="AG4763"/>
    </row>
    <row r="4764" spans="12:33">
      <c r="L4764"/>
      <c r="M4764"/>
      <c r="N4764"/>
      <c r="O4764"/>
      <c r="P4764"/>
      <c r="Q4764"/>
      <c r="R4764"/>
      <c r="S4764"/>
      <c r="T4764"/>
      <c r="U4764"/>
      <c r="V4764"/>
      <c r="W4764"/>
      <c r="X4764"/>
      <c r="Y4764"/>
      <c r="Z4764"/>
      <c r="AA4764"/>
      <c r="AB4764"/>
      <c r="AC4764"/>
      <c r="AD4764"/>
      <c r="AE4764"/>
      <c r="AF4764"/>
      <c r="AG4764"/>
    </row>
    <row r="4765" spans="12:33">
      <c r="L4765"/>
      <c r="M4765"/>
      <c r="N4765"/>
      <c r="O4765"/>
      <c r="P4765"/>
      <c r="Q4765"/>
      <c r="R4765"/>
      <c r="S4765"/>
      <c r="T4765"/>
      <c r="U4765"/>
      <c r="V4765"/>
      <c r="W4765"/>
      <c r="X4765"/>
      <c r="Y4765"/>
      <c r="Z4765"/>
      <c r="AA4765"/>
      <c r="AB4765"/>
      <c r="AC4765"/>
      <c r="AD4765"/>
      <c r="AE4765"/>
      <c r="AF4765"/>
      <c r="AG4765"/>
    </row>
    <row r="4766" spans="12:33">
      <c r="L4766"/>
    </row>
    <row r="1039720" spans="1:1">
      <c r="A1039720" s="28"/>
    </row>
    <row r="1039804" spans="1:1">
      <c r="A1039804" s="28"/>
    </row>
    <row r="1039805" spans="1:1">
      <c r="A1039805" s="28"/>
    </row>
    <row r="1039830" spans="1:1">
      <c r="A1039830" s="28"/>
    </row>
    <row r="1045011" spans="1:11">
      <c r="A1045011" s="23"/>
      <c r="G1045011" s="25"/>
    </row>
    <row r="1045013" spans="1:11">
      <c r="A1045013" s="23"/>
      <c r="G1045013" s="25"/>
      <c r="K1045013" s="24"/>
    </row>
    <row r="1047515" spans="3:3">
      <c r="C1047515" s="24"/>
    </row>
    <row r="1048516" spans="10:10">
      <c r="J1048516" s="18" t="s">
        <v>342</v>
      </c>
    </row>
    <row r="1048532" spans="1:3">
      <c r="A1048532" s="28"/>
    </row>
    <row r="1048538" spans="1:3">
      <c r="A1048538" s="28"/>
      <c r="C1048538" s="24"/>
    </row>
    <row r="1048539" spans="1:3">
      <c r="A1048539" s="28"/>
    </row>
    <row r="1048570" spans="1:7">
      <c r="A1048570" s="28"/>
      <c r="C1048570" s="24"/>
    </row>
    <row r="1048571" spans="1:7">
      <c r="C1048571" s="24"/>
      <c r="G1048571" s="25"/>
    </row>
    <row r="1048572" spans="1:7">
      <c r="C1048572" s="24"/>
    </row>
    <row r="1048573" spans="1:7">
      <c r="A1048573" s="28"/>
      <c r="C1048573" s="24"/>
    </row>
    <row r="1048576" spans="1:7">
      <c r="A1048576" s="28"/>
    </row>
  </sheetData>
  <mergeCells count="3">
    <mergeCell ref="A1:C4"/>
    <mergeCell ref="L1:L4"/>
    <mergeCell ref="D1:K4"/>
  </mergeCells>
  <dataValidations count="1">
    <dataValidation type="list" allowBlank="1" showInputMessage="1" showErrorMessage="1" sqref="F3690:F1048576" xr:uid="{43B68BD5-AF1C-425D-8BF5-43204611C96F}"/>
  </dataValidations>
  <printOptions horizontalCentered="1" verticalCentered="1"/>
  <pageMargins left="0.19685039370078741" right="0.19685039370078741" top="1.299212598425197" bottom="0.43307086614173229" header="0.31496062992125984" footer="0.31496062992125984"/>
  <pageSetup scale="27" orientation="landscape" r:id="rId1"/>
  <headerFooter>
    <oddHeader xml:space="preserve">&amp;L&amp;G&amp;C
CONSUMOS EPP Y ROPA DE TRABAJO
ÁREA HSE
</oddHeader>
  </headerFooter>
  <rowBreaks count="10" manualBreakCount="10">
    <brk id="459" max="16383" man="1"/>
    <brk id="549" max="16383" man="1"/>
    <brk id="906" max="16383" man="1"/>
    <brk id="998" max="16383" man="1"/>
    <brk id="1275" max="16383" man="1"/>
    <brk id="1382" max="16383" man="1"/>
    <brk id="1803" max="16383" man="1"/>
    <brk id="2343" max="16383" man="1"/>
    <brk id="2452" max="16383" man="1"/>
    <brk id="2780" max="16383" man="1"/>
  </rowBreaks>
  <drawing r:id="rId2"/>
  <legacyDrawingHF r:id="rId3"/>
  <tableParts count="1">
    <tablePart r:id="rId4"/>
  </tableParts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B80093FF-6844-411E-A684-E2D65697EE20}">
          <x14:formula1>
            <xm:f>BASE!$A$7:$A$142</xm:f>
          </x14:formula1>
          <xm:sqref>G10:G1276</xm:sqref>
        </x14:dataValidation>
        <x14:dataValidation type="list" allowBlank="1" showInputMessage="1" showErrorMessage="1" xr:uid="{1BC10403-E2D9-41AF-B3B6-4D415D5B47CB}">
          <x14:formula1>
            <xm:f>'L. PERSONAL'!$A$7:$A$59</xm:f>
          </x14:formula1>
          <xm:sqref>C10</xm:sqref>
        </x14:dataValidation>
      </x14:dataValidations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67AE2B-3F1E-48D7-99EC-BF0BB089FB88}">
  <dimension ref="A4:Y329"/>
  <sheetViews>
    <sheetView topLeftCell="A151" zoomScale="60" zoomScaleNormal="60" workbookViewId="0">
      <selection activeCell="D273" sqref="A273:XFD273"/>
    </sheetView>
  </sheetViews>
  <sheetFormatPr defaultColWidth="11.42578125" defaultRowHeight="14.45"/>
  <cols>
    <col min="1" max="1" width="25.140625" bestFit="1" customWidth="1"/>
    <col min="2" max="2" width="17.7109375" bestFit="1" customWidth="1"/>
    <col min="3" max="3" width="25.140625" bestFit="1" customWidth="1"/>
    <col min="4" max="4" width="30.28515625" bestFit="1" customWidth="1"/>
    <col min="5" max="5" width="11.42578125" bestFit="1" customWidth="1"/>
    <col min="6" max="6" width="24.5703125" bestFit="1" customWidth="1"/>
    <col min="7" max="7" width="19" bestFit="1" customWidth="1"/>
    <col min="8" max="8" width="16.5703125" bestFit="1" customWidth="1"/>
    <col min="9" max="9" width="10.42578125" bestFit="1" customWidth="1"/>
    <col min="10" max="10" width="11.5703125" bestFit="1" customWidth="1"/>
    <col min="11" max="11" width="12" bestFit="1" customWidth="1"/>
    <col min="12" max="12" width="10.28515625" bestFit="1" customWidth="1"/>
    <col min="13" max="13" width="11.42578125" bestFit="1" customWidth="1"/>
    <col min="14" max="14" width="11.7109375" bestFit="1" customWidth="1"/>
    <col min="15" max="15" width="13.42578125" bestFit="1" customWidth="1"/>
    <col min="16" max="16" width="28.7109375" bestFit="1" customWidth="1"/>
    <col min="17" max="17" width="9" bestFit="1" customWidth="1"/>
    <col min="18" max="18" width="11.85546875" bestFit="1" customWidth="1"/>
  </cols>
  <sheetData>
    <row r="4" spans="1:4">
      <c r="A4" t="s">
        <v>343</v>
      </c>
      <c r="C4" s="9" t="s">
        <v>343</v>
      </c>
      <c r="D4" s="9" t="s">
        <v>344</v>
      </c>
    </row>
    <row r="5" spans="1:4">
      <c r="A5">
        <v>0</v>
      </c>
      <c r="C5" s="9" t="s">
        <v>345</v>
      </c>
    </row>
    <row r="6" spans="1:4">
      <c r="C6" s="10" t="s">
        <v>346</v>
      </c>
      <c r="D6">
        <v>0</v>
      </c>
    </row>
    <row r="150" spans="3:25" ht="15" thickBot="1"/>
    <row r="151" spans="3:25" ht="21.6" thickBot="1">
      <c r="C151" s="350" t="s">
        <v>232</v>
      </c>
      <c r="D151" s="55" t="s">
        <v>232</v>
      </c>
      <c r="E151" s="56">
        <f>IFERROR(VLOOKUP(D151,$C$6:$T$147,2,0),0)</f>
        <v>0</v>
      </c>
      <c r="F151" s="56">
        <f>IFERROR(VLOOKUP(D151,$C$6:$T$147,3,0),0)</f>
        <v>0</v>
      </c>
      <c r="G151" s="56">
        <f>IFERROR(VLOOKUP(D151,$C$6:$T$147,4,0),0)</f>
        <v>0</v>
      </c>
      <c r="H151" s="56">
        <f>IFERROR(VLOOKUP(D151,$C$6:$T$147,5,0),0)</f>
        <v>0</v>
      </c>
      <c r="I151" s="56">
        <f>IFERROR(VLOOKUP(D151,$C$6:$T$147,6,0),0)</f>
        <v>0</v>
      </c>
      <c r="J151" s="56">
        <f>IFERROR(VLOOKUP(D151,$C$6:$T$147,7,0),0)</f>
        <v>0</v>
      </c>
      <c r="K151" s="56">
        <f>IFERROR(VLOOKUP(D151,$C$6:$T$147,8,0),0)</f>
        <v>0</v>
      </c>
      <c r="L151" s="56">
        <f>IFERROR(VLOOKUP(D151,$C$6:$T$147,9,0),0)</f>
        <v>0</v>
      </c>
      <c r="M151" s="56">
        <f>IFERROR(VLOOKUP(D151,$C$6:$T$147,10,0),0)</f>
        <v>0</v>
      </c>
      <c r="N151" s="56">
        <f>IFERROR(VLOOKUP(D151,$C$6:$T$147,11,0),0)</f>
        <v>0</v>
      </c>
      <c r="O151" s="56">
        <f>IFERROR(VLOOKUP(D151,$C$6:$T$147,12,0),0)</f>
        <v>0</v>
      </c>
      <c r="P151" s="56">
        <f>IFERROR(VLOOKUP(D151,$C$6:$T$147,13,0),0)</f>
        <v>0</v>
      </c>
      <c r="Q151" s="56">
        <f>IFERROR(VLOOKUP(D151,$C$6:$T$147,14,0),0)</f>
        <v>0</v>
      </c>
      <c r="R151" s="56">
        <f>IFERROR(VLOOKUP(D151,$C$6:$T$147,15,0),0)</f>
        <v>0</v>
      </c>
      <c r="S151" s="56">
        <f>IFERROR(VLOOKUP(D151,$C$6:$T$147,16,0),0)</f>
        <v>0</v>
      </c>
      <c r="T151" s="56">
        <f>IFERROR(VLOOKUP(D151,$C$6:$T$147,17,0),0)</f>
        <v>0</v>
      </c>
      <c r="U151" s="56">
        <f>IFERROR(VLOOKUP(D151,$C$6:$T$147,18,0),0)</f>
        <v>0</v>
      </c>
      <c r="V151" s="56">
        <f>IFERROR(VLOOKUP(D151,$C$6:$T$147,19,0),0)</f>
        <v>0</v>
      </c>
      <c r="W151" s="56">
        <f>IFERROR(VLOOKUP(D151,$C$6:$T$147,20,0),0)</f>
        <v>0</v>
      </c>
      <c r="X151" s="56">
        <f>SUM(E151:W151)</f>
        <v>0</v>
      </c>
      <c r="Y151" s="62">
        <f>SUM(X151:X153)</f>
        <v>0</v>
      </c>
    </row>
    <row r="152" spans="3:25" ht="21.6" thickBot="1">
      <c r="C152" s="351"/>
      <c r="D152" s="58"/>
      <c r="E152" s="56">
        <f t="shared" ref="E152:E215" si="0">IFERROR(VLOOKUP(D152,$C$6:$T$147,2,0),0)</f>
        <v>0</v>
      </c>
      <c r="F152" s="56">
        <f t="shared" ref="F152:F215" si="1">IFERROR(VLOOKUP(D152,$C$6:$T$147,3,0),0)</f>
        <v>0</v>
      </c>
      <c r="G152" s="56">
        <f t="shared" ref="G152:G215" si="2">IFERROR(VLOOKUP(D152,$C$6:$T$147,4,0),0)</f>
        <v>0</v>
      </c>
      <c r="H152" s="56">
        <f t="shared" ref="H152:H215" si="3">IFERROR(VLOOKUP(D152,$C$6:$T$147,5,0),0)</f>
        <v>0</v>
      </c>
      <c r="I152" s="56">
        <f t="shared" ref="I152:I215" si="4">IFERROR(VLOOKUP(D152,$C$6:$T$147,6,0),0)</f>
        <v>0</v>
      </c>
      <c r="J152" s="56">
        <f t="shared" ref="J152:J215" si="5">IFERROR(VLOOKUP(D152,$C$6:$T$147,7,0),0)</f>
        <v>0</v>
      </c>
      <c r="K152" s="56">
        <f t="shared" ref="K152:K215" si="6">IFERROR(VLOOKUP(D152,$C$6:$T$147,8,0),0)</f>
        <v>0</v>
      </c>
      <c r="L152" s="56">
        <f t="shared" ref="L152:L215" si="7">IFERROR(VLOOKUP(D152,$C$6:$T$147,9,0),0)</f>
        <v>0</v>
      </c>
      <c r="M152" s="56">
        <f t="shared" ref="M152:M215" si="8">IFERROR(VLOOKUP(D152,$C$6:$T$147,10,0),0)</f>
        <v>0</v>
      </c>
      <c r="N152" s="56">
        <f t="shared" ref="N152:N215" si="9">IFERROR(VLOOKUP(D152,$C$6:$T$147,11,0),0)</f>
        <v>0</v>
      </c>
      <c r="O152" s="56">
        <f t="shared" ref="O152:O215" si="10">IFERROR(VLOOKUP(D152,$C$6:$T$147,12,0),0)</f>
        <v>0</v>
      </c>
      <c r="P152" s="56">
        <f t="shared" ref="P152:P215" si="11">IFERROR(VLOOKUP(D152,$C$6:$T$147,13,0),0)</f>
        <v>0</v>
      </c>
      <c r="Q152" s="56">
        <f t="shared" ref="Q152:Q215" si="12">IFERROR(VLOOKUP(D152,$C$6:$T$147,14,0),0)</f>
        <v>0</v>
      </c>
      <c r="R152" s="56">
        <f t="shared" ref="R152:R215" si="13">IFERROR(VLOOKUP(D152,$C$6:$T$147,15,0),0)</f>
        <v>0</v>
      </c>
      <c r="S152" s="56">
        <f t="shared" ref="S152:S215" si="14">IFERROR(VLOOKUP(D152,$C$6:$T$147,16,0),0)</f>
        <v>0</v>
      </c>
      <c r="T152" s="56">
        <f t="shared" ref="T152:T215" si="15">IFERROR(VLOOKUP(D152,$C$6:$T$147,17,0),0)</f>
        <v>0</v>
      </c>
      <c r="U152" s="56">
        <f t="shared" ref="U152:U215" si="16">IFERROR(VLOOKUP(D152,$C$6:$T$147,18,0),0)</f>
        <v>0</v>
      </c>
      <c r="V152" s="56">
        <f t="shared" ref="V152:V215" si="17">IFERROR(VLOOKUP(D152,$C$6:$T$147,19,0),0)</f>
        <v>0</v>
      </c>
      <c r="W152" s="56">
        <f t="shared" ref="W152:W215" si="18">IFERROR(VLOOKUP(D152,$C$6:$T$147,20,0),0)</f>
        <v>0</v>
      </c>
      <c r="X152" s="56">
        <f t="shared" ref="X152:X215" si="19">SUM(E152:W152)</f>
        <v>0</v>
      </c>
      <c r="Y152" s="62"/>
    </row>
    <row r="153" spans="3:25" ht="21.6" thickBot="1">
      <c r="C153" s="364"/>
      <c r="D153" s="59"/>
      <c r="E153" s="56">
        <f t="shared" si="0"/>
        <v>0</v>
      </c>
      <c r="F153" s="56">
        <f t="shared" si="1"/>
        <v>0</v>
      </c>
      <c r="G153" s="56">
        <f t="shared" si="2"/>
        <v>0</v>
      </c>
      <c r="H153" s="56">
        <f t="shared" si="3"/>
        <v>0</v>
      </c>
      <c r="I153" s="56">
        <f t="shared" si="4"/>
        <v>0</v>
      </c>
      <c r="J153" s="56">
        <f t="shared" si="5"/>
        <v>0</v>
      </c>
      <c r="K153" s="56">
        <f t="shared" si="6"/>
        <v>0</v>
      </c>
      <c r="L153" s="56">
        <f t="shared" si="7"/>
        <v>0</v>
      </c>
      <c r="M153" s="56">
        <f t="shared" si="8"/>
        <v>0</v>
      </c>
      <c r="N153" s="56">
        <f t="shared" si="9"/>
        <v>0</v>
      </c>
      <c r="O153" s="56">
        <f t="shared" si="10"/>
        <v>0</v>
      </c>
      <c r="P153" s="56">
        <f t="shared" si="11"/>
        <v>0</v>
      </c>
      <c r="Q153" s="56">
        <f t="shared" si="12"/>
        <v>0</v>
      </c>
      <c r="R153" s="56">
        <f t="shared" si="13"/>
        <v>0</v>
      </c>
      <c r="S153" s="56">
        <f t="shared" si="14"/>
        <v>0</v>
      </c>
      <c r="T153" s="56">
        <f t="shared" si="15"/>
        <v>0</v>
      </c>
      <c r="U153" s="56">
        <f t="shared" si="16"/>
        <v>0</v>
      </c>
      <c r="V153" s="56">
        <f t="shared" si="17"/>
        <v>0</v>
      </c>
      <c r="W153" s="56">
        <f t="shared" si="18"/>
        <v>0</v>
      </c>
      <c r="X153" s="56">
        <f t="shared" si="19"/>
        <v>0</v>
      </c>
      <c r="Y153" s="62"/>
    </row>
    <row r="154" spans="3:25" ht="21.6" thickBot="1">
      <c r="C154" s="346" t="s">
        <v>347</v>
      </c>
      <c r="D154" s="74" t="s">
        <v>348</v>
      </c>
      <c r="E154" s="75">
        <f t="shared" si="0"/>
        <v>0</v>
      </c>
      <c r="F154" s="75">
        <f t="shared" si="1"/>
        <v>0</v>
      </c>
      <c r="G154" s="75">
        <f t="shared" si="2"/>
        <v>0</v>
      </c>
      <c r="H154" s="75">
        <f t="shared" si="3"/>
        <v>0</v>
      </c>
      <c r="I154" s="75">
        <f t="shared" si="4"/>
        <v>0</v>
      </c>
      <c r="J154" s="75">
        <f t="shared" si="5"/>
        <v>0</v>
      </c>
      <c r="K154" s="75">
        <f t="shared" si="6"/>
        <v>0</v>
      </c>
      <c r="L154" s="75">
        <f t="shared" si="7"/>
        <v>0</v>
      </c>
      <c r="M154" s="75">
        <f t="shared" si="8"/>
        <v>0</v>
      </c>
      <c r="N154" s="75">
        <f t="shared" si="9"/>
        <v>0</v>
      </c>
      <c r="O154" s="75">
        <f t="shared" si="10"/>
        <v>0</v>
      </c>
      <c r="P154" s="75">
        <f t="shared" si="11"/>
        <v>0</v>
      </c>
      <c r="Q154" s="75">
        <f t="shared" si="12"/>
        <v>0</v>
      </c>
      <c r="R154" s="75">
        <f t="shared" si="13"/>
        <v>0</v>
      </c>
      <c r="S154" s="75">
        <f t="shared" si="14"/>
        <v>0</v>
      </c>
      <c r="T154" s="75">
        <f t="shared" si="15"/>
        <v>0</v>
      </c>
      <c r="U154" s="75">
        <f t="shared" si="16"/>
        <v>0</v>
      </c>
      <c r="V154" s="75">
        <f t="shared" si="17"/>
        <v>0</v>
      </c>
      <c r="W154" s="75">
        <f t="shared" si="18"/>
        <v>0</v>
      </c>
      <c r="X154" s="75">
        <f t="shared" si="19"/>
        <v>0</v>
      </c>
      <c r="Y154" s="62">
        <f>SUM(X154:X170)</f>
        <v>0</v>
      </c>
    </row>
    <row r="155" spans="3:25" ht="21.6" thickBot="1">
      <c r="C155" s="365"/>
      <c r="D155" s="74" t="s">
        <v>210</v>
      </c>
      <c r="E155" s="75">
        <f t="shared" si="0"/>
        <v>0</v>
      </c>
      <c r="F155" s="75">
        <f t="shared" si="1"/>
        <v>0</v>
      </c>
      <c r="G155" s="75">
        <f t="shared" si="2"/>
        <v>0</v>
      </c>
      <c r="H155" s="75">
        <f t="shared" si="3"/>
        <v>0</v>
      </c>
      <c r="I155" s="75">
        <f t="shared" si="4"/>
        <v>0</v>
      </c>
      <c r="J155" s="75">
        <f t="shared" si="5"/>
        <v>0</v>
      </c>
      <c r="K155" s="75">
        <f t="shared" si="6"/>
        <v>0</v>
      </c>
      <c r="L155" s="75">
        <f t="shared" si="7"/>
        <v>0</v>
      </c>
      <c r="M155" s="75">
        <f t="shared" si="8"/>
        <v>0</v>
      </c>
      <c r="N155" s="75">
        <f t="shared" si="9"/>
        <v>0</v>
      </c>
      <c r="O155" s="75">
        <f t="shared" si="10"/>
        <v>0</v>
      </c>
      <c r="P155" s="75">
        <f t="shared" si="11"/>
        <v>0</v>
      </c>
      <c r="Q155" s="75">
        <f t="shared" si="12"/>
        <v>0</v>
      </c>
      <c r="R155" s="75">
        <f t="shared" si="13"/>
        <v>0</v>
      </c>
      <c r="S155" s="75">
        <f t="shared" si="14"/>
        <v>0</v>
      </c>
      <c r="T155" s="75">
        <f t="shared" si="15"/>
        <v>0</v>
      </c>
      <c r="U155" s="75">
        <f t="shared" si="16"/>
        <v>0</v>
      </c>
      <c r="V155" s="75">
        <f t="shared" si="17"/>
        <v>0</v>
      </c>
      <c r="W155" s="75">
        <f t="shared" si="18"/>
        <v>0</v>
      </c>
      <c r="X155" s="75">
        <f t="shared" si="19"/>
        <v>0</v>
      </c>
      <c r="Y155" s="63"/>
    </row>
    <row r="156" spans="3:25" ht="21.6" thickBot="1">
      <c r="C156" s="347"/>
      <c r="D156" s="76" t="s">
        <v>212</v>
      </c>
      <c r="E156" s="75">
        <f t="shared" si="0"/>
        <v>0</v>
      </c>
      <c r="F156" s="75">
        <f t="shared" si="1"/>
        <v>0</v>
      </c>
      <c r="G156" s="75">
        <f t="shared" si="2"/>
        <v>0</v>
      </c>
      <c r="H156" s="75">
        <f t="shared" si="3"/>
        <v>0</v>
      </c>
      <c r="I156" s="75">
        <f t="shared" si="4"/>
        <v>0</v>
      </c>
      <c r="J156" s="75">
        <f t="shared" si="5"/>
        <v>0</v>
      </c>
      <c r="K156" s="75">
        <f t="shared" si="6"/>
        <v>0</v>
      </c>
      <c r="L156" s="75">
        <f t="shared" si="7"/>
        <v>0</v>
      </c>
      <c r="M156" s="75">
        <f t="shared" si="8"/>
        <v>0</v>
      </c>
      <c r="N156" s="75">
        <f t="shared" si="9"/>
        <v>0</v>
      </c>
      <c r="O156" s="75">
        <f t="shared" si="10"/>
        <v>0</v>
      </c>
      <c r="P156" s="75">
        <f t="shared" si="11"/>
        <v>0</v>
      </c>
      <c r="Q156" s="75">
        <f t="shared" si="12"/>
        <v>0</v>
      </c>
      <c r="R156" s="75">
        <f t="shared" si="13"/>
        <v>0</v>
      </c>
      <c r="S156" s="75">
        <f t="shared" si="14"/>
        <v>0</v>
      </c>
      <c r="T156" s="75">
        <f t="shared" si="15"/>
        <v>0</v>
      </c>
      <c r="U156" s="75">
        <f t="shared" si="16"/>
        <v>0</v>
      </c>
      <c r="V156" s="75">
        <f t="shared" si="17"/>
        <v>0</v>
      </c>
      <c r="W156" s="75">
        <f t="shared" si="18"/>
        <v>0</v>
      </c>
      <c r="X156" s="75">
        <f t="shared" si="19"/>
        <v>0</v>
      </c>
      <c r="Y156" s="63"/>
    </row>
    <row r="157" spans="3:25" ht="21.6" thickBot="1">
      <c r="C157" s="347"/>
      <c r="D157" s="76" t="s">
        <v>214</v>
      </c>
      <c r="E157" s="75">
        <f t="shared" si="0"/>
        <v>0</v>
      </c>
      <c r="F157" s="75">
        <f t="shared" si="1"/>
        <v>0</v>
      </c>
      <c r="G157" s="75">
        <f t="shared" si="2"/>
        <v>0</v>
      </c>
      <c r="H157" s="75">
        <f t="shared" si="3"/>
        <v>0</v>
      </c>
      <c r="I157" s="75">
        <f t="shared" si="4"/>
        <v>0</v>
      </c>
      <c r="J157" s="75">
        <f t="shared" si="5"/>
        <v>0</v>
      </c>
      <c r="K157" s="75">
        <f t="shared" si="6"/>
        <v>0</v>
      </c>
      <c r="L157" s="75">
        <f t="shared" si="7"/>
        <v>0</v>
      </c>
      <c r="M157" s="75">
        <f t="shared" si="8"/>
        <v>0</v>
      </c>
      <c r="N157" s="75">
        <f t="shared" si="9"/>
        <v>0</v>
      </c>
      <c r="O157" s="75">
        <f t="shared" si="10"/>
        <v>0</v>
      </c>
      <c r="P157" s="75">
        <f t="shared" si="11"/>
        <v>0</v>
      </c>
      <c r="Q157" s="75">
        <f t="shared" si="12"/>
        <v>0</v>
      </c>
      <c r="R157" s="75">
        <f t="shared" si="13"/>
        <v>0</v>
      </c>
      <c r="S157" s="75">
        <f t="shared" si="14"/>
        <v>0</v>
      </c>
      <c r="T157" s="75">
        <f t="shared" si="15"/>
        <v>0</v>
      </c>
      <c r="U157" s="75">
        <f t="shared" si="16"/>
        <v>0</v>
      </c>
      <c r="V157" s="75">
        <f t="shared" si="17"/>
        <v>0</v>
      </c>
      <c r="W157" s="75">
        <f t="shared" si="18"/>
        <v>0</v>
      </c>
      <c r="X157" s="75">
        <f t="shared" si="19"/>
        <v>0</v>
      </c>
      <c r="Y157" s="63"/>
    </row>
    <row r="158" spans="3:25" ht="21.6" thickBot="1">
      <c r="C158" s="347"/>
      <c r="D158" s="76" t="s">
        <v>216</v>
      </c>
      <c r="E158" s="75">
        <f t="shared" si="0"/>
        <v>0</v>
      </c>
      <c r="F158" s="75">
        <f t="shared" si="1"/>
        <v>0</v>
      </c>
      <c r="G158" s="75">
        <f t="shared" si="2"/>
        <v>0</v>
      </c>
      <c r="H158" s="75">
        <f t="shared" si="3"/>
        <v>0</v>
      </c>
      <c r="I158" s="75">
        <f t="shared" si="4"/>
        <v>0</v>
      </c>
      <c r="J158" s="75">
        <f t="shared" si="5"/>
        <v>0</v>
      </c>
      <c r="K158" s="75">
        <f t="shared" si="6"/>
        <v>0</v>
      </c>
      <c r="L158" s="75">
        <f t="shared" si="7"/>
        <v>0</v>
      </c>
      <c r="M158" s="75">
        <f t="shared" si="8"/>
        <v>0</v>
      </c>
      <c r="N158" s="75">
        <f t="shared" si="9"/>
        <v>0</v>
      </c>
      <c r="O158" s="75">
        <f t="shared" si="10"/>
        <v>0</v>
      </c>
      <c r="P158" s="75">
        <f t="shared" si="11"/>
        <v>0</v>
      </c>
      <c r="Q158" s="75">
        <f t="shared" si="12"/>
        <v>0</v>
      </c>
      <c r="R158" s="75">
        <f t="shared" si="13"/>
        <v>0</v>
      </c>
      <c r="S158" s="75">
        <f t="shared" si="14"/>
        <v>0</v>
      </c>
      <c r="T158" s="75">
        <f t="shared" si="15"/>
        <v>0</v>
      </c>
      <c r="U158" s="75">
        <f t="shared" si="16"/>
        <v>0</v>
      </c>
      <c r="V158" s="75">
        <f t="shared" si="17"/>
        <v>0</v>
      </c>
      <c r="W158" s="75">
        <f t="shared" si="18"/>
        <v>0</v>
      </c>
      <c r="X158" s="75">
        <f t="shared" si="19"/>
        <v>0</v>
      </c>
      <c r="Y158" s="63"/>
    </row>
    <row r="159" spans="3:25" ht="21.6" thickBot="1">
      <c r="C159" s="347"/>
      <c r="D159" s="76" t="s">
        <v>218</v>
      </c>
      <c r="E159" s="75">
        <f t="shared" si="0"/>
        <v>0</v>
      </c>
      <c r="F159" s="75">
        <f t="shared" si="1"/>
        <v>0</v>
      </c>
      <c r="G159" s="75">
        <f t="shared" si="2"/>
        <v>0</v>
      </c>
      <c r="H159" s="75">
        <f t="shared" si="3"/>
        <v>0</v>
      </c>
      <c r="I159" s="75">
        <f t="shared" si="4"/>
        <v>0</v>
      </c>
      <c r="J159" s="75">
        <f t="shared" si="5"/>
        <v>0</v>
      </c>
      <c r="K159" s="75">
        <f t="shared" si="6"/>
        <v>0</v>
      </c>
      <c r="L159" s="75">
        <f t="shared" si="7"/>
        <v>0</v>
      </c>
      <c r="M159" s="75">
        <f t="shared" si="8"/>
        <v>0</v>
      </c>
      <c r="N159" s="75">
        <f t="shared" si="9"/>
        <v>0</v>
      </c>
      <c r="O159" s="75">
        <f t="shared" si="10"/>
        <v>0</v>
      </c>
      <c r="P159" s="75">
        <f t="shared" si="11"/>
        <v>0</v>
      </c>
      <c r="Q159" s="75">
        <f t="shared" si="12"/>
        <v>0</v>
      </c>
      <c r="R159" s="75">
        <f t="shared" si="13"/>
        <v>0</v>
      </c>
      <c r="S159" s="75">
        <f t="shared" si="14"/>
        <v>0</v>
      </c>
      <c r="T159" s="75">
        <f t="shared" si="15"/>
        <v>0</v>
      </c>
      <c r="U159" s="75">
        <f t="shared" si="16"/>
        <v>0</v>
      </c>
      <c r="V159" s="75">
        <f t="shared" si="17"/>
        <v>0</v>
      </c>
      <c r="W159" s="75">
        <f t="shared" si="18"/>
        <v>0</v>
      </c>
      <c r="X159" s="75">
        <f t="shared" si="19"/>
        <v>0</v>
      </c>
      <c r="Y159" s="63"/>
    </row>
    <row r="160" spans="3:25" ht="21.6" thickBot="1">
      <c r="C160" s="347"/>
      <c r="D160" s="76" t="s">
        <v>220</v>
      </c>
      <c r="E160" s="75">
        <f t="shared" si="0"/>
        <v>0</v>
      </c>
      <c r="F160" s="75">
        <f t="shared" si="1"/>
        <v>0</v>
      </c>
      <c r="G160" s="75">
        <f t="shared" si="2"/>
        <v>0</v>
      </c>
      <c r="H160" s="75">
        <f t="shared" si="3"/>
        <v>0</v>
      </c>
      <c r="I160" s="75">
        <f t="shared" si="4"/>
        <v>0</v>
      </c>
      <c r="J160" s="75">
        <f t="shared" si="5"/>
        <v>0</v>
      </c>
      <c r="K160" s="75">
        <f t="shared" si="6"/>
        <v>0</v>
      </c>
      <c r="L160" s="75">
        <f t="shared" si="7"/>
        <v>0</v>
      </c>
      <c r="M160" s="75">
        <f t="shared" si="8"/>
        <v>0</v>
      </c>
      <c r="N160" s="75">
        <f t="shared" si="9"/>
        <v>0</v>
      </c>
      <c r="O160" s="75">
        <f t="shared" si="10"/>
        <v>0</v>
      </c>
      <c r="P160" s="75">
        <f t="shared" si="11"/>
        <v>0</v>
      </c>
      <c r="Q160" s="75">
        <f t="shared" si="12"/>
        <v>0</v>
      </c>
      <c r="R160" s="75">
        <f t="shared" si="13"/>
        <v>0</v>
      </c>
      <c r="S160" s="75">
        <f t="shared" si="14"/>
        <v>0</v>
      </c>
      <c r="T160" s="75">
        <f t="shared" si="15"/>
        <v>0</v>
      </c>
      <c r="U160" s="75">
        <f t="shared" si="16"/>
        <v>0</v>
      </c>
      <c r="V160" s="75">
        <f t="shared" si="17"/>
        <v>0</v>
      </c>
      <c r="W160" s="75">
        <f t="shared" si="18"/>
        <v>0</v>
      </c>
      <c r="X160" s="75">
        <f t="shared" si="19"/>
        <v>0</v>
      </c>
      <c r="Y160" s="63"/>
    </row>
    <row r="161" spans="3:25" ht="21.6" thickBot="1">
      <c r="C161" s="347"/>
      <c r="D161" s="76" t="s">
        <v>222</v>
      </c>
      <c r="E161" s="75">
        <f t="shared" si="0"/>
        <v>0</v>
      </c>
      <c r="F161" s="75">
        <f t="shared" si="1"/>
        <v>0</v>
      </c>
      <c r="G161" s="75">
        <f t="shared" si="2"/>
        <v>0</v>
      </c>
      <c r="H161" s="75">
        <f t="shared" si="3"/>
        <v>0</v>
      </c>
      <c r="I161" s="75">
        <f t="shared" si="4"/>
        <v>0</v>
      </c>
      <c r="J161" s="75">
        <f t="shared" si="5"/>
        <v>0</v>
      </c>
      <c r="K161" s="75">
        <f t="shared" si="6"/>
        <v>0</v>
      </c>
      <c r="L161" s="75">
        <f t="shared" si="7"/>
        <v>0</v>
      </c>
      <c r="M161" s="75">
        <f t="shared" si="8"/>
        <v>0</v>
      </c>
      <c r="N161" s="75">
        <f t="shared" si="9"/>
        <v>0</v>
      </c>
      <c r="O161" s="75">
        <f t="shared" si="10"/>
        <v>0</v>
      </c>
      <c r="P161" s="75">
        <f t="shared" si="11"/>
        <v>0</v>
      </c>
      <c r="Q161" s="75">
        <f t="shared" si="12"/>
        <v>0</v>
      </c>
      <c r="R161" s="75">
        <f t="shared" si="13"/>
        <v>0</v>
      </c>
      <c r="S161" s="75">
        <f t="shared" si="14"/>
        <v>0</v>
      </c>
      <c r="T161" s="75">
        <f t="shared" si="15"/>
        <v>0</v>
      </c>
      <c r="U161" s="75">
        <f t="shared" si="16"/>
        <v>0</v>
      </c>
      <c r="V161" s="75">
        <f t="shared" si="17"/>
        <v>0</v>
      </c>
      <c r="W161" s="75">
        <f t="shared" si="18"/>
        <v>0</v>
      </c>
      <c r="X161" s="75">
        <f t="shared" si="19"/>
        <v>0</v>
      </c>
      <c r="Y161" s="63"/>
    </row>
    <row r="162" spans="3:25" ht="21.6" thickBot="1">
      <c r="C162" s="347"/>
      <c r="D162" s="76" t="s">
        <v>224</v>
      </c>
      <c r="E162" s="75">
        <f t="shared" si="0"/>
        <v>0</v>
      </c>
      <c r="F162" s="75">
        <f t="shared" si="1"/>
        <v>0</v>
      </c>
      <c r="G162" s="75">
        <f t="shared" si="2"/>
        <v>0</v>
      </c>
      <c r="H162" s="75">
        <f t="shared" si="3"/>
        <v>0</v>
      </c>
      <c r="I162" s="75">
        <f t="shared" si="4"/>
        <v>0</v>
      </c>
      <c r="J162" s="75">
        <f t="shared" si="5"/>
        <v>0</v>
      </c>
      <c r="K162" s="75">
        <f t="shared" si="6"/>
        <v>0</v>
      </c>
      <c r="L162" s="75">
        <f t="shared" si="7"/>
        <v>0</v>
      </c>
      <c r="M162" s="75">
        <f t="shared" si="8"/>
        <v>0</v>
      </c>
      <c r="N162" s="75">
        <f t="shared" si="9"/>
        <v>0</v>
      </c>
      <c r="O162" s="75">
        <f t="shared" si="10"/>
        <v>0</v>
      </c>
      <c r="P162" s="75">
        <f t="shared" si="11"/>
        <v>0</v>
      </c>
      <c r="Q162" s="75">
        <f t="shared" si="12"/>
        <v>0</v>
      </c>
      <c r="R162" s="75">
        <f t="shared" si="13"/>
        <v>0</v>
      </c>
      <c r="S162" s="75">
        <f t="shared" si="14"/>
        <v>0</v>
      </c>
      <c r="T162" s="75">
        <f t="shared" si="15"/>
        <v>0</v>
      </c>
      <c r="U162" s="75">
        <f t="shared" si="16"/>
        <v>0</v>
      </c>
      <c r="V162" s="75">
        <f t="shared" si="17"/>
        <v>0</v>
      </c>
      <c r="W162" s="75">
        <f t="shared" si="18"/>
        <v>0</v>
      </c>
      <c r="X162" s="75">
        <f t="shared" si="19"/>
        <v>0</v>
      </c>
      <c r="Y162" s="63"/>
    </row>
    <row r="163" spans="3:25" ht="21.6" thickBot="1">
      <c r="C163" s="347"/>
      <c r="D163" s="76" t="s">
        <v>226</v>
      </c>
      <c r="E163" s="75">
        <f t="shared" si="0"/>
        <v>0</v>
      </c>
      <c r="F163" s="75">
        <f t="shared" si="1"/>
        <v>0</v>
      </c>
      <c r="G163" s="75">
        <f t="shared" si="2"/>
        <v>0</v>
      </c>
      <c r="H163" s="75">
        <f t="shared" si="3"/>
        <v>0</v>
      </c>
      <c r="I163" s="75">
        <f t="shared" si="4"/>
        <v>0</v>
      </c>
      <c r="J163" s="75">
        <f t="shared" si="5"/>
        <v>0</v>
      </c>
      <c r="K163" s="75">
        <f t="shared" si="6"/>
        <v>0</v>
      </c>
      <c r="L163" s="75">
        <f t="shared" si="7"/>
        <v>0</v>
      </c>
      <c r="M163" s="75">
        <f t="shared" si="8"/>
        <v>0</v>
      </c>
      <c r="N163" s="75">
        <f t="shared" si="9"/>
        <v>0</v>
      </c>
      <c r="O163" s="75">
        <f t="shared" si="10"/>
        <v>0</v>
      </c>
      <c r="P163" s="75">
        <f t="shared" si="11"/>
        <v>0</v>
      </c>
      <c r="Q163" s="75">
        <f t="shared" si="12"/>
        <v>0</v>
      </c>
      <c r="R163" s="75">
        <f t="shared" si="13"/>
        <v>0</v>
      </c>
      <c r="S163" s="75">
        <f t="shared" si="14"/>
        <v>0</v>
      </c>
      <c r="T163" s="75">
        <f t="shared" si="15"/>
        <v>0</v>
      </c>
      <c r="U163" s="75">
        <f t="shared" si="16"/>
        <v>0</v>
      </c>
      <c r="V163" s="75">
        <f t="shared" si="17"/>
        <v>0</v>
      </c>
      <c r="W163" s="75">
        <f t="shared" si="18"/>
        <v>0</v>
      </c>
      <c r="X163" s="75">
        <f t="shared" si="19"/>
        <v>0</v>
      </c>
      <c r="Y163" s="63"/>
    </row>
    <row r="164" spans="3:25" ht="21.6" thickBot="1">
      <c r="C164" s="347"/>
      <c r="D164" s="76" t="s">
        <v>228</v>
      </c>
      <c r="E164" s="75">
        <f t="shared" si="0"/>
        <v>0</v>
      </c>
      <c r="F164" s="75">
        <f t="shared" si="1"/>
        <v>0</v>
      </c>
      <c r="G164" s="75">
        <f t="shared" si="2"/>
        <v>0</v>
      </c>
      <c r="H164" s="75">
        <f t="shared" si="3"/>
        <v>0</v>
      </c>
      <c r="I164" s="75">
        <f t="shared" si="4"/>
        <v>0</v>
      </c>
      <c r="J164" s="75">
        <f t="shared" si="5"/>
        <v>0</v>
      </c>
      <c r="K164" s="75">
        <f t="shared" si="6"/>
        <v>0</v>
      </c>
      <c r="L164" s="75">
        <f t="shared" si="7"/>
        <v>0</v>
      </c>
      <c r="M164" s="75">
        <f t="shared" si="8"/>
        <v>0</v>
      </c>
      <c r="N164" s="75">
        <f t="shared" si="9"/>
        <v>0</v>
      </c>
      <c r="O164" s="75">
        <f t="shared" si="10"/>
        <v>0</v>
      </c>
      <c r="P164" s="75">
        <f t="shared" si="11"/>
        <v>0</v>
      </c>
      <c r="Q164" s="75">
        <f t="shared" si="12"/>
        <v>0</v>
      </c>
      <c r="R164" s="75">
        <f t="shared" si="13"/>
        <v>0</v>
      </c>
      <c r="S164" s="75">
        <f t="shared" si="14"/>
        <v>0</v>
      </c>
      <c r="T164" s="75">
        <f t="shared" si="15"/>
        <v>0</v>
      </c>
      <c r="U164" s="75">
        <f t="shared" si="16"/>
        <v>0</v>
      </c>
      <c r="V164" s="75">
        <f t="shared" si="17"/>
        <v>0</v>
      </c>
      <c r="W164" s="75">
        <f t="shared" si="18"/>
        <v>0</v>
      </c>
      <c r="X164" s="75">
        <f t="shared" si="19"/>
        <v>0</v>
      </c>
      <c r="Y164" s="63"/>
    </row>
    <row r="165" spans="3:25" ht="21.6" thickBot="1">
      <c r="C165" s="347"/>
      <c r="D165" s="76" t="s">
        <v>230</v>
      </c>
      <c r="E165" s="75">
        <f t="shared" si="0"/>
        <v>0</v>
      </c>
      <c r="F165" s="75">
        <f t="shared" si="1"/>
        <v>0</v>
      </c>
      <c r="G165" s="75">
        <f t="shared" si="2"/>
        <v>0</v>
      </c>
      <c r="H165" s="75">
        <f t="shared" si="3"/>
        <v>0</v>
      </c>
      <c r="I165" s="75">
        <f t="shared" si="4"/>
        <v>0</v>
      </c>
      <c r="J165" s="75">
        <f t="shared" si="5"/>
        <v>0</v>
      </c>
      <c r="K165" s="75">
        <f t="shared" si="6"/>
        <v>0</v>
      </c>
      <c r="L165" s="75">
        <f t="shared" si="7"/>
        <v>0</v>
      </c>
      <c r="M165" s="75">
        <f t="shared" si="8"/>
        <v>0</v>
      </c>
      <c r="N165" s="75">
        <f t="shared" si="9"/>
        <v>0</v>
      </c>
      <c r="O165" s="75">
        <f t="shared" si="10"/>
        <v>0</v>
      </c>
      <c r="P165" s="75">
        <f t="shared" si="11"/>
        <v>0</v>
      </c>
      <c r="Q165" s="75">
        <f t="shared" si="12"/>
        <v>0</v>
      </c>
      <c r="R165" s="75">
        <f t="shared" si="13"/>
        <v>0</v>
      </c>
      <c r="S165" s="75">
        <f t="shared" si="14"/>
        <v>0</v>
      </c>
      <c r="T165" s="75">
        <f t="shared" si="15"/>
        <v>0</v>
      </c>
      <c r="U165" s="75">
        <f t="shared" si="16"/>
        <v>0</v>
      </c>
      <c r="V165" s="75">
        <f t="shared" si="17"/>
        <v>0</v>
      </c>
      <c r="W165" s="75">
        <f t="shared" si="18"/>
        <v>0</v>
      </c>
      <c r="X165" s="75">
        <f t="shared" si="19"/>
        <v>0</v>
      </c>
      <c r="Y165" s="63"/>
    </row>
    <row r="166" spans="3:25" ht="21.6" thickBot="1">
      <c r="C166" s="347"/>
      <c r="D166" s="76" t="s">
        <v>349</v>
      </c>
      <c r="E166" s="75">
        <f t="shared" si="0"/>
        <v>0</v>
      </c>
      <c r="F166" s="75">
        <f t="shared" si="1"/>
        <v>0</v>
      </c>
      <c r="G166" s="75">
        <f t="shared" si="2"/>
        <v>0</v>
      </c>
      <c r="H166" s="75">
        <f t="shared" si="3"/>
        <v>0</v>
      </c>
      <c r="I166" s="75">
        <f t="shared" si="4"/>
        <v>0</v>
      </c>
      <c r="J166" s="75">
        <f t="shared" si="5"/>
        <v>0</v>
      </c>
      <c r="K166" s="75">
        <f t="shared" si="6"/>
        <v>0</v>
      </c>
      <c r="L166" s="75">
        <f t="shared" si="7"/>
        <v>0</v>
      </c>
      <c r="M166" s="75">
        <f t="shared" si="8"/>
        <v>0</v>
      </c>
      <c r="N166" s="75">
        <f t="shared" si="9"/>
        <v>0</v>
      </c>
      <c r="O166" s="75">
        <f t="shared" si="10"/>
        <v>0</v>
      </c>
      <c r="P166" s="75">
        <f t="shared" si="11"/>
        <v>0</v>
      </c>
      <c r="Q166" s="75">
        <f t="shared" si="12"/>
        <v>0</v>
      </c>
      <c r="R166" s="75">
        <f t="shared" si="13"/>
        <v>0</v>
      </c>
      <c r="S166" s="75">
        <f t="shared" si="14"/>
        <v>0</v>
      </c>
      <c r="T166" s="75">
        <f t="shared" si="15"/>
        <v>0</v>
      </c>
      <c r="U166" s="75">
        <f t="shared" si="16"/>
        <v>0</v>
      </c>
      <c r="V166" s="75">
        <f t="shared" si="17"/>
        <v>0</v>
      </c>
      <c r="W166" s="75">
        <f t="shared" si="18"/>
        <v>0</v>
      </c>
      <c r="X166" s="75">
        <f t="shared" si="19"/>
        <v>0</v>
      </c>
      <c r="Y166" s="63"/>
    </row>
    <row r="167" spans="3:25" ht="21.6" thickBot="1">
      <c r="C167" s="347"/>
      <c r="D167" s="76" t="s">
        <v>350</v>
      </c>
      <c r="E167" s="75">
        <f t="shared" si="0"/>
        <v>0</v>
      </c>
      <c r="F167" s="75">
        <f t="shared" si="1"/>
        <v>0</v>
      </c>
      <c r="G167" s="75">
        <f t="shared" si="2"/>
        <v>0</v>
      </c>
      <c r="H167" s="75">
        <f t="shared" si="3"/>
        <v>0</v>
      </c>
      <c r="I167" s="75">
        <f t="shared" si="4"/>
        <v>0</v>
      </c>
      <c r="J167" s="75">
        <f t="shared" si="5"/>
        <v>0</v>
      </c>
      <c r="K167" s="75">
        <f t="shared" si="6"/>
        <v>0</v>
      </c>
      <c r="L167" s="75">
        <f t="shared" si="7"/>
        <v>0</v>
      </c>
      <c r="M167" s="75">
        <f t="shared" si="8"/>
        <v>0</v>
      </c>
      <c r="N167" s="75">
        <f t="shared" si="9"/>
        <v>0</v>
      </c>
      <c r="O167" s="75">
        <f t="shared" si="10"/>
        <v>0</v>
      </c>
      <c r="P167" s="75">
        <f t="shared" si="11"/>
        <v>0</v>
      </c>
      <c r="Q167" s="75">
        <f t="shared" si="12"/>
        <v>0</v>
      </c>
      <c r="R167" s="75">
        <f t="shared" si="13"/>
        <v>0</v>
      </c>
      <c r="S167" s="75">
        <f t="shared" si="14"/>
        <v>0</v>
      </c>
      <c r="T167" s="75">
        <f t="shared" si="15"/>
        <v>0</v>
      </c>
      <c r="U167" s="75">
        <f t="shared" si="16"/>
        <v>0</v>
      </c>
      <c r="V167" s="75">
        <f t="shared" si="17"/>
        <v>0</v>
      </c>
      <c r="W167" s="75">
        <f t="shared" si="18"/>
        <v>0</v>
      </c>
      <c r="X167" s="75">
        <f t="shared" si="19"/>
        <v>0</v>
      </c>
      <c r="Y167" s="63"/>
    </row>
    <row r="168" spans="3:25" ht="21.6" thickBot="1">
      <c r="C168" s="347"/>
      <c r="D168" s="58"/>
      <c r="E168" s="56">
        <f t="shared" si="0"/>
        <v>0</v>
      </c>
      <c r="F168" s="56">
        <f t="shared" si="1"/>
        <v>0</v>
      </c>
      <c r="G168" s="56">
        <f t="shared" si="2"/>
        <v>0</v>
      </c>
      <c r="H168" s="56">
        <f t="shared" si="3"/>
        <v>0</v>
      </c>
      <c r="I168" s="56">
        <f t="shared" si="4"/>
        <v>0</v>
      </c>
      <c r="J168" s="56">
        <f t="shared" si="5"/>
        <v>0</v>
      </c>
      <c r="K168" s="56">
        <f t="shared" si="6"/>
        <v>0</v>
      </c>
      <c r="L168" s="56">
        <f t="shared" si="7"/>
        <v>0</v>
      </c>
      <c r="M168" s="56">
        <f t="shared" si="8"/>
        <v>0</v>
      </c>
      <c r="N168" s="56">
        <f t="shared" si="9"/>
        <v>0</v>
      </c>
      <c r="O168" s="56">
        <f t="shared" si="10"/>
        <v>0</v>
      </c>
      <c r="P168" s="56">
        <f t="shared" si="11"/>
        <v>0</v>
      </c>
      <c r="Q168" s="56">
        <f t="shared" si="12"/>
        <v>0</v>
      </c>
      <c r="R168" s="56">
        <f t="shared" si="13"/>
        <v>0</v>
      </c>
      <c r="S168" s="56">
        <f t="shared" si="14"/>
        <v>0</v>
      </c>
      <c r="T168" s="56">
        <f t="shared" si="15"/>
        <v>0</v>
      </c>
      <c r="U168" s="56">
        <f t="shared" si="16"/>
        <v>0</v>
      </c>
      <c r="V168" s="56">
        <f t="shared" si="17"/>
        <v>0</v>
      </c>
      <c r="W168" s="56">
        <f t="shared" si="18"/>
        <v>0</v>
      </c>
      <c r="X168" s="56">
        <f t="shared" si="19"/>
        <v>0</v>
      </c>
      <c r="Y168" s="63"/>
    </row>
    <row r="169" spans="3:25" ht="21.6" thickBot="1">
      <c r="C169" s="347"/>
      <c r="D169" s="58"/>
      <c r="E169" s="56">
        <f t="shared" si="0"/>
        <v>0</v>
      </c>
      <c r="F169" s="56">
        <f t="shared" si="1"/>
        <v>0</v>
      </c>
      <c r="G169" s="56">
        <f t="shared" si="2"/>
        <v>0</v>
      </c>
      <c r="H169" s="56">
        <f t="shared" si="3"/>
        <v>0</v>
      </c>
      <c r="I169" s="56">
        <f t="shared" si="4"/>
        <v>0</v>
      </c>
      <c r="J169" s="56">
        <f t="shared" si="5"/>
        <v>0</v>
      </c>
      <c r="K169" s="56">
        <f t="shared" si="6"/>
        <v>0</v>
      </c>
      <c r="L169" s="56">
        <f t="shared" si="7"/>
        <v>0</v>
      </c>
      <c r="M169" s="56">
        <f t="shared" si="8"/>
        <v>0</v>
      </c>
      <c r="N169" s="56">
        <f t="shared" si="9"/>
        <v>0</v>
      </c>
      <c r="O169" s="56">
        <f t="shared" si="10"/>
        <v>0</v>
      </c>
      <c r="P169" s="56">
        <f t="shared" si="11"/>
        <v>0</v>
      </c>
      <c r="Q169" s="56">
        <f t="shared" si="12"/>
        <v>0</v>
      </c>
      <c r="R169" s="56">
        <f t="shared" si="13"/>
        <v>0</v>
      </c>
      <c r="S169" s="56">
        <f t="shared" si="14"/>
        <v>0</v>
      </c>
      <c r="T169" s="56">
        <f t="shared" si="15"/>
        <v>0</v>
      </c>
      <c r="U169" s="56">
        <f t="shared" si="16"/>
        <v>0</v>
      </c>
      <c r="V169" s="56">
        <f t="shared" si="17"/>
        <v>0</v>
      </c>
      <c r="W169" s="56">
        <f t="shared" si="18"/>
        <v>0</v>
      </c>
      <c r="X169" s="56">
        <f t="shared" si="19"/>
        <v>0</v>
      </c>
      <c r="Y169" s="63"/>
    </row>
    <row r="170" spans="3:25" ht="21.6" thickBot="1">
      <c r="C170" s="348"/>
      <c r="D170" s="60"/>
      <c r="E170" s="56">
        <f t="shared" si="0"/>
        <v>0</v>
      </c>
      <c r="F170" s="56">
        <f t="shared" si="1"/>
        <v>0</v>
      </c>
      <c r="G170" s="56">
        <f t="shared" si="2"/>
        <v>0</v>
      </c>
      <c r="H170" s="56">
        <f t="shared" si="3"/>
        <v>0</v>
      </c>
      <c r="I170" s="56">
        <f t="shared" si="4"/>
        <v>0</v>
      </c>
      <c r="J170" s="56">
        <f t="shared" si="5"/>
        <v>0</v>
      </c>
      <c r="K170" s="56">
        <f t="shared" si="6"/>
        <v>0</v>
      </c>
      <c r="L170" s="56">
        <f t="shared" si="7"/>
        <v>0</v>
      </c>
      <c r="M170" s="56">
        <f t="shared" si="8"/>
        <v>0</v>
      </c>
      <c r="N170" s="56">
        <f t="shared" si="9"/>
        <v>0</v>
      </c>
      <c r="O170" s="56">
        <f t="shared" si="10"/>
        <v>0</v>
      </c>
      <c r="P170" s="56">
        <f t="shared" si="11"/>
        <v>0</v>
      </c>
      <c r="Q170" s="56">
        <f t="shared" si="12"/>
        <v>0</v>
      </c>
      <c r="R170" s="56">
        <f t="shared" si="13"/>
        <v>0</v>
      </c>
      <c r="S170" s="56">
        <f t="shared" si="14"/>
        <v>0</v>
      </c>
      <c r="T170" s="56">
        <f t="shared" si="15"/>
        <v>0</v>
      </c>
      <c r="U170" s="56">
        <f t="shared" si="16"/>
        <v>0</v>
      </c>
      <c r="V170" s="56">
        <f t="shared" si="17"/>
        <v>0</v>
      </c>
      <c r="W170" s="56">
        <f t="shared" si="18"/>
        <v>0</v>
      </c>
      <c r="X170" s="56">
        <f t="shared" si="19"/>
        <v>0</v>
      </c>
      <c r="Y170" s="63"/>
    </row>
    <row r="171" spans="3:25" ht="21.6" thickBot="1">
      <c r="C171" s="346" t="s">
        <v>351</v>
      </c>
      <c r="D171" s="55" t="s">
        <v>175</v>
      </c>
      <c r="E171" s="56">
        <f t="shared" si="0"/>
        <v>0</v>
      </c>
      <c r="F171" s="56">
        <f t="shared" si="1"/>
        <v>0</v>
      </c>
      <c r="G171" s="56">
        <f t="shared" si="2"/>
        <v>0</v>
      </c>
      <c r="H171" s="56">
        <f t="shared" si="3"/>
        <v>0</v>
      </c>
      <c r="I171" s="56">
        <f t="shared" si="4"/>
        <v>0</v>
      </c>
      <c r="J171" s="56">
        <f t="shared" si="5"/>
        <v>0</v>
      </c>
      <c r="K171" s="56">
        <f t="shared" si="6"/>
        <v>0</v>
      </c>
      <c r="L171" s="56">
        <f t="shared" si="7"/>
        <v>0</v>
      </c>
      <c r="M171" s="56">
        <f t="shared" si="8"/>
        <v>0</v>
      </c>
      <c r="N171" s="56">
        <f t="shared" si="9"/>
        <v>0</v>
      </c>
      <c r="O171" s="56">
        <f t="shared" si="10"/>
        <v>0</v>
      </c>
      <c r="P171" s="56">
        <f t="shared" si="11"/>
        <v>0</v>
      </c>
      <c r="Q171" s="56">
        <f t="shared" si="12"/>
        <v>0</v>
      </c>
      <c r="R171" s="56">
        <f t="shared" si="13"/>
        <v>0</v>
      </c>
      <c r="S171" s="56">
        <f t="shared" si="14"/>
        <v>0</v>
      </c>
      <c r="T171" s="56">
        <f t="shared" si="15"/>
        <v>0</v>
      </c>
      <c r="U171" s="56">
        <f t="shared" si="16"/>
        <v>0</v>
      </c>
      <c r="V171" s="56">
        <f t="shared" si="17"/>
        <v>0</v>
      </c>
      <c r="W171" s="56">
        <f t="shared" si="18"/>
        <v>0</v>
      </c>
      <c r="X171" s="56">
        <f t="shared" si="19"/>
        <v>0</v>
      </c>
      <c r="Y171" s="62">
        <f>SUM(X171:X187)</f>
        <v>0</v>
      </c>
    </row>
    <row r="172" spans="3:25" ht="21.6" thickBot="1">
      <c r="C172" s="347"/>
      <c r="D172" s="58" t="s">
        <v>178</v>
      </c>
      <c r="E172" s="56">
        <f t="shared" si="0"/>
        <v>0</v>
      </c>
      <c r="F172" s="56">
        <f t="shared" si="1"/>
        <v>0</v>
      </c>
      <c r="G172" s="56">
        <f t="shared" si="2"/>
        <v>0</v>
      </c>
      <c r="H172" s="56">
        <f t="shared" si="3"/>
        <v>0</v>
      </c>
      <c r="I172" s="56">
        <f t="shared" si="4"/>
        <v>0</v>
      </c>
      <c r="J172" s="56">
        <f t="shared" si="5"/>
        <v>0</v>
      </c>
      <c r="K172" s="56">
        <f t="shared" si="6"/>
        <v>0</v>
      </c>
      <c r="L172" s="56">
        <f t="shared" si="7"/>
        <v>0</v>
      </c>
      <c r="M172" s="56">
        <f t="shared" si="8"/>
        <v>0</v>
      </c>
      <c r="N172" s="56">
        <f t="shared" si="9"/>
        <v>0</v>
      </c>
      <c r="O172" s="56">
        <f t="shared" si="10"/>
        <v>0</v>
      </c>
      <c r="P172" s="56">
        <f t="shared" si="11"/>
        <v>0</v>
      </c>
      <c r="Q172" s="56">
        <f t="shared" si="12"/>
        <v>0</v>
      </c>
      <c r="R172" s="56">
        <f t="shared" si="13"/>
        <v>0</v>
      </c>
      <c r="S172" s="56">
        <f t="shared" si="14"/>
        <v>0</v>
      </c>
      <c r="T172" s="56">
        <f t="shared" si="15"/>
        <v>0</v>
      </c>
      <c r="U172" s="56">
        <f t="shared" si="16"/>
        <v>0</v>
      </c>
      <c r="V172" s="56">
        <f t="shared" si="17"/>
        <v>0</v>
      </c>
      <c r="W172" s="56">
        <f t="shared" si="18"/>
        <v>0</v>
      </c>
      <c r="X172" s="56">
        <f t="shared" si="19"/>
        <v>0</v>
      </c>
      <c r="Y172" s="63"/>
    </row>
    <row r="173" spans="3:25" ht="21.6" thickBot="1">
      <c r="C173" s="347"/>
      <c r="D173" s="58" t="s">
        <v>180</v>
      </c>
      <c r="E173" s="56">
        <f t="shared" si="0"/>
        <v>0</v>
      </c>
      <c r="F173" s="56">
        <f t="shared" si="1"/>
        <v>0</v>
      </c>
      <c r="G173" s="56">
        <f t="shared" si="2"/>
        <v>0</v>
      </c>
      <c r="H173" s="56">
        <f t="shared" si="3"/>
        <v>0</v>
      </c>
      <c r="I173" s="56">
        <f t="shared" si="4"/>
        <v>0</v>
      </c>
      <c r="J173" s="56">
        <f t="shared" si="5"/>
        <v>0</v>
      </c>
      <c r="K173" s="56">
        <f t="shared" si="6"/>
        <v>0</v>
      </c>
      <c r="L173" s="56">
        <f t="shared" si="7"/>
        <v>0</v>
      </c>
      <c r="M173" s="56">
        <f t="shared" si="8"/>
        <v>0</v>
      </c>
      <c r="N173" s="56">
        <f t="shared" si="9"/>
        <v>0</v>
      </c>
      <c r="O173" s="56">
        <f t="shared" si="10"/>
        <v>0</v>
      </c>
      <c r="P173" s="56">
        <f t="shared" si="11"/>
        <v>0</v>
      </c>
      <c r="Q173" s="56">
        <f t="shared" si="12"/>
        <v>0</v>
      </c>
      <c r="R173" s="56">
        <f t="shared" si="13"/>
        <v>0</v>
      </c>
      <c r="S173" s="56">
        <f t="shared" si="14"/>
        <v>0</v>
      </c>
      <c r="T173" s="56">
        <f t="shared" si="15"/>
        <v>0</v>
      </c>
      <c r="U173" s="56">
        <f t="shared" si="16"/>
        <v>0</v>
      </c>
      <c r="V173" s="56">
        <f t="shared" si="17"/>
        <v>0</v>
      </c>
      <c r="W173" s="56">
        <f t="shared" si="18"/>
        <v>0</v>
      </c>
      <c r="X173" s="56">
        <f t="shared" si="19"/>
        <v>0</v>
      </c>
      <c r="Y173" s="63"/>
    </row>
    <row r="174" spans="3:25" ht="21.6" thickBot="1">
      <c r="C174" s="347"/>
      <c r="D174" s="58" t="s">
        <v>182</v>
      </c>
      <c r="E174" s="56">
        <f t="shared" si="0"/>
        <v>0</v>
      </c>
      <c r="F174" s="56">
        <f t="shared" si="1"/>
        <v>0</v>
      </c>
      <c r="G174" s="56">
        <f t="shared" si="2"/>
        <v>0</v>
      </c>
      <c r="H174" s="56">
        <f t="shared" si="3"/>
        <v>0</v>
      </c>
      <c r="I174" s="56">
        <f t="shared" si="4"/>
        <v>0</v>
      </c>
      <c r="J174" s="56">
        <f t="shared" si="5"/>
        <v>0</v>
      </c>
      <c r="K174" s="56">
        <f t="shared" si="6"/>
        <v>0</v>
      </c>
      <c r="L174" s="56">
        <f t="shared" si="7"/>
        <v>0</v>
      </c>
      <c r="M174" s="56">
        <f t="shared" si="8"/>
        <v>0</v>
      </c>
      <c r="N174" s="56">
        <f t="shared" si="9"/>
        <v>0</v>
      </c>
      <c r="O174" s="56">
        <f t="shared" si="10"/>
        <v>0</v>
      </c>
      <c r="P174" s="56">
        <f t="shared" si="11"/>
        <v>0</v>
      </c>
      <c r="Q174" s="56">
        <f t="shared" si="12"/>
        <v>0</v>
      </c>
      <c r="R174" s="56">
        <f t="shared" si="13"/>
        <v>0</v>
      </c>
      <c r="S174" s="56">
        <f t="shared" si="14"/>
        <v>0</v>
      </c>
      <c r="T174" s="56">
        <f t="shared" si="15"/>
        <v>0</v>
      </c>
      <c r="U174" s="56">
        <f t="shared" si="16"/>
        <v>0</v>
      </c>
      <c r="V174" s="56">
        <f t="shared" si="17"/>
        <v>0</v>
      </c>
      <c r="W174" s="56">
        <f t="shared" si="18"/>
        <v>0</v>
      </c>
      <c r="X174" s="56">
        <f t="shared" si="19"/>
        <v>0</v>
      </c>
      <c r="Y174" s="63"/>
    </row>
    <row r="175" spans="3:25" ht="21.6" thickBot="1">
      <c r="C175" s="347"/>
      <c r="D175" s="58" t="s">
        <v>184</v>
      </c>
      <c r="E175" s="56">
        <f t="shared" si="0"/>
        <v>0</v>
      </c>
      <c r="F175" s="56">
        <f t="shared" si="1"/>
        <v>0</v>
      </c>
      <c r="G175" s="56">
        <f t="shared" si="2"/>
        <v>0</v>
      </c>
      <c r="H175" s="56">
        <f t="shared" si="3"/>
        <v>0</v>
      </c>
      <c r="I175" s="56">
        <f t="shared" si="4"/>
        <v>0</v>
      </c>
      <c r="J175" s="56">
        <f t="shared" si="5"/>
        <v>0</v>
      </c>
      <c r="K175" s="56">
        <f t="shared" si="6"/>
        <v>0</v>
      </c>
      <c r="L175" s="56">
        <f t="shared" si="7"/>
        <v>0</v>
      </c>
      <c r="M175" s="56">
        <f t="shared" si="8"/>
        <v>0</v>
      </c>
      <c r="N175" s="56">
        <f t="shared" si="9"/>
        <v>0</v>
      </c>
      <c r="O175" s="56">
        <f t="shared" si="10"/>
        <v>0</v>
      </c>
      <c r="P175" s="56">
        <f t="shared" si="11"/>
        <v>0</v>
      </c>
      <c r="Q175" s="56">
        <f t="shared" si="12"/>
        <v>0</v>
      </c>
      <c r="R175" s="56">
        <f t="shared" si="13"/>
        <v>0</v>
      </c>
      <c r="S175" s="56">
        <f t="shared" si="14"/>
        <v>0</v>
      </c>
      <c r="T175" s="56">
        <f t="shared" si="15"/>
        <v>0</v>
      </c>
      <c r="U175" s="56">
        <f t="shared" si="16"/>
        <v>0</v>
      </c>
      <c r="V175" s="56">
        <f t="shared" si="17"/>
        <v>0</v>
      </c>
      <c r="W175" s="56">
        <f t="shared" si="18"/>
        <v>0</v>
      </c>
      <c r="X175" s="56">
        <f t="shared" si="19"/>
        <v>0</v>
      </c>
      <c r="Y175" s="63"/>
    </row>
    <row r="176" spans="3:25" ht="21.6" thickBot="1">
      <c r="C176" s="347"/>
      <c r="D176" s="58" t="s">
        <v>186</v>
      </c>
      <c r="E176" s="56">
        <f t="shared" si="0"/>
        <v>0</v>
      </c>
      <c r="F176" s="56">
        <f t="shared" si="1"/>
        <v>0</v>
      </c>
      <c r="G176" s="56">
        <f t="shared" si="2"/>
        <v>0</v>
      </c>
      <c r="H176" s="56">
        <f t="shared" si="3"/>
        <v>0</v>
      </c>
      <c r="I176" s="56">
        <f t="shared" si="4"/>
        <v>0</v>
      </c>
      <c r="J176" s="56">
        <f t="shared" si="5"/>
        <v>0</v>
      </c>
      <c r="K176" s="56">
        <f t="shared" si="6"/>
        <v>0</v>
      </c>
      <c r="L176" s="56">
        <f t="shared" si="7"/>
        <v>0</v>
      </c>
      <c r="M176" s="56">
        <f t="shared" si="8"/>
        <v>0</v>
      </c>
      <c r="N176" s="56">
        <f t="shared" si="9"/>
        <v>0</v>
      </c>
      <c r="O176" s="56">
        <f t="shared" si="10"/>
        <v>0</v>
      </c>
      <c r="P176" s="56">
        <f t="shared" si="11"/>
        <v>0</v>
      </c>
      <c r="Q176" s="56">
        <f t="shared" si="12"/>
        <v>0</v>
      </c>
      <c r="R176" s="56">
        <f t="shared" si="13"/>
        <v>0</v>
      </c>
      <c r="S176" s="56">
        <f t="shared" si="14"/>
        <v>0</v>
      </c>
      <c r="T176" s="56">
        <f t="shared" si="15"/>
        <v>0</v>
      </c>
      <c r="U176" s="56">
        <f t="shared" si="16"/>
        <v>0</v>
      </c>
      <c r="V176" s="56">
        <f t="shared" si="17"/>
        <v>0</v>
      </c>
      <c r="W176" s="56">
        <f t="shared" si="18"/>
        <v>0</v>
      </c>
      <c r="X176" s="56">
        <f t="shared" si="19"/>
        <v>0</v>
      </c>
      <c r="Y176" s="63"/>
    </row>
    <row r="177" spans="3:25" ht="21.6" thickBot="1">
      <c r="C177" s="347"/>
      <c r="D177" s="58" t="s">
        <v>188</v>
      </c>
      <c r="E177" s="56">
        <f t="shared" si="0"/>
        <v>0</v>
      </c>
      <c r="F177" s="56">
        <f t="shared" si="1"/>
        <v>0</v>
      </c>
      <c r="G177" s="56">
        <f t="shared" si="2"/>
        <v>0</v>
      </c>
      <c r="H177" s="56">
        <f t="shared" si="3"/>
        <v>0</v>
      </c>
      <c r="I177" s="56">
        <f t="shared" si="4"/>
        <v>0</v>
      </c>
      <c r="J177" s="56">
        <f t="shared" si="5"/>
        <v>0</v>
      </c>
      <c r="K177" s="56">
        <f t="shared" si="6"/>
        <v>0</v>
      </c>
      <c r="L177" s="56">
        <f t="shared" si="7"/>
        <v>0</v>
      </c>
      <c r="M177" s="56">
        <f t="shared" si="8"/>
        <v>0</v>
      </c>
      <c r="N177" s="56">
        <f t="shared" si="9"/>
        <v>0</v>
      </c>
      <c r="O177" s="56">
        <f t="shared" si="10"/>
        <v>0</v>
      </c>
      <c r="P177" s="56">
        <f t="shared" si="11"/>
        <v>0</v>
      </c>
      <c r="Q177" s="56">
        <f t="shared" si="12"/>
        <v>0</v>
      </c>
      <c r="R177" s="56">
        <f t="shared" si="13"/>
        <v>0</v>
      </c>
      <c r="S177" s="56">
        <f t="shared" si="14"/>
        <v>0</v>
      </c>
      <c r="T177" s="56">
        <f t="shared" si="15"/>
        <v>0</v>
      </c>
      <c r="U177" s="56">
        <f t="shared" si="16"/>
        <v>0</v>
      </c>
      <c r="V177" s="56">
        <f t="shared" si="17"/>
        <v>0</v>
      </c>
      <c r="W177" s="56">
        <f t="shared" si="18"/>
        <v>0</v>
      </c>
      <c r="X177" s="56">
        <f t="shared" si="19"/>
        <v>0</v>
      </c>
      <c r="Y177" s="63"/>
    </row>
    <row r="178" spans="3:25" ht="21.6" thickBot="1">
      <c r="C178" s="347"/>
      <c r="D178" s="58" t="s">
        <v>190</v>
      </c>
      <c r="E178" s="56">
        <f t="shared" si="0"/>
        <v>0</v>
      </c>
      <c r="F178" s="56">
        <f t="shared" si="1"/>
        <v>0</v>
      </c>
      <c r="G178" s="56">
        <f t="shared" si="2"/>
        <v>0</v>
      </c>
      <c r="H178" s="56">
        <f t="shared" si="3"/>
        <v>0</v>
      </c>
      <c r="I178" s="56">
        <f t="shared" si="4"/>
        <v>0</v>
      </c>
      <c r="J178" s="56">
        <f t="shared" si="5"/>
        <v>0</v>
      </c>
      <c r="K178" s="56">
        <f t="shared" si="6"/>
        <v>0</v>
      </c>
      <c r="L178" s="56">
        <f t="shared" si="7"/>
        <v>0</v>
      </c>
      <c r="M178" s="56">
        <f t="shared" si="8"/>
        <v>0</v>
      </c>
      <c r="N178" s="56">
        <f t="shared" si="9"/>
        <v>0</v>
      </c>
      <c r="O178" s="56">
        <f t="shared" si="10"/>
        <v>0</v>
      </c>
      <c r="P178" s="56">
        <f t="shared" si="11"/>
        <v>0</v>
      </c>
      <c r="Q178" s="56">
        <f t="shared" si="12"/>
        <v>0</v>
      </c>
      <c r="R178" s="56">
        <f t="shared" si="13"/>
        <v>0</v>
      </c>
      <c r="S178" s="56">
        <f t="shared" si="14"/>
        <v>0</v>
      </c>
      <c r="T178" s="56">
        <f t="shared" si="15"/>
        <v>0</v>
      </c>
      <c r="U178" s="56">
        <f t="shared" si="16"/>
        <v>0</v>
      </c>
      <c r="V178" s="56">
        <f t="shared" si="17"/>
        <v>0</v>
      </c>
      <c r="W178" s="56">
        <f t="shared" si="18"/>
        <v>0</v>
      </c>
      <c r="X178" s="56">
        <f t="shared" si="19"/>
        <v>0</v>
      </c>
      <c r="Y178" s="63"/>
    </row>
    <row r="179" spans="3:25" ht="21.6" thickBot="1">
      <c r="C179" s="347"/>
      <c r="D179" s="58" t="s">
        <v>192</v>
      </c>
      <c r="E179" s="56">
        <f t="shared" si="0"/>
        <v>0</v>
      </c>
      <c r="F179" s="56">
        <f t="shared" si="1"/>
        <v>0</v>
      </c>
      <c r="G179" s="56">
        <f t="shared" si="2"/>
        <v>0</v>
      </c>
      <c r="H179" s="56">
        <f t="shared" si="3"/>
        <v>0</v>
      </c>
      <c r="I179" s="56">
        <f t="shared" si="4"/>
        <v>0</v>
      </c>
      <c r="J179" s="56">
        <f t="shared" si="5"/>
        <v>0</v>
      </c>
      <c r="K179" s="56">
        <f t="shared" si="6"/>
        <v>0</v>
      </c>
      <c r="L179" s="56">
        <f t="shared" si="7"/>
        <v>0</v>
      </c>
      <c r="M179" s="56">
        <f t="shared" si="8"/>
        <v>0</v>
      </c>
      <c r="N179" s="56">
        <f t="shared" si="9"/>
        <v>0</v>
      </c>
      <c r="O179" s="56">
        <f t="shared" si="10"/>
        <v>0</v>
      </c>
      <c r="P179" s="56">
        <f t="shared" si="11"/>
        <v>0</v>
      </c>
      <c r="Q179" s="56">
        <f t="shared" si="12"/>
        <v>0</v>
      </c>
      <c r="R179" s="56">
        <f t="shared" si="13"/>
        <v>0</v>
      </c>
      <c r="S179" s="56">
        <f t="shared" si="14"/>
        <v>0</v>
      </c>
      <c r="T179" s="56">
        <f t="shared" si="15"/>
        <v>0</v>
      </c>
      <c r="U179" s="56">
        <f t="shared" si="16"/>
        <v>0</v>
      </c>
      <c r="V179" s="56">
        <f t="shared" si="17"/>
        <v>0</v>
      </c>
      <c r="W179" s="56">
        <f t="shared" si="18"/>
        <v>0</v>
      </c>
      <c r="X179" s="56">
        <f t="shared" si="19"/>
        <v>0</v>
      </c>
      <c r="Y179" s="63"/>
    </row>
    <row r="180" spans="3:25" ht="21.6" thickBot="1">
      <c r="C180" s="347"/>
      <c r="D180" s="58" t="s">
        <v>194</v>
      </c>
      <c r="E180" s="56">
        <f t="shared" si="0"/>
        <v>0</v>
      </c>
      <c r="F180" s="56">
        <f t="shared" si="1"/>
        <v>0</v>
      </c>
      <c r="G180" s="56">
        <f t="shared" si="2"/>
        <v>0</v>
      </c>
      <c r="H180" s="56">
        <f t="shared" si="3"/>
        <v>0</v>
      </c>
      <c r="I180" s="56">
        <f t="shared" si="4"/>
        <v>0</v>
      </c>
      <c r="J180" s="56">
        <f t="shared" si="5"/>
        <v>0</v>
      </c>
      <c r="K180" s="56">
        <f t="shared" si="6"/>
        <v>0</v>
      </c>
      <c r="L180" s="56">
        <f t="shared" si="7"/>
        <v>0</v>
      </c>
      <c r="M180" s="56">
        <f t="shared" si="8"/>
        <v>0</v>
      </c>
      <c r="N180" s="56">
        <f t="shared" si="9"/>
        <v>0</v>
      </c>
      <c r="O180" s="56">
        <f t="shared" si="10"/>
        <v>0</v>
      </c>
      <c r="P180" s="56">
        <f t="shared" si="11"/>
        <v>0</v>
      </c>
      <c r="Q180" s="56">
        <f t="shared" si="12"/>
        <v>0</v>
      </c>
      <c r="R180" s="56">
        <f t="shared" si="13"/>
        <v>0</v>
      </c>
      <c r="S180" s="56">
        <f t="shared" si="14"/>
        <v>0</v>
      </c>
      <c r="T180" s="56">
        <f t="shared" si="15"/>
        <v>0</v>
      </c>
      <c r="U180" s="56">
        <f t="shared" si="16"/>
        <v>0</v>
      </c>
      <c r="V180" s="56">
        <f t="shared" si="17"/>
        <v>0</v>
      </c>
      <c r="W180" s="56">
        <f t="shared" si="18"/>
        <v>0</v>
      </c>
      <c r="X180" s="56">
        <f t="shared" si="19"/>
        <v>0</v>
      </c>
      <c r="Y180" s="63"/>
    </row>
    <row r="181" spans="3:25" ht="21.6" thickBot="1">
      <c r="C181" s="347"/>
      <c r="D181" s="58" t="s">
        <v>196</v>
      </c>
      <c r="E181" s="56">
        <f t="shared" si="0"/>
        <v>0</v>
      </c>
      <c r="F181" s="56">
        <f t="shared" si="1"/>
        <v>0</v>
      </c>
      <c r="G181" s="56">
        <f t="shared" si="2"/>
        <v>0</v>
      </c>
      <c r="H181" s="56">
        <f t="shared" si="3"/>
        <v>0</v>
      </c>
      <c r="I181" s="56">
        <f t="shared" si="4"/>
        <v>0</v>
      </c>
      <c r="J181" s="56">
        <f t="shared" si="5"/>
        <v>0</v>
      </c>
      <c r="K181" s="56">
        <f t="shared" si="6"/>
        <v>0</v>
      </c>
      <c r="L181" s="56">
        <f t="shared" si="7"/>
        <v>0</v>
      </c>
      <c r="M181" s="56">
        <f t="shared" si="8"/>
        <v>0</v>
      </c>
      <c r="N181" s="56">
        <f t="shared" si="9"/>
        <v>0</v>
      </c>
      <c r="O181" s="56">
        <f t="shared" si="10"/>
        <v>0</v>
      </c>
      <c r="P181" s="56">
        <f t="shared" si="11"/>
        <v>0</v>
      </c>
      <c r="Q181" s="56">
        <f t="shared" si="12"/>
        <v>0</v>
      </c>
      <c r="R181" s="56">
        <f t="shared" si="13"/>
        <v>0</v>
      </c>
      <c r="S181" s="56">
        <f t="shared" si="14"/>
        <v>0</v>
      </c>
      <c r="T181" s="56">
        <f t="shared" si="15"/>
        <v>0</v>
      </c>
      <c r="U181" s="56">
        <f t="shared" si="16"/>
        <v>0</v>
      </c>
      <c r="V181" s="56">
        <f t="shared" si="17"/>
        <v>0</v>
      </c>
      <c r="W181" s="56">
        <f t="shared" si="18"/>
        <v>0</v>
      </c>
      <c r="X181" s="56">
        <f t="shared" si="19"/>
        <v>0</v>
      </c>
      <c r="Y181" s="63"/>
    </row>
    <row r="182" spans="3:25" ht="21.6" thickBot="1">
      <c r="C182" s="347"/>
      <c r="D182" s="58" t="s">
        <v>352</v>
      </c>
      <c r="E182" s="56">
        <f t="shared" si="0"/>
        <v>0</v>
      </c>
      <c r="F182" s="56">
        <f t="shared" si="1"/>
        <v>0</v>
      </c>
      <c r="G182" s="56">
        <f t="shared" si="2"/>
        <v>0</v>
      </c>
      <c r="H182" s="56">
        <f t="shared" si="3"/>
        <v>0</v>
      </c>
      <c r="I182" s="56">
        <f t="shared" si="4"/>
        <v>0</v>
      </c>
      <c r="J182" s="56">
        <f t="shared" si="5"/>
        <v>0</v>
      </c>
      <c r="K182" s="56">
        <f t="shared" si="6"/>
        <v>0</v>
      </c>
      <c r="L182" s="56">
        <f t="shared" si="7"/>
        <v>0</v>
      </c>
      <c r="M182" s="56">
        <f t="shared" si="8"/>
        <v>0</v>
      </c>
      <c r="N182" s="56">
        <f t="shared" si="9"/>
        <v>0</v>
      </c>
      <c r="O182" s="56">
        <f t="shared" si="10"/>
        <v>0</v>
      </c>
      <c r="P182" s="56">
        <f t="shared" si="11"/>
        <v>0</v>
      </c>
      <c r="Q182" s="56">
        <f t="shared" si="12"/>
        <v>0</v>
      </c>
      <c r="R182" s="56">
        <f t="shared" si="13"/>
        <v>0</v>
      </c>
      <c r="S182" s="56">
        <f t="shared" si="14"/>
        <v>0</v>
      </c>
      <c r="T182" s="56">
        <f t="shared" si="15"/>
        <v>0</v>
      </c>
      <c r="U182" s="56">
        <f t="shared" si="16"/>
        <v>0</v>
      </c>
      <c r="V182" s="56">
        <f t="shared" si="17"/>
        <v>0</v>
      </c>
      <c r="W182" s="56">
        <f t="shared" si="18"/>
        <v>0</v>
      </c>
      <c r="X182" s="56">
        <f t="shared" si="19"/>
        <v>0</v>
      </c>
      <c r="Y182" s="63"/>
    </row>
    <row r="183" spans="3:25" ht="21.6" thickBot="1">
      <c r="C183" s="347"/>
      <c r="D183" s="58" t="s">
        <v>353</v>
      </c>
      <c r="E183" s="56">
        <f t="shared" si="0"/>
        <v>0</v>
      </c>
      <c r="F183" s="56">
        <f t="shared" si="1"/>
        <v>0</v>
      </c>
      <c r="G183" s="56">
        <f t="shared" si="2"/>
        <v>0</v>
      </c>
      <c r="H183" s="56">
        <f t="shared" si="3"/>
        <v>0</v>
      </c>
      <c r="I183" s="56">
        <f t="shared" si="4"/>
        <v>0</v>
      </c>
      <c r="J183" s="56">
        <f t="shared" si="5"/>
        <v>0</v>
      </c>
      <c r="K183" s="56">
        <f t="shared" si="6"/>
        <v>0</v>
      </c>
      <c r="L183" s="56">
        <f t="shared" si="7"/>
        <v>0</v>
      </c>
      <c r="M183" s="56">
        <f t="shared" si="8"/>
        <v>0</v>
      </c>
      <c r="N183" s="56">
        <f t="shared" si="9"/>
        <v>0</v>
      </c>
      <c r="O183" s="56">
        <f t="shared" si="10"/>
        <v>0</v>
      </c>
      <c r="P183" s="56">
        <f t="shared" si="11"/>
        <v>0</v>
      </c>
      <c r="Q183" s="56">
        <f t="shared" si="12"/>
        <v>0</v>
      </c>
      <c r="R183" s="56">
        <f t="shared" si="13"/>
        <v>0</v>
      </c>
      <c r="S183" s="56">
        <f t="shared" si="14"/>
        <v>0</v>
      </c>
      <c r="T183" s="56">
        <f t="shared" si="15"/>
        <v>0</v>
      </c>
      <c r="U183" s="56">
        <f t="shared" si="16"/>
        <v>0</v>
      </c>
      <c r="V183" s="56">
        <f t="shared" si="17"/>
        <v>0</v>
      </c>
      <c r="W183" s="56">
        <f t="shared" si="18"/>
        <v>0</v>
      </c>
      <c r="X183" s="56">
        <f t="shared" si="19"/>
        <v>0</v>
      </c>
      <c r="Y183" s="63"/>
    </row>
    <row r="184" spans="3:25" ht="21.6" thickBot="1">
      <c r="C184" s="347"/>
      <c r="D184" s="58" t="s">
        <v>354</v>
      </c>
      <c r="E184" s="56">
        <f t="shared" si="0"/>
        <v>0</v>
      </c>
      <c r="F184" s="56">
        <f t="shared" si="1"/>
        <v>0</v>
      </c>
      <c r="G184" s="56">
        <f t="shared" si="2"/>
        <v>0</v>
      </c>
      <c r="H184" s="56">
        <f t="shared" si="3"/>
        <v>0</v>
      </c>
      <c r="I184" s="56">
        <f t="shared" si="4"/>
        <v>0</v>
      </c>
      <c r="J184" s="56">
        <f t="shared" si="5"/>
        <v>0</v>
      </c>
      <c r="K184" s="56">
        <f t="shared" si="6"/>
        <v>0</v>
      </c>
      <c r="L184" s="56">
        <f t="shared" si="7"/>
        <v>0</v>
      </c>
      <c r="M184" s="56">
        <f t="shared" si="8"/>
        <v>0</v>
      </c>
      <c r="N184" s="56">
        <f t="shared" si="9"/>
        <v>0</v>
      </c>
      <c r="O184" s="56">
        <f t="shared" si="10"/>
        <v>0</v>
      </c>
      <c r="P184" s="56">
        <f t="shared" si="11"/>
        <v>0</v>
      </c>
      <c r="Q184" s="56">
        <f t="shared" si="12"/>
        <v>0</v>
      </c>
      <c r="R184" s="56">
        <f t="shared" si="13"/>
        <v>0</v>
      </c>
      <c r="S184" s="56">
        <f t="shared" si="14"/>
        <v>0</v>
      </c>
      <c r="T184" s="56">
        <f t="shared" si="15"/>
        <v>0</v>
      </c>
      <c r="U184" s="56">
        <f t="shared" si="16"/>
        <v>0</v>
      </c>
      <c r="V184" s="56">
        <f t="shared" si="17"/>
        <v>0</v>
      </c>
      <c r="W184" s="56">
        <f t="shared" si="18"/>
        <v>0</v>
      </c>
      <c r="X184" s="56">
        <f t="shared" si="19"/>
        <v>0</v>
      </c>
      <c r="Y184" s="63"/>
    </row>
    <row r="185" spans="3:25" ht="21.6" thickBot="1">
      <c r="C185" s="347"/>
      <c r="D185" s="58"/>
      <c r="E185" s="56">
        <f t="shared" si="0"/>
        <v>0</v>
      </c>
      <c r="F185" s="56">
        <f t="shared" si="1"/>
        <v>0</v>
      </c>
      <c r="G185" s="56">
        <f t="shared" si="2"/>
        <v>0</v>
      </c>
      <c r="H185" s="56">
        <f t="shared" si="3"/>
        <v>0</v>
      </c>
      <c r="I185" s="56">
        <f t="shared" si="4"/>
        <v>0</v>
      </c>
      <c r="J185" s="56">
        <f t="shared" si="5"/>
        <v>0</v>
      </c>
      <c r="K185" s="56">
        <f t="shared" si="6"/>
        <v>0</v>
      </c>
      <c r="L185" s="56">
        <f t="shared" si="7"/>
        <v>0</v>
      </c>
      <c r="M185" s="56">
        <f t="shared" si="8"/>
        <v>0</v>
      </c>
      <c r="N185" s="56">
        <f t="shared" si="9"/>
        <v>0</v>
      </c>
      <c r="O185" s="56">
        <f t="shared" si="10"/>
        <v>0</v>
      </c>
      <c r="P185" s="56">
        <f t="shared" si="11"/>
        <v>0</v>
      </c>
      <c r="Q185" s="56">
        <f t="shared" si="12"/>
        <v>0</v>
      </c>
      <c r="R185" s="56">
        <f t="shared" si="13"/>
        <v>0</v>
      </c>
      <c r="S185" s="56">
        <f t="shared" si="14"/>
        <v>0</v>
      </c>
      <c r="T185" s="56">
        <f t="shared" si="15"/>
        <v>0</v>
      </c>
      <c r="U185" s="56">
        <f t="shared" si="16"/>
        <v>0</v>
      </c>
      <c r="V185" s="56">
        <f t="shared" si="17"/>
        <v>0</v>
      </c>
      <c r="W185" s="56">
        <f t="shared" si="18"/>
        <v>0</v>
      </c>
      <c r="X185" s="56">
        <f t="shared" si="19"/>
        <v>0</v>
      </c>
      <c r="Y185" s="63"/>
    </row>
    <row r="186" spans="3:25" ht="21.6" thickBot="1">
      <c r="C186" s="347"/>
      <c r="D186" s="30"/>
      <c r="E186" s="56">
        <f t="shared" si="0"/>
        <v>0</v>
      </c>
      <c r="F186" s="56">
        <f t="shared" si="1"/>
        <v>0</v>
      </c>
      <c r="G186" s="56">
        <f t="shared" si="2"/>
        <v>0</v>
      </c>
      <c r="H186" s="56">
        <f t="shared" si="3"/>
        <v>0</v>
      </c>
      <c r="I186" s="56">
        <f t="shared" si="4"/>
        <v>0</v>
      </c>
      <c r="J186" s="56">
        <f t="shared" si="5"/>
        <v>0</v>
      </c>
      <c r="K186" s="56">
        <f t="shared" si="6"/>
        <v>0</v>
      </c>
      <c r="L186" s="56">
        <f t="shared" si="7"/>
        <v>0</v>
      </c>
      <c r="M186" s="56">
        <f t="shared" si="8"/>
        <v>0</v>
      </c>
      <c r="N186" s="56">
        <f t="shared" si="9"/>
        <v>0</v>
      </c>
      <c r="O186" s="56">
        <f t="shared" si="10"/>
        <v>0</v>
      </c>
      <c r="P186" s="56">
        <f t="shared" si="11"/>
        <v>0</v>
      </c>
      <c r="Q186" s="56">
        <f t="shared" si="12"/>
        <v>0</v>
      </c>
      <c r="R186" s="56">
        <f t="shared" si="13"/>
        <v>0</v>
      </c>
      <c r="S186" s="56">
        <f t="shared" si="14"/>
        <v>0</v>
      </c>
      <c r="T186" s="56">
        <f t="shared" si="15"/>
        <v>0</v>
      </c>
      <c r="U186" s="56">
        <f t="shared" si="16"/>
        <v>0</v>
      </c>
      <c r="V186" s="56">
        <f t="shared" si="17"/>
        <v>0</v>
      </c>
      <c r="W186" s="56">
        <f t="shared" si="18"/>
        <v>0</v>
      </c>
      <c r="X186" s="56">
        <f t="shared" si="19"/>
        <v>0</v>
      </c>
      <c r="Y186" s="63"/>
    </row>
    <row r="187" spans="3:25" ht="21.6" thickBot="1">
      <c r="C187" s="348"/>
      <c r="D187" s="60"/>
      <c r="E187" s="56">
        <f t="shared" si="0"/>
        <v>0</v>
      </c>
      <c r="F187" s="56">
        <f t="shared" si="1"/>
        <v>0</v>
      </c>
      <c r="G187" s="56">
        <f t="shared" si="2"/>
        <v>0</v>
      </c>
      <c r="H187" s="56">
        <f t="shared" si="3"/>
        <v>0</v>
      </c>
      <c r="I187" s="56">
        <f t="shared" si="4"/>
        <v>0</v>
      </c>
      <c r="J187" s="56">
        <f t="shared" si="5"/>
        <v>0</v>
      </c>
      <c r="K187" s="56">
        <f t="shared" si="6"/>
        <v>0</v>
      </c>
      <c r="L187" s="56">
        <f t="shared" si="7"/>
        <v>0</v>
      </c>
      <c r="M187" s="56">
        <f t="shared" si="8"/>
        <v>0</v>
      </c>
      <c r="N187" s="56">
        <f t="shared" si="9"/>
        <v>0</v>
      </c>
      <c r="O187" s="56">
        <f t="shared" si="10"/>
        <v>0</v>
      </c>
      <c r="P187" s="56">
        <f t="shared" si="11"/>
        <v>0</v>
      </c>
      <c r="Q187" s="56">
        <f t="shared" si="12"/>
        <v>0</v>
      </c>
      <c r="R187" s="56">
        <f t="shared" si="13"/>
        <v>0</v>
      </c>
      <c r="S187" s="56">
        <f t="shared" si="14"/>
        <v>0</v>
      </c>
      <c r="T187" s="56">
        <f t="shared" si="15"/>
        <v>0</v>
      </c>
      <c r="U187" s="56">
        <f t="shared" si="16"/>
        <v>0</v>
      </c>
      <c r="V187" s="56">
        <f t="shared" si="17"/>
        <v>0</v>
      </c>
      <c r="W187" s="56">
        <f t="shared" si="18"/>
        <v>0</v>
      </c>
      <c r="X187" s="56">
        <f t="shared" si="19"/>
        <v>0</v>
      </c>
      <c r="Y187" s="63"/>
    </row>
    <row r="188" spans="3:25" ht="21.6" thickBot="1">
      <c r="C188" s="350" t="s">
        <v>355</v>
      </c>
      <c r="D188" s="74" t="s">
        <v>198</v>
      </c>
      <c r="E188" s="75">
        <f t="shared" si="0"/>
        <v>0</v>
      </c>
      <c r="F188" s="75">
        <f t="shared" si="1"/>
        <v>0</v>
      </c>
      <c r="G188" s="75">
        <f t="shared" si="2"/>
        <v>0</v>
      </c>
      <c r="H188" s="75">
        <f t="shared" si="3"/>
        <v>0</v>
      </c>
      <c r="I188" s="75">
        <f t="shared" si="4"/>
        <v>0</v>
      </c>
      <c r="J188" s="75">
        <f t="shared" si="5"/>
        <v>0</v>
      </c>
      <c r="K188" s="75">
        <f t="shared" si="6"/>
        <v>0</v>
      </c>
      <c r="L188" s="75">
        <f t="shared" si="7"/>
        <v>0</v>
      </c>
      <c r="M188" s="75">
        <f t="shared" si="8"/>
        <v>0</v>
      </c>
      <c r="N188" s="75">
        <f t="shared" si="9"/>
        <v>0</v>
      </c>
      <c r="O188" s="75">
        <f t="shared" si="10"/>
        <v>0</v>
      </c>
      <c r="P188" s="75">
        <f t="shared" si="11"/>
        <v>0</v>
      </c>
      <c r="Q188" s="75">
        <f t="shared" si="12"/>
        <v>0</v>
      </c>
      <c r="R188" s="75">
        <f t="shared" si="13"/>
        <v>0</v>
      </c>
      <c r="S188" s="75">
        <f t="shared" si="14"/>
        <v>0</v>
      </c>
      <c r="T188" s="75">
        <f t="shared" si="15"/>
        <v>0</v>
      </c>
      <c r="U188" s="75">
        <f t="shared" si="16"/>
        <v>0</v>
      </c>
      <c r="V188" s="75">
        <f t="shared" si="17"/>
        <v>0</v>
      </c>
      <c r="W188" s="75">
        <f t="shared" si="18"/>
        <v>0</v>
      </c>
      <c r="X188" s="75">
        <f t="shared" si="19"/>
        <v>0</v>
      </c>
      <c r="Y188" s="62">
        <f>SUM(X188:X197)</f>
        <v>0</v>
      </c>
    </row>
    <row r="189" spans="3:25" ht="21.6" thickBot="1">
      <c r="C189" s="363"/>
      <c r="D189" s="74" t="s">
        <v>200</v>
      </c>
      <c r="E189" s="75">
        <f t="shared" si="0"/>
        <v>0</v>
      </c>
      <c r="F189" s="75">
        <f t="shared" si="1"/>
        <v>0</v>
      </c>
      <c r="G189" s="75">
        <f t="shared" si="2"/>
        <v>0</v>
      </c>
      <c r="H189" s="75">
        <f t="shared" si="3"/>
        <v>0</v>
      </c>
      <c r="I189" s="75">
        <f t="shared" si="4"/>
        <v>0</v>
      </c>
      <c r="J189" s="75">
        <f t="shared" si="5"/>
        <v>0</v>
      </c>
      <c r="K189" s="75">
        <f t="shared" si="6"/>
        <v>0</v>
      </c>
      <c r="L189" s="75">
        <f t="shared" si="7"/>
        <v>0</v>
      </c>
      <c r="M189" s="75">
        <f t="shared" si="8"/>
        <v>0</v>
      </c>
      <c r="N189" s="75">
        <f t="shared" si="9"/>
        <v>0</v>
      </c>
      <c r="O189" s="75">
        <f t="shared" si="10"/>
        <v>0</v>
      </c>
      <c r="P189" s="75">
        <f t="shared" si="11"/>
        <v>0</v>
      </c>
      <c r="Q189" s="75">
        <f t="shared" si="12"/>
        <v>0</v>
      </c>
      <c r="R189" s="75">
        <f t="shared" si="13"/>
        <v>0</v>
      </c>
      <c r="S189" s="75">
        <f t="shared" si="14"/>
        <v>0</v>
      </c>
      <c r="T189" s="75">
        <f t="shared" si="15"/>
        <v>0</v>
      </c>
      <c r="U189" s="75">
        <f t="shared" si="16"/>
        <v>0</v>
      </c>
      <c r="V189" s="75">
        <f t="shared" si="17"/>
        <v>0</v>
      </c>
      <c r="W189" s="75">
        <f t="shared" si="18"/>
        <v>0</v>
      </c>
      <c r="X189" s="75">
        <f t="shared" si="19"/>
        <v>0</v>
      </c>
      <c r="Y189" s="63"/>
    </row>
    <row r="190" spans="3:25" ht="21.6" thickBot="1">
      <c r="C190" s="351"/>
      <c r="D190" s="76" t="s">
        <v>202</v>
      </c>
      <c r="E190" s="75">
        <f t="shared" si="0"/>
        <v>0</v>
      </c>
      <c r="F190" s="75">
        <f t="shared" si="1"/>
        <v>0</v>
      </c>
      <c r="G190" s="75">
        <f t="shared" si="2"/>
        <v>0</v>
      </c>
      <c r="H190" s="75">
        <f t="shared" si="3"/>
        <v>0</v>
      </c>
      <c r="I190" s="75">
        <f t="shared" si="4"/>
        <v>0</v>
      </c>
      <c r="J190" s="75">
        <f t="shared" si="5"/>
        <v>0</v>
      </c>
      <c r="K190" s="75">
        <f t="shared" si="6"/>
        <v>0</v>
      </c>
      <c r="L190" s="75">
        <f t="shared" si="7"/>
        <v>0</v>
      </c>
      <c r="M190" s="75">
        <f t="shared" si="8"/>
        <v>0</v>
      </c>
      <c r="N190" s="75">
        <f t="shared" si="9"/>
        <v>0</v>
      </c>
      <c r="O190" s="75">
        <f t="shared" si="10"/>
        <v>0</v>
      </c>
      <c r="P190" s="75">
        <f t="shared" si="11"/>
        <v>0</v>
      </c>
      <c r="Q190" s="75">
        <f t="shared" si="12"/>
        <v>0</v>
      </c>
      <c r="R190" s="75">
        <f t="shared" si="13"/>
        <v>0</v>
      </c>
      <c r="S190" s="75">
        <f t="shared" si="14"/>
        <v>0</v>
      </c>
      <c r="T190" s="75">
        <f t="shared" si="15"/>
        <v>0</v>
      </c>
      <c r="U190" s="75">
        <f t="shared" si="16"/>
        <v>0</v>
      </c>
      <c r="V190" s="75">
        <f t="shared" si="17"/>
        <v>0</v>
      </c>
      <c r="W190" s="75">
        <f t="shared" si="18"/>
        <v>0</v>
      </c>
      <c r="X190" s="75">
        <f t="shared" si="19"/>
        <v>0</v>
      </c>
      <c r="Y190" s="63"/>
    </row>
    <row r="191" spans="3:25" ht="21.6" thickBot="1">
      <c r="C191" s="351"/>
      <c r="D191" s="76" t="s">
        <v>204</v>
      </c>
      <c r="E191" s="75">
        <f t="shared" si="0"/>
        <v>0</v>
      </c>
      <c r="F191" s="75">
        <f t="shared" si="1"/>
        <v>0</v>
      </c>
      <c r="G191" s="75">
        <f t="shared" si="2"/>
        <v>0</v>
      </c>
      <c r="H191" s="75">
        <f t="shared" si="3"/>
        <v>0</v>
      </c>
      <c r="I191" s="75">
        <f t="shared" si="4"/>
        <v>0</v>
      </c>
      <c r="J191" s="75">
        <f t="shared" si="5"/>
        <v>0</v>
      </c>
      <c r="K191" s="75">
        <f t="shared" si="6"/>
        <v>0</v>
      </c>
      <c r="L191" s="75">
        <f t="shared" si="7"/>
        <v>0</v>
      </c>
      <c r="M191" s="75">
        <f t="shared" si="8"/>
        <v>0</v>
      </c>
      <c r="N191" s="75">
        <f t="shared" si="9"/>
        <v>0</v>
      </c>
      <c r="O191" s="75">
        <f t="shared" si="10"/>
        <v>0</v>
      </c>
      <c r="P191" s="75">
        <f t="shared" si="11"/>
        <v>0</v>
      </c>
      <c r="Q191" s="75">
        <f t="shared" si="12"/>
        <v>0</v>
      </c>
      <c r="R191" s="75">
        <f t="shared" si="13"/>
        <v>0</v>
      </c>
      <c r="S191" s="75">
        <f t="shared" si="14"/>
        <v>0</v>
      </c>
      <c r="T191" s="75">
        <f t="shared" si="15"/>
        <v>0</v>
      </c>
      <c r="U191" s="75">
        <f t="shared" si="16"/>
        <v>0</v>
      </c>
      <c r="V191" s="75">
        <f t="shared" si="17"/>
        <v>0</v>
      </c>
      <c r="W191" s="75">
        <f t="shared" si="18"/>
        <v>0</v>
      </c>
      <c r="X191" s="75">
        <f t="shared" si="19"/>
        <v>0</v>
      </c>
      <c r="Y191" s="63"/>
    </row>
    <row r="192" spans="3:25" ht="21.6" thickBot="1">
      <c r="C192" s="351"/>
      <c r="D192" s="76" t="s">
        <v>206</v>
      </c>
      <c r="E192" s="75">
        <f t="shared" si="0"/>
        <v>0</v>
      </c>
      <c r="F192" s="75">
        <f t="shared" si="1"/>
        <v>0</v>
      </c>
      <c r="G192" s="75">
        <f t="shared" si="2"/>
        <v>0</v>
      </c>
      <c r="H192" s="75">
        <f t="shared" si="3"/>
        <v>0</v>
      </c>
      <c r="I192" s="75">
        <f t="shared" si="4"/>
        <v>0</v>
      </c>
      <c r="J192" s="75">
        <f t="shared" si="5"/>
        <v>0</v>
      </c>
      <c r="K192" s="75">
        <f t="shared" si="6"/>
        <v>0</v>
      </c>
      <c r="L192" s="75">
        <f t="shared" si="7"/>
        <v>0</v>
      </c>
      <c r="M192" s="75">
        <f t="shared" si="8"/>
        <v>0</v>
      </c>
      <c r="N192" s="75">
        <f t="shared" si="9"/>
        <v>0</v>
      </c>
      <c r="O192" s="75">
        <f t="shared" si="10"/>
        <v>0</v>
      </c>
      <c r="P192" s="75">
        <f t="shared" si="11"/>
        <v>0</v>
      </c>
      <c r="Q192" s="75">
        <f t="shared" si="12"/>
        <v>0</v>
      </c>
      <c r="R192" s="75">
        <f t="shared" si="13"/>
        <v>0</v>
      </c>
      <c r="S192" s="75">
        <f t="shared" si="14"/>
        <v>0</v>
      </c>
      <c r="T192" s="75">
        <f t="shared" si="15"/>
        <v>0</v>
      </c>
      <c r="U192" s="75">
        <f t="shared" si="16"/>
        <v>0</v>
      </c>
      <c r="V192" s="75">
        <f t="shared" si="17"/>
        <v>0</v>
      </c>
      <c r="W192" s="75">
        <f t="shared" si="18"/>
        <v>0</v>
      </c>
      <c r="X192" s="75">
        <f t="shared" si="19"/>
        <v>0</v>
      </c>
      <c r="Y192" s="63"/>
    </row>
    <row r="193" spans="3:25" ht="21.6" thickBot="1">
      <c r="C193" s="351"/>
      <c r="D193" s="76" t="s">
        <v>356</v>
      </c>
      <c r="E193" s="75">
        <f t="shared" si="0"/>
        <v>0</v>
      </c>
      <c r="F193" s="75">
        <f t="shared" si="1"/>
        <v>0</v>
      </c>
      <c r="G193" s="75">
        <f t="shared" si="2"/>
        <v>0</v>
      </c>
      <c r="H193" s="75">
        <f t="shared" si="3"/>
        <v>0</v>
      </c>
      <c r="I193" s="75">
        <f t="shared" si="4"/>
        <v>0</v>
      </c>
      <c r="J193" s="75">
        <f t="shared" si="5"/>
        <v>0</v>
      </c>
      <c r="K193" s="75">
        <f t="shared" si="6"/>
        <v>0</v>
      </c>
      <c r="L193" s="75">
        <f t="shared" si="7"/>
        <v>0</v>
      </c>
      <c r="M193" s="75">
        <f t="shared" si="8"/>
        <v>0</v>
      </c>
      <c r="N193" s="75">
        <f t="shared" si="9"/>
        <v>0</v>
      </c>
      <c r="O193" s="75">
        <f t="shared" si="10"/>
        <v>0</v>
      </c>
      <c r="P193" s="75">
        <f t="shared" si="11"/>
        <v>0</v>
      </c>
      <c r="Q193" s="75">
        <f t="shared" si="12"/>
        <v>0</v>
      </c>
      <c r="R193" s="75">
        <f t="shared" si="13"/>
        <v>0</v>
      </c>
      <c r="S193" s="75">
        <f t="shared" si="14"/>
        <v>0</v>
      </c>
      <c r="T193" s="75">
        <f t="shared" si="15"/>
        <v>0</v>
      </c>
      <c r="U193" s="75">
        <f t="shared" si="16"/>
        <v>0</v>
      </c>
      <c r="V193" s="75">
        <f t="shared" si="17"/>
        <v>0</v>
      </c>
      <c r="W193" s="75">
        <f t="shared" si="18"/>
        <v>0</v>
      </c>
      <c r="X193" s="75">
        <f t="shared" si="19"/>
        <v>0</v>
      </c>
      <c r="Y193" s="63"/>
    </row>
    <row r="194" spans="3:25" ht="21.6" thickBot="1">
      <c r="C194" s="351"/>
      <c r="D194" s="76" t="s">
        <v>208</v>
      </c>
      <c r="E194" s="75">
        <f t="shared" si="0"/>
        <v>0</v>
      </c>
      <c r="F194" s="75">
        <f t="shared" si="1"/>
        <v>0</v>
      </c>
      <c r="G194" s="75">
        <f t="shared" si="2"/>
        <v>0</v>
      </c>
      <c r="H194" s="75">
        <f t="shared" si="3"/>
        <v>0</v>
      </c>
      <c r="I194" s="75">
        <f t="shared" si="4"/>
        <v>0</v>
      </c>
      <c r="J194" s="75">
        <f t="shared" si="5"/>
        <v>0</v>
      </c>
      <c r="K194" s="75">
        <f t="shared" si="6"/>
        <v>0</v>
      </c>
      <c r="L194" s="75">
        <f t="shared" si="7"/>
        <v>0</v>
      </c>
      <c r="M194" s="75">
        <f t="shared" si="8"/>
        <v>0</v>
      </c>
      <c r="N194" s="75">
        <f t="shared" si="9"/>
        <v>0</v>
      </c>
      <c r="O194" s="75">
        <f t="shared" si="10"/>
        <v>0</v>
      </c>
      <c r="P194" s="75">
        <f t="shared" si="11"/>
        <v>0</v>
      </c>
      <c r="Q194" s="75">
        <f t="shared" si="12"/>
        <v>0</v>
      </c>
      <c r="R194" s="75">
        <f t="shared" si="13"/>
        <v>0</v>
      </c>
      <c r="S194" s="75">
        <f t="shared" si="14"/>
        <v>0</v>
      </c>
      <c r="T194" s="75">
        <f t="shared" si="15"/>
        <v>0</v>
      </c>
      <c r="U194" s="75">
        <f t="shared" si="16"/>
        <v>0</v>
      </c>
      <c r="V194" s="75">
        <f t="shared" si="17"/>
        <v>0</v>
      </c>
      <c r="W194" s="75">
        <f t="shared" si="18"/>
        <v>0</v>
      </c>
      <c r="X194" s="75">
        <f t="shared" si="19"/>
        <v>0</v>
      </c>
      <c r="Y194" s="63"/>
    </row>
    <row r="195" spans="3:25" ht="21.6" thickBot="1">
      <c r="C195" s="351"/>
      <c r="D195" s="76" t="s">
        <v>357</v>
      </c>
      <c r="E195" s="75">
        <f t="shared" si="0"/>
        <v>0</v>
      </c>
      <c r="F195" s="75">
        <f t="shared" si="1"/>
        <v>0</v>
      </c>
      <c r="G195" s="75">
        <f t="shared" si="2"/>
        <v>0</v>
      </c>
      <c r="H195" s="75">
        <f t="shared" si="3"/>
        <v>0</v>
      </c>
      <c r="I195" s="75">
        <f t="shared" si="4"/>
        <v>0</v>
      </c>
      <c r="J195" s="75">
        <f t="shared" si="5"/>
        <v>0</v>
      </c>
      <c r="K195" s="75">
        <f t="shared" si="6"/>
        <v>0</v>
      </c>
      <c r="L195" s="75">
        <f t="shared" si="7"/>
        <v>0</v>
      </c>
      <c r="M195" s="75">
        <f t="shared" si="8"/>
        <v>0</v>
      </c>
      <c r="N195" s="75">
        <f t="shared" si="9"/>
        <v>0</v>
      </c>
      <c r="O195" s="75">
        <f t="shared" si="10"/>
        <v>0</v>
      </c>
      <c r="P195" s="75">
        <f t="shared" si="11"/>
        <v>0</v>
      </c>
      <c r="Q195" s="75">
        <f t="shared" si="12"/>
        <v>0</v>
      </c>
      <c r="R195" s="75">
        <f t="shared" si="13"/>
        <v>0</v>
      </c>
      <c r="S195" s="75">
        <f t="shared" si="14"/>
        <v>0</v>
      </c>
      <c r="T195" s="75">
        <f t="shared" si="15"/>
        <v>0</v>
      </c>
      <c r="U195" s="75">
        <f t="shared" si="16"/>
        <v>0</v>
      </c>
      <c r="V195" s="75">
        <f t="shared" si="17"/>
        <v>0</v>
      </c>
      <c r="W195" s="75">
        <f t="shared" si="18"/>
        <v>0</v>
      </c>
      <c r="X195" s="75">
        <f t="shared" si="19"/>
        <v>0</v>
      </c>
      <c r="Y195" s="63"/>
    </row>
    <row r="196" spans="3:25" ht="21.6" thickBot="1">
      <c r="C196" s="351"/>
      <c r="D196" s="30"/>
      <c r="E196" s="56">
        <f t="shared" si="0"/>
        <v>0</v>
      </c>
      <c r="F196" s="56">
        <f t="shared" si="1"/>
        <v>0</v>
      </c>
      <c r="G196" s="56">
        <f t="shared" si="2"/>
        <v>0</v>
      </c>
      <c r="H196" s="56">
        <f t="shared" si="3"/>
        <v>0</v>
      </c>
      <c r="I196" s="56">
        <f t="shared" si="4"/>
        <v>0</v>
      </c>
      <c r="J196" s="56">
        <f t="shared" si="5"/>
        <v>0</v>
      </c>
      <c r="K196" s="56">
        <f t="shared" si="6"/>
        <v>0</v>
      </c>
      <c r="L196" s="56">
        <f t="shared" si="7"/>
        <v>0</v>
      </c>
      <c r="M196" s="56">
        <f t="shared" si="8"/>
        <v>0</v>
      </c>
      <c r="N196" s="56">
        <f t="shared" si="9"/>
        <v>0</v>
      </c>
      <c r="O196" s="56">
        <f t="shared" si="10"/>
        <v>0</v>
      </c>
      <c r="P196" s="56">
        <f t="shared" si="11"/>
        <v>0</v>
      </c>
      <c r="Q196" s="56">
        <f t="shared" si="12"/>
        <v>0</v>
      </c>
      <c r="R196" s="56">
        <f t="shared" si="13"/>
        <v>0</v>
      </c>
      <c r="S196" s="56">
        <f t="shared" si="14"/>
        <v>0</v>
      </c>
      <c r="T196" s="56">
        <f t="shared" si="15"/>
        <v>0</v>
      </c>
      <c r="U196" s="56">
        <f t="shared" si="16"/>
        <v>0</v>
      </c>
      <c r="V196" s="56">
        <f t="shared" si="17"/>
        <v>0</v>
      </c>
      <c r="W196" s="56">
        <f t="shared" si="18"/>
        <v>0</v>
      </c>
      <c r="X196" s="56">
        <f t="shared" si="19"/>
        <v>0</v>
      </c>
      <c r="Y196" s="63"/>
    </row>
    <row r="197" spans="3:25" ht="21.6" thickBot="1">
      <c r="C197" s="352"/>
      <c r="D197" s="60"/>
      <c r="E197" s="56">
        <f t="shared" si="0"/>
        <v>0</v>
      </c>
      <c r="F197" s="56">
        <f t="shared" si="1"/>
        <v>0</v>
      </c>
      <c r="G197" s="56">
        <f t="shared" si="2"/>
        <v>0</v>
      </c>
      <c r="H197" s="56">
        <f t="shared" si="3"/>
        <v>0</v>
      </c>
      <c r="I197" s="56">
        <f t="shared" si="4"/>
        <v>0</v>
      </c>
      <c r="J197" s="56">
        <f t="shared" si="5"/>
        <v>0</v>
      </c>
      <c r="K197" s="56">
        <f t="shared" si="6"/>
        <v>0</v>
      </c>
      <c r="L197" s="56">
        <f t="shared" si="7"/>
        <v>0</v>
      </c>
      <c r="M197" s="56">
        <f t="shared" si="8"/>
        <v>0</v>
      </c>
      <c r="N197" s="56">
        <f t="shared" si="9"/>
        <v>0</v>
      </c>
      <c r="O197" s="56">
        <f t="shared" si="10"/>
        <v>0</v>
      </c>
      <c r="P197" s="56">
        <f t="shared" si="11"/>
        <v>0</v>
      </c>
      <c r="Q197" s="56">
        <f t="shared" si="12"/>
        <v>0</v>
      </c>
      <c r="R197" s="56">
        <f t="shared" si="13"/>
        <v>0</v>
      </c>
      <c r="S197" s="56">
        <f t="shared" si="14"/>
        <v>0</v>
      </c>
      <c r="T197" s="56">
        <f t="shared" si="15"/>
        <v>0</v>
      </c>
      <c r="U197" s="56">
        <f t="shared" si="16"/>
        <v>0</v>
      </c>
      <c r="V197" s="56">
        <f t="shared" si="17"/>
        <v>0</v>
      </c>
      <c r="W197" s="56">
        <f t="shared" si="18"/>
        <v>0</v>
      </c>
      <c r="X197" s="56">
        <f t="shared" si="19"/>
        <v>0</v>
      </c>
      <c r="Y197" s="63"/>
    </row>
    <row r="198" spans="3:25" ht="21.6" thickBot="1">
      <c r="C198" s="366" t="s">
        <v>358</v>
      </c>
      <c r="D198" s="77" t="s">
        <v>58</v>
      </c>
      <c r="E198" s="75">
        <f t="shared" si="0"/>
        <v>0</v>
      </c>
      <c r="F198" s="75">
        <f t="shared" si="1"/>
        <v>0</v>
      </c>
      <c r="G198" s="75">
        <f t="shared" si="2"/>
        <v>0</v>
      </c>
      <c r="H198" s="75">
        <f t="shared" si="3"/>
        <v>0</v>
      </c>
      <c r="I198" s="75">
        <f t="shared" si="4"/>
        <v>0</v>
      </c>
      <c r="J198" s="75">
        <f t="shared" si="5"/>
        <v>0</v>
      </c>
      <c r="K198" s="75">
        <f t="shared" si="6"/>
        <v>0</v>
      </c>
      <c r="L198" s="75">
        <f t="shared" si="7"/>
        <v>0</v>
      </c>
      <c r="M198" s="75">
        <f t="shared" si="8"/>
        <v>0</v>
      </c>
      <c r="N198" s="75">
        <f t="shared" si="9"/>
        <v>0</v>
      </c>
      <c r="O198" s="75">
        <f t="shared" si="10"/>
        <v>0</v>
      </c>
      <c r="P198" s="75">
        <f t="shared" si="11"/>
        <v>0</v>
      </c>
      <c r="Q198" s="75">
        <f t="shared" si="12"/>
        <v>0</v>
      </c>
      <c r="R198" s="75">
        <f t="shared" si="13"/>
        <v>0</v>
      </c>
      <c r="S198" s="75">
        <f t="shared" si="14"/>
        <v>0</v>
      </c>
      <c r="T198" s="75">
        <f t="shared" si="15"/>
        <v>0</v>
      </c>
      <c r="U198" s="75">
        <f t="shared" si="16"/>
        <v>0</v>
      </c>
      <c r="V198" s="75">
        <f t="shared" si="17"/>
        <v>0</v>
      </c>
      <c r="W198" s="75">
        <f t="shared" si="18"/>
        <v>0</v>
      </c>
      <c r="X198" s="78">
        <f t="shared" si="19"/>
        <v>0</v>
      </c>
      <c r="Y198" s="62">
        <f>SUM(X198:X205)</f>
        <v>0</v>
      </c>
    </row>
    <row r="199" spans="3:25" ht="21.6" thickBot="1">
      <c r="C199" s="367"/>
      <c r="D199" s="79" t="s">
        <v>61</v>
      </c>
      <c r="E199" s="75">
        <f t="shared" si="0"/>
        <v>0</v>
      </c>
      <c r="F199" s="75">
        <f t="shared" si="1"/>
        <v>0</v>
      </c>
      <c r="G199" s="75">
        <f t="shared" si="2"/>
        <v>0</v>
      </c>
      <c r="H199" s="75">
        <f t="shared" si="3"/>
        <v>0</v>
      </c>
      <c r="I199" s="75">
        <f t="shared" si="4"/>
        <v>0</v>
      </c>
      <c r="J199" s="75">
        <f t="shared" si="5"/>
        <v>0</v>
      </c>
      <c r="K199" s="75">
        <f t="shared" si="6"/>
        <v>0</v>
      </c>
      <c r="L199" s="75">
        <f t="shared" si="7"/>
        <v>0</v>
      </c>
      <c r="M199" s="75">
        <f t="shared" si="8"/>
        <v>0</v>
      </c>
      <c r="N199" s="75">
        <f t="shared" si="9"/>
        <v>0</v>
      </c>
      <c r="O199" s="75">
        <f t="shared" si="10"/>
        <v>0</v>
      </c>
      <c r="P199" s="75">
        <f t="shared" si="11"/>
        <v>0</v>
      </c>
      <c r="Q199" s="75">
        <f t="shared" si="12"/>
        <v>0</v>
      </c>
      <c r="R199" s="75">
        <f t="shared" si="13"/>
        <v>0</v>
      </c>
      <c r="S199" s="75">
        <f t="shared" si="14"/>
        <v>0</v>
      </c>
      <c r="T199" s="75">
        <f t="shared" si="15"/>
        <v>0</v>
      </c>
      <c r="U199" s="75">
        <f t="shared" si="16"/>
        <v>0</v>
      </c>
      <c r="V199" s="75">
        <f t="shared" si="17"/>
        <v>0</v>
      </c>
      <c r="W199" s="75">
        <f t="shared" si="18"/>
        <v>0</v>
      </c>
      <c r="X199" s="78">
        <f t="shared" si="19"/>
        <v>0</v>
      </c>
      <c r="Y199" s="63"/>
    </row>
    <row r="200" spans="3:25" ht="21.6" thickBot="1">
      <c r="C200" s="367"/>
      <c r="D200" s="79" t="s">
        <v>63</v>
      </c>
      <c r="E200" s="75">
        <f t="shared" si="0"/>
        <v>0</v>
      </c>
      <c r="F200" s="75">
        <f t="shared" si="1"/>
        <v>0</v>
      </c>
      <c r="G200" s="75">
        <f t="shared" si="2"/>
        <v>0</v>
      </c>
      <c r="H200" s="75">
        <f t="shared" si="3"/>
        <v>0</v>
      </c>
      <c r="I200" s="75">
        <f t="shared" si="4"/>
        <v>0</v>
      </c>
      <c r="J200" s="75">
        <f t="shared" si="5"/>
        <v>0</v>
      </c>
      <c r="K200" s="75">
        <f t="shared" si="6"/>
        <v>0</v>
      </c>
      <c r="L200" s="75">
        <f t="shared" si="7"/>
        <v>0</v>
      </c>
      <c r="M200" s="75">
        <f t="shared" si="8"/>
        <v>0</v>
      </c>
      <c r="N200" s="75">
        <f t="shared" si="9"/>
        <v>0</v>
      </c>
      <c r="O200" s="75">
        <f t="shared" si="10"/>
        <v>0</v>
      </c>
      <c r="P200" s="75">
        <f t="shared" si="11"/>
        <v>0</v>
      </c>
      <c r="Q200" s="75">
        <f t="shared" si="12"/>
        <v>0</v>
      </c>
      <c r="R200" s="75">
        <f t="shared" si="13"/>
        <v>0</v>
      </c>
      <c r="S200" s="75">
        <f t="shared" si="14"/>
        <v>0</v>
      </c>
      <c r="T200" s="75">
        <f t="shared" si="15"/>
        <v>0</v>
      </c>
      <c r="U200" s="75">
        <f t="shared" si="16"/>
        <v>0</v>
      </c>
      <c r="V200" s="75">
        <f t="shared" si="17"/>
        <v>0</v>
      </c>
      <c r="W200" s="75">
        <f t="shared" si="18"/>
        <v>0</v>
      </c>
      <c r="X200" s="78">
        <f t="shared" si="19"/>
        <v>0</v>
      </c>
      <c r="Y200" s="63"/>
    </row>
    <row r="201" spans="3:25" ht="21.6" thickBot="1">
      <c r="C201" s="367"/>
      <c r="D201" s="79" t="s">
        <v>65</v>
      </c>
      <c r="E201" s="75">
        <f t="shared" si="0"/>
        <v>0</v>
      </c>
      <c r="F201" s="75">
        <f t="shared" si="1"/>
        <v>0</v>
      </c>
      <c r="G201" s="75">
        <f t="shared" si="2"/>
        <v>0</v>
      </c>
      <c r="H201" s="75">
        <f t="shared" si="3"/>
        <v>0</v>
      </c>
      <c r="I201" s="75">
        <f t="shared" si="4"/>
        <v>0</v>
      </c>
      <c r="J201" s="75">
        <f t="shared" si="5"/>
        <v>0</v>
      </c>
      <c r="K201" s="75">
        <f t="shared" si="6"/>
        <v>0</v>
      </c>
      <c r="L201" s="75">
        <f t="shared" si="7"/>
        <v>0</v>
      </c>
      <c r="M201" s="75">
        <f t="shared" si="8"/>
        <v>0</v>
      </c>
      <c r="N201" s="75">
        <f t="shared" si="9"/>
        <v>0</v>
      </c>
      <c r="O201" s="75">
        <f t="shared" si="10"/>
        <v>0</v>
      </c>
      <c r="P201" s="75">
        <f t="shared" si="11"/>
        <v>0</v>
      </c>
      <c r="Q201" s="75">
        <f t="shared" si="12"/>
        <v>0</v>
      </c>
      <c r="R201" s="75">
        <f t="shared" si="13"/>
        <v>0</v>
      </c>
      <c r="S201" s="75">
        <f t="shared" si="14"/>
        <v>0</v>
      </c>
      <c r="T201" s="75">
        <f t="shared" si="15"/>
        <v>0</v>
      </c>
      <c r="U201" s="75">
        <f t="shared" si="16"/>
        <v>0</v>
      </c>
      <c r="V201" s="75">
        <f t="shared" si="17"/>
        <v>0</v>
      </c>
      <c r="W201" s="75">
        <f t="shared" si="18"/>
        <v>0</v>
      </c>
      <c r="X201" s="78">
        <f t="shared" si="19"/>
        <v>0</v>
      </c>
      <c r="Y201" s="63"/>
    </row>
    <row r="202" spans="3:25" ht="21.6" thickBot="1">
      <c r="C202" s="367"/>
      <c r="D202" s="79" t="s">
        <v>67</v>
      </c>
      <c r="E202" s="75">
        <f t="shared" si="0"/>
        <v>0</v>
      </c>
      <c r="F202" s="75">
        <f t="shared" si="1"/>
        <v>0</v>
      </c>
      <c r="G202" s="75">
        <f t="shared" si="2"/>
        <v>0</v>
      </c>
      <c r="H202" s="75">
        <f t="shared" si="3"/>
        <v>0</v>
      </c>
      <c r="I202" s="75">
        <f t="shared" si="4"/>
        <v>0</v>
      </c>
      <c r="J202" s="75">
        <f t="shared" si="5"/>
        <v>0</v>
      </c>
      <c r="K202" s="75">
        <f t="shared" si="6"/>
        <v>0</v>
      </c>
      <c r="L202" s="75">
        <f t="shared" si="7"/>
        <v>0</v>
      </c>
      <c r="M202" s="75">
        <f t="shared" si="8"/>
        <v>0</v>
      </c>
      <c r="N202" s="75">
        <f t="shared" si="9"/>
        <v>0</v>
      </c>
      <c r="O202" s="75">
        <f t="shared" si="10"/>
        <v>0</v>
      </c>
      <c r="P202" s="75">
        <f t="shared" si="11"/>
        <v>0</v>
      </c>
      <c r="Q202" s="75">
        <f t="shared" si="12"/>
        <v>0</v>
      </c>
      <c r="R202" s="75">
        <f t="shared" si="13"/>
        <v>0</v>
      </c>
      <c r="S202" s="75">
        <f t="shared" si="14"/>
        <v>0</v>
      </c>
      <c r="T202" s="75">
        <f t="shared" si="15"/>
        <v>0</v>
      </c>
      <c r="U202" s="75">
        <f t="shared" si="16"/>
        <v>0</v>
      </c>
      <c r="V202" s="75">
        <f t="shared" si="17"/>
        <v>0</v>
      </c>
      <c r="W202" s="75">
        <f t="shared" si="18"/>
        <v>0</v>
      </c>
      <c r="X202" s="78">
        <f t="shared" si="19"/>
        <v>0</v>
      </c>
      <c r="Y202" s="63"/>
    </row>
    <row r="203" spans="3:25" ht="21.6" thickBot="1">
      <c r="C203" s="367"/>
      <c r="D203" s="79" t="s">
        <v>69</v>
      </c>
      <c r="E203" s="75">
        <f t="shared" si="0"/>
        <v>0</v>
      </c>
      <c r="F203" s="75">
        <f t="shared" si="1"/>
        <v>0</v>
      </c>
      <c r="G203" s="75">
        <f t="shared" si="2"/>
        <v>0</v>
      </c>
      <c r="H203" s="75">
        <f t="shared" si="3"/>
        <v>0</v>
      </c>
      <c r="I203" s="75">
        <f t="shared" si="4"/>
        <v>0</v>
      </c>
      <c r="J203" s="75">
        <f t="shared" si="5"/>
        <v>0</v>
      </c>
      <c r="K203" s="75">
        <f t="shared" si="6"/>
        <v>0</v>
      </c>
      <c r="L203" s="75">
        <f t="shared" si="7"/>
        <v>0</v>
      </c>
      <c r="M203" s="75">
        <f t="shared" si="8"/>
        <v>0</v>
      </c>
      <c r="N203" s="75">
        <f t="shared" si="9"/>
        <v>0</v>
      </c>
      <c r="O203" s="75">
        <f t="shared" si="10"/>
        <v>0</v>
      </c>
      <c r="P203" s="75">
        <f t="shared" si="11"/>
        <v>0</v>
      </c>
      <c r="Q203" s="75">
        <f t="shared" si="12"/>
        <v>0</v>
      </c>
      <c r="R203" s="75">
        <f t="shared" si="13"/>
        <v>0</v>
      </c>
      <c r="S203" s="75">
        <f t="shared" si="14"/>
        <v>0</v>
      </c>
      <c r="T203" s="75">
        <f t="shared" si="15"/>
        <v>0</v>
      </c>
      <c r="U203" s="75">
        <f t="shared" si="16"/>
        <v>0</v>
      </c>
      <c r="V203" s="75">
        <f t="shared" si="17"/>
        <v>0</v>
      </c>
      <c r="W203" s="75">
        <f t="shared" si="18"/>
        <v>0</v>
      </c>
      <c r="X203" s="78">
        <f t="shared" si="19"/>
        <v>0</v>
      </c>
      <c r="Y203" s="63"/>
    </row>
    <row r="204" spans="3:25" ht="21.6" thickBot="1">
      <c r="C204" s="367"/>
      <c r="D204" s="64"/>
      <c r="E204" s="56">
        <f t="shared" si="0"/>
        <v>0</v>
      </c>
      <c r="F204" s="56">
        <f t="shared" si="1"/>
        <v>0</v>
      </c>
      <c r="G204" s="56">
        <f t="shared" si="2"/>
        <v>0</v>
      </c>
      <c r="H204" s="56">
        <f t="shared" si="3"/>
        <v>0</v>
      </c>
      <c r="I204" s="56">
        <f t="shared" si="4"/>
        <v>0</v>
      </c>
      <c r="J204" s="56">
        <f t="shared" si="5"/>
        <v>0</v>
      </c>
      <c r="K204" s="56">
        <f t="shared" si="6"/>
        <v>0</v>
      </c>
      <c r="L204" s="56">
        <f t="shared" si="7"/>
        <v>0</v>
      </c>
      <c r="M204" s="56">
        <f t="shared" si="8"/>
        <v>0</v>
      </c>
      <c r="N204" s="56">
        <f t="shared" si="9"/>
        <v>0</v>
      </c>
      <c r="O204" s="56">
        <f t="shared" si="10"/>
        <v>0</v>
      </c>
      <c r="P204" s="56">
        <f t="shared" si="11"/>
        <v>0</v>
      </c>
      <c r="Q204" s="56">
        <f t="shared" si="12"/>
        <v>0</v>
      </c>
      <c r="R204" s="56">
        <f t="shared" si="13"/>
        <v>0</v>
      </c>
      <c r="S204" s="56">
        <f t="shared" si="14"/>
        <v>0</v>
      </c>
      <c r="T204" s="56">
        <f t="shared" si="15"/>
        <v>0</v>
      </c>
      <c r="U204" s="56">
        <f t="shared" si="16"/>
        <v>0</v>
      </c>
      <c r="V204" s="56">
        <f t="shared" si="17"/>
        <v>0</v>
      </c>
      <c r="W204" s="56">
        <f t="shared" si="18"/>
        <v>0</v>
      </c>
      <c r="X204" s="57">
        <f t="shared" si="19"/>
        <v>0</v>
      </c>
      <c r="Y204" s="63"/>
    </row>
    <row r="205" spans="3:25" ht="21.6" thickBot="1">
      <c r="C205" s="368"/>
      <c r="D205" s="65"/>
      <c r="E205" s="66">
        <f t="shared" si="0"/>
        <v>0</v>
      </c>
      <c r="F205" s="66">
        <f t="shared" si="1"/>
        <v>0</v>
      </c>
      <c r="G205" s="66">
        <f t="shared" si="2"/>
        <v>0</v>
      </c>
      <c r="H205" s="66">
        <f t="shared" si="3"/>
        <v>0</v>
      </c>
      <c r="I205" s="66">
        <f t="shared" si="4"/>
        <v>0</v>
      </c>
      <c r="J205" s="66">
        <f t="shared" si="5"/>
        <v>0</v>
      </c>
      <c r="K205" s="66">
        <f t="shared" si="6"/>
        <v>0</v>
      </c>
      <c r="L205" s="66">
        <f t="shared" si="7"/>
        <v>0</v>
      </c>
      <c r="M205" s="66">
        <f t="shared" si="8"/>
        <v>0</v>
      </c>
      <c r="N205" s="66">
        <f t="shared" si="9"/>
        <v>0</v>
      </c>
      <c r="O205" s="66">
        <f t="shared" si="10"/>
        <v>0</v>
      </c>
      <c r="P205" s="66">
        <f t="shared" si="11"/>
        <v>0</v>
      </c>
      <c r="Q205" s="66">
        <f t="shared" si="12"/>
        <v>0</v>
      </c>
      <c r="R205" s="66">
        <f t="shared" si="13"/>
        <v>0</v>
      </c>
      <c r="S205" s="66">
        <f t="shared" si="14"/>
        <v>0</v>
      </c>
      <c r="T205" s="66">
        <f t="shared" si="15"/>
        <v>0</v>
      </c>
      <c r="U205" s="66">
        <f t="shared" si="16"/>
        <v>0</v>
      </c>
      <c r="V205" s="66">
        <f t="shared" si="17"/>
        <v>0</v>
      </c>
      <c r="W205" s="66">
        <f t="shared" si="18"/>
        <v>0</v>
      </c>
      <c r="X205" s="67">
        <f t="shared" si="19"/>
        <v>0</v>
      </c>
      <c r="Y205" s="63"/>
    </row>
    <row r="206" spans="3:25" ht="21.6" thickBot="1">
      <c r="C206" s="346" t="s">
        <v>359</v>
      </c>
      <c r="D206" s="55" t="s">
        <v>234</v>
      </c>
      <c r="E206" s="56">
        <f t="shared" si="0"/>
        <v>0</v>
      </c>
      <c r="F206" s="56">
        <f t="shared" si="1"/>
        <v>0</v>
      </c>
      <c r="G206" s="56">
        <f t="shared" si="2"/>
        <v>0</v>
      </c>
      <c r="H206" s="56">
        <f t="shared" si="3"/>
        <v>0</v>
      </c>
      <c r="I206" s="56">
        <f t="shared" si="4"/>
        <v>0</v>
      </c>
      <c r="J206" s="56">
        <f t="shared" si="5"/>
        <v>0</v>
      </c>
      <c r="K206" s="56">
        <f t="shared" si="6"/>
        <v>0</v>
      </c>
      <c r="L206" s="56">
        <f t="shared" si="7"/>
        <v>0</v>
      </c>
      <c r="M206" s="56">
        <f t="shared" si="8"/>
        <v>0</v>
      </c>
      <c r="N206" s="56">
        <f t="shared" si="9"/>
        <v>0</v>
      </c>
      <c r="O206" s="56">
        <f t="shared" si="10"/>
        <v>0</v>
      </c>
      <c r="P206" s="56">
        <f t="shared" si="11"/>
        <v>0</v>
      </c>
      <c r="Q206" s="56">
        <f t="shared" si="12"/>
        <v>0</v>
      </c>
      <c r="R206" s="56">
        <f t="shared" si="13"/>
        <v>0</v>
      </c>
      <c r="S206" s="56">
        <f t="shared" si="14"/>
        <v>0</v>
      </c>
      <c r="T206" s="56">
        <f t="shared" si="15"/>
        <v>0</v>
      </c>
      <c r="U206" s="56">
        <f t="shared" si="16"/>
        <v>0</v>
      </c>
      <c r="V206" s="56">
        <f t="shared" si="17"/>
        <v>0</v>
      </c>
      <c r="W206" s="56">
        <f t="shared" si="18"/>
        <v>0</v>
      </c>
      <c r="X206" s="56">
        <f t="shared" si="19"/>
        <v>0</v>
      </c>
      <c r="Y206" s="63">
        <f>SUM(X206:X207)</f>
        <v>0</v>
      </c>
    </row>
    <row r="207" spans="3:25" ht="21.6" thickBot="1">
      <c r="C207" s="347"/>
      <c r="D207" s="58" t="s">
        <v>236</v>
      </c>
      <c r="E207" s="56">
        <f t="shared" si="0"/>
        <v>0</v>
      </c>
      <c r="F207" s="56">
        <f t="shared" si="1"/>
        <v>0</v>
      </c>
      <c r="G207" s="56">
        <f t="shared" si="2"/>
        <v>0</v>
      </c>
      <c r="H207" s="56">
        <f t="shared" si="3"/>
        <v>0</v>
      </c>
      <c r="I207" s="56">
        <f t="shared" si="4"/>
        <v>0</v>
      </c>
      <c r="J207" s="56">
        <f t="shared" si="5"/>
        <v>0</v>
      </c>
      <c r="K207" s="56">
        <f t="shared" si="6"/>
        <v>0</v>
      </c>
      <c r="L207" s="56">
        <f t="shared" si="7"/>
        <v>0</v>
      </c>
      <c r="M207" s="56">
        <f t="shared" si="8"/>
        <v>0</v>
      </c>
      <c r="N207" s="56">
        <f t="shared" si="9"/>
        <v>0</v>
      </c>
      <c r="O207" s="56">
        <f t="shared" si="10"/>
        <v>0</v>
      </c>
      <c r="P207" s="56">
        <f t="shared" si="11"/>
        <v>0</v>
      </c>
      <c r="Q207" s="56">
        <f t="shared" si="12"/>
        <v>0</v>
      </c>
      <c r="R207" s="56">
        <f t="shared" si="13"/>
        <v>0</v>
      </c>
      <c r="S207" s="56">
        <f t="shared" si="14"/>
        <v>0</v>
      </c>
      <c r="T207" s="56">
        <f t="shared" si="15"/>
        <v>0</v>
      </c>
      <c r="U207" s="56">
        <f t="shared" si="16"/>
        <v>0</v>
      </c>
      <c r="V207" s="56">
        <f t="shared" si="17"/>
        <v>0</v>
      </c>
      <c r="W207" s="56">
        <f t="shared" si="18"/>
        <v>0</v>
      </c>
      <c r="X207" s="56">
        <f t="shared" si="19"/>
        <v>0</v>
      </c>
      <c r="Y207" s="63"/>
    </row>
    <row r="208" spans="3:25" ht="21.6" thickBot="1">
      <c r="C208" s="347"/>
      <c r="D208" s="30"/>
      <c r="E208" s="56">
        <f t="shared" si="0"/>
        <v>0</v>
      </c>
      <c r="F208" s="56">
        <f t="shared" si="1"/>
        <v>0</v>
      </c>
      <c r="G208" s="56">
        <f t="shared" si="2"/>
        <v>0</v>
      </c>
      <c r="H208" s="56">
        <f t="shared" si="3"/>
        <v>0</v>
      </c>
      <c r="I208" s="56">
        <f t="shared" si="4"/>
        <v>0</v>
      </c>
      <c r="J208" s="56">
        <f t="shared" si="5"/>
        <v>0</v>
      </c>
      <c r="K208" s="56">
        <f t="shared" si="6"/>
        <v>0</v>
      </c>
      <c r="L208" s="56">
        <f t="shared" si="7"/>
        <v>0</v>
      </c>
      <c r="M208" s="56">
        <f t="shared" si="8"/>
        <v>0</v>
      </c>
      <c r="N208" s="56">
        <f t="shared" si="9"/>
        <v>0</v>
      </c>
      <c r="O208" s="56">
        <f t="shared" si="10"/>
        <v>0</v>
      </c>
      <c r="P208" s="56">
        <f t="shared" si="11"/>
        <v>0</v>
      </c>
      <c r="Q208" s="56">
        <f t="shared" si="12"/>
        <v>0</v>
      </c>
      <c r="R208" s="56">
        <f t="shared" si="13"/>
        <v>0</v>
      </c>
      <c r="S208" s="56">
        <f t="shared" si="14"/>
        <v>0</v>
      </c>
      <c r="T208" s="56">
        <f t="shared" si="15"/>
        <v>0</v>
      </c>
      <c r="U208" s="56">
        <f t="shared" si="16"/>
        <v>0</v>
      </c>
      <c r="V208" s="56">
        <f t="shared" si="17"/>
        <v>0</v>
      </c>
      <c r="W208" s="56">
        <f t="shared" si="18"/>
        <v>0</v>
      </c>
      <c r="X208" s="56">
        <f t="shared" si="19"/>
        <v>0</v>
      </c>
      <c r="Y208" s="63"/>
    </row>
    <row r="209" spans="3:25" ht="21.6" thickBot="1">
      <c r="C209" s="348"/>
      <c r="D209" s="68"/>
      <c r="E209" s="69">
        <f t="shared" si="0"/>
        <v>0</v>
      </c>
      <c r="F209" s="69">
        <f t="shared" si="1"/>
        <v>0</v>
      </c>
      <c r="G209" s="69">
        <f t="shared" si="2"/>
        <v>0</v>
      </c>
      <c r="H209" s="69">
        <f t="shared" si="3"/>
        <v>0</v>
      </c>
      <c r="I209" s="69">
        <f t="shared" si="4"/>
        <v>0</v>
      </c>
      <c r="J209" s="69">
        <f t="shared" si="5"/>
        <v>0</v>
      </c>
      <c r="K209" s="69">
        <f t="shared" si="6"/>
        <v>0</v>
      </c>
      <c r="L209" s="69">
        <f t="shared" si="7"/>
        <v>0</v>
      </c>
      <c r="M209" s="69">
        <f t="shared" si="8"/>
        <v>0</v>
      </c>
      <c r="N209" s="69">
        <f t="shared" si="9"/>
        <v>0</v>
      </c>
      <c r="O209" s="69">
        <f t="shared" si="10"/>
        <v>0</v>
      </c>
      <c r="P209" s="69">
        <f t="shared" si="11"/>
        <v>0</v>
      </c>
      <c r="Q209" s="69">
        <f t="shared" si="12"/>
        <v>0</v>
      </c>
      <c r="R209" s="69">
        <f t="shared" si="13"/>
        <v>0</v>
      </c>
      <c r="S209" s="69">
        <f t="shared" si="14"/>
        <v>0</v>
      </c>
      <c r="T209" s="69">
        <f t="shared" si="15"/>
        <v>0</v>
      </c>
      <c r="U209" s="69">
        <f t="shared" si="16"/>
        <v>0</v>
      </c>
      <c r="V209" s="69">
        <f t="shared" si="17"/>
        <v>0</v>
      </c>
      <c r="W209" s="69">
        <f t="shared" si="18"/>
        <v>0</v>
      </c>
      <c r="X209" s="69">
        <f t="shared" si="19"/>
        <v>0</v>
      </c>
      <c r="Y209" s="63"/>
    </row>
    <row r="210" spans="3:25" ht="21.6" thickBot="1">
      <c r="C210" s="346" t="s">
        <v>360</v>
      </c>
      <c r="D210" s="74" t="s">
        <v>81</v>
      </c>
      <c r="E210" s="75">
        <f t="shared" si="0"/>
        <v>0</v>
      </c>
      <c r="F210" s="75">
        <f t="shared" si="1"/>
        <v>0</v>
      </c>
      <c r="G210" s="75">
        <f t="shared" si="2"/>
        <v>0</v>
      </c>
      <c r="H210" s="75">
        <f t="shared" si="3"/>
        <v>0</v>
      </c>
      <c r="I210" s="75">
        <f t="shared" si="4"/>
        <v>0</v>
      </c>
      <c r="J210" s="75">
        <f t="shared" si="5"/>
        <v>0</v>
      </c>
      <c r="K210" s="75">
        <f t="shared" si="6"/>
        <v>0</v>
      </c>
      <c r="L210" s="75">
        <f t="shared" si="7"/>
        <v>0</v>
      </c>
      <c r="M210" s="75">
        <f t="shared" si="8"/>
        <v>0</v>
      </c>
      <c r="N210" s="75">
        <f t="shared" si="9"/>
        <v>0</v>
      </c>
      <c r="O210" s="75">
        <f t="shared" si="10"/>
        <v>0</v>
      </c>
      <c r="P210" s="75">
        <f t="shared" si="11"/>
        <v>0</v>
      </c>
      <c r="Q210" s="75">
        <f t="shared" si="12"/>
        <v>0</v>
      </c>
      <c r="R210" s="75">
        <f t="shared" si="13"/>
        <v>0</v>
      </c>
      <c r="S210" s="75">
        <f t="shared" si="14"/>
        <v>0</v>
      </c>
      <c r="T210" s="75">
        <f t="shared" si="15"/>
        <v>0</v>
      </c>
      <c r="U210" s="75">
        <f t="shared" si="16"/>
        <v>0</v>
      </c>
      <c r="V210" s="75">
        <f t="shared" si="17"/>
        <v>0</v>
      </c>
      <c r="W210" s="75">
        <f t="shared" si="18"/>
        <v>0</v>
      </c>
      <c r="X210" s="75">
        <f t="shared" si="19"/>
        <v>0</v>
      </c>
      <c r="Y210" s="63">
        <f>SUM(X210:X215)</f>
        <v>0</v>
      </c>
    </row>
    <row r="211" spans="3:25" ht="21.6" thickBot="1">
      <c r="C211" s="347"/>
      <c r="D211" s="76" t="s">
        <v>83</v>
      </c>
      <c r="E211" s="75">
        <f t="shared" si="0"/>
        <v>0</v>
      </c>
      <c r="F211" s="75">
        <f t="shared" si="1"/>
        <v>0</v>
      </c>
      <c r="G211" s="75">
        <f t="shared" si="2"/>
        <v>0</v>
      </c>
      <c r="H211" s="75">
        <f t="shared" si="3"/>
        <v>0</v>
      </c>
      <c r="I211" s="75">
        <f t="shared" si="4"/>
        <v>0</v>
      </c>
      <c r="J211" s="75">
        <f t="shared" si="5"/>
        <v>0</v>
      </c>
      <c r="K211" s="75">
        <f t="shared" si="6"/>
        <v>0</v>
      </c>
      <c r="L211" s="75">
        <f t="shared" si="7"/>
        <v>0</v>
      </c>
      <c r="M211" s="75">
        <f t="shared" si="8"/>
        <v>0</v>
      </c>
      <c r="N211" s="75">
        <f t="shared" si="9"/>
        <v>0</v>
      </c>
      <c r="O211" s="75">
        <f t="shared" si="10"/>
        <v>0</v>
      </c>
      <c r="P211" s="75">
        <f t="shared" si="11"/>
        <v>0</v>
      </c>
      <c r="Q211" s="75">
        <f t="shared" si="12"/>
        <v>0</v>
      </c>
      <c r="R211" s="75">
        <f t="shared" si="13"/>
        <v>0</v>
      </c>
      <c r="S211" s="75">
        <f t="shared" si="14"/>
        <v>0</v>
      </c>
      <c r="T211" s="75">
        <f t="shared" si="15"/>
        <v>0</v>
      </c>
      <c r="U211" s="75">
        <f t="shared" si="16"/>
        <v>0</v>
      </c>
      <c r="V211" s="75">
        <f t="shared" si="17"/>
        <v>0</v>
      </c>
      <c r="W211" s="75">
        <f t="shared" si="18"/>
        <v>0</v>
      </c>
      <c r="X211" s="75">
        <f t="shared" si="19"/>
        <v>0</v>
      </c>
      <c r="Y211" s="63"/>
    </row>
    <row r="212" spans="3:25" ht="21.6" thickBot="1">
      <c r="C212" s="347"/>
      <c r="D212" s="76" t="s">
        <v>85</v>
      </c>
      <c r="E212" s="75">
        <f t="shared" si="0"/>
        <v>0</v>
      </c>
      <c r="F212" s="75">
        <f t="shared" si="1"/>
        <v>0</v>
      </c>
      <c r="G212" s="75">
        <f t="shared" si="2"/>
        <v>0</v>
      </c>
      <c r="H212" s="75">
        <f t="shared" si="3"/>
        <v>0</v>
      </c>
      <c r="I212" s="75">
        <f t="shared" si="4"/>
        <v>0</v>
      </c>
      <c r="J212" s="75">
        <f t="shared" si="5"/>
        <v>0</v>
      </c>
      <c r="K212" s="75">
        <f t="shared" si="6"/>
        <v>0</v>
      </c>
      <c r="L212" s="75">
        <f t="shared" si="7"/>
        <v>0</v>
      </c>
      <c r="M212" s="75">
        <f t="shared" si="8"/>
        <v>0</v>
      </c>
      <c r="N212" s="75">
        <f t="shared" si="9"/>
        <v>0</v>
      </c>
      <c r="O212" s="75">
        <f t="shared" si="10"/>
        <v>0</v>
      </c>
      <c r="P212" s="75">
        <f t="shared" si="11"/>
        <v>0</v>
      </c>
      <c r="Q212" s="75">
        <f t="shared" si="12"/>
        <v>0</v>
      </c>
      <c r="R212" s="75">
        <f t="shared" si="13"/>
        <v>0</v>
      </c>
      <c r="S212" s="75">
        <f t="shared" si="14"/>
        <v>0</v>
      </c>
      <c r="T212" s="75">
        <f t="shared" si="15"/>
        <v>0</v>
      </c>
      <c r="U212" s="75">
        <f t="shared" si="16"/>
        <v>0</v>
      </c>
      <c r="V212" s="75">
        <f t="shared" si="17"/>
        <v>0</v>
      </c>
      <c r="W212" s="75">
        <f t="shared" si="18"/>
        <v>0</v>
      </c>
      <c r="X212" s="75">
        <f t="shared" si="19"/>
        <v>0</v>
      </c>
      <c r="Y212" s="63"/>
    </row>
    <row r="213" spans="3:25" ht="21.6" thickBot="1">
      <c r="C213" s="347"/>
      <c r="D213" s="76" t="s">
        <v>87</v>
      </c>
      <c r="E213" s="75">
        <f t="shared" si="0"/>
        <v>0</v>
      </c>
      <c r="F213" s="75">
        <f t="shared" si="1"/>
        <v>0</v>
      </c>
      <c r="G213" s="75">
        <f t="shared" si="2"/>
        <v>0</v>
      </c>
      <c r="H213" s="75">
        <f t="shared" si="3"/>
        <v>0</v>
      </c>
      <c r="I213" s="75">
        <f t="shared" si="4"/>
        <v>0</v>
      </c>
      <c r="J213" s="75">
        <f t="shared" si="5"/>
        <v>0</v>
      </c>
      <c r="K213" s="75">
        <f t="shared" si="6"/>
        <v>0</v>
      </c>
      <c r="L213" s="75">
        <f t="shared" si="7"/>
        <v>0</v>
      </c>
      <c r="M213" s="75">
        <f t="shared" si="8"/>
        <v>0</v>
      </c>
      <c r="N213" s="75">
        <f t="shared" si="9"/>
        <v>0</v>
      </c>
      <c r="O213" s="75">
        <f t="shared" si="10"/>
        <v>0</v>
      </c>
      <c r="P213" s="75">
        <f t="shared" si="11"/>
        <v>0</v>
      </c>
      <c r="Q213" s="75">
        <f t="shared" si="12"/>
        <v>0</v>
      </c>
      <c r="R213" s="75">
        <f t="shared" si="13"/>
        <v>0</v>
      </c>
      <c r="S213" s="75">
        <f t="shared" si="14"/>
        <v>0</v>
      </c>
      <c r="T213" s="75">
        <f t="shared" si="15"/>
        <v>0</v>
      </c>
      <c r="U213" s="75">
        <f t="shared" si="16"/>
        <v>0</v>
      </c>
      <c r="V213" s="75">
        <f t="shared" si="17"/>
        <v>0</v>
      </c>
      <c r="W213" s="75">
        <f t="shared" si="18"/>
        <v>0</v>
      </c>
      <c r="X213" s="75">
        <f t="shared" si="19"/>
        <v>0</v>
      </c>
      <c r="Y213" s="63"/>
    </row>
    <row r="214" spans="3:25" ht="21.6" thickBot="1">
      <c r="C214" s="347"/>
      <c r="D214" s="76" t="s">
        <v>89</v>
      </c>
      <c r="E214" s="75">
        <f t="shared" si="0"/>
        <v>0</v>
      </c>
      <c r="F214" s="75">
        <f t="shared" si="1"/>
        <v>0</v>
      </c>
      <c r="G214" s="75">
        <f t="shared" si="2"/>
        <v>0</v>
      </c>
      <c r="H214" s="75">
        <f t="shared" si="3"/>
        <v>0</v>
      </c>
      <c r="I214" s="75">
        <f t="shared" si="4"/>
        <v>0</v>
      </c>
      <c r="J214" s="75">
        <f t="shared" si="5"/>
        <v>0</v>
      </c>
      <c r="K214" s="75">
        <f t="shared" si="6"/>
        <v>0</v>
      </c>
      <c r="L214" s="75">
        <f t="shared" si="7"/>
        <v>0</v>
      </c>
      <c r="M214" s="75">
        <f t="shared" si="8"/>
        <v>0</v>
      </c>
      <c r="N214" s="75">
        <f t="shared" si="9"/>
        <v>0</v>
      </c>
      <c r="O214" s="75">
        <f t="shared" si="10"/>
        <v>0</v>
      </c>
      <c r="P214" s="75">
        <f t="shared" si="11"/>
        <v>0</v>
      </c>
      <c r="Q214" s="75">
        <f t="shared" si="12"/>
        <v>0</v>
      </c>
      <c r="R214" s="75">
        <f t="shared" si="13"/>
        <v>0</v>
      </c>
      <c r="S214" s="75">
        <f t="shared" si="14"/>
        <v>0</v>
      </c>
      <c r="T214" s="75">
        <f t="shared" si="15"/>
        <v>0</v>
      </c>
      <c r="U214" s="75">
        <f t="shared" si="16"/>
        <v>0</v>
      </c>
      <c r="V214" s="75">
        <f t="shared" si="17"/>
        <v>0</v>
      </c>
      <c r="W214" s="75">
        <f t="shared" si="18"/>
        <v>0</v>
      </c>
      <c r="X214" s="75">
        <f t="shared" si="19"/>
        <v>0</v>
      </c>
      <c r="Y214" s="63"/>
    </row>
    <row r="215" spans="3:25" ht="21.6" thickBot="1">
      <c r="C215" s="347"/>
      <c r="D215" s="76" t="s">
        <v>77</v>
      </c>
      <c r="E215" s="75">
        <f t="shared" si="0"/>
        <v>0</v>
      </c>
      <c r="F215" s="75">
        <f t="shared" si="1"/>
        <v>0</v>
      </c>
      <c r="G215" s="75">
        <f t="shared" si="2"/>
        <v>0</v>
      </c>
      <c r="H215" s="75">
        <f t="shared" si="3"/>
        <v>0</v>
      </c>
      <c r="I215" s="75">
        <f t="shared" si="4"/>
        <v>0</v>
      </c>
      <c r="J215" s="75">
        <f t="shared" si="5"/>
        <v>0</v>
      </c>
      <c r="K215" s="75">
        <f t="shared" si="6"/>
        <v>0</v>
      </c>
      <c r="L215" s="75">
        <f t="shared" si="7"/>
        <v>0</v>
      </c>
      <c r="M215" s="75">
        <f t="shared" si="8"/>
        <v>0</v>
      </c>
      <c r="N215" s="75">
        <f t="shared" si="9"/>
        <v>0</v>
      </c>
      <c r="O215" s="75">
        <f t="shared" si="10"/>
        <v>0</v>
      </c>
      <c r="P215" s="75">
        <f t="shared" si="11"/>
        <v>0</v>
      </c>
      <c r="Q215" s="75">
        <f t="shared" si="12"/>
        <v>0</v>
      </c>
      <c r="R215" s="75">
        <f t="shared" si="13"/>
        <v>0</v>
      </c>
      <c r="S215" s="75">
        <f t="shared" si="14"/>
        <v>0</v>
      </c>
      <c r="T215" s="75">
        <f t="shared" si="15"/>
        <v>0</v>
      </c>
      <c r="U215" s="75">
        <f t="shared" si="16"/>
        <v>0</v>
      </c>
      <c r="V215" s="75">
        <f t="shared" si="17"/>
        <v>0</v>
      </c>
      <c r="W215" s="75">
        <f t="shared" si="18"/>
        <v>0</v>
      </c>
      <c r="X215" s="75">
        <f t="shared" si="19"/>
        <v>0</v>
      </c>
      <c r="Y215" s="63"/>
    </row>
    <row r="216" spans="3:25" ht="21.6" thickBot="1">
      <c r="C216" s="347"/>
      <c r="D216" s="58"/>
      <c r="E216" s="56">
        <f t="shared" ref="E216:E279" si="20">IFERROR(VLOOKUP(D216,$C$6:$T$147,2,0),0)</f>
        <v>0</v>
      </c>
      <c r="F216" s="56">
        <f t="shared" ref="F216:F279" si="21">IFERROR(VLOOKUP(D216,$C$6:$T$147,3,0),0)</f>
        <v>0</v>
      </c>
      <c r="G216" s="56">
        <f t="shared" ref="G216:G279" si="22">IFERROR(VLOOKUP(D216,$C$6:$T$147,4,0),0)</f>
        <v>0</v>
      </c>
      <c r="H216" s="56">
        <f t="shared" ref="H216:H279" si="23">IFERROR(VLOOKUP(D216,$C$6:$T$147,5,0),0)</f>
        <v>0</v>
      </c>
      <c r="I216" s="56">
        <f t="shared" ref="I216:I279" si="24">IFERROR(VLOOKUP(D216,$C$6:$T$147,6,0),0)</f>
        <v>0</v>
      </c>
      <c r="J216" s="56">
        <f t="shared" ref="J216:J279" si="25">IFERROR(VLOOKUP(D216,$C$6:$T$147,7,0),0)</f>
        <v>0</v>
      </c>
      <c r="K216" s="56">
        <f t="shared" ref="K216:K279" si="26">IFERROR(VLOOKUP(D216,$C$6:$T$147,8,0),0)</f>
        <v>0</v>
      </c>
      <c r="L216" s="56">
        <f t="shared" ref="L216:L279" si="27">IFERROR(VLOOKUP(D216,$C$6:$T$147,9,0),0)</f>
        <v>0</v>
      </c>
      <c r="M216" s="56">
        <f t="shared" ref="M216:M279" si="28">IFERROR(VLOOKUP(D216,$C$6:$T$147,10,0),0)</f>
        <v>0</v>
      </c>
      <c r="N216" s="56">
        <f t="shared" ref="N216:N279" si="29">IFERROR(VLOOKUP(D216,$C$6:$T$147,11,0),0)</f>
        <v>0</v>
      </c>
      <c r="O216" s="56">
        <f t="shared" ref="O216:O279" si="30">IFERROR(VLOOKUP(D216,$C$6:$T$147,12,0),0)</f>
        <v>0</v>
      </c>
      <c r="P216" s="56">
        <f t="shared" ref="P216:P279" si="31">IFERROR(VLOOKUP(D216,$C$6:$T$147,13,0),0)</f>
        <v>0</v>
      </c>
      <c r="Q216" s="56">
        <f t="shared" ref="Q216:Q279" si="32">IFERROR(VLOOKUP(D216,$C$6:$T$147,14,0),0)</f>
        <v>0</v>
      </c>
      <c r="R216" s="56">
        <f t="shared" ref="R216:R279" si="33">IFERROR(VLOOKUP(D216,$C$6:$T$147,15,0),0)</f>
        <v>0</v>
      </c>
      <c r="S216" s="56">
        <f t="shared" ref="S216:S279" si="34">IFERROR(VLOOKUP(D216,$C$6:$T$147,16,0),0)</f>
        <v>0</v>
      </c>
      <c r="T216" s="56">
        <f t="shared" ref="T216:T279" si="35">IFERROR(VLOOKUP(D216,$C$6:$T$147,17,0),0)</f>
        <v>0</v>
      </c>
      <c r="U216" s="56">
        <f t="shared" ref="U216:U279" si="36">IFERROR(VLOOKUP(D216,$C$6:$T$147,18,0),0)</f>
        <v>0</v>
      </c>
      <c r="V216" s="56">
        <f t="shared" ref="V216:V279" si="37">IFERROR(VLOOKUP(D216,$C$6:$T$147,19,0),0)</f>
        <v>0</v>
      </c>
      <c r="W216" s="56">
        <f t="shared" ref="W216:W279" si="38">IFERROR(VLOOKUP(D216,$C$6:$T$147,20,0),0)</f>
        <v>0</v>
      </c>
      <c r="X216" s="56">
        <f t="shared" ref="X216:X279" si="39">SUM(E216:W216)</f>
        <v>0</v>
      </c>
      <c r="Y216" s="63"/>
    </row>
    <row r="217" spans="3:25" ht="21.6" thickBot="1">
      <c r="C217" s="359"/>
      <c r="D217" s="70"/>
      <c r="E217" s="69">
        <f t="shared" si="20"/>
        <v>0</v>
      </c>
      <c r="F217" s="69">
        <f t="shared" si="21"/>
        <v>0</v>
      </c>
      <c r="G217" s="69">
        <f t="shared" si="22"/>
        <v>0</v>
      </c>
      <c r="H217" s="69">
        <f t="shared" si="23"/>
        <v>0</v>
      </c>
      <c r="I217" s="69">
        <f t="shared" si="24"/>
        <v>0</v>
      </c>
      <c r="J217" s="69">
        <f t="shared" si="25"/>
        <v>0</v>
      </c>
      <c r="K217" s="69">
        <f t="shared" si="26"/>
        <v>0</v>
      </c>
      <c r="L217" s="69">
        <f t="shared" si="27"/>
        <v>0</v>
      </c>
      <c r="M217" s="69">
        <f t="shared" si="28"/>
        <v>0</v>
      </c>
      <c r="N217" s="69">
        <f t="shared" si="29"/>
        <v>0</v>
      </c>
      <c r="O217" s="69">
        <f t="shared" si="30"/>
        <v>0</v>
      </c>
      <c r="P217" s="69">
        <f t="shared" si="31"/>
        <v>0</v>
      </c>
      <c r="Q217" s="69">
        <f t="shared" si="32"/>
        <v>0</v>
      </c>
      <c r="R217" s="69">
        <f t="shared" si="33"/>
        <v>0</v>
      </c>
      <c r="S217" s="69">
        <f t="shared" si="34"/>
        <v>0</v>
      </c>
      <c r="T217" s="69">
        <f t="shared" si="35"/>
        <v>0</v>
      </c>
      <c r="U217" s="69">
        <f t="shared" si="36"/>
        <v>0</v>
      </c>
      <c r="V217" s="69">
        <f t="shared" si="37"/>
        <v>0</v>
      </c>
      <c r="W217" s="69">
        <f t="shared" si="38"/>
        <v>0</v>
      </c>
      <c r="X217" s="69">
        <f t="shared" si="39"/>
        <v>0</v>
      </c>
      <c r="Y217" s="63"/>
    </row>
    <row r="218" spans="3:25" ht="21.6" thickBot="1">
      <c r="C218" s="360" t="s">
        <v>93</v>
      </c>
      <c r="D218" s="55" t="s">
        <v>93</v>
      </c>
      <c r="E218" s="56">
        <f t="shared" si="20"/>
        <v>0</v>
      </c>
      <c r="F218" s="56">
        <f t="shared" si="21"/>
        <v>0</v>
      </c>
      <c r="G218" s="56">
        <f t="shared" si="22"/>
        <v>0</v>
      </c>
      <c r="H218" s="56">
        <f t="shared" si="23"/>
        <v>0</v>
      </c>
      <c r="I218" s="56">
        <f t="shared" si="24"/>
        <v>0</v>
      </c>
      <c r="J218" s="56">
        <f t="shared" si="25"/>
        <v>0</v>
      </c>
      <c r="K218" s="56">
        <f t="shared" si="26"/>
        <v>0</v>
      </c>
      <c r="L218" s="56">
        <f t="shared" si="27"/>
        <v>0</v>
      </c>
      <c r="M218" s="56">
        <f t="shared" si="28"/>
        <v>0</v>
      </c>
      <c r="N218" s="56">
        <f t="shared" si="29"/>
        <v>0</v>
      </c>
      <c r="O218" s="56">
        <f t="shared" si="30"/>
        <v>0</v>
      </c>
      <c r="P218" s="56">
        <f t="shared" si="31"/>
        <v>0</v>
      </c>
      <c r="Q218" s="56">
        <f t="shared" si="32"/>
        <v>0</v>
      </c>
      <c r="R218" s="56">
        <f t="shared" si="33"/>
        <v>0</v>
      </c>
      <c r="S218" s="56">
        <f t="shared" si="34"/>
        <v>0</v>
      </c>
      <c r="T218" s="56">
        <f t="shared" si="35"/>
        <v>0</v>
      </c>
      <c r="U218" s="56">
        <f t="shared" si="36"/>
        <v>0</v>
      </c>
      <c r="V218" s="56">
        <f t="shared" si="37"/>
        <v>0</v>
      </c>
      <c r="W218" s="56">
        <f t="shared" si="38"/>
        <v>0</v>
      </c>
      <c r="X218" s="56">
        <f t="shared" si="39"/>
        <v>0</v>
      </c>
      <c r="Y218" s="63">
        <f>SUM(X218:X220)</f>
        <v>0</v>
      </c>
    </row>
    <row r="219" spans="3:25" ht="21.6" thickBot="1">
      <c r="C219" s="361"/>
      <c r="D219" s="58"/>
      <c r="E219" s="56">
        <f t="shared" si="20"/>
        <v>0</v>
      </c>
      <c r="F219" s="56">
        <f t="shared" si="21"/>
        <v>0</v>
      </c>
      <c r="G219" s="56">
        <f t="shared" si="22"/>
        <v>0</v>
      </c>
      <c r="H219" s="56">
        <f t="shared" si="23"/>
        <v>0</v>
      </c>
      <c r="I219" s="56">
        <f t="shared" si="24"/>
        <v>0</v>
      </c>
      <c r="J219" s="56">
        <f t="shared" si="25"/>
        <v>0</v>
      </c>
      <c r="K219" s="56">
        <f t="shared" si="26"/>
        <v>0</v>
      </c>
      <c r="L219" s="56">
        <f t="shared" si="27"/>
        <v>0</v>
      </c>
      <c r="M219" s="56">
        <f t="shared" si="28"/>
        <v>0</v>
      </c>
      <c r="N219" s="56">
        <f t="shared" si="29"/>
        <v>0</v>
      </c>
      <c r="O219" s="56">
        <f t="shared" si="30"/>
        <v>0</v>
      </c>
      <c r="P219" s="56">
        <f t="shared" si="31"/>
        <v>0</v>
      </c>
      <c r="Q219" s="56">
        <f t="shared" si="32"/>
        <v>0</v>
      </c>
      <c r="R219" s="56">
        <f t="shared" si="33"/>
        <v>0</v>
      </c>
      <c r="S219" s="56">
        <f t="shared" si="34"/>
        <v>0</v>
      </c>
      <c r="T219" s="56">
        <f t="shared" si="35"/>
        <v>0</v>
      </c>
      <c r="U219" s="56">
        <f t="shared" si="36"/>
        <v>0</v>
      </c>
      <c r="V219" s="56">
        <f t="shared" si="37"/>
        <v>0</v>
      </c>
      <c r="W219" s="56">
        <f t="shared" si="38"/>
        <v>0</v>
      </c>
      <c r="X219" s="56">
        <f t="shared" si="39"/>
        <v>0</v>
      </c>
      <c r="Y219" s="63"/>
    </row>
    <row r="220" spans="3:25" ht="21.6" thickBot="1">
      <c r="C220" s="361"/>
      <c r="D220" s="58"/>
      <c r="E220" s="56">
        <f t="shared" si="20"/>
        <v>0</v>
      </c>
      <c r="F220" s="56">
        <f t="shared" si="21"/>
        <v>0</v>
      </c>
      <c r="G220" s="56">
        <f t="shared" si="22"/>
        <v>0</v>
      </c>
      <c r="H220" s="56">
        <f t="shared" si="23"/>
        <v>0</v>
      </c>
      <c r="I220" s="56">
        <f t="shared" si="24"/>
        <v>0</v>
      </c>
      <c r="J220" s="56">
        <f t="shared" si="25"/>
        <v>0</v>
      </c>
      <c r="K220" s="56">
        <f t="shared" si="26"/>
        <v>0</v>
      </c>
      <c r="L220" s="56">
        <f t="shared" si="27"/>
        <v>0</v>
      </c>
      <c r="M220" s="56">
        <f t="shared" si="28"/>
        <v>0</v>
      </c>
      <c r="N220" s="56">
        <f t="shared" si="29"/>
        <v>0</v>
      </c>
      <c r="O220" s="56">
        <f t="shared" si="30"/>
        <v>0</v>
      </c>
      <c r="P220" s="56">
        <f t="shared" si="31"/>
        <v>0</v>
      </c>
      <c r="Q220" s="56">
        <f t="shared" si="32"/>
        <v>0</v>
      </c>
      <c r="R220" s="56">
        <f t="shared" si="33"/>
        <v>0</v>
      </c>
      <c r="S220" s="56">
        <f t="shared" si="34"/>
        <v>0</v>
      </c>
      <c r="T220" s="56">
        <f t="shared" si="35"/>
        <v>0</v>
      </c>
      <c r="U220" s="56">
        <f t="shared" si="36"/>
        <v>0</v>
      </c>
      <c r="V220" s="56">
        <f t="shared" si="37"/>
        <v>0</v>
      </c>
      <c r="W220" s="56">
        <f t="shared" si="38"/>
        <v>0</v>
      </c>
      <c r="X220" s="56">
        <f t="shared" si="39"/>
        <v>0</v>
      </c>
      <c r="Y220" s="63"/>
    </row>
    <row r="221" spans="3:25" ht="21.6" thickBot="1">
      <c r="C221" s="361"/>
      <c r="D221" s="71"/>
      <c r="E221" s="69">
        <f t="shared" si="20"/>
        <v>0</v>
      </c>
      <c r="F221" s="69">
        <f t="shared" si="21"/>
        <v>0</v>
      </c>
      <c r="G221" s="69">
        <f t="shared" si="22"/>
        <v>0</v>
      </c>
      <c r="H221" s="69">
        <f t="shared" si="23"/>
        <v>0</v>
      </c>
      <c r="I221" s="69">
        <f t="shared" si="24"/>
        <v>0</v>
      </c>
      <c r="J221" s="69">
        <f t="shared" si="25"/>
        <v>0</v>
      </c>
      <c r="K221" s="69">
        <f t="shared" si="26"/>
        <v>0</v>
      </c>
      <c r="L221" s="69">
        <f t="shared" si="27"/>
        <v>0</v>
      </c>
      <c r="M221" s="69">
        <f t="shared" si="28"/>
        <v>0</v>
      </c>
      <c r="N221" s="69">
        <f t="shared" si="29"/>
        <v>0</v>
      </c>
      <c r="O221" s="69">
        <f t="shared" si="30"/>
        <v>0</v>
      </c>
      <c r="P221" s="69">
        <f t="shared" si="31"/>
        <v>0</v>
      </c>
      <c r="Q221" s="69">
        <f t="shared" si="32"/>
        <v>0</v>
      </c>
      <c r="R221" s="69">
        <f t="shared" si="33"/>
        <v>0</v>
      </c>
      <c r="S221" s="69">
        <f t="shared" si="34"/>
        <v>0</v>
      </c>
      <c r="T221" s="69">
        <f t="shared" si="35"/>
        <v>0</v>
      </c>
      <c r="U221" s="69">
        <f t="shared" si="36"/>
        <v>0</v>
      </c>
      <c r="V221" s="69">
        <f t="shared" si="37"/>
        <v>0</v>
      </c>
      <c r="W221" s="69">
        <f t="shared" si="38"/>
        <v>0</v>
      </c>
      <c r="X221" s="69">
        <f t="shared" si="39"/>
        <v>0</v>
      </c>
      <c r="Y221" s="63"/>
    </row>
    <row r="222" spans="3:25" ht="21.6" thickBot="1">
      <c r="C222" s="346" t="s">
        <v>361</v>
      </c>
      <c r="D222" s="55" t="s">
        <v>117</v>
      </c>
      <c r="E222" s="56">
        <f t="shared" si="20"/>
        <v>0</v>
      </c>
      <c r="F222" s="56">
        <f t="shared" si="21"/>
        <v>0</v>
      </c>
      <c r="G222" s="56">
        <f t="shared" si="22"/>
        <v>0</v>
      </c>
      <c r="H222" s="56">
        <f t="shared" si="23"/>
        <v>0</v>
      </c>
      <c r="I222" s="56">
        <f t="shared" si="24"/>
        <v>0</v>
      </c>
      <c r="J222" s="56">
        <f t="shared" si="25"/>
        <v>0</v>
      </c>
      <c r="K222" s="56">
        <f t="shared" si="26"/>
        <v>0</v>
      </c>
      <c r="L222" s="56">
        <f t="shared" si="27"/>
        <v>0</v>
      </c>
      <c r="M222" s="56">
        <f t="shared" si="28"/>
        <v>0</v>
      </c>
      <c r="N222" s="56">
        <f t="shared" si="29"/>
        <v>0</v>
      </c>
      <c r="O222" s="56">
        <f t="shared" si="30"/>
        <v>0</v>
      </c>
      <c r="P222" s="56">
        <f t="shared" si="31"/>
        <v>0</v>
      </c>
      <c r="Q222" s="56">
        <f t="shared" si="32"/>
        <v>0</v>
      </c>
      <c r="R222" s="56">
        <f t="shared" si="33"/>
        <v>0</v>
      </c>
      <c r="S222" s="56">
        <f t="shared" si="34"/>
        <v>0</v>
      </c>
      <c r="T222" s="56">
        <f t="shared" si="35"/>
        <v>0</v>
      </c>
      <c r="U222" s="56">
        <f t="shared" si="36"/>
        <v>0</v>
      </c>
      <c r="V222" s="56">
        <f t="shared" si="37"/>
        <v>0</v>
      </c>
      <c r="W222" s="56">
        <f t="shared" si="38"/>
        <v>0</v>
      </c>
      <c r="X222" s="56">
        <f t="shared" si="39"/>
        <v>0</v>
      </c>
      <c r="Y222" s="62">
        <f>X222</f>
        <v>0</v>
      </c>
    </row>
    <row r="223" spans="3:25" ht="15" thickBot="1">
      <c r="C223" s="347"/>
      <c r="D223" s="76" t="s">
        <v>103</v>
      </c>
      <c r="E223" s="75">
        <f t="shared" si="20"/>
        <v>0</v>
      </c>
      <c r="F223" s="75">
        <f t="shared" si="21"/>
        <v>0</v>
      </c>
      <c r="G223" s="75">
        <f t="shared" si="22"/>
        <v>0</v>
      </c>
      <c r="H223" s="75">
        <f t="shared" si="23"/>
        <v>0</v>
      </c>
      <c r="I223" s="75">
        <f t="shared" si="24"/>
        <v>0</v>
      </c>
      <c r="J223" s="75">
        <f t="shared" si="25"/>
        <v>0</v>
      </c>
      <c r="K223" s="75">
        <f t="shared" si="26"/>
        <v>0</v>
      </c>
      <c r="L223" s="75">
        <f t="shared" si="27"/>
        <v>0</v>
      </c>
      <c r="M223" s="75">
        <f t="shared" si="28"/>
        <v>0</v>
      </c>
      <c r="N223" s="75">
        <f t="shared" si="29"/>
        <v>0</v>
      </c>
      <c r="O223" s="75">
        <f t="shared" si="30"/>
        <v>0</v>
      </c>
      <c r="P223" s="75">
        <f t="shared" si="31"/>
        <v>0</v>
      </c>
      <c r="Q223" s="75">
        <f t="shared" si="32"/>
        <v>0</v>
      </c>
      <c r="R223" s="75">
        <f t="shared" si="33"/>
        <v>0</v>
      </c>
      <c r="S223" s="75">
        <f t="shared" si="34"/>
        <v>0</v>
      </c>
      <c r="T223" s="75">
        <f t="shared" si="35"/>
        <v>0</v>
      </c>
      <c r="U223" s="75">
        <f t="shared" si="36"/>
        <v>0</v>
      </c>
      <c r="V223" s="75">
        <f t="shared" si="37"/>
        <v>0</v>
      </c>
      <c r="W223" s="75">
        <f t="shared" si="38"/>
        <v>0</v>
      </c>
      <c r="X223" s="75">
        <f t="shared" si="39"/>
        <v>0</v>
      </c>
      <c r="Y223" s="362">
        <f>SUM(X223:X226)</f>
        <v>0</v>
      </c>
    </row>
    <row r="224" spans="3:25" ht="15" thickBot="1">
      <c r="C224" s="347"/>
      <c r="D224" s="76" t="s">
        <v>105</v>
      </c>
      <c r="E224" s="75">
        <f t="shared" si="20"/>
        <v>0</v>
      </c>
      <c r="F224" s="75">
        <f t="shared" si="21"/>
        <v>0</v>
      </c>
      <c r="G224" s="75">
        <f t="shared" si="22"/>
        <v>0</v>
      </c>
      <c r="H224" s="75">
        <f t="shared" si="23"/>
        <v>0</v>
      </c>
      <c r="I224" s="75">
        <f t="shared" si="24"/>
        <v>0</v>
      </c>
      <c r="J224" s="75">
        <f t="shared" si="25"/>
        <v>0</v>
      </c>
      <c r="K224" s="75">
        <f t="shared" si="26"/>
        <v>0</v>
      </c>
      <c r="L224" s="75">
        <f t="shared" si="27"/>
        <v>0</v>
      </c>
      <c r="M224" s="75">
        <f t="shared" si="28"/>
        <v>0</v>
      </c>
      <c r="N224" s="75">
        <f t="shared" si="29"/>
        <v>0</v>
      </c>
      <c r="O224" s="75">
        <f t="shared" si="30"/>
        <v>0</v>
      </c>
      <c r="P224" s="75">
        <f t="shared" si="31"/>
        <v>0</v>
      </c>
      <c r="Q224" s="75">
        <f t="shared" si="32"/>
        <v>0</v>
      </c>
      <c r="R224" s="75">
        <f t="shared" si="33"/>
        <v>0</v>
      </c>
      <c r="S224" s="75">
        <f t="shared" si="34"/>
        <v>0</v>
      </c>
      <c r="T224" s="75">
        <f t="shared" si="35"/>
        <v>0</v>
      </c>
      <c r="U224" s="75">
        <f t="shared" si="36"/>
        <v>0</v>
      </c>
      <c r="V224" s="75">
        <f t="shared" si="37"/>
        <v>0</v>
      </c>
      <c r="W224" s="75">
        <f t="shared" si="38"/>
        <v>0</v>
      </c>
      <c r="X224" s="75">
        <f t="shared" si="39"/>
        <v>0</v>
      </c>
      <c r="Y224" s="362"/>
    </row>
    <row r="225" spans="3:25" ht="15" thickBot="1">
      <c r="C225" s="347"/>
      <c r="D225" s="76" t="s">
        <v>107</v>
      </c>
      <c r="E225" s="75">
        <f t="shared" si="20"/>
        <v>0</v>
      </c>
      <c r="F225" s="75">
        <f t="shared" si="21"/>
        <v>0</v>
      </c>
      <c r="G225" s="75">
        <f t="shared" si="22"/>
        <v>0</v>
      </c>
      <c r="H225" s="75">
        <f t="shared" si="23"/>
        <v>0</v>
      </c>
      <c r="I225" s="75">
        <f t="shared" si="24"/>
        <v>0</v>
      </c>
      <c r="J225" s="75">
        <f t="shared" si="25"/>
        <v>0</v>
      </c>
      <c r="K225" s="75">
        <f t="shared" si="26"/>
        <v>0</v>
      </c>
      <c r="L225" s="75">
        <f t="shared" si="27"/>
        <v>0</v>
      </c>
      <c r="M225" s="75">
        <f t="shared" si="28"/>
        <v>0</v>
      </c>
      <c r="N225" s="75">
        <f t="shared" si="29"/>
        <v>0</v>
      </c>
      <c r="O225" s="75">
        <f t="shared" si="30"/>
        <v>0</v>
      </c>
      <c r="P225" s="75">
        <f t="shared" si="31"/>
        <v>0</v>
      </c>
      <c r="Q225" s="75">
        <f t="shared" si="32"/>
        <v>0</v>
      </c>
      <c r="R225" s="75">
        <f t="shared" si="33"/>
        <v>0</v>
      </c>
      <c r="S225" s="75">
        <f t="shared" si="34"/>
        <v>0</v>
      </c>
      <c r="T225" s="75">
        <f t="shared" si="35"/>
        <v>0</v>
      </c>
      <c r="U225" s="75">
        <f t="shared" si="36"/>
        <v>0</v>
      </c>
      <c r="V225" s="75">
        <f t="shared" si="37"/>
        <v>0</v>
      </c>
      <c r="W225" s="75">
        <f t="shared" si="38"/>
        <v>0</v>
      </c>
      <c r="X225" s="75">
        <f t="shared" si="39"/>
        <v>0</v>
      </c>
      <c r="Y225" s="362"/>
    </row>
    <row r="226" spans="3:25" ht="15" thickBot="1">
      <c r="C226" s="347"/>
      <c r="D226" s="76" t="s">
        <v>109</v>
      </c>
      <c r="E226" s="75">
        <f t="shared" si="20"/>
        <v>0</v>
      </c>
      <c r="F226" s="75">
        <f t="shared" si="21"/>
        <v>0</v>
      </c>
      <c r="G226" s="75">
        <f t="shared" si="22"/>
        <v>0</v>
      </c>
      <c r="H226" s="75">
        <f t="shared" si="23"/>
        <v>0</v>
      </c>
      <c r="I226" s="75">
        <f t="shared" si="24"/>
        <v>0</v>
      </c>
      <c r="J226" s="75">
        <f t="shared" si="25"/>
        <v>0</v>
      </c>
      <c r="K226" s="75">
        <f t="shared" si="26"/>
        <v>0</v>
      </c>
      <c r="L226" s="75">
        <f t="shared" si="27"/>
        <v>0</v>
      </c>
      <c r="M226" s="75">
        <f t="shared" si="28"/>
        <v>0</v>
      </c>
      <c r="N226" s="75">
        <f t="shared" si="29"/>
        <v>0</v>
      </c>
      <c r="O226" s="75">
        <f t="shared" si="30"/>
        <v>0</v>
      </c>
      <c r="P226" s="75">
        <f t="shared" si="31"/>
        <v>0</v>
      </c>
      <c r="Q226" s="75">
        <f t="shared" si="32"/>
        <v>0</v>
      </c>
      <c r="R226" s="75">
        <f t="shared" si="33"/>
        <v>0</v>
      </c>
      <c r="S226" s="75">
        <f t="shared" si="34"/>
        <v>0</v>
      </c>
      <c r="T226" s="75">
        <f t="shared" si="35"/>
        <v>0</v>
      </c>
      <c r="U226" s="75">
        <f t="shared" si="36"/>
        <v>0</v>
      </c>
      <c r="V226" s="75">
        <f t="shared" si="37"/>
        <v>0</v>
      </c>
      <c r="W226" s="75">
        <f t="shared" si="38"/>
        <v>0</v>
      </c>
      <c r="X226" s="75">
        <f t="shared" si="39"/>
        <v>0</v>
      </c>
      <c r="Y226" s="362"/>
    </row>
    <row r="227" spans="3:25" ht="15" thickBot="1">
      <c r="C227" s="347"/>
      <c r="D227" s="76" t="s">
        <v>95</v>
      </c>
      <c r="E227" s="75">
        <f t="shared" si="20"/>
        <v>0</v>
      </c>
      <c r="F227" s="75">
        <f t="shared" si="21"/>
        <v>0</v>
      </c>
      <c r="G227" s="75">
        <f t="shared" si="22"/>
        <v>0</v>
      </c>
      <c r="H227" s="75">
        <f t="shared" si="23"/>
        <v>0</v>
      </c>
      <c r="I227" s="75">
        <f t="shared" si="24"/>
        <v>0</v>
      </c>
      <c r="J227" s="75">
        <f t="shared" si="25"/>
        <v>0</v>
      </c>
      <c r="K227" s="75">
        <f t="shared" si="26"/>
        <v>0</v>
      </c>
      <c r="L227" s="75">
        <f t="shared" si="27"/>
        <v>0</v>
      </c>
      <c r="M227" s="75">
        <f t="shared" si="28"/>
        <v>0</v>
      </c>
      <c r="N227" s="75">
        <f t="shared" si="29"/>
        <v>0</v>
      </c>
      <c r="O227" s="75">
        <f t="shared" si="30"/>
        <v>0</v>
      </c>
      <c r="P227" s="75">
        <f t="shared" si="31"/>
        <v>0</v>
      </c>
      <c r="Q227" s="75">
        <f t="shared" si="32"/>
        <v>0</v>
      </c>
      <c r="R227" s="75">
        <f t="shared" si="33"/>
        <v>0</v>
      </c>
      <c r="S227" s="75">
        <f t="shared" si="34"/>
        <v>0</v>
      </c>
      <c r="T227" s="75">
        <f t="shared" si="35"/>
        <v>0</v>
      </c>
      <c r="U227" s="75">
        <f t="shared" si="36"/>
        <v>0</v>
      </c>
      <c r="V227" s="75">
        <f t="shared" si="37"/>
        <v>0</v>
      </c>
      <c r="W227" s="75">
        <f t="shared" si="38"/>
        <v>0</v>
      </c>
      <c r="X227" s="75">
        <f t="shared" si="39"/>
        <v>0</v>
      </c>
      <c r="Y227" s="362">
        <f>SUM(X227:X229)</f>
        <v>0</v>
      </c>
    </row>
    <row r="228" spans="3:25" ht="15" thickBot="1">
      <c r="C228" s="347"/>
      <c r="D228" s="76" t="s">
        <v>97</v>
      </c>
      <c r="E228" s="75">
        <f t="shared" si="20"/>
        <v>0</v>
      </c>
      <c r="F228" s="75">
        <f t="shared" si="21"/>
        <v>0</v>
      </c>
      <c r="G228" s="75">
        <f t="shared" si="22"/>
        <v>0</v>
      </c>
      <c r="H228" s="75">
        <f t="shared" si="23"/>
        <v>0</v>
      </c>
      <c r="I228" s="75">
        <f t="shared" si="24"/>
        <v>0</v>
      </c>
      <c r="J228" s="75">
        <f t="shared" si="25"/>
        <v>0</v>
      </c>
      <c r="K228" s="75">
        <f t="shared" si="26"/>
        <v>0</v>
      </c>
      <c r="L228" s="75">
        <f t="shared" si="27"/>
        <v>0</v>
      </c>
      <c r="M228" s="75">
        <f t="shared" si="28"/>
        <v>0</v>
      </c>
      <c r="N228" s="75">
        <f t="shared" si="29"/>
        <v>0</v>
      </c>
      <c r="O228" s="75">
        <f t="shared" si="30"/>
        <v>0</v>
      </c>
      <c r="P228" s="75">
        <f t="shared" si="31"/>
        <v>0</v>
      </c>
      <c r="Q228" s="75">
        <f t="shared" si="32"/>
        <v>0</v>
      </c>
      <c r="R228" s="75">
        <f t="shared" si="33"/>
        <v>0</v>
      </c>
      <c r="S228" s="75">
        <f t="shared" si="34"/>
        <v>0</v>
      </c>
      <c r="T228" s="75">
        <f t="shared" si="35"/>
        <v>0</v>
      </c>
      <c r="U228" s="75">
        <f t="shared" si="36"/>
        <v>0</v>
      </c>
      <c r="V228" s="75">
        <f t="shared" si="37"/>
        <v>0</v>
      </c>
      <c r="W228" s="75">
        <f t="shared" si="38"/>
        <v>0</v>
      </c>
      <c r="X228" s="75">
        <f t="shared" si="39"/>
        <v>0</v>
      </c>
      <c r="Y228" s="362"/>
    </row>
    <row r="229" spans="3:25" ht="15" thickBot="1">
      <c r="C229" s="347"/>
      <c r="D229" s="76" t="s">
        <v>99</v>
      </c>
      <c r="E229" s="75">
        <f t="shared" si="20"/>
        <v>0</v>
      </c>
      <c r="F229" s="75">
        <f t="shared" si="21"/>
        <v>0</v>
      </c>
      <c r="G229" s="75">
        <f t="shared" si="22"/>
        <v>0</v>
      </c>
      <c r="H229" s="75">
        <f t="shared" si="23"/>
        <v>0</v>
      </c>
      <c r="I229" s="75">
        <f t="shared" si="24"/>
        <v>0</v>
      </c>
      <c r="J229" s="75">
        <f t="shared" si="25"/>
        <v>0</v>
      </c>
      <c r="K229" s="75">
        <f t="shared" si="26"/>
        <v>0</v>
      </c>
      <c r="L229" s="75">
        <f t="shared" si="27"/>
        <v>0</v>
      </c>
      <c r="M229" s="75">
        <f t="shared" si="28"/>
        <v>0</v>
      </c>
      <c r="N229" s="75">
        <f t="shared" si="29"/>
        <v>0</v>
      </c>
      <c r="O229" s="75">
        <f t="shared" si="30"/>
        <v>0</v>
      </c>
      <c r="P229" s="75">
        <f t="shared" si="31"/>
        <v>0</v>
      </c>
      <c r="Q229" s="75">
        <f t="shared" si="32"/>
        <v>0</v>
      </c>
      <c r="R229" s="75">
        <f t="shared" si="33"/>
        <v>0</v>
      </c>
      <c r="S229" s="75">
        <f t="shared" si="34"/>
        <v>0</v>
      </c>
      <c r="T229" s="75">
        <f t="shared" si="35"/>
        <v>0</v>
      </c>
      <c r="U229" s="75">
        <f t="shared" si="36"/>
        <v>0</v>
      </c>
      <c r="V229" s="75">
        <f t="shared" si="37"/>
        <v>0</v>
      </c>
      <c r="W229" s="75">
        <f t="shared" si="38"/>
        <v>0</v>
      </c>
      <c r="X229" s="75">
        <f t="shared" si="39"/>
        <v>0</v>
      </c>
      <c r="Y229" s="362"/>
    </row>
    <row r="230" spans="3:25" ht="21.6" thickBot="1">
      <c r="C230" s="347"/>
      <c r="D230" s="58"/>
      <c r="E230" s="56">
        <f t="shared" si="20"/>
        <v>0</v>
      </c>
      <c r="F230" s="56">
        <f t="shared" si="21"/>
        <v>0</v>
      </c>
      <c r="G230" s="56">
        <f t="shared" si="22"/>
        <v>0</v>
      </c>
      <c r="H230" s="56">
        <f t="shared" si="23"/>
        <v>0</v>
      </c>
      <c r="I230" s="56">
        <f t="shared" si="24"/>
        <v>0</v>
      </c>
      <c r="J230" s="56">
        <f t="shared" si="25"/>
        <v>0</v>
      </c>
      <c r="K230" s="56">
        <f t="shared" si="26"/>
        <v>0</v>
      </c>
      <c r="L230" s="56">
        <f t="shared" si="27"/>
        <v>0</v>
      </c>
      <c r="M230" s="56">
        <f t="shared" si="28"/>
        <v>0</v>
      </c>
      <c r="N230" s="56">
        <f t="shared" si="29"/>
        <v>0</v>
      </c>
      <c r="O230" s="56">
        <f t="shared" si="30"/>
        <v>0</v>
      </c>
      <c r="P230" s="56">
        <f t="shared" si="31"/>
        <v>0</v>
      </c>
      <c r="Q230" s="56">
        <f t="shared" si="32"/>
        <v>0</v>
      </c>
      <c r="R230" s="56">
        <f t="shared" si="33"/>
        <v>0</v>
      </c>
      <c r="S230" s="56">
        <f t="shared" si="34"/>
        <v>0</v>
      </c>
      <c r="T230" s="56">
        <f t="shared" si="35"/>
        <v>0</v>
      </c>
      <c r="U230" s="56">
        <f t="shared" si="36"/>
        <v>0</v>
      </c>
      <c r="V230" s="56">
        <f t="shared" si="37"/>
        <v>0</v>
      </c>
      <c r="W230" s="56">
        <f t="shared" si="38"/>
        <v>0</v>
      </c>
      <c r="X230" s="56">
        <f t="shared" si="39"/>
        <v>0</v>
      </c>
      <c r="Y230" s="63"/>
    </row>
    <row r="231" spans="3:25" ht="21.6" thickBot="1">
      <c r="C231" s="347"/>
      <c r="D231" s="58"/>
      <c r="E231" s="56">
        <f t="shared" si="20"/>
        <v>0</v>
      </c>
      <c r="F231" s="56">
        <f t="shared" si="21"/>
        <v>0</v>
      </c>
      <c r="G231" s="56">
        <f t="shared" si="22"/>
        <v>0</v>
      </c>
      <c r="H231" s="56">
        <f t="shared" si="23"/>
        <v>0</v>
      </c>
      <c r="I231" s="56">
        <f t="shared" si="24"/>
        <v>0</v>
      </c>
      <c r="J231" s="56">
        <f t="shared" si="25"/>
        <v>0</v>
      </c>
      <c r="K231" s="56">
        <f t="shared" si="26"/>
        <v>0</v>
      </c>
      <c r="L231" s="56">
        <f t="shared" si="27"/>
        <v>0</v>
      </c>
      <c r="M231" s="56">
        <f t="shared" si="28"/>
        <v>0</v>
      </c>
      <c r="N231" s="56">
        <f t="shared" si="29"/>
        <v>0</v>
      </c>
      <c r="O231" s="56">
        <f t="shared" si="30"/>
        <v>0</v>
      </c>
      <c r="P231" s="56">
        <f t="shared" si="31"/>
        <v>0</v>
      </c>
      <c r="Q231" s="56">
        <f t="shared" si="32"/>
        <v>0</v>
      </c>
      <c r="R231" s="56">
        <f t="shared" si="33"/>
        <v>0</v>
      </c>
      <c r="S231" s="56">
        <f t="shared" si="34"/>
        <v>0</v>
      </c>
      <c r="T231" s="56">
        <f t="shared" si="35"/>
        <v>0</v>
      </c>
      <c r="U231" s="56">
        <f t="shared" si="36"/>
        <v>0</v>
      </c>
      <c r="V231" s="56">
        <f t="shared" si="37"/>
        <v>0</v>
      </c>
      <c r="W231" s="56">
        <f t="shared" si="38"/>
        <v>0</v>
      </c>
      <c r="X231" s="56">
        <f t="shared" si="39"/>
        <v>0</v>
      </c>
      <c r="Y231" s="63"/>
    </row>
    <row r="232" spans="3:25" ht="21.6" thickBot="1">
      <c r="C232" s="359"/>
      <c r="D232" s="71"/>
      <c r="E232" s="69">
        <f t="shared" si="20"/>
        <v>0</v>
      </c>
      <c r="F232" s="69">
        <f t="shared" si="21"/>
        <v>0</v>
      </c>
      <c r="G232" s="69">
        <f t="shared" si="22"/>
        <v>0</v>
      </c>
      <c r="H232" s="69">
        <f t="shared" si="23"/>
        <v>0</v>
      </c>
      <c r="I232" s="69">
        <f t="shared" si="24"/>
        <v>0</v>
      </c>
      <c r="J232" s="69">
        <f t="shared" si="25"/>
        <v>0</v>
      </c>
      <c r="K232" s="69">
        <f t="shared" si="26"/>
        <v>0</v>
      </c>
      <c r="L232" s="69">
        <f t="shared" si="27"/>
        <v>0</v>
      </c>
      <c r="M232" s="69">
        <f t="shared" si="28"/>
        <v>0</v>
      </c>
      <c r="N232" s="69">
        <f t="shared" si="29"/>
        <v>0</v>
      </c>
      <c r="O232" s="69">
        <f t="shared" si="30"/>
        <v>0</v>
      </c>
      <c r="P232" s="69">
        <f t="shared" si="31"/>
        <v>0</v>
      </c>
      <c r="Q232" s="69">
        <f t="shared" si="32"/>
        <v>0</v>
      </c>
      <c r="R232" s="69">
        <f t="shared" si="33"/>
        <v>0</v>
      </c>
      <c r="S232" s="69">
        <f t="shared" si="34"/>
        <v>0</v>
      </c>
      <c r="T232" s="69">
        <f t="shared" si="35"/>
        <v>0</v>
      </c>
      <c r="U232" s="69">
        <f t="shared" si="36"/>
        <v>0</v>
      </c>
      <c r="V232" s="69">
        <f t="shared" si="37"/>
        <v>0</v>
      </c>
      <c r="W232" s="69">
        <f t="shared" si="38"/>
        <v>0</v>
      </c>
      <c r="X232" s="69">
        <f t="shared" si="39"/>
        <v>0</v>
      </c>
      <c r="Y232" s="63"/>
    </row>
    <row r="233" spans="3:25" ht="21.6" thickBot="1">
      <c r="C233" s="350" t="s">
        <v>362</v>
      </c>
      <c r="D233" s="55" t="s">
        <v>323</v>
      </c>
      <c r="E233" s="56">
        <f t="shared" si="20"/>
        <v>0</v>
      </c>
      <c r="F233" s="56">
        <f t="shared" si="21"/>
        <v>0</v>
      </c>
      <c r="G233" s="56">
        <f t="shared" si="22"/>
        <v>0</v>
      </c>
      <c r="H233" s="56">
        <f t="shared" si="23"/>
        <v>0</v>
      </c>
      <c r="I233" s="56">
        <f t="shared" si="24"/>
        <v>0</v>
      </c>
      <c r="J233" s="56">
        <f t="shared" si="25"/>
        <v>0</v>
      </c>
      <c r="K233" s="56">
        <f t="shared" si="26"/>
        <v>0</v>
      </c>
      <c r="L233" s="56">
        <f t="shared" si="27"/>
        <v>0</v>
      </c>
      <c r="M233" s="56">
        <f t="shared" si="28"/>
        <v>0</v>
      </c>
      <c r="N233" s="56">
        <f t="shared" si="29"/>
        <v>0</v>
      </c>
      <c r="O233" s="56">
        <f t="shared" si="30"/>
        <v>0</v>
      </c>
      <c r="P233" s="56">
        <f t="shared" si="31"/>
        <v>0</v>
      </c>
      <c r="Q233" s="56">
        <f t="shared" si="32"/>
        <v>0</v>
      </c>
      <c r="R233" s="56">
        <f t="shared" si="33"/>
        <v>0</v>
      </c>
      <c r="S233" s="56">
        <f t="shared" si="34"/>
        <v>0</v>
      </c>
      <c r="T233" s="56">
        <f t="shared" si="35"/>
        <v>0</v>
      </c>
      <c r="U233" s="56">
        <f t="shared" si="36"/>
        <v>0</v>
      </c>
      <c r="V233" s="56">
        <f t="shared" si="37"/>
        <v>0</v>
      </c>
      <c r="W233" s="56">
        <f t="shared" si="38"/>
        <v>0</v>
      </c>
      <c r="X233" s="56">
        <f t="shared" si="39"/>
        <v>0</v>
      </c>
      <c r="Y233" s="63">
        <f>SUM(X233:X234)</f>
        <v>0</v>
      </c>
    </row>
    <row r="234" spans="3:25" ht="21.6" thickBot="1">
      <c r="C234" s="351"/>
      <c r="D234" s="58"/>
      <c r="E234" s="56">
        <f t="shared" si="20"/>
        <v>0</v>
      </c>
      <c r="F234" s="56">
        <f t="shared" si="21"/>
        <v>0</v>
      </c>
      <c r="G234" s="56">
        <f t="shared" si="22"/>
        <v>0</v>
      </c>
      <c r="H234" s="56">
        <f t="shared" si="23"/>
        <v>0</v>
      </c>
      <c r="I234" s="56">
        <f t="shared" si="24"/>
        <v>0</v>
      </c>
      <c r="J234" s="56">
        <f t="shared" si="25"/>
        <v>0</v>
      </c>
      <c r="K234" s="56">
        <f t="shared" si="26"/>
        <v>0</v>
      </c>
      <c r="L234" s="56">
        <f t="shared" si="27"/>
        <v>0</v>
      </c>
      <c r="M234" s="56">
        <f t="shared" si="28"/>
        <v>0</v>
      </c>
      <c r="N234" s="56">
        <f t="shared" si="29"/>
        <v>0</v>
      </c>
      <c r="O234" s="56">
        <f t="shared" si="30"/>
        <v>0</v>
      </c>
      <c r="P234" s="56">
        <f t="shared" si="31"/>
        <v>0</v>
      </c>
      <c r="Q234" s="56">
        <f t="shared" si="32"/>
        <v>0</v>
      </c>
      <c r="R234" s="56">
        <f t="shared" si="33"/>
        <v>0</v>
      </c>
      <c r="S234" s="56">
        <f t="shared" si="34"/>
        <v>0</v>
      </c>
      <c r="T234" s="56">
        <f t="shared" si="35"/>
        <v>0</v>
      </c>
      <c r="U234" s="56">
        <f t="shared" si="36"/>
        <v>0</v>
      </c>
      <c r="V234" s="56">
        <f t="shared" si="37"/>
        <v>0</v>
      </c>
      <c r="W234" s="56">
        <f t="shared" si="38"/>
        <v>0</v>
      </c>
      <c r="X234" s="56">
        <f t="shared" si="39"/>
        <v>0</v>
      </c>
      <c r="Y234" s="63"/>
    </row>
    <row r="235" spans="3:25" ht="21.6" thickBot="1">
      <c r="C235" s="352"/>
      <c r="D235" s="72"/>
      <c r="E235" s="69">
        <f t="shared" si="20"/>
        <v>0</v>
      </c>
      <c r="F235" s="69">
        <f t="shared" si="21"/>
        <v>0</v>
      </c>
      <c r="G235" s="69">
        <f t="shared" si="22"/>
        <v>0</v>
      </c>
      <c r="H235" s="69">
        <f t="shared" si="23"/>
        <v>0</v>
      </c>
      <c r="I235" s="69">
        <f t="shared" si="24"/>
        <v>0</v>
      </c>
      <c r="J235" s="69">
        <f t="shared" si="25"/>
        <v>0</v>
      </c>
      <c r="K235" s="69">
        <f t="shared" si="26"/>
        <v>0</v>
      </c>
      <c r="L235" s="69">
        <f t="shared" si="27"/>
        <v>0</v>
      </c>
      <c r="M235" s="69">
        <f t="shared" si="28"/>
        <v>0</v>
      </c>
      <c r="N235" s="69">
        <f t="shared" si="29"/>
        <v>0</v>
      </c>
      <c r="O235" s="69">
        <f t="shared" si="30"/>
        <v>0</v>
      </c>
      <c r="P235" s="69">
        <f t="shared" si="31"/>
        <v>0</v>
      </c>
      <c r="Q235" s="69">
        <f t="shared" si="32"/>
        <v>0</v>
      </c>
      <c r="R235" s="69">
        <f t="shared" si="33"/>
        <v>0</v>
      </c>
      <c r="S235" s="69">
        <f t="shared" si="34"/>
        <v>0</v>
      </c>
      <c r="T235" s="69">
        <f t="shared" si="35"/>
        <v>0</v>
      </c>
      <c r="U235" s="69">
        <f t="shared" si="36"/>
        <v>0</v>
      </c>
      <c r="V235" s="69">
        <f t="shared" si="37"/>
        <v>0</v>
      </c>
      <c r="W235" s="69">
        <f t="shared" si="38"/>
        <v>0</v>
      </c>
      <c r="X235" s="69">
        <f t="shared" si="39"/>
        <v>0</v>
      </c>
      <c r="Y235" s="63"/>
    </row>
    <row r="236" spans="3:25" ht="21.6" thickBot="1">
      <c r="C236" s="350" t="s">
        <v>363</v>
      </c>
      <c r="D236" s="55" t="s">
        <v>238</v>
      </c>
      <c r="E236" s="56">
        <f t="shared" si="20"/>
        <v>0</v>
      </c>
      <c r="F236" s="56">
        <f t="shared" si="21"/>
        <v>0</v>
      </c>
      <c r="G236" s="56">
        <f t="shared" si="22"/>
        <v>0</v>
      </c>
      <c r="H236" s="56">
        <f t="shared" si="23"/>
        <v>0</v>
      </c>
      <c r="I236" s="56">
        <f t="shared" si="24"/>
        <v>0</v>
      </c>
      <c r="J236" s="56">
        <f t="shared" si="25"/>
        <v>0</v>
      </c>
      <c r="K236" s="56">
        <f t="shared" si="26"/>
        <v>0</v>
      </c>
      <c r="L236" s="56">
        <f t="shared" si="27"/>
        <v>0</v>
      </c>
      <c r="M236" s="56">
        <f t="shared" si="28"/>
        <v>0</v>
      </c>
      <c r="N236" s="56">
        <f t="shared" si="29"/>
        <v>0</v>
      </c>
      <c r="O236" s="56">
        <f t="shared" si="30"/>
        <v>0</v>
      </c>
      <c r="P236" s="56">
        <f t="shared" si="31"/>
        <v>0</v>
      </c>
      <c r="Q236" s="56">
        <f t="shared" si="32"/>
        <v>0</v>
      </c>
      <c r="R236" s="56">
        <f t="shared" si="33"/>
        <v>0</v>
      </c>
      <c r="S236" s="56">
        <f t="shared" si="34"/>
        <v>0</v>
      </c>
      <c r="T236" s="56">
        <f t="shared" si="35"/>
        <v>0</v>
      </c>
      <c r="U236" s="56">
        <f t="shared" si="36"/>
        <v>0</v>
      </c>
      <c r="V236" s="56">
        <f t="shared" si="37"/>
        <v>0</v>
      </c>
      <c r="W236" s="56">
        <f t="shared" si="38"/>
        <v>0</v>
      </c>
      <c r="X236" s="56">
        <f t="shared" si="39"/>
        <v>0</v>
      </c>
      <c r="Y236" s="63">
        <f>SUM(X236:X237)</f>
        <v>0</v>
      </c>
    </row>
    <row r="237" spans="3:25" ht="21.6" thickBot="1">
      <c r="C237" s="351"/>
      <c r="D237" s="58"/>
      <c r="E237" s="56">
        <f t="shared" si="20"/>
        <v>0</v>
      </c>
      <c r="F237" s="56">
        <f t="shared" si="21"/>
        <v>0</v>
      </c>
      <c r="G237" s="56">
        <f t="shared" si="22"/>
        <v>0</v>
      </c>
      <c r="H237" s="56">
        <f t="shared" si="23"/>
        <v>0</v>
      </c>
      <c r="I237" s="56">
        <f t="shared" si="24"/>
        <v>0</v>
      </c>
      <c r="J237" s="56">
        <f t="shared" si="25"/>
        <v>0</v>
      </c>
      <c r="K237" s="56">
        <f t="shared" si="26"/>
        <v>0</v>
      </c>
      <c r="L237" s="56">
        <f t="shared" si="27"/>
        <v>0</v>
      </c>
      <c r="M237" s="56">
        <f t="shared" si="28"/>
        <v>0</v>
      </c>
      <c r="N237" s="56">
        <f t="shared" si="29"/>
        <v>0</v>
      </c>
      <c r="O237" s="56">
        <f t="shared" si="30"/>
        <v>0</v>
      </c>
      <c r="P237" s="56">
        <f t="shared" si="31"/>
        <v>0</v>
      </c>
      <c r="Q237" s="56">
        <f t="shared" si="32"/>
        <v>0</v>
      </c>
      <c r="R237" s="56">
        <f t="shared" si="33"/>
        <v>0</v>
      </c>
      <c r="S237" s="56">
        <f t="shared" si="34"/>
        <v>0</v>
      </c>
      <c r="T237" s="56">
        <f t="shared" si="35"/>
        <v>0</v>
      </c>
      <c r="U237" s="56">
        <f t="shared" si="36"/>
        <v>0</v>
      </c>
      <c r="V237" s="56">
        <f t="shared" si="37"/>
        <v>0</v>
      </c>
      <c r="W237" s="56">
        <f t="shared" si="38"/>
        <v>0</v>
      </c>
      <c r="X237" s="56">
        <f t="shared" si="39"/>
        <v>0</v>
      </c>
      <c r="Y237" s="63"/>
    </row>
    <row r="238" spans="3:25" ht="21.6" thickBot="1">
      <c r="C238" s="352"/>
      <c r="D238" s="72"/>
      <c r="E238" s="69">
        <f t="shared" si="20"/>
        <v>0</v>
      </c>
      <c r="F238" s="69">
        <f t="shared" si="21"/>
        <v>0</v>
      </c>
      <c r="G238" s="69">
        <f t="shared" si="22"/>
        <v>0</v>
      </c>
      <c r="H238" s="69">
        <f t="shared" si="23"/>
        <v>0</v>
      </c>
      <c r="I238" s="69">
        <f t="shared" si="24"/>
        <v>0</v>
      </c>
      <c r="J238" s="69">
        <f t="shared" si="25"/>
        <v>0</v>
      </c>
      <c r="K238" s="69">
        <f t="shared" si="26"/>
        <v>0</v>
      </c>
      <c r="L238" s="69">
        <f t="shared" si="27"/>
        <v>0</v>
      </c>
      <c r="M238" s="69">
        <f t="shared" si="28"/>
        <v>0</v>
      </c>
      <c r="N238" s="69">
        <f t="shared" si="29"/>
        <v>0</v>
      </c>
      <c r="O238" s="69">
        <f t="shared" si="30"/>
        <v>0</v>
      </c>
      <c r="P238" s="69">
        <f t="shared" si="31"/>
        <v>0</v>
      </c>
      <c r="Q238" s="69">
        <f t="shared" si="32"/>
        <v>0</v>
      </c>
      <c r="R238" s="69">
        <f t="shared" si="33"/>
        <v>0</v>
      </c>
      <c r="S238" s="69">
        <f t="shared" si="34"/>
        <v>0</v>
      </c>
      <c r="T238" s="69">
        <f t="shared" si="35"/>
        <v>0</v>
      </c>
      <c r="U238" s="69">
        <f t="shared" si="36"/>
        <v>0</v>
      </c>
      <c r="V238" s="69">
        <f t="shared" si="37"/>
        <v>0</v>
      </c>
      <c r="W238" s="69">
        <f t="shared" si="38"/>
        <v>0</v>
      </c>
      <c r="X238" s="69">
        <f t="shared" si="39"/>
        <v>0</v>
      </c>
      <c r="Y238" s="63"/>
    </row>
    <row r="239" spans="3:25" ht="21.6" thickBot="1">
      <c r="C239" s="350" t="s">
        <v>364</v>
      </c>
      <c r="D239" s="55" t="s">
        <v>242</v>
      </c>
      <c r="E239" s="56">
        <f t="shared" si="20"/>
        <v>0</v>
      </c>
      <c r="F239" s="56">
        <f t="shared" si="21"/>
        <v>0</v>
      </c>
      <c r="G239" s="56">
        <f t="shared" si="22"/>
        <v>0</v>
      </c>
      <c r="H239" s="56">
        <f t="shared" si="23"/>
        <v>0</v>
      </c>
      <c r="I239" s="56">
        <f t="shared" si="24"/>
        <v>0</v>
      </c>
      <c r="J239" s="56">
        <f t="shared" si="25"/>
        <v>0</v>
      </c>
      <c r="K239" s="56">
        <f t="shared" si="26"/>
        <v>0</v>
      </c>
      <c r="L239" s="56">
        <f t="shared" si="27"/>
        <v>0</v>
      </c>
      <c r="M239" s="56">
        <f t="shared" si="28"/>
        <v>0</v>
      </c>
      <c r="N239" s="56">
        <f t="shared" si="29"/>
        <v>0</v>
      </c>
      <c r="O239" s="56">
        <f t="shared" si="30"/>
        <v>0</v>
      </c>
      <c r="P239" s="56">
        <f t="shared" si="31"/>
        <v>0</v>
      </c>
      <c r="Q239" s="56">
        <f t="shared" si="32"/>
        <v>0</v>
      </c>
      <c r="R239" s="56">
        <f t="shared" si="33"/>
        <v>0</v>
      </c>
      <c r="S239" s="56">
        <f t="shared" si="34"/>
        <v>0</v>
      </c>
      <c r="T239" s="56">
        <f t="shared" si="35"/>
        <v>0</v>
      </c>
      <c r="U239" s="56">
        <f t="shared" si="36"/>
        <v>0</v>
      </c>
      <c r="V239" s="56">
        <f t="shared" si="37"/>
        <v>0</v>
      </c>
      <c r="W239" s="56">
        <f t="shared" si="38"/>
        <v>0</v>
      </c>
      <c r="X239" s="56">
        <f t="shared" si="39"/>
        <v>0</v>
      </c>
      <c r="Y239" s="63"/>
    </row>
    <row r="240" spans="3:25" ht="21.6" thickBot="1">
      <c r="C240" s="351"/>
      <c r="D240" s="58" t="s">
        <v>240</v>
      </c>
      <c r="E240" s="56">
        <f t="shared" si="20"/>
        <v>0</v>
      </c>
      <c r="F240" s="56">
        <f t="shared" si="21"/>
        <v>0</v>
      </c>
      <c r="G240" s="56">
        <f t="shared" si="22"/>
        <v>0</v>
      </c>
      <c r="H240" s="56">
        <f t="shared" si="23"/>
        <v>0</v>
      </c>
      <c r="I240" s="56">
        <f t="shared" si="24"/>
        <v>0</v>
      </c>
      <c r="J240" s="56">
        <f t="shared" si="25"/>
        <v>0</v>
      </c>
      <c r="K240" s="56">
        <f t="shared" si="26"/>
        <v>0</v>
      </c>
      <c r="L240" s="56">
        <f t="shared" si="27"/>
        <v>0</v>
      </c>
      <c r="M240" s="56">
        <f t="shared" si="28"/>
        <v>0</v>
      </c>
      <c r="N240" s="56">
        <f t="shared" si="29"/>
        <v>0</v>
      </c>
      <c r="O240" s="56">
        <f t="shared" si="30"/>
        <v>0</v>
      </c>
      <c r="P240" s="56">
        <f t="shared" si="31"/>
        <v>0</v>
      </c>
      <c r="Q240" s="56">
        <f t="shared" si="32"/>
        <v>0</v>
      </c>
      <c r="R240" s="56">
        <f t="shared" si="33"/>
        <v>0</v>
      </c>
      <c r="S240" s="56">
        <f t="shared" si="34"/>
        <v>0</v>
      </c>
      <c r="T240" s="56">
        <f t="shared" si="35"/>
        <v>0</v>
      </c>
      <c r="U240" s="56">
        <f t="shared" si="36"/>
        <v>0</v>
      </c>
      <c r="V240" s="56">
        <f t="shared" si="37"/>
        <v>0</v>
      </c>
      <c r="W240" s="56">
        <f t="shared" si="38"/>
        <v>0</v>
      </c>
      <c r="X240" s="56">
        <f t="shared" si="39"/>
        <v>0</v>
      </c>
      <c r="Y240" s="63"/>
    </row>
    <row r="241" spans="3:25" ht="21.6" thickBot="1">
      <c r="C241" s="351"/>
      <c r="D241" s="58" t="s">
        <v>244</v>
      </c>
      <c r="E241" s="56">
        <f t="shared" si="20"/>
        <v>0</v>
      </c>
      <c r="F241" s="56">
        <f t="shared" si="21"/>
        <v>0</v>
      </c>
      <c r="G241" s="56">
        <f t="shared" si="22"/>
        <v>0</v>
      </c>
      <c r="H241" s="56">
        <f t="shared" si="23"/>
        <v>0</v>
      </c>
      <c r="I241" s="56">
        <f t="shared" si="24"/>
        <v>0</v>
      </c>
      <c r="J241" s="56">
        <f t="shared" si="25"/>
        <v>0</v>
      </c>
      <c r="K241" s="56">
        <f t="shared" si="26"/>
        <v>0</v>
      </c>
      <c r="L241" s="56">
        <f t="shared" si="27"/>
        <v>0</v>
      </c>
      <c r="M241" s="56">
        <f t="shared" si="28"/>
        <v>0</v>
      </c>
      <c r="N241" s="56">
        <f t="shared" si="29"/>
        <v>0</v>
      </c>
      <c r="O241" s="56">
        <f t="shared" si="30"/>
        <v>0</v>
      </c>
      <c r="P241" s="56">
        <f t="shared" si="31"/>
        <v>0</v>
      </c>
      <c r="Q241" s="56">
        <f t="shared" si="32"/>
        <v>0</v>
      </c>
      <c r="R241" s="56">
        <f t="shared" si="33"/>
        <v>0</v>
      </c>
      <c r="S241" s="56">
        <f t="shared" si="34"/>
        <v>0</v>
      </c>
      <c r="T241" s="56">
        <f t="shared" si="35"/>
        <v>0</v>
      </c>
      <c r="U241" s="56">
        <f t="shared" si="36"/>
        <v>0</v>
      </c>
      <c r="V241" s="56">
        <f t="shared" si="37"/>
        <v>0</v>
      </c>
      <c r="W241" s="56">
        <f t="shared" si="38"/>
        <v>0</v>
      </c>
      <c r="X241" s="56">
        <f t="shared" si="39"/>
        <v>0</v>
      </c>
      <c r="Y241" s="63"/>
    </row>
    <row r="242" spans="3:25" ht="21.6" thickBot="1">
      <c r="C242" s="351"/>
      <c r="D242" s="58" t="s">
        <v>246</v>
      </c>
      <c r="E242" s="56">
        <f t="shared" si="20"/>
        <v>0</v>
      </c>
      <c r="F242" s="56">
        <f t="shared" si="21"/>
        <v>0</v>
      </c>
      <c r="G242" s="56">
        <f t="shared" si="22"/>
        <v>0</v>
      </c>
      <c r="H242" s="56">
        <f t="shared" si="23"/>
        <v>0</v>
      </c>
      <c r="I242" s="56">
        <f t="shared" si="24"/>
        <v>0</v>
      </c>
      <c r="J242" s="56">
        <f t="shared" si="25"/>
        <v>0</v>
      </c>
      <c r="K242" s="56">
        <f t="shared" si="26"/>
        <v>0</v>
      </c>
      <c r="L242" s="56">
        <f t="shared" si="27"/>
        <v>0</v>
      </c>
      <c r="M242" s="56">
        <f t="shared" si="28"/>
        <v>0</v>
      </c>
      <c r="N242" s="56">
        <f t="shared" si="29"/>
        <v>0</v>
      </c>
      <c r="O242" s="56">
        <f t="shared" si="30"/>
        <v>0</v>
      </c>
      <c r="P242" s="56">
        <f t="shared" si="31"/>
        <v>0</v>
      </c>
      <c r="Q242" s="56">
        <f t="shared" si="32"/>
        <v>0</v>
      </c>
      <c r="R242" s="56">
        <f t="shared" si="33"/>
        <v>0</v>
      </c>
      <c r="S242" s="56">
        <f t="shared" si="34"/>
        <v>0</v>
      </c>
      <c r="T242" s="56">
        <f t="shared" si="35"/>
        <v>0</v>
      </c>
      <c r="U242" s="56">
        <f t="shared" si="36"/>
        <v>0</v>
      </c>
      <c r="V242" s="56">
        <f t="shared" si="37"/>
        <v>0</v>
      </c>
      <c r="W242" s="56">
        <f t="shared" si="38"/>
        <v>0</v>
      </c>
      <c r="X242" s="56">
        <f t="shared" si="39"/>
        <v>0</v>
      </c>
      <c r="Y242" s="63"/>
    </row>
    <row r="243" spans="3:25" ht="21.6" thickBot="1">
      <c r="C243" s="351"/>
      <c r="D243" s="58"/>
      <c r="E243" s="56">
        <f t="shared" si="20"/>
        <v>0</v>
      </c>
      <c r="F243" s="56">
        <f t="shared" si="21"/>
        <v>0</v>
      </c>
      <c r="G243" s="56">
        <f t="shared" si="22"/>
        <v>0</v>
      </c>
      <c r="H243" s="56">
        <f t="shared" si="23"/>
        <v>0</v>
      </c>
      <c r="I243" s="56">
        <f t="shared" si="24"/>
        <v>0</v>
      </c>
      <c r="J243" s="56">
        <f t="shared" si="25"/>
        <v>0</v>
      </c>
      <c r="K243" s="56">
        <f t="shared" si="26"/>
        <v>0</v>
      </c>
      <c r="L243" s="56">
        <f t="shared" si="27"/>
        <v>0</v>
      </c>
      <c r="M243" s="56">
        <f t="shared" si="28"/>
        <v>0</v>
      </c>
      <c r="N243" s="56">
        <f t="shared" si="29"/>
        <v>0</v>
      </c>
      <c r="O243" s="56">
        <f t="shared" si="30"/>
        <v>0</v>
      </c>
      <c r="P243" s="56">
        <f t="shared" si="31"/>
        <v>0</v>
      </c>
      <c r="Q243" s="56">
        <f t="shared" si="32"/>
        <v>0</v>
      </c>
      <c r="R243" s="56">
        <f t="shared" si="33"/>
        <v>0</v>
      </c>
      <c r="S243" s="56">
        <f t="shared" si="34"/>
        <v>0</v>
      </c>
      <c r="T243" s="56">
        <f t="shared" si="35"/>
        <v>0</v>
      </c>
      <c r="U243" s="56">
        <f t="shared" si="36"/>
        <v>0</v>
      </c>
      <c r="V243" s="56">
        <f t="shared" si="37"/>
        <v>0</v>
      </c>
      <c r="W243" s="56">
        <f t="shared" si="38"/>
        <v>0</v>
      </c>
      <c r="X243" s="56">
        <f t="shared" si="39"/>
        <v>0</v>
      </c>
      <c r="Y243" s="63"/>
    </row>
    <row r="244" spans="3:25" ht="21.6" thickBot="1">
      <c r="C244" s="352"/>
      <c r="D244" s="72"/>
      <c r="E244" s="69">
        <f t="shared" si="20"/>
        <v>0</v>
      </c>
      <c r="F244" s="69">
        <f t="shared" si="21"/>
        <v>0</v>
      </c>
      <c r="G244" s="69">
        <f t="shared" si="22"/>
        <v>0</v>
      </c>
      <c r="H244" s="69">
        <f t="shared" si="23"/>
        <v>0</v>
      </c>
      <c r="I244" s="69">
        <f t="shared" si="24"/>
        <v>0</v>
      </c>
      <c r="J244" s="69">
        <f t="shared" si="25"/>
        <v>0</v>
      </c>
      <c r="K244" s="69">
        <f t="shared" si="26"/>
        <v>0</v>
      </c>
      <c r="L244" s="69">
        <f t="shared" si="27"/>
        <v>0</v>
      </c>
      <c r="M244" s="69">
        <f t="shared" si="28"/>
        <v>0</v>
      </c>
      <c r="N244" s="69">
        <f t="shared" si="29"/>
        <v>0</v>
      </c>
      <c r="O244" s="69">
        <f t="shared" si="30"/>
        <v>0</v>
      </c>
      <c r="P244" s="69">
        <f t="shared" si="31"/>
        <v>0</v>
      </c>
      <c r="Q244" s="69">
        <f t="shared" si="32"/>
        <v>0</v>
      </c>
      <c r="R244" s="69">
        <f t="shared" si="33"/>
        <v>0</v>
      </c>
      <c r="S244" s="69">
        <f t="shared" si="34"/>
        <v>0</v>
      </c>
      <c r="T244" s="69">
        <f t="shared" si="35"/>
        <v>0</v>
      </c>
      <c r="U244" s="69">
        <f t="shared" si="36"/>
        <v>0</v>
      </c>
      <c r="V244" s="69">
        <f t="shared" si="37"/>
        <v>0</v>
      </c>
      <c r="W244" s="69">
        <f t="shared" si="38"/>
        <v>0</v>
      </c>
      <c r="X244" s="69">
        <f t="shared" si="39"/>
        <v>0</v>
      </c>
      <c r="Y244" s="63"/>
    </row>
    <row r="245" spans="3:25" ht="21.6" thickBot="1">
      <c r="C245" s="363" t="s">
        <v>365</v>
      </c>
      <c r="D245" s="61" t="s">
        <v>250</v>
      </c>
      <c r="E245" s="56">
        <f t="shared" si="20"/>
        <v>0</v>
      </c>
      <c r="F245" s="56">
        <f t="shared" si="21"/>
        <v>0</v>
      </c>
      <c r="G245" s="56">
        <f t="shared" si="22"/>
        <v>0</v>
      </c>
      <c r="H245" s="56">
        <f t="shared" si="23"/>
        <v>0</v>
      </c>
      <c r="I245" s="56">
        <f t="shared" si="24"/>
        <v>0</v>
      </c>
      <c r="J245" s="56">
        <f t="shared" si="25"/>
        <v>0</v>
      </c>
      <c r="K245" s="56">
        <f t="shared" si="26"/>
        <v>0</v>
      </c>
      <c r="L245" s="56">
        <f t="shared" si="27"/>
        <v>0</v>
      </c>
      <c r="M245" s="56">
        <f t="shared" si="28"/>
        <v>0</v>
      </c>
      <c r="N245" s="56">
        <f t="shared" si="29"/>
        <v>0</v>
      </c>
      <c r="O245" s="56">
        <f t="shared" si="30"/>
        <v>0</v>
      </c>
      <c r="P245" s="56">
        <f t="shared" si="31"/>
        <v>0</v>
      </c>
      <c r="Q245" s="56">
        <f t="shared" si="32"/>
        <v>0</v>
      </c>
      <c r="R245" s="56">
        <f t="shared" si="33"/>
        <v>0</v>
      </c>
      <c r="S245" s="56">
        <f t="shared" si="34"/>
        <v>0</v>
      </c>
      <c r="T245" s="56">
        <f t="shared" si="35"/>
        <v>0</v>
      </c>
      <c r="U245" s="56">
        <f t="shared" si="36"/>
        <v>0</v>
      </c>
      <c r="V245" s="56">
        <f t="shared" si="37"/>
        <v>0</v>
      </c>
      <c r="W245" s="56">
        <f t="shared" si="38"/>
        <v>0</v>
      </c>
      <c r="X245" s="56">
        <f t="shared" si="39"/>
        <v>0</v>
      </c>
      <c r="Y245" s="63">
        <f>SUM(X245:X246)</f>
        <v>0</v>
      </c>
    </row>
    <row r="246" spans="3:25" ht="21.6" thickBot="1">
      <c r="C246" s="351"/>
      <c r="D246" s="58" t="s">
        <v>248</v>
      </c>
      <c r="E246" s="56">
        <f t="shared" si="20"/>
        <v>0</v>
      </c>
      <c r="F246" s="56">
        <f t="shared" si="21"/>
        <v>0</v>
      </c>
      <c r="G246" s="56">
        <f t="shared" si="22"/>
        <v>0</v>
      </c>
      <c r="H246" s="56">
        <f t="shared" si="23"/>
        <v>0</v>
      </c>
      <c r="I246" s="56">
        <f t="shared" si="24"/>
        <v>0</v>
      </c>
      <c r="J246" s="56">
        <f t="shared" si="25"/>
        <v>0</v>
      </c>
      <c r="K246" s="56">
        <f t="shared" si="26"/>
        <v>0</v>
      </c>
      <c r="L246" s="56">
        <f t="shared" si="27"/>
        <v>0</v>
      </c>
      <c r="M246" s="56">
        <f t="shared" si="28"/>
        <v>0</v>
      </c>
      <c r="N246" s="56">
        <f t="shared" si="29"/>
        <v>0</v>
      </c>
      <c r="O246" s="56">
        <f t="shared" si="30"/>
        <v>0</v>
      </c>
      <c r="P246" s="56">
        <f t="shared" si="31"/>
        <v>0</v>
      </c>
      <c r="Q246" s="56">
        <f t="shared" si="32"/>
        <v>0</v>
      </c>
      <c r="R246" s="56">
        <f t="shared" si="33"/>
        <v>0</v>
      </c>
      <c r="S246" s="56">
        <f t="shared" si="34"/>
        <v>0</v>
      </c>
      <c r="T246" s="56">
        <f t="shared" si="35"/>
        <v>0</v>
      </c>
      <c r="U246" s="56">
        <f t="shared" si="36"/>
        <v>0</v>
      </c>
      <c r="V246" s="56">
        <f t="shared" si="37"/>
        <v>0</v>
      </c>
      <c r="W246" s="56">
        <f t="shared" si="38"/>
        <v>0</v>
      </c>
      <c r="X246" s="56">
        <f t="shared" si="39"/>
        <v>0</v>
      </c>
      <c r="Y246" s="63"/>
    </row>
    <row r="247" spans="3:25" ht="21.6" thickBot="1">
      <c r="C247" s="351"/>
      <c r="D247" s="58"/>
      <c r="E247" s="56">
        <f t="shared" si="20"/>
        <v>0</v>
      </c>
      <c r="F247" s="56">
        <f t="shared" si="21"/>
        <v>0</v>
      </c>
      <c r="G247" s="56">
        <f t="shared" si="22"/>
        <v>0</v>
      </c>
      <c r="H247" s="56">
        <f t="shared" si="23"/>
        <v>0</v>
      </c>
      <c r="I247" s="56">
        <f t="shared" si="24"/>
        <v>0</v>
      </c>
      <c r="J247" s="56">
        <f t="shared" si="25"/>
        <v>0</v>
      </c>
      <c r="K247" s="56">
        <f t="shared" si="26"/>
        <v>0</v>
      </c>
      <c r="L247" s="56">
        <f t="shared" si="27"/>
        <v>0</v>
      </c>
      <c r="M247" s="56">
        <f t="shared" si="28"/>
        <v>0</v>
      </c>
      <c r="N247" s="56">
        <f t="shared" si="29"/>
        <v>0</v>
      </c>
      <c r="O247" s="56">
        <f t="shared" si="30"/>
        <v>0</v>
      </c>
      <c r="P247" s="56">
        <f t="shared" si="31"/>
        <v>0</v>
      </c>
      <c r="Q247" s="56">
        <f t="shared" si="32"/>
        <v>0</v>
      </c>
      <c r="R247" s="56">
        <f t="shared" si="33"/>
        <v>0</v>
      </c>
      <c r="S247" s="56">
        <f t="shared" si="34"/>
        <v>0</v>
      </c>
      <c r="T247" s="56">
        <f t="shared" si="35"/>
        <v>0</v>
      </c>
      <c r="U247" s="56">
        <f t="shared" si="36"/>
        <v>0</v>
      </c>
      <c r="V247" s="56">
        <f t="shared" si="37"/>
        <v>0</v>
      </c>
      <c r="W247" s="56">
        <f t="shared" si="38"/>
        <v>0</v>
      </c>
      <c r="X247" s="56">
        <f t="shared" si="39"/>
        <v>0</v>
      </c>
      <c r="Y247" s="63"/>
    </row>
    <row r="248" spans="3:25" ht="21.6" thickBot="1">
      <c r="C248" s="364"/>
      <c r="D248" s="71"/>
      <c r="E248" s="69">
        <f t="shared" si="20"/>
        <v>0</v>
      </c>
      <c r="F248" s="69">
        <f t="shared" si="21"/>
        <v>0</v>
      </c>
      <c r="G248" s="69">
        <f t="shared" si="22"/>
        <v>0</v>
      </c>
      <c r="H248" s="69">
        <f t="shared" si="23"/>
        <v>0</v>
      </c>
      <c r="I248" s="69">
        <f t="shared" si="24"/>
        <v>0</v>
      </c>
      <c r="J248" s="69">
        <f t="shared" si="25"/>
        <v>0</v>
      </c>
      <c r="K248" s="69">
        <f t="shared" si="26"/>
        <v>0</v>
      </c>
      <c r="L248" s="69">
        <f t="shared" si="27"/>
        <v>0</v>
      </c>
      <c r="M248" s="69">
        <f t="shared" si="28"/>
        <v>0</v>
      </c>
      <c r="N248" s="69">
        <f t="shared" si="29"/>
        <v>0</v>
      </c>
      <c r="O248" s="69">
        <f t="shared" si="30"/>
        <v>0</v>
      </c>
      <c r="P248" s="69">
        <f t="shared" si="31"/>
        <v>0</v>
      </c>
      <c r="Q248" s="69">
        <f t="shared" si="32"/>
        <v>0</v>
      </c>
      <c r="R248" s="69">
        <f t="shared" si="33"/>
        <v>0</v>
      </c>
      <c r="S248" s="69">
        <f t="shared" si="34"/>
        <v>0</v>
      </c>
      <c r="T248" s="69">
        <f t="shared" si="35"/>
        <v>0</v>
      </c>
      <c r="U248" s="69">
        <f t="shared" si="36"/>
        <v>0</v>
      </c>
      <c r="V248" s="69">
        <f t="shared" si="37"/>
        <v>0</v>
      </c>
      <c r="W248" s="69">
        <f t="shared" si="38"/>
        <v>0</v>
      </c>
      <c r="X248" s="69">
        <f t="shared" si="39"/>
        <v>0</v>
      </c>
      <c r="Y248" s="63"/>
    </row>
    <row r="249" spans="3:25" ht="21.6" thickBot="1">
      <c r="C249" s="346" t="s">
        <v>366</v>
      </c>
      <c r="D249" s="55" t="s">
        <v>256</v>
      </c>
      <c r="E249" s="56">
        <f t="shared" si="20"/>
        <v>0</v>
      </c>
      <c r="F249" s="56">
        <f t="shared" si="21"/>
        <v>0</v>
      </c>
      <c r="G249" s="56">
        <f t="shared" si="22"/>
        <v>0</v>
      </c>
      <c r="H249" s="56">
        <f t="shared" si="23"/>
        <v>0</v>
      </c>
      <c r="I249" s="56">
        <f t="shared" si="24"/>
        <v>0</v>
      </c>
      <c r="J249" s="56">
        <f t="shared" si="25"/>
        <v>0</v>
      </c>
      <c r="K249" s="56">
        <f t="shared" si="26"/>
        <v>0</v>
      </c>
      <c r="L249" s="56">
        <f t="shared" si="27"/>
        <v>0</v>
      </c>
      <c r="M249" s="56">
        <f t="shared" si="28"/>
        <v>0</v>
      </c>
      <c r="N249" s="56">
        <f t="shared" si="29"/>
        <v>0</v>
      </c>
      <c r="O249" s="56">
        <f t="shared" si="30"/>
        <v>0</v>
      </c>
      <c r="P249" s="56">
        <f t="shared" si="31"/>
        <v>0</v>
      </c>
      <c r="Q249" s="56">
        <f t="shared" si="32"/>
        <v>0</v>
      </c>
      <c r="R249" s="56">
        <f t="shared" si="33"/>
        <v>0</v>
      </c>
      <c r="S249" s="56">
        <f t="shared" si="34"/>
        <v>0</v>
      </c>
      <c r="T249" s="56">
        <f t="shared" si="35"/>
        <v>0</v>
      </c>
      <c r="U249" s="56">
        <f t="shared" si="36"/>
        <v>0</v>
      </c>
      <c r="V249" s="56">
        <f t="shared" si="37"/>
        <v>0</v>
      </c>
      <c r="W249" s="56">
        <f t="shared" si="38"/>
        <v>0</v>
      </c>
      <c r="X249" s="56">
        <f t="shared" si="39"/>
        <v>0</v>
      </c>
      <c r="Y249" s="63"/>
    </row>
    <row r="250" spans="3:25" ht="21.6" thickBot="1">
      <c r="C250" s="347"/>
      <c r="D250" s="58" t="s">
        <v>268</v>
      </c>
      <c r="E250" s="56">
        <f t="shared" si="20"/>
        <v>0</v>
      </c>
      <c r="F250" s="56">
        <f t="shared" si="21"/>
        <v>0</v>
      </c>
      <c r="G250" s="56">
        <f t="shared" si="22"/>
        <v>0</v>
      </c>
      <c r="H250" s="56">
        <f t="shared" si="23"/>
        <v>0</v>
      </c>
      <c r="I250" s="56">
        <f t="shared" si="24"/>
        <v>0</v>
      </c>
      <c r="J250" s="56">
        <f t="shared" si="25"/>
        <v>0</v>
      </c>
      <c r="K250" s="56">
        <f t="shared" si="26"/>
        <v>0</v>
      </c>
      <c r="L250" s="56">
        <f t="shared" si="27"/>
        <v>0</v>
      </c>
      <c r="M250" s="56">
        <f t="shared" si="28"/>
        <v>0</v>
      </c>
      <c r="N250" s="56">
        <f t="shared" si="29"/>
        <v>0</v>
      </c>
      <c r="O250" s="56">
        <f t="shared" si="30"/>
        <v>0</v>
      </c>
      <c r="P250" s="56">
        <f t="shared" si="31"/>
        <v>0</v>
      </c>
      <c r="Q250" s="56">
        <f t="shared" si="32"/>
        <v>0</v>
      </c>
      <c r="R250" s="56">
        <f t="shared" si="33"/>
        <v>0</v>
      </c>
      <c r="S250" s="56">
        <f t="shared" si="34"/>
        <v>0</v>
      </c>
      <c r="T250" s="56">
        <f t="shared" si="35"/>
        <v>0</v>
      </c>
      <c r="U250" s="56">
        <f t="shared" si="36"/>
        <v>0</v>
      </c>
      <c r="V250" s="56">
        <f t="shared" si="37"/>
        <v>0</v>
      </c>
      <c r="W250" s="56">
        <f t="shared" si="38"/>
        <v>0</v>
      </c>
      <c r="X250" s="56">
        <f t="shared" si="39"/>
        <v>0</v>
      </c>
      <c r="Y250" s="63"/>
    </row>
    <row r="251" spans="3:25" ht="15" thickBot="1">
      <c r="C251" s="347"/>
      <c r="D251" s="58" t="s">
        <v>262</v>
      </c>
      <c r="E251" s="56">
        <f t="shared" si="20"/>
        <v>0</v>
      </c>
      <c r="F251" s="56">
        <f t="shared" si="21"/>
        <v>0</v>
      </c>
      <c r="G251" s="56">
        <f t="shared" si="22"/>
        <v>0</v>
      </c>
      <c r="H251" s="56">
        <f t="shared" si="23"/>
        <v>0</v>
      </c>
      <c r="I251" s="56">
        <f t="shared" si="24"/>
        <v>0</v>
      </c>
      <c r="J251" s="56">
        <f t="shared" si="25"/>
        <v>0</v>
      </c>
      <c r="K251" s="56">
        <f t="shared" si="26"/>
        <v>0</v>
      </c>
      <c r="L251" s="56">
        <f t="shared" si="27"/>
        <v>0</v>
      </c>
      <c r="M251" s="56">
        <f t="shared" si="28"/>
        <v>0</v>
      </c>
      <c r="N251" s="56">
        <f t="shared" si="29"/>
        <v>0</v>
      </c>
      <c r="O251" s="56">
        <f t="shared" si="30"/>
        <v>0</v>
      </c>
      <c r="P251" s="56">
        <f t="shared" si="31"/>
        <v>0</v>
      </c>
      <c r="Q251" s="56">
        <f t="shared" si="32"/>
        <v>0</v>
      </c>
      <c r="R251" s="56">
        <f t="shared" si="33"/>
        <v>0</v>
      </c>
      <c r="S251" s="56">
        <f t="shared" si="34"/>
        <v>0</v>
      </c>
      <c r="T251" s="56">
        <f t="shared" si="35"/>
        <v>0</v>
      </c>
      <c r="U251" s="56">
        <f t="shared" si="36"/>
        <v>0</v>
      </c>
      <c r="V251" s="56">
        <f t="shared" si="37"/>
        <v>0</v>
      </c>
      <c r="W251" s="56">
        <f t="shared" si="38"/>
        <v>0</v>
      </c>
      <c r="X251" s="56">
        <f t="shared" si="39"/>
        <v>0</v>
      </c>
      <c r="Y251" s="349">
        <f>SUM(X251:X252)</f>
        <v>0</v>
      </c>
    </row>
    <row r="252" spans="3:25" ht="15" thickBot="1">
      <c r="C252" s="347"/>
      <c r="D252" s="58" t="s">
        <v>264</v>
      </c>
      <c r="E252" s="56">
        <f t="shared" si="20"/>
        <v>0</v>
      </c>
      <c r="F252" s="56">
        <f t="shared" si="21"/>
        <v>0</v>
      </c>
      <c r="G252" s="56">
        <f t="shared" si="22"/>
        <v>0</v>
      </c>
      <c r="H252" s="56">
        <f t="shared" si="23"/>
        <v>0</v>
      </c>
      <c r="I252" s="56">
        <f t="shared" si="24"/>
        <v>0</v>
      </c>
      <c r="J252" s="56">
        <f t="shared" si="25"/>
        <v>0</v>
      </c>
      <c r="K252" s="56">
        <f t="shared" si="26"/>
        <v>0</v>
      </c>
      <c r="L252" s="56">
        <f t="shared" si="27"/>
        <v>0</v>
      </c>
      <c r="M252" s="56">
        <f t="shared" si="28"/>
        <v>0</v>
      </c>
      <c r="N252" s="56">
        <f t="shared" si="29"/>
        <v>0</v>
      </c>
      <c r="O252" s="56">
        <f t="shared" si="30"/>
        <v>0</v>
      </c>
      <c r="P252" s="56">
        <f t="shared" si="31"/>
        <v>0</v>
      </c>
      <c r="Q252" s="56">
        <f t="shared" si="32"/>
        <v>0</v>
      </c>
      <c r="R252" s="56">
        <f t="shared" si="33"/>
        <v>0</v>
      </c>
      <c r="S252" s="56">
        <f t="shared" si="34"/>
        <v>0</v>
      </c>
      <c r="T252" s="56">
        <f t="shared" si="35"/>
        <v>0</v>
      </c>
      <c r="U252" s="56">
        <f t="shared" si="36"/>
        <v>0</v>
      </c>
      <c r="V252" s="56">
        <f t="shared" si="37"/>
        <v>0</v>
      </c>
      <c r="W252" s="56">
        <f t="shared" si="38"/>
        <v>0</v>
      </c>
      <c r="X252" s="56">
        <f t="shared" si="39"/>
        <v>0</v>
      </c>
      <c r="Y252" s="349"/>
    </row>
    <row r="253" spans="3:25" ht="21.6" thickBot="1">
      <c r="C253" s="347"/>
      <c r="D253" s="58" t="s">
        <v>266</v>
      </c>
      <c r="E253" s="56">
        <f t="shared" si="20"/>
        <v>0</v>
      </c>
      <c r="F253" s="56">
        <f t="shared" si="21"/>
        <v>0</v>
      </c>
      <c r="G253" s="56">
        <f t="shared" si="22"/>
        <v>0</v>
      </c>
      <c r="H253" s="56">
        <f t="shared" si="23"/>
        <v>0</v>
      </c>
      <c r="I253" s="56">
        <f t="shared" si="24"/>
        <v>0</v>
      </c>
      <c r="J253" s="56">
        <f t="shared" si="25"/>
        <v>0</v>
      </c>
      <c r="K253" s="56">
        <f t="shared" si="26"/>
        <v>0</v>
      </c>
      <c r="L253" s="56">
        <f t="shared" si="27"/>
        <v>0</v>
      </c>
      <c r="M253" s="56">
        <f t="shared" si="28"/>
        <v>0</v>
      </c>
      <c r="N253" s="56">
        <f t="shared" si="29"/>
        <v>0</v>
      </c>
      <c r="O253" s="56">
        <f t="shared" si="30"/>
        <v>0</v>
      </c>
      <c r="P253" s="56">
        <f t="shared" si="31"/>
        <v>0</v>
      </c>
      <c r="Q253" s="56">
        <f t="shared" si="32"/>
        <v>0</v>
      </c>
      <c r="R253" s="56">
        <f t="shared" si="33"/>
        <v>0</v>
      </c>
      <c r="S253" s="56">
        <f t="shared" si="34"/>
        <v>0</v>
      </c>
      <c r="T253" s="56">
        <f t="shared" si="35"/>
        <v>0</v>
      </c>
      <c r="U253" s="56">
        <f t="shared" si="36"/>
        <v>0</v>
      </c>
      <c r="V253" s="56">
        <f t="shared" si="37"/>
        <v>0</v>
      </c>
      <c r="W253" s="56">
        <f t="shared" si="38"/>
        <v>0</v>
      </c>
      <c r="X253" s="56">
        <f t="shared" si="39"/>
        <v>0</v>
      </c>
      <c r="Y253" s="63"/>
    </row>
    <row r="254" spans="3:25" ht="21.6" thickBot="1">
      <c r="C254" s="347"/>
      <c r="D254" s="58" t="s">
        <v>258</v>
      </c>
      <c r="E254" s="56">
        <f t="shared" si="20"/>
        <v>0</v>
      </c>
      <c r="F254" s="56">
        <f t="shared" si="21"/>
        <v>0</v>
      </c>
      <c r="G254" s="56">
        <f t="shared" si="22"/>
        <v>0</v>
      </c>
      <c r="H254" s="56">
        <f t="shared" si="23"/>
        <v>0</v>
      </c>
      <c r="I254" s="56">
        <f t="shared" si="24"/>
        <v>0</v>
      </c>
      <c r="J254" s="56">
        <f t="shared" si="25"/>
        <v>0</v>
      </c>
      <c r="K254" s="56">
        <f t="shared" si="26"/>
        <v>0</v>
      </c>
      <c r="L254" s="56">
        <f t="shared" si="27"/>
        <v>0</v>
      </c>
      <c r="M254" s="56">
        <f t="shared" si="28"/>
        <v>0</v>
      </c>
      <c r="N254" s="56">
        <f t="shared" si="29"/>
        <v>0</v>
      </c>
      <c r="O254" s="56">
        <f t="shared" si="30"/>
        <v>0</v>
      </c>
      <c r="P254" s="56">
        <f t="shared" si="31"/>
        <v>0</v>
      </c>
      <c r="Q254" s="56">
        <f t="shared" si="32"/>
        <v>0</v>
      </c>
      <c r="R254" s="56">
        <f t="shared" si="33"/>
        <v>0</v>
      </c>
      <c r="S254" s="56">
        <f t="shared" si="34"/>
        <v>0</v>
      </c>
      <c r="T254" s="56">
        <f t="shared" si="35"/>
        <v>0</v>
      </c>
      <c r="U254" s="56">
        <f t="shared" si="36"/>
        <v>0</v>
      </c>
      <c r="V254" s="56">
        <f t="shared" si="37"/>
        <v>0</v>
      </c>
      <c r="W254" s="56">
        <f t="shared" si="38"/>
        <v>0</v>
      </c>
      <c r="X254" s="56">
        <f t="shared" si="39"/>
        <v>0</v>
      </c>
      <c r="Y254" s="63"/>
    </row>
    <row r="255" spans="3:25" ht="21.6" thickBot="1">
      <c r="C255" s="347"/>
      <c r="D255" s="58" t="s">
        <v>254</v>
      </c>
      <c r="E255" s="56">
        <f t="shared" si="20"/>
        <v>0</v>
      </c>
      <c r="F255" s="56">
        <f t="shared" si="21"/>
        <v>0</v>
      </c>
      <c r="G255" s="56">
        <f t="shared" si="22"/>
        <v>0</v>
      </c>
      <c r="H255" s="56">
        <f t="shared" si="23"/>
        <v>0</v>
      </c>
      <c r="I255" s="56">
        <f t="shared" si="24"/>
        <v>0</v>
      </c>
      <c r="J255" s="56">
        <f t="shared" si="25"/>
        <v>0</v>
      </c>
      <c r="K255" s="56">
        <f t="shared" si="26"/>
        <v>0</v>
      </c>
      <c r="L255" s="56">
        <f t="shared" si="27"/>
        <v>0</v>
      </c>
      <c r="M255" s="56">
        <f t="shared" si="28"/>
        <v>0</v>
      </c>
      <c r="N255" s="56">
        <f t="shared" si="29"/>
        <v>0</v>
      </c>
      <c r="O255" s="56">
        <f t="shared" si="30"/>
        <v>0</v>
      </c>
      <c r="P255" s="56">
        <f t="shared" si="31"/>
        <v>0</v>
      </c>
      <c r="Q255" s="56">
        <f t="shared" si="32"/>
        <v>0</v>
      </c>
      <c r="R255" s="56">
        <f t="shared" si="33"/>
        <v>0</v>
      </c>
      <c r="S255" s="56">
        <f t="shared" si="34"/>
        <v>0</v>
      </c>
      <c r="T255" s="56">
        <f t="shared" si="35"/>
        <v>0</v>
      </c>
      <c r="U255" s="56">
        <f t="shared" si="36"/>
        <v>0</v>
      </c>
      <c r="V255" s="56">
        <f t="shared" si="37"/>
        <v>0</v>
      </c>
      <c r="W255" s="56">
        <f t="shared" si="38"/>
        <v>0</v>
      </c>
      <c r="X255" s="56">
        <f t="shared" si="39"/>
        <v>0</v>
      </c>
      <c r="Y255" s="63"/>
    </row>
    <row r="256" spans="3:25" ht="21.6" thickBot="1">
      <c r="C256" s="347"/>
      <c r="D256" s="58" t="s">
        <v>260</v>
      </c>
      <c r="E256" s="56">
        <f t="shared" si="20"/>
        <v>0</v>
      </c>
      <c r="F256" s="56">
        <f t="shared" si="21"/>
        <v>0</v>
      </c>
      <c r="G256" s="56">
        <f t="shared" si="22"/>
        <v>0</v>
      </c>
      <c r="H256" s="56">
        <f t="shared" si="23"/>
        <v>0</v>
      </c>
      <c r="I256" s="56">
        <f t="shared" si="24"/>
        <v>0</v>
      </c>
      <c r="J256" s="56">
        <f t="shared" si="25"/>
        <v>0</v>
      </c>
      <c r="K256" s="56">
        <f t="shared" si="26"/>
        <v>0</v>
      </c>
      <c r="L256" s="56">
        <f t="shared" si="27"/>
        <v>0</v>
      </c>
      <c r="M256" s="56">
        <f t="shared" si="28"/>
        <v>0</v>
      </c>
      <c r="N256" s="56">
        <f t="shared" si="29"/>
        <v>0</v>
      </c>
      <c r="O256" s="56">
        <f t="shared" si="30"/>
        <v>0</v>
      </c>
      <c r="P256" s="56">
        <f t="shared" si="31"/>
        <v>0</v>
      </c>
      <c r="Q256" s="56">
        <f t="shared" si="32"/>
        <v>0</v>
      </c>
      <c r="R256" s="56">
        <f t="shared" si="33"/>
        <v>0</v>
      </c>
      <c r="S256" s="56">
        <f t="shared" si="34"/>
        <v>0</v>
      </c>
      <c r="T256" s="56">
        <f t="shared" si="35"/>
        <v>0</v>
      </c>
      <c r="U256" s="56">
        <f t="shared" si="36"/>
        <v>0</v>
      </c>
      <c r="V256" s="56">
        <f t="shared" si="37"/>
        <v>0</v>
      </c>
      <c r="W256" s="56">
        <f t="shared" si="38"/>
        <v>0</v>
      </c>
      <c r="X256" s="56">
        <f t="shared" si="39"/>
        <v>0</v>
      </c>
      <c r="Y256" s="63"/>
    </row>
    <row r="257" spans="3:25" ht="21.6" thickBot="1">
      <c r="C257" s="347"/>
      <c r="D257" s="58"/>
      <c r="E257" s="56">
        <f t="shared" si="20"/>
        <v>0</v>
      </c>
      <c r="F257" s="56">
        <f t="shared" si="21"/>
        <v>0</v>
      </c>
      <c r="G257" s="56">
        <f t="shared" si="22"/>
        <v>0</v>
      </c>
      <c r="H257" s="56">
        <f t="shared" si="23"/>
        <v>0</v>
      </c>
      <c r="I257" s="56">
        <f t="shared" si="24"/>
        <v>0</v>
      </c>
      <c r="J257" s="56">
        <f t="shared" si="25"/>
        <v>0</v>
      </c>
      <c r="K257" s="56">
        <f t="shared" si="26"/>
        <v>0</v>
      </c>
      <c r="L257" s="56">
        <f t="shared" si="27"/>
        <v>0</v>
      </c>
      <c r="M257" s="56">
        <f t="shared" si="28"/>
        <v>0</v>
      </c>
      <c r="N257" s="56">
        <f t="shared" si="29"/>
        <v>0</v>
      </c>
      <c r="O257" s="56">
        <f t="shared" si="30"/>
        <v>0</v>
      </c>
      <c r="P257" s="56">
        <f t="shared" si="31"/>
        <v>0</v>
      </c>
      <c r="Q257" s="56">
        <f t="shared" si="32"/>
        <v>0</v>
      </c>
      <c r="R257" s="56">
        <f t="shared" si="33"/>
        <v>0</v>
      </c>
      <c r="S257" s="56">
        <f t="shared" si="34"/>
        <v>0</v>
      </c>
      <c r="T257" s="56">
        <f t="shared" si="35"/>
        <v>0</v>
      </c>
      <c r="U257" s="56">
        <f t="shared" si="36"/>
        <v>0</v>
      </c>
      <c r="V257" s="56">
        <f t="shared" si="37"/>
        <v>0</v>
      </c>
      <c r="W257" s="56">
        <f t="shared" si="38"/>
        <v>0</v>
      </c>
      <c r="X257" s="56">
        <f t="shared" si="39"/>
        <v>0</v>
      </c>
      <c r="Y257" s="63"/>
    </row>
    <row r="258" spans="3:25" ht="21.6" thickBot="1">
      <c r="C258" s="348"/>
      <c r="D258" s="72"/>
      <c r="E258" s="69">
        <f t="shared" si="20"/>
        <v>0</v>
      </c>
      <c r="F258" s="69">
        <f t="shared" si="21"/>
        <v>0</v>
      </c>
      <c r="G258" s="69">
        <f t="shared" si="22"/>
        <v>0</v>
      </c>
      <c r="H258" s="69">
        <f t="shared" si="23"/>
        <v>0</v>
      </c>
      <c r="I258" s="69">
        <f t="shared" si="24"/>
        <v>0</v>
      </c>
      <c r="J258" s="69">
        <f t="shared" si="25"/>
        <v>0</v>
      </c>
      <c r="K258" s="69">
        <f t="shared" si="26"/>
        <v>0</v>
      </c>
      <c r="L258" s="69">
        <f t="shared" si="27"/>
        <v>0</v>
      </c>
      <c r="M258" s="69">
        <f t="shared" si="28"/>
        <v>0</v>
      </c>
      <c r="N258" s="69">
        <f t="shared" si="29"/>
        <v>0</v>
      </c>
      <c r="O258" s="69">
        <f t="shared" si="30"/>
        <v>0</v>
      </c>
      <c r="P258" s="69">
        <f t="shared" si="31"/>
        <v>0</v>
      </c>
      <c r="Q258" s="69">
        <f t="shared" si="32"/>
        <v>0</v>
      </c>
      <c r="R258" s="69">
        <f t="shared" si="33"/>
        <v>0</v>
      </c>
      <c r="S258" s="69">
        <f t="shared" si="34"/>
        <v>0</v>
      </c>
      <c r="T258" s="69">
        <f t="shared" si="35"/>
        <v>0</v>
      </c>
      <c r="U258" s="69">
        <f t="shared" si="36"/>
        <v>0</v>
      </c>
      <c r="V258" s="69">
        <f t="shared" si="37"/>
        <v>0</v>
      </c>
      <c r="W258" s="69">
        <f t="shared" si="38"/>
        <v>0</v>
      </c>
      <c r="X258" s="69">
        <f t="shared" si="39"/>
        <v>0</v>
      </c>
      <c r="Y258" s="63"/>
    </row>
    <row r="259" spans="3:25" ht="21.6" thickBot="1">
      <c r="C259" s="356" t="s">
        <v>367</v>
      </c>
      <c r="D259" s="55" t="s">
        <v>325</v>
      </c>
      <c r="E259" s="56">
        <f t="shared" si="20"/>
        <v>0</v>
      </c>
      <c r="F259" s="56">
        <f t="shared" si="21"/>
        <v>0</v>
      </c>
      <c r="G259" s="56">
        <f t="shared" si="22"/>
        <v>0</v>
      </c>
      <c r="H259" s="56">
        <f t="shared" si="23"/>
        <v>0</v>
      </c>
      <c r="I259" s="56">
        <f t="shared" si="24"/>
        <v>0</v>
      </c>
      <c r="J259" s="56">
        <f t="shared" si="25"/>
        <v>0</v>
      </c>
      <c r="K259" s="56">
        <f t="shared" si="26"/>
        <v>0</v>
      </c>
      <c r="L259" s="56">
        <f t="shared" si="27"/>
        <v>0</v>
      </c>
      <c r="M259" s="56">
        <f t="shared" si="28"/>
        <v>0</v>
      </c>
      <c r="N259" s="56">
        <f t="shared" si="29"/>
        <v>0</v>
      </c>
      <c r="O259" s="56">
        <f t="shared" si="30"/>
        <v>0</v>
      </c>
      <c r="P259" s="56">
        <f t="shared" si="31"/>
        <v>0</v>
      </c>
      <c r="Q259" s="56">
        <f t="shared" si="32"/>
        <v>0</v>
      </c>
      <c r="R259" s="56">
        <f t="shared" si="33"/>
        <v>0</v>
      </c>
      <c r="S259" s="56">
        <f t="shared" si="34"/>
        <v>0</v>
      </c>
      <c r="T259" s="56">
        <f t="shared" si="35"/>
        <v>0</v>
      </c>
      <c r="U259" s="56">
        <f t="shared" si="36"/>
        <v>0</v>
      </c>
      <c r="V259" s="56">
        <f t="shared" si="37"/>
        <v>0</v>
      </c>
      <c r="W259" s="56">
        <f t="shared" si="38"/>
        <v>0</v>
      </c>
      <c r="X259" s="56">
        <f t="shared" si="39"/>
        <v>0</v>
      </c>
      <c r="Y259" s="63">
        <f>SUM(X259:X260)</f>
        <v>0</v>
      </c>
    </row>
    <row r="260" spans="3:25" ht="21.6" thickBot="1">
      <c r="C260" s="357"/>
      <c r="D260" s="58"/>
      <c r="E260" s="56">
        <f t="shared" si="20"/>
        <v>0</v>
      </c>
      <c r="F260" s="56">
        <f t="shared" si="21"/>
        <v>0</v>
      </c>
      <c r="G260" s="56">
        <f t="shared" si="22"/>
        <v>0</v>
      </c>
      <c r="H260" s="56">
        <f t="shared" si="23"/>
        <v>0</v>
      </c>
      <c r="I260" s="56">
        <f t="shared" si="24"/>
        <v>0</v>
      </c>
      <c r="J260" s="56">
        <f t="shared" si="25"/>
        <v>0</v>
      </c>
      <c r="K260" s="56">
        <f t="shared" si="26"/>
        <v>0</v>
      </c>
      <c r="L260" s="56">
        <f t="shared" si="27"/>
        <v>0</v>
      </c>
      <c r="M260" s="56">
        <f t="shared" si="28"/>
        <v>0</v>
      </c>
      <c r="N260" s="56">
        <f t="shared" si="29"/>
        <v>0</v>
      </c>
      <c r="O260" s="56">
        <f t="shared" si="30"/>
        <v>0</v>
      </c>
      <c r="P260" s="56">
        <f t="shared" si="31"/>
        <v>0</v>
      </c>
      <c r="Q260" s="56">
        <f t="shared" si="32"/>
        <v>0</v>
      </c>
      <c r="R260" s="56">
        <f t="shared" si="33"/>
        <v>0</v>
      </c>
      <c r="S260" s="56">
        <f t="shared" si="34"/>
        <v>0</v>
      </c>
      <c r="T260" s="56">
        <f t="shared" si="35"/>
        <v>0</v>
      </c>
      <c r="U260" s="56">
        <f t="shared" si="36"/>
        <v>0</v>
      </c>
      <c r="V260" s="56">
        <f t="shared" si="37"/>
        <v>0</v>
      </c>
      <c r="W260" s="56">
        <f t="shared" si="38"/>
        <v>0</v>
      </c>
      <c r="X260" s="56">
        <f t="shared" si="39"/>
        <v>0</v>
      </c>
      <c r="Y260" s="63"/>
    </row>
    <row r="261" spans="3:25" ht="21.6" thickBot="1">
      <c r="C261" s="358"/>
      <c r="D261" s="72"/>
      <c r="E261" s="69">
        <f t="shared" si="20"/>
        <v>0</v>
      </c>
      <c r="F261" s="69">
        <f t="shared" si="21"/>
        <v>0</v>
      </c>
      <c r="G261" s="69">
        <f t="shared" si="22"/>
        <v>0</v>
      </c>
      <c r="H261" s="69">
        <f t="shared" si="23"/>
        <v>0</v>
      </c>
      <c r="I261" s="69">
        <f t="shared" si="24"/>
        <v>0</v>
      </c>
      <c r="J261" s="69">
        <f t="shared" si="25"/>
        <v>0</v>
      </c>
      <c r="K261" s="69">
        <f t="shared" si="26"/>
        <v>0</v>
      </c>
      <c r="L261" s="69">
        <f t="shared" si="27"/>
        <v>0</v>
      </c>
      <c r="M261" s="69">
        <f t="shared" si="28"/>
        <v>0</v>
      </c>
      <c r="N261" s="69">
        <f t="shared" si="29"/>
        <v>0</v>
      </c>
      <c r="O261" s="69">
        <f t="shared" si="30"/>
        <v>0</v>
      </c>
      <c r="P261" s="69">
        <f t="shared" si="31"/>
        <v>0</v>
      </c>
      <c r="Q261" s="69">
        <f t="shared" si="32"/>
        <v>0</v>
      </c>
      <c r="R261" s="69">
        <f t="shared" si="33"/>
        <v>0</v>
      </c>
      <c r="S261" s="69">
        <f t="shared" si="34"/>
        <v>0</v>
      </c>
      <c r="T261" s="69">
        <f t="shared" si="35"/>
        <v>0</v>
      </c>
      <c r="U261" s="69">
        <f t="shared" si="36"/>
        <v>0</v>
      </c>
      <c r="V261" s="69">
        <f t="shared" si="37"/>
        <v>0</v>
      </c>
      <c r="W261" s="69">
        <f t="shared" si="38"/>
        <v>0</v>
      </c>
      <c r="X261" s="69">
        <f t="shared" si="39"/>
        <v>0</v>
      </c>
      <c r="Y261" s="63"/>
    </row>
    <row r="262" spans="3:25" ht="21.6" thickBot="1">
      <c r="C262" s="346" t="s">
        <v>317</v>
      </c>
      <c r="D262" s="74" t="s">
        <v>317</v>
      </c>
      <c r="E262" s="75">
        <f t="shared" si="20"/>
        <v>0</v>
      </c>
      <c r="F262" s="75">
        <f t="shared" si="21"/>
        <v>0</v>
      </c>
      <c r="G262" s="75">
        <f t="shared" si="22"/>
        <v>0</v>
      </c>
      <c r="H262" s="75">
        <f t="shared" si="23"/>
        <v>0</v>
      </c>
      <c r="I262" s="75">
        <f t="shared" si="24"/>
        <v>0</v>
      </c>
      <c r="J262" s="75">
        <f t="shared" si="25"/>
        <v>0</v>
      </c>
      <c r="K262" s="75">
        <f t="shared" si="26"/>
        <v>0</v>
      </c>
      <c r="L262" s="75">
        <f t="shared" si="27"/>
        <v>0</v>
      </c>
      <c r="M262" s="75">
        <f t="shared" si="28"/>
        <v>0</v>
      </c>
      <c r="N262" s="75">
        <f t="shared" si="29"/>
        <v>0</v>
      </c>
      <c r="O262" s="75">
        <f t="shared" si="30"/>
        <v>0</v>
      </c>
      <c r="P262" s="75">
        <f t="shared" si="31"/>
        <v>0</v>
      </c>
      <c r="Q262" s="75">
        <f t="shared" si="32"/>
        <v>0</v>
      </c>
      <c r="R262" s="75">
        <f t="shared" si="33"/>
        <v>0</v>
      </c>
      <c r="S262" s="75">
        <f t="shared" si="34"/>
        <v>0</v>
      </c>
      <c r="T262" s="75">
        <f t="shared" si="35"/>
        <v>0</v>
      </c>
      <c r="U262" s="75">
        <f t="shared" si="36"/>
        <v>0</v>
      </c>
      <c r="V262" s="75">
        <f t="shared" si="37"/>
        <v>0</v>
      </c>
      <c r="W262" s="75">
        <f t="shared" si="38"/>
        <v>0</v>
      </c>
      <c r="X262" s="75">
        <f t="shared" si="39"/>
        <v>0</v>
      </c>
      <c r="Y262" s="63">
        <f>SUM(X262:X264)</f>
        <v>0</v>
      </c>
    </row>
    <row r="263" spans="3:25" ht="21.6" thickBot="1">
      <c r="C263" s="347"/>
      <c r="D263" s="76" t="s">
        <v>321</v>
      </c>
      <c r="E263" s="75">
        <f t="shared" si="20"/>
        <v>0</v>
      </c>
      <c r="F263" s="75">
        <f t="shared" si="21"/>
        <v>0</v>
      </c>
      <c r="G263" s="75">
        <f t="shared" si="22"/>
        <v>0</v>
      </c>
      <c r="H263" s="75">
        <f t="shared" si="23"/>
        <v>0</v>
      </c>
      <c r="I263" s="75">
        <f t="shared" si="24"/>
        <v>0</v>
      </c>
      <c r="J263" s="75">
        <f t="shared" si="25"/>
        <v>0</v>
      </c>
      <c r="K263" s="75">
        <f t="shared" si="26"/>
        <v>0</v>
      </c>
      <c r="L263" s="75">
        <f t="shared" si="27"/>
        <v>0</v>
      </c>
      <c r="M263" s="75">
        <f t="shared" si="28"/>
        <v>0</v>
      </c>
      <c r="N263" s="75">
        <f t="shared" si="29"/>
        <v>0</v>
      </c>
      <c r="O263" s="75">
        <f t="shared" si="30"/>
        <v>0</v>
      </c>
      <c r="P263" s="75">
        <f t="shared" si="31"/>
        <v>0</v>
      </c>
      <c r="Q263" s="75">
        <f t="shared" si="32"/>
        <v>0</v>
      </c>
      <c r="R263" s="75">
        <f t="shared" si="33"/>
        <v>0</v>
      </c>
      <c r="S263" s="75">
        <f t="shared" si="34"/>
        <v>0</v>
      </c>
      <c r="T263" s="75">
        <f t="shared" si="35"/>
        <v>0</v>
      </c>
      <c r="U263" s="75">
        <f t="shared" si="36"/>
        <v>0</v>
      </c>
      <c r="V263" s="75">
        <f t="shared" si="37"/>
        <v>0</v>
      </c>
      <c r="W263" s="75">
        <f t="shared" si="38"/>
        <v>0</v>
      </c>
      <c r="X263" s="75">
        <f t="shared" si="39"/>
        <v>0</v>
      </c>
      <c r="Y263" s="63"/>
    </row>
    <row r="264" spans="3:25" ht="21.6" thickBot="1">
      <c r="C264" s="347"/>
      <c r="D264" s="76" t="s">
        <v>319</v>
      </c>
      <c r="E264" s="75">
        <f t="shared" si="20"/>
        <v>0</v>
      </c>
      <c r="F264" s="75">
        <f t="shared" si="21"/>
        <v>0</v>
      </c>
      <c r="G264" s="75">
        <f t="shared" si="22"/>
        <v>0</v>
      </c>
      <c r="H264" s="75">
        <f t="shared" si="23"/>
        <v>0</v>
      </c>
      <c r="I264" s="75">
        <f t="shared" si="24"/>
        <v>0</v>
      </c>
      <c r="J264" s="75">
        <f t="shared" si="25"/>
        <v>0</v>
      </c>
      <c r="K264" s="75">
        <f t="shared" si="26"/>
        <v>0</v>
      </c>
      <c r="L264" s="75">
        <f t="shared" si="27"/>
        <v>0</v>
      </c>
      <c r="M264" s="75">
        <f t="shared" si="28"/>
        <v>0</v>
      </c>
      <c r="N264" s="75">
        <f t="shared" si="29"/>
        <v>0</v>
      </c>
      <c r="O264" s="75">
        <f t="shared" si="30"/>
        <v>0</v>
      </c>
      <c r="P264" s="75">
        <f t="shared" si="31"/>
        <v>0</v>
      </c>
      <c r="Q264" s="75">
        <f t="shared" si="32"/>
        <v>0</v>
      </c>
      <c r="R264" s="75">
        <f t="shared" si="33"/>
        <v>0</v>
      </c>
      <c r="S264" s="75">
        <f t="shared" si="34"/>
        <v>0</v>
      </c>
      <c r="T264" s="75">
        <f t="shared" si="35"/>
        <v>0</v>
      </c>
      <c r="U264" s="75">
        <f t="shared" si="36"/>
        <v>0</v>
      </c>
      <c r="V264" s="75">
        <f t="shared" si="37"/>
        <v>0</v>
      </c>
      <c r="W264" s="75">
        <f t="shared" si="38"/>
        <v>0</v>
      </c>
      <c r="X264" s="75">
        <f t="shared" si="39"/>
        <v>0</v>
      </c>
      <c r="Y264" s="63"/>
    </row>
    <row r="265" spans="3:25" ht="21.6" thickBot="1">
      <c r="C265" s="347"/>
      <c r="D265" s="58"/>
      <c r="E265" s="56">
        <f t="shared" si="20"/>
        <v>0</v>
      </c>
      <c r="F265" s="56">
        <f t="shared" si="21"/>
        <v>0</v>
      </c>
      <c r="G265" s="56">
        <f t="shared" si="22"/>
        <v>0</v>
      </c>
      <c r="H265" s="56">
        <f t="shared" si="23"/>
        <v>0</v>
      </c>
      <c r="I265" s="56">
        <f t="shared" si="24"/>
        <v>0</v>
      </c>
      <c r="J265" s="56">
        <f t="shared" si="25"/>
        <v>0</v>
      </c>
      <c r="K265" s="56">
        <f t="shared" si="26"/>
        <v>0</v>
      </c>
      <c r="L265" s="56">
        <f t="shared" si="27"/>
        <v>0</v>
      </c>
      <c r="M265" s="56">
        <f t="shared" si="28"/>
        <v>0</v>
      </c>
      <c r="N265" s="56">
        <f t="shared" si="29"/>
        <v>0</v>
      </c>
      <c r="O265" s="56">
        <f t="shared" si="30"/>
        <v>0</v>
      </c>
      <c r="P265" s="56">
        <f t="shared" si="31"/>
        <v>0</v>
      </c>
      <c r="Q265" s="56">
        <f t="shared" si="32"/>
        <v>0</v>
      </c>
      <c r="R265" s="56">
        <f t="shared" si="33"/>
        <v>0</v>
      </c>
      <c r="S265" s="56">
        <f t="shared" si="34"/>
        <v>0</v>
      </c>
      <c r="T265" s="56">
        <f t="shared" si="35"/>
        <v>0</v>
      </c>
      <c r="U265" s="56">
        <f t="shared" si="36"/>
        <v>0</v>
      </c>
      <c r="V265" s="56">
        <f t="shared" si="37"/>
        <v>0</v>
      </c>
      <c r="W265" s="56">
        <f t="shared" si="38"/>
        <v>0</v>
      </c>
      <c r="X265" s="56">
        <f t="shared" si="39"/>
        <v>0</v>
      </c>
      <c r="Y265" s="63"/>
    </row>
    <row r="266" spans="3:25" ht="21.6" thickBot="1">
      <c r="C266" s="348"/>
      <c r="D266" s="72"/>
      <c r="E266" s="69">
        <f t="shared" si="20"/>
        <v>0</v>
      </c>
      <c r="F266" s="69">
        <f t="shared" si="21"/>
        <v>0</v>
      </c>
      <c r="G266" s="69">
        <f t="shared" si="22"/>
        <v>0</v>
      </c>
      <c r="H266" s="69">
        <f t="shared" si="23"/>
        <v>0</v>
      </c>
      <c r="I266" s="69">
        <f t="shared" si="24"/>
        <v>0</v>
      </c>
      <c r="J266" s="69">
        <f t="shared" si="25"/>
        <v>0</v>
      </c>
      <c r="K266" s="69">
        <f t="shared" si="26"/>
        <v>0</v>
      </c>
      <c r="L266" s="69">
        <f t="shared" si="27"/>
        <v>0</v>
      </c>
      <c r="M266" s="69">
        <f t="shared" si="28"/>
        <v>0</v>
      </c>
      <c r="N266" s="69">
        <f t="shared" si="29"/>
        <v>0</v>
      </c>
      <c r="O266" s="69">
        <f t="shared" si="30"/>
        <v>0</v>
      </c>
      <c r="P266" s="69">
        <f t="shared" si="31"/>
        <v>0</v>
      </c>
      <c r="Q266" s="69">
        <f t="shared" si="32"/>
        <v>0</v>
      </c>
      <c r="R266" s="69">
        <f t="shared" si="33"/>
        <v>0</v>
      </c>
      <c r="S266" s="69">
        <f t="shared" si="34"/>
        <v>0</v>
      </c>
      <c r="T266" s="69">
        <f t="shared" si="35"/>
        <v>0</v>
      </c>
      <c r="U266" s="69">
        <f t="shared" si="36"/>
        <v>0</v>
      </c>
      <c r="V266" s="69">
        <f t="shared" si="37"/>
        <v>0</v>
      </c>
      <c r="W266" s="69">
        <f t="shared" si="38"/>
        <v>0</v>
      </c>
      <c r="X266" s="69">
        <f t="shared" si="39"/>
        <v>0</v>
      </c>
      <c r="Y266" s="63"/>
    </row>
    <row r="267" spans="3:25" ht="21.6" thickBot="1">
      <c r="C267" s="350" t="s">
        <v>270</v>
      </c>
      <c r="D267" s="55" t="s">
        <v>270</v>
      </c>
      <c r="E267" s="56">
        <f t="shared" si="20"/>
        <v>0</v>
      </c>
      <c r="F267" s="56">
        <f t="shared" si="21"/>
        <v>0</v>
      </c>
      <c r="G267" s="56">
        <f t="shared" si="22"/>
        <v>0</v>
      </c>
      <c r="H267" s="56">
        <f t="shared" si="23"/>
        <v>0</v>
      </c>
      <c r="I267" s="56">
        <f t="shared" si="24"/>
        <v>0</v>
      </c>
      <c r="J267" s="56">
        <f t="shared" si="25"/>
        <v>0</v>
      </c>
      <c r="K267" s="56">
        <f t="shared" si="26"/>
        <v>0</v>
      </c>
      <c r="L267" s="56">
        <f t="shared" si="27"/>
        <v>0</v>
      </c>
      <c r="M267" s="56">
        <f t="shared" si="28"/>
        <v>0</v>
      </c>
      <c r="N267" s="56">
        <f t="shared" si="29"/>
        <v>0</v>
      </c>
      <c r="O267" s="56">
        <f t="shared" si="30"/>
        <v>0</v>
      </c>
      <c r="P267" s="56">
        <f t="shared" si="31"/>
        <v>0</v>
      </c>
      <c r="Q267" s="56">
        <f t="shared" si="32"/>
        <v>0</v>
      </c>
      <c r="R267" s="56">
        <f t="shared" si="33"/>
        <v>0</v>
      </c>
      <c r="S267" s="56">
        <f t="shared" si="34"/>
        <v>0</v>
      </c>
      <c r="T267" s="56">
        <f t="shared" si="35"/>
        <v>0</v>
      </c>
      <c r="U267" s="56">
        <f t="shared" si="36"/>
        <v>0</v>
      </c>
      <c r="V267" s="56">
        <f t="shared" si="37"/>
        <v>0</v>
      </c>
      <c r="W267" s="56">
        <f t="shared" si="38"/>
        <v>0</v>
      </c>
      <c r="X267" s="56">
        <f t="shared" si="39"/>
        <v>0</v>
      </c>
      <c r="Y267" s="62">
        <f>SUM(X267:X268)</f>
        <v>0</v>
      </c>
    </row>
    <row r="268" spans="3:25" ht="21.6" thickBot="1">
      <c r="C268" s="351"/>
      <c r="D268" s="58"/>
      <c r="E268" s="56">
        <f t="shared" si="20"/>
        <v>0</v>
      </c>
      <c r="F268" s="56">
        <f t="shared" si="21"/>
        <v>0</v>
      </c>
      <c r="G268" s="56">
        <f t="shared" si="22"/>
        <v>0</v>
      </c>
      <c r="H268" s="56">
        <f t="shared" si="23"/>
        <v>0</v>
      </c>
      <c r="I268" s="56">
        <f t="shared" si="24"/>
        <v>0</v>
      </c>
      <c r="J268" s="56">
        <f t="shared" si="25"/>
        <v>0</v>
      </c>
      <c r="K268" s="56">
        <f t="shared" si="26"/>
        <v>0</v>
      </c>
      <c r="L268" s="56">
        <f t="shared" si="27"/>
        <v>0</v>
      </c>
      <c r="M268" s="56">
        <f t="shared" si="28"/>
        <v>0</v>
      </c>
      <c r="N268" s="56">
        <f t="shared" si="29"/>
        <v>0</v>
      </c>
      <c r="O268" s="56">
        <f t="shared" si="30"/>
        <v>0</v>
      </c>
      <c r="P268" s="56">
        <f t="shared" si="31"/>
        <v>0</v>
      </c>
      <c r="Q268" s="56">
        <f t="shared" si="32"/>
        <v>0</v>
      </c>
      <c r="R268" s="56">
        <f t="shared" si="33"/>
        <v>0</v>
      </c>
      <c r="S268" s="56">
        <f t="shared" si="34"/>
        <v>0</v>
      </c>
      <c r="T268" s="56">
        <f t="shared" si="35"/>
        <v>0</v>
      </c>
      <c r="U268" s="56">
        <f t="shared" si="36"/>
        <v>0</v>
      </c>
      <c r="V268" s="56">
        <f t="shared" si="37"/>
        <v>0</v>
      </c>
      <c r="W268" s="56">
        <f t="shared" si="38"/>
        <v>0</v>
      </c>
      <c r="X268" s="56">
        <f t="shared" si="39"/>
        <v>0</v>
      </c>
      <c r="Y268" s="63"/>
    </row>
    <row r="269" spans="3:25" ht="21.6" thickBot="1">
      <c r="C269" s="352"/>
      <c r="D269" s="72"/>
      <c r="E269" s="69">
        <f t="shared" si="20"/>
        <v>0</v>
      </c>
      <c r="F269" s="69">
        <f t="shared" si="21"/>
        <v>0</v>
      </c>
      <c r="G269" s="69">
        <f t="shared" si="22"/>
        <v>0</v>
      </c>
      <c r="H269" s="69">
        <f t="shared" si="23"/>
        <v>0</v>
      </c>
      <c r="I269" s="69">
        <f t="shared" si="24"/>
        <v>0</v>
      </c>
      <c r="J269" s="69">
        <f t="shared" si="25"/>
        <v>0</v>
      </c>
      <c r="K269" s="69">
        <f t="shared" si="26"/>
        <v>0</v>
      </c>
      <c r="L269" s="69">
        <f t="shared" si="27"/>
        <v>0</v>
      </c>
      <c r="M269" s="69">
        <f t="shared" si="28"/>
        <v>0</v>
      </c>
      <c r="N269" s="69">
        <f t="shared" si="29"/>
        <v>0</v>
      </c>
      <c r="O269" s="69">
        <f t="shared" si="30"/>
        <v>0</v>
      </c>
      <c r="P269" s="69">
        <f t="shared" si="31"/>
        <v>0</v>
      </c>
      <c r="Q269" s="69">
        <f t="shared" si="32"/>
        <v>0</v>
      </c>
      <c r="R269" s="69">
        <f t="shared" si="33"/>
        <v>0</v>
      </c>
      <c r="S269" s="69">
        <f t="shared" si="34"/>
        <v>0</v>
      </c>
      <c r="T269" s="69">
        <f t="shared" si="35"/>
        <v>0</v>
      </c>
      <c r="U269" s="69">
        <f t="shared" si="36"/>
        <v>0</v>
      </c>
      <c r="V269" s="69">
        <f t="shared" si="37"/>
        <v>0</v>
      </c>
      <c r="W269" s="69">
        <f t="shared" si="38"/>
        <v>0</v>
      </c>
      <c r="X269" s="69">
        <f t="shared" si="39"/>
        <v>0</v>
      </c>
      <c r="Y269" s="63"/>
    </row>
    <row r="270" spans="3:25" ht="21.6" thickBot="1">
      <c r="C270" s="350" t="s">
        <v>272</v>
      </c>
      <c r="D270" s="55" t="s">
        <v>272</v>
      </c>
      <c r="E270" s="56">
        <f t="shared" si="20"/>
        <v>0</v>
      </c>
      <c r="F270" s="56">
        <f t="shared" si="21"/>
        <v>0</v>
      </c>
      <c r="G270" s="56">
        <f t="shared" si="22"/>
        <v>0</v>
      </c>
      <c r="H270" s="56">
        <f t="shared" si="23"/>
        <v>0</v>
      </c>
      <c r="I270" s="56">
        <f t="shared" si="24"/>
        <v>0</v>
      </c>
      <c r="J270" s="56">
        <f t="shared" si="25"/>
        <v>0</v>
      </c>
      <c r="K270" s="56">
        <f t="shared" si="26"/>
        <v>0</v>
      </c>
      <c r="L270" s="56">
        <f t="shared" si="27"/>
        <v>0</v>
      </c>
      <c r="M270" s="56">
        <f t="shared" si="28"/>
        <v>0</v>
      </c>
      <c r="N270" s="56">
        <f t="shared" si="29"/>
        <v>0</v>
      </c>
      <c r="O270" s="56">
        <f t="shared" si="30"/>
        <v>0</v>
      </c>
      <c r="P270" s="56">
        <f t="shared" si="31"/>
        <v>0</v>
      </c>
      <c r="Q270" s="56">
        <f t="shared" si="32"/>
        <v>0</v>
      </c>
      <c r="R270" s="56">
        <f t="shared" si="33"/>
        <v>0</v>
      </c>
      <c r="S270" s="56">
        <f t="shared" si="34"/>
        <v>0</v>
      </c>
      <c r="T270" s="56">
        <f t="shared" si="35"/>
        <v>0</v>
      </c>
      <c r="U270" s="56">
        <f t="shared" si="36"/>
        <v>0</v>
      </c>
      <c r="V270" s="56">
        <f t="shared" si="37"/>
        <v>0</v>
      </c>
      <c r="W270" s="56">
        <f t="shared" si="38"/>
        <v>0</v>
      </c>
      <c r="X270" s="56">
        <f t="shared" si="39"/>
        <v>0</v>
      </c>
      <c r="Y270" s="63">
        <f>SUM(X270:X271)</f>
        <v>0</v>
      </c>
    </row>
    <row r="271" spans="3:25" ht="21.6" thickBot="1">
      <c r="C271" s="351"/>
      <c r="D271" s="58"/>
      <c r="E271" s="56">
        <f t="shared" si="20"/>
        <v>0</v>
      </c>
      <c r="F271" s="56">
        <f t="shared" si="21"/>
        <v>0</v>
      </c>
      <c r="G271" s="56">
        <f t="shared" si="22"/>
        <v>0</v>
      </c>
      <c r="H271" s="56">
        <f t="shared" si="23"/>
        <v>0</v>
      </c>
      <c r="I271" s="56">
        <f t="shared" si="24"/>
        <v>0</v>
      </c>
      <c r="J271" s="56">
        <f t="shared" si="25"/>
        <v>0</v>
      </c>
      <c r="K271" s="56">
        <f t="shared" si="26"/>
        <v>0</v>
      </c>
      <c r="L271" s="56">
        <f t="shared" si="27"/>
        <v>0</v>
      </c>
      <c r="M271" s="56">
        <f t="shared" si="28"/>
        <v>0</v>
      </c>
      <c r="N271" s="56">
        <f t="shared" si="29"/>
        <v>0</v>
      </c>
      <c r="O271" s="56">
        <f t="shared" si="30"/>
        <v>0</v>
      </c>
      <c r="P271" s="56">
        <f t="shared" si="31"/>
        <v>0</v>
      </c>
      <c r="Q271" s="56">
        <f t="shared" si="32"/>
        <v>0</v>
      </c>
      <c r="R271" s="56">
        <f t="shared" si="33"/>
        <v>0</v>
      </c>
      <c r="S271" s="56">
        <f t="shared" si="34"/>
        <v>0</v>
      </c>
      <c r="T271" s="56">
        <f t="shared" si="35"/>
        <v>0</v>
      </c>
      <c r="U271" s="56">
        <f t="shared" si="36"/>
        <v>0</v>
      </c>
      <c r="V271" s="56">
        <f t="shared" si="37"/>
        <v>0</v>
      </c>
      <c r="W271" s="56">
        <f t="shared" si="38"/>
        <v>0</v>
      </c>
      <c r="X271" s="56">
        <f t="shared" si="39"/>
        <v>0</v>
      </c>
      <c r="Y271" s="63"/>
    </row>
    <row r="272" spans="3:25" ht="21.6" thickBot="1">
      <c r="C272" s="352"/>
      <c r="D272" s="72"/>
      <c r="E272" s="69">
        <f t="shared" si="20"/>
        <v>0</v>
      </c>
      <c r="F272" s="69">
        <f t="shared" si="21"/>
        <v>0</v>
      </c>
      <c r="G272" s="69">
        <f t="shared" si="22"/>
        <v>0</v>
      </c>
      <c r="H272" s="69">
        <f t="shared" si="23"/>
        <v>0</v>
      </c>
      <c r="I272" s="69">
        <f t="shared" si="24"/>
        <v>0</v>
      </c>
      <c r="J272" s="69">
        <f t="shared" si="25"/>
        <v>0</v>
      </c>
      <c r="K272" s="69">
        <f t="shared" si="26"/>
        <v>0</v>
      </c>
      <c r="L272" s="69">
        <f t="shared" si="27"/>
        <v>0</v>
      </c>
      <c r="M272" s="69">
        <f t="shared" si="28"/>
        <v>0</v>
      </c>
      <c r="N272" s="69">
        <f t="shared" si="29"/>
        <v>0</v>
      </c>
      <c r="O272" s="69">
        <f t="shared" si="30"/>
        <v>0</v>
      </c>
      <c r="P272" s="69">
        <f t="shared" si="31"/>
        <v>0</v>
      </c>
      <c r="Q272" s="69">
        <f t="shared" si="32"/>
        <v>0</v>
      </c>
      <c r="R272" s="69">
        <f t="shared" si="33"/>
        <v>0</v>
      </c>
      <c r="S272" s="69">
        <f t="shared" si="34"/>
        <v>0</v>
      </c>
      <c r="T272" s="69">
        <f t="shared" si="35"/>
        <v>0</v>
      </c>
      <c r="U272" s="69">
        <f t="shared" si="36"/>
        <v>0</v>
      </c>
      <c r="V272" s="69">
        <f t="shared" si="37"/>
        <v>0</v>
      </c>
      <c r="W272" s="69">
        <f t="shared" si="38"/>
        <v>0</v>
      </c>
      <c r="X272" s="69">
        <f t="shared" si="39"/>
        <v>0</v>
      </c>
      <c r="Y272" s="63"/>
    </row>
    <row r="273" spans="3:25" ht="21.6" thickBot="1">
      <c r="C273" s="353" t="s">
        <v>368</v>
      </c>
      <c r="D273" s="74" t="s">
        <v>276</v>
      </c>
      <c r="E273" s="75">
        <f t="shared" si="20"/>
        <v>0</v>
      </c>
      <c r="F273" s="75">
        <f t="shared" si="21"/>
        <v>0</v>
      </c>
      <c r="G273" s="75">
        <f t="shared" si="22"/>
        <v>0</v>
      </c>
      <c r="H273" s="75">
        <f t="shared" si="23"/>
        <v>0</v>
      </c>
      <c r="I273" s="75">
        <f t="shared" si="24"/>
        <v>0</v>
      </c>
      <c r="J273" s="75">
        <f t="shared" si="25"/>
        <v>0</v>
      </c>
      <c r="K273" s="75">
        <f t="shared" si="26"/>
        <v>0</v>
      </c>
      <c r="L273" s="75">
        <f t="shared" si="27"/>
        <v>0</v>
      </c>
      <c r="M273" s="75">
        <f t="shared" si="28"/>
        <v>0</v>
      </c>
      <c r="N273" s="75">
        <f t="shared" si="29"/>
        <v>0</v>
      </c>
      <c r="O273" s="75">
        <f t="shared" si="30"/>
        <v>0</v>
      </c>
      <c r="P273" s="75">
        <f t="shared" si="31"/>
        <v>0</v>
      </c>
      <c r="Q273" s="75">
        <f t="shared" si="32"/>
        <v>0</v>
      </c>
      <c r="R273" s="75">
        <f t="shared" si="33"/>
        <v>0</v>
      </c>
      <c r="S273" s="75">
        <f t="shared" si="34"/>
        <v>0</v>
      </c>
      <c r="T273" s="75">
        <f t="shared" si="35"/>
        <v>0</v>
      </c>
      <c r="U273" s="75">
        <f t="shared" si="36"/>
        <v>0</v>
      </c>
      <c r="V273" s="75">
        <f t="shared" si="37"/>
        <v>0</v>
      </c>
      <c r="W273" s="75">
        <f t="shared" si="38"/>
        <v>0</v>
      </c>
      <c r="X273" s="75">
        <f t="shared" si="39"/>
        <v>0</v>
      </c>
      <c r="Y273" s="63">
        <f>SUM(X273:X276)</f>
        <v>0</v>
      </c>
    </row>
    <row r="274" spans="3:25" ht="21.6" thickBot="1">
      <c r="C274" s="354"/>
      <c r="D274" s="76" t="s">
        <v>278</v>
      </c>
      <c r="E274" s="75">
        <f t="shared" si="20"/>
        <v>0</v>
      </c>
      <c r="F274" s="75">
        <f t="shared" si="21"/>
        <v>0</v>
      </c>
      <c r="G274" s="75">
        <f t="shared" si="22"/>
        <v>0</v>
      </c>
      <c r="H274" s="75">
        <f t="shared" si="23"/>
        <v>0</v>
      </c>
      <c r="I274" s="75">
        <f t="shared" si="24"/>
        <v>0</v>
      </c>
      <c r="J274" s="75">
        <f t="shared" si="25"/>
        <v>0</v>
      </c>
      <c r="K274" s="75">
        <f t="shared" si="26"/>
        <v>0</v>
      </c>
      <c r="L274" s="75">
        <f t="shared" si="27"/>
        <v>0</v>
      </c>
      <c r="M274" s="75">
        <f t="shared" si="28"/>
        <v>0</v>
      </c>
      <c r="N274" s="75">
        <f t="shared" si="29"/>
        <v>0</v>
      </c>
      <c r="O274" s="75">
        <f t="shared" si="30"/>
        <v>0</v>
      </c>
      <c r="P274" s="75">
        <f t="shared" si="31"/>
        <v>0</v>
      </c>
      <c r="Q274" s="75">
        <f t="shared" si="32"/>
        <v>0</v>
      </c>
      <c r="R274" s="75">
        <f t="shared" si="33"/>
        <v>0</v>
      </c>
      <c r="S274" s="75">
        <f t="shared" si="34"/>
        <v>0</v>
      </c>
      <c r="T274" s="75">
        <f t="shared" si="35"/>
        <v>0</v>
      </c>
      <c r="U274" s="75">
        <f t="shared" si="36"/>
        <v>0</v>
      </c>
      <c r="V274" s="75">
        <f t="shared" si="37"/>
        <v>0</v>
      </c>
      <c r="W274" s="75">
        <f t="shared" si="38"/>
        <v>0</v>
      </c>
      <c r="X274" s="75">
        <f t="shared" si="39"/>
        <v>0</v>
      </c>
      <c r="Y274" s="63"/>
    </row>
    <row r="275" spans="3:25" ht="21.6" thickBot="1">
      <c r="C275" s="354"/>
      <c r="D275" s="58"/>
      <c r="E275" s="56">
        <f t="shared" si="20"/>
        <v>0</v>
      </c>
      <c r="F275" s="56">
        <f t="shared" si="21"/>
        <v>0</v>
      </c>
      <c r="G275" s="56">
        <f t="shared" si="22"/>
        <v>0</v>
      </c>
      <c r="H275" s="56">
        <f t="shared" si="23"/>
        <v>0</v>
      </c>
      <c r="I275" s="56">
        <f t="shared" si="24"/>
        <v>0</v>
      </c>
      <c r="J275" s="56">
        <f t="shared" si="25"/>
        <v>0</v>
      </c>
      <c r="K275" s="56">
        <f t="shared" si="26"/>
        <v>0</v>
      </c>
      <c r="L275" s="56">
        <f t="shared" si="27"/>
        <v>0</v>
      </c>
      <c r="M275" s="56">
        <f t="shared" si="28"/>
        <v>0</v>
      </c>
      <c r="N275" s="56">
        <f t="shared" si="29"/>
        <v>0</v>
      </c>
      <c r="O275" s="56">
        <f t="shared" si="30"/>
        <v>0</v>
      </c>
      <c r="P275" s="56">
        <f t="shared" si="31"/>
        <v>0</v>
      </c>
      <c r="Q275" s="56">
        <f t="shared" si="32"/>
        <v>0</v>
      </c>
      <c r="R275" s="56">
        <f t="shared" si="33"/>
        <v>0</v>
      </c>
      <c r="S275" s="56">
        <f t="shared" si="34"/>
        <v>0</v>
      </c>
      <c r="T275" s="56">
        <f t="shared" si="35"/>
        <v>0</v>
      </c>
      <c r="U275" s="56">
        <f t="shared" si="36"/>
        <v>0</v>
      </c>
      <c r="V275" s="56">
        <f t="shared" si="37"/>
        <v>0</v>
      </c>
      <c r="W275" s="56">
        <f t="shared" si="38"/>
        <v>0</v>
      </c>
      <c r="X275" s="56">
        <f t="shared" si="39"/>
        <v>0</v>
      </c>
      <c r="Y275" s="63"/>
    </row>
    <row r="276" spans="3:25" ht="21.6" thickBot="1">
      <c r="C276" s="355"/>
      <c r="D276" s="72"/>
      <c r="E276" s="69">
        <f t="shared" si="20"/>
        <v>0</v>
      </c>
      <c r="F276" s="69">
        <f t="shared" si="21"/>
        <v>0</v>
      </c>
      <c r="G276" s="69">
        <f t="shared" si="22"/>
        <v>0</v>
      </c>
      <c r="H276" s="69">
        <f t="shared" si="23"/>
        <v>0</v>
      </c>
      <c r="I276" s="69">
        <f t="shared" si="24"/>
        <v>0</v>
      </c>
      <c r="J276" s="69">
        <f t="shared" si="25"/>
        <v>0</v>
      </c>
      <c r="K276" s="69">
        <f t="shared" si="26"/>
        <v>0</v>
      </c>
      <c r="L276" s="69">
        <f t="shared" si="27"/>
        <v>0</v>
      </c>
      <c r="M276" s="69">
        <f t="shared" si="28"/>
        <v>0</v>
      </c>
      <c r="N276" s="69">
        <f t="shared" si="29"/>
        <v>0</v>
      </c>
      <c r="O276" s="69">
        <f t="shared" si="30"/>
        <v>0</v>
      </c>
      <c r="P276" s="69">
        <f t="shared" si="31"/>
        <v>0</v>
      </c>
      <c r="Q276" s="69">
        <f t="shared" si="32"/>
        <v>0</v>
      </c>
      <c r="R276" s="69">
        <f t="shared" si="33"/>
        <v>0</v>
      </c>
      <c r="S276" s="69">
        <f t="shared" si="34"/>
        <v>0</v>
      </c>
      <c r="T276" s="69">
        <f t="shared" si="35"/>
        <v>0</v>
      </c>
      <c r="U276" s="69">
        <f t="shared" si="36"/>
        <v>0</v>
      </c>
      <c r="V276" s="69">
        <f t="shared" si="37"/>
        <v>0</v>
      </c>
      <c r="W276" s="69">
        <f t="shared" si="38"/>
        <v>0</v>
      </c>
      <c r="X276" s="69">
        <f t="shared" si="39"/>
        <v>0</v>
      </c>
      <c r="Y276" s="63"/>
    </row>
    <row r="277" spans="3:25" ht="21.6" thickBot="1">
      <c r="C277" s="356" t="s">
        <v>369</v>
      </c>
      <c r="D277" s="55" t="s">
        <v>252</v>
      </c>
      <c r="E277" s="56">
        <f t="shared" si="20"/>
        <v>0</v>
      </c>
      <c r="F277" s="56">
        <f t="shared" si="21"/>
        <v>0</v>
      </c>
      <c r="G277" s="56">
        <f t="shared" si="22"/>
        <v>0</v>
      </c>
      <c r="H277" s="56">
        <f t="shared" si="23"/>
        <v>0</v>
      </c>
      <c r="I277" s="56">
        <f t="shared" si="24"/>
        <v>0</v>
      </c>
      <c r="J277" s="56">
        <f t="shared" si="25"/>
        <v>0</v>
      </c>
      <c r="K277" s="56">
        <f t="shared" si="26"/>
        <v>0</v>
      </c>
      <c r="L277" s="56">
        <f t="shared" si="27"/>
        <v>0</v>
      </c>
      <c r="M277" s="56">
        <f t="shared" si="28"/>
        <v>0</v>
      </c>
      <c r="N277" s="56">
        <f t="shared" si="29"/>
        <v>0</v>
      </c>
      <c r="O277" s="56">
        <f t="shared" si="30"/>
        <v>0</v>
      </c>
      <c r="P277" s="56">
        <f t="shared" si="31"/>
        <v>0</v>
      </c>
      <c r="Q277" s="56">
        <f t="shared" si="32"/>
        <v>0</v>
      </c>
      <c r="R277" s="56">
        <f t="shared" si="33"/>
        <v>0</v>
      </c>
      <c r="S277" s="56">
        <f t="shared" si="34"/>
        <v>0</v>
      </c>
      <c r="T277" s="56">
        <f t="shared" si="35"/>
        <v>0</v>
      </c>
      <c r="U277" s="56">
        <f t="shared" si="36"/>
        <v>0</v>
      </c>
      <c r="V277" s="56">
        <f t="shared" si="37"/>
        <v>0</v>
      </c>
      <c r="W277" s="56">
        <f t="shared" si="38"/>
        <v>0</v>
      </c>
      <c r="X277" s="56">
        <f t="shared" si="39"/>
        <v>0</v>
      </c>
      <c r="Y277" s="63">
        <f>SUM(X277)</f>
        <v>0</v>
      </c>
    </row>
    <row r="278" spans="3:25" ht="21.6" thickBot="1">
      <c r="C278" s="357"/>
      <c r="D278" s="58"/>
      <c r="E278" s="56">
        <f t="shared" si="20"/>
        <v>0</v>
      </c>
      <c r="F278" s="56">
        <f t="shared" si="21"/>
        <v>0</v>
      </c>
      <c r="G278" s="56">
        <f t="shared" si="22"/>
        <v>0</v>
      </c>
      <c r="H278" s="56">
        <f t="shared" si="23"/>
        <v>0</v>
      </c>
      <c r="I278" s="56">
        <f t="shared" si="24"/>
        <v>0</v>
      </c>
      <c r="J278" s="56">
        <f t="shared" si="25"/>
        <v>0</v>
      </c>
      <c r="K278" s="56">
        <f t="shared" si="26"/>
        <v>0</v>
      </c>
      <c r="L278" s="56">
        <f t="shared" si="27"/>
        <v>0</v>
      </c>
      <c r="M278" s="56">
        <f t="shared" si="28"/>
        <v>0</v>
      </c>
      <c r="N278" s="56">
        <f t="shared" si="29"/>
        <v>0</v>
      </c>
      <c r="O278" s="56">
        <f t="shared" si="30"/>
        <v>0</v>
      </c>
      <c r="P278" s="56">
        <f t="shared" si="31"/>
        <v>0</v>
      </c>
      <c r="Q278" s="56">
        <f t="shared" si="32"/>
        <v>0</v>
      </c>
      <c r="R278" s="56">
        <f t="shared" si="33"/>
        <v>0</v>
      </c>
      <c r="S278" s="56">
        <f t="shared" si="34"/>
        <v>0</v>
      </c>
      <c r="T278" s="56">
        <f t="shared" si="35"/>
        <v>0</v>
      </c>
      <c r="U278" s="56">
        <f t="shared" si="36"/>
        <v>0</v>
      </c>
      <c r="V278" s="56">
        <f t="shared" si="37"/>
        <v>0</v>
      </c>
      <c r="W278" s="56">
        <f t="shared" si="38"/>
        <v>0</v>
      </c>
      <c r="X278" s="56">
        <f t="shared" si="39"/>
        <v>0</v>
      </c>
      <c r="Y278" s="63"/>
    </row>
    <row r="279" spans="3:25" ht="21.6" thickBot="1">
      <c r="C279" s="358"/>
      <c r="D279" s="72"/>
      <c r="E279" s="69">
        <f t="shared" si="20"/>
        <v>0</v>
      </c>
      <c r="F279" s="69">
        <f t="shared" si="21"/>
        <v>0</v>
      </c>
      <c r="G279" s="69">
        <f t="shared" si="22"/>
        <v>0</v>
      </c>
      <c r="H279" s="69">
        <f t="shared" si="23"/>
        <v>0</v>
      </c>
      <c r="I279" s="69">
        <f t="shared" si="24"/>
        <v>0</v>
      </c>
      <c r="J279" s="69">
        <f t="shared" si="25"/>
        <v>0</v>
      </c>
      <c r="K279" s="69">
        <f t="shared" si="26"/>
        <v>0</v>
      </c>
      <c r="L279" s="69">
        <f t="shared" si="27"/>
        <v>0</v>
      </c>
      <c r="M279" s="69">
        <f t="shared" si="28"/>
        <v>0</v>
      </c>
      <c r="N279" s="69">
        <f t="shared" si="29"/>
        <v>0</v>
      </c>
      <c r="O279" s="69">
        <f t="shared" si="30"/>
        <v>0</v>
      </c>
      <c r="P279" s="69">
        <f t="shared" si="31"/>
        <v>0</v>
      </c>
      <c r="Q279" s="69">
        <f t="shared" si="32"/>
        <v>0</v>
      </c>
      <c r="R279" s="69">
        <f t="shared" si="33"/>
        <v>0</v>
      </c>
      <c r="S279" s="69">
        <f t="shared" si="34"/>
        <v>0</v>
      </c>
      <c r="T279" s="69">
        <f t="shared" si="35"/>
        <v>0</v>
      </c>
      <c r="U279" s="69">
        <f t="shared" si="36"/>
        <v>0</v>
      </c>
      <c r="V279" s="69">
        <f t="shared" si="37"/>
        <v>0</v>
      </c>
      <c r="W279" s="69">
        <f t="shared" si="38"/>
        <v>0</v>
      </c>
      <c r="X279" s="69">
        <f t="shared" si="39"/>
        <v>0</v>
      </c>
      <c r="Y279" s="63"/>
    </row>
    <row r="280" spans="3:25" ht="15" thickBot="1">
      <c r="C280" s="346" t="s">
        <v>370</v>
      </c>
      <c r="D280" s="74" t="s">
        <v>119</v>
      </c>
      <c r="E280" s="75">
        <f t="shared" ref="E280:E329" si="40">IFERROR(VLOOKUP(D280,$C$6:$T$147,2,0),0)</f>
        <v>0</v>
      </c>
      <c r="F280" s="75">
        <f t="shared" ref="F280:F329" si="41">IFERROR(VLOOKUP(D280,$C$6:$T$147,3,0),0)</f>
        <v>0</v>
      </c>
      <c r="G280" s="75">
        <f t="shared" ref="G280:G329" si="42">IFERROR(VLOOKUP(D280,$C$6:$T$147,4,0),0)</f>
        <v>0</v>
      </c>
      <c r="H280" s="75">
        <f t="shared" ref="H280:H329" si="43">IFERROR(VLOOKUP(D280,$C$6:$T$147,5,0),0)</f>
        <v>0</v>
      </c>
      <c r="I280" s="75">
        <f t="shared" ref="I280:I329" si="44">IFERROR(VLOOKUP(D280,$C$6:$T$147,6,0),0)</f>
        <v>0</v>
      </c>
      <c r="J280" s="75">
        <f t="shared" ref="J280:J329" si="45">IFERROR(VLOOKUP(D280,$C$6:$T$147,7,0),0)</f>
        <v>0</v>
      </c>
      <c r="K280" s="75">
        <f t="shared" ref="K280:K329" si="46">IFERROR(VLOOKUP(D280,$C$6:$T$147,8,0),0)</f>
        <v>0</v>
      </c>
      <c r="L280" s="75">
        <f t="shared" ref="L280:L329" si="47">IFERROR(VLOOKUP(D280,$C$6:$T$147,9,0),0)</f>
        <v>0</v>
      </c>
      <c r="M280" s="75">
        <f t="shared" ref="M280:M329" si="48">IFERROR(VLOOKUP(D280,$C$6:$T$147,10,0),0)</f>
        <v>0</v>
      </c>
      <c r="N280" s="75">
        <f t="shared" ref="N280:N329" si="49">IFERROR(VLOOKUP(D280,$C$6:$T$147,11,0),0)</f>
        <v>0</v>
      </c>
      <c r="O280" s="75">
        <f t="shared" ref="O280:O329" si="50">IFERROR(VLOOKUP(D280,$C$6:$T$147,12,0),0)</f>
        <v>0</v>
      </c>
      <c r="P280" s="75">
        <f t="shared" ref="P280:P329" si="51">IFERROR(VLOOKUP(D280,$C$6:$T$147,13,0),0)</f>
        <v>0</v>
      </c>
      <c r="Q280" s="75">
        <f t="shared" ref="Q280:Q329" si="52">IFERROR(VLOOKUP(D280,$C$6:$T$147,14,0),0)</f>
        <v>0</v>
      </c>
      <c r="R280" s="75">
        <f t="shared" ref="R280:R329" si="53">IFERROR(VLOOKUP(D280,$C$6:$T$147,15,0),0)</f>
        <v>0</v>
      </c>
      <c r="S280" s="75">
        <f t="shared" ref="S280:S329" si="54">IFERROR(VLOOKUP(D280,$C$6:$T$147,16,0),0)</f>
        <v>0</v>
      </c>
      <c r="T280" s="75">
        <f t="shared" ref="T280:T329" si="55">IFERROR(VLOOKUP(D280,$C$6:$T$147,17,0),0)</f>
        <v>0</v>
      </c>
      <c r="U280" s="75">
        <f t="shared" ref="U280:U329" si="56">IFERROR(VLOOKUP(D280,$C$6:$T$147,18,0),0)</f>
        <v>0</v>
      </c>
      <c r="V280" s="75">
        <f t="shared" ref="V280:V329" si="57">IFERROR(VLOOKUP(D280,$C$6:$T$147,19,0),0)</f>
        <v>0</v>
      </c>
      <c r="W280" s="75">
        <f t="shared" ref="W280:W329" si="58">IFERROR(VLOOKUP(D280,$C$6:$T$147,20,0),0)</f>
        <v>0</v>
      </c>
      <c r="X280" s="75">
        <f t="shared" ref="X280:X329" si="59">SUM(E280:W280)</f>
        <v>0</v>
      </c>
      <c r="Y280" s="349">
        <f>SUM(X280:X285)</f>
        <v>0</v>
      </c>
    </row>
    <row r="281" spans="3:25" ht="15" thickBot="1">
      <c r="C281" s="347"/>
      <c r="D281" s="76" t="s">
        <v>121</v>
      </c>
      <c r="E281" s="75">
        <f t="shared" si="40"/>
        <v>0</v>
      </c>
      <c r="F281" s="75">
        <f t="shared" si="41"/>
        <v>0</v>
      </c>
      <c r="G281" s="75">
        <f t="shared" si="42"/>
        <v>0</v>
      </c>
      <c r="H281" s="75">
        <f t="shared" si="43"/>
        <v>0</v>
      </c>
      <c r="I281" s="75">
        <f t="shared" si="44"/>
        <v>0</v>
      </c>
      <c r="J281" s="75">
        <f t="shared" si="45"/>
        <v>0</v>
      </c>
      <c r="K281" s="75">
        <f t="shared" si="46"/>
        <v>0</v>
      </c>
      <c r="L281" s="75">
        <f t="shared" si="47"/>
        <v>0</v>
      </c>
      <c r="M281" s="75">
        <f t="shared" si="48"/>
        <v>0</v>
      </c>
      <c r="N281" s="75">
        <f t="shared" si="49"/>
        <v>0</v>
      </c>
      <c r="O281" s="75">
        <f t="shared" si="50"/>
        <v>0</v>
      </c>
      <c r="P281" s="75">
        <f t="shared" si="51"/>
        <v>0</v>
      </c>
      <c r="Q281" s="75">
        <f t="shared" si="52"/>
        <v>0</v>
      </c>
      <c r="R281" s="75">
        <f t="shared" si="53"/>
        <v>0</v>
      </c>
      <c r="S281" s="75">
        <f t="shared" si="54"/>
        <v>0</v>
      </c>
      <c r="T281" s="75">
        <f t="shared" si="55"/>
        <v>0</v>
      </c>
      <c r="U281" s="75">
        <f t="shared" si="56"/>
        <v>0</v>
      </c>
      <c r="V281" s="75">
        <f t="shared" si="57"/>
        <v>0</v>
      </c>
      <c r="W281" s="75">
        <f t="shared" si="58"/>
        <v>0</v>
      </c>
      <c r="X281" s="75">
        <f t="shared" si="59"/>
        <v>0</v>
      </c>
      <c r="Y281" s="349"/>
    </row>
    <row r="282" spans="3:25" ht="15" thickBot="1">
      <c r="C282" s="347"/>
      <c r="D282" s="76" t="s">
        <v>123</v>
      </c>
      <c r="E282" s="75">
        <f t="shared" si="40"/>
        <v>0</v>
      </c>
      <c r="F282" s="75">
        <f t="shared" si="41"/>
        <v>0</v>
      </c>
      <c r="G282" s="75">
        <f t="shared" si="42"/>
        <v>0</v>
      </c>
      <c r="H282" s="75">
        <f t="shared" si="43"/>
        <v>0</v>
      </c>
      <c r="I282" s="75">
        <f t="shared" si="44"/>
        <v>0</v>
      </c>
      <c r="J282" s="75">
        <f t="shared" si="45"/>
        <v>0</v>
      </c>
      <c r="K282" s="75">
        <f t="shared" si="46"/>
        <v>0</v>
      </c>
      <c r="L282" s="75">
        <f t="shared" si="47"/>
        <v>0</v>
      </c>
      <c r="M282" s="75">
        <f t="shared" si="48"/>
        <v>0</v>
      </c>
      <c r="N282" s="75">
        <f t="shared" si="49"/>
        <v>0</v>
      </c>
      <c r="O282" s="75">
        <f t="shared" si="50"/>
        <v>0</v>
      </c>
      <c r="P282" s="75">
        <f t="shared" si="51"/>
        <v>0</v>
      </c>
      <c r="Q282" s="75">
        <f t="shared" si="52"/>
        <v>0</v>
      </c>
      <c r="R282" s="75">
        <f t="shared" si="53"/>
        <v>0</v>
      </c>
      <c r="S282" s="75">
        <f t="shared" si="54"/>
        <v>0</v>
      </c>
      <c r="T282" s="75">
        <f t="shared" si="55"/>
        <v>0</v>
      </c>
      <c r="U282" s="75">
        <f t="shared" si="56"/>
        <v>0</v>
      </c>
      <c r="V282" s="75">
        <f t="shared" si="57"/>
        <v>0</v>
      </c>
      <c r="W282" s="75">
        <f t="shared" si="58"/>
        <v>0</v>
      </c>
      <c r="X282" s="75">
        <f t="shared" si="59"/>
        <v>0</v>
      </c>
      <c r="Y282" s="349"/>
    </row>
    <row r="283" spans="3:25" ht="15" thickBot="1">
      <c r="C283" s="347"/>
      <c r="D283" s="76" t="s">
        <v>125</v>
      </c>
      <c r="E283" s="75">
        <f t="shared" si="40"/>
        <v>0</v>
      </c>
      <c r="F283" s="75">
        <f t="shared" si="41"/>
        <v>0</v>
      </c>
      <c r="G283" s="75">
        <f t="shared" si="42"/>
        <v>0</v>
      </c>
      <c r="H283" s="75">
        <f t="shared" si="43"/>
        <v>0</v>
      </c>
      <c r="I283" s="75">
        <f t="shared" si="44"/>
        <v>0</v>
      </c>
      <c r="J283" s="75">
        <f t="shared" si="45"/>
        <v>0</v>
      </c>
      <c r="K283" s="75">
        <f t="shared" si="46"/>
        <v>0</v>
      </c>
      <c r="L283" s="75">
        <f t="shared" si="47"/>
        <v>0</v>
      </c>
      <c r="M283" s="75">
        <f t="shared" si="48"/>
        <v>0</v>
      </c>
      <c r="N283" s="75">
        <f t="shared" si="49"/>
        <v>0</v>
      </c>
      <c r="O283" s="75">
        <f t="shared" si="50"/>
        <v>0</v>
      </c>
      <c r="P283" s="75">
        <f t="shared" si="51"/>
        <v>0</v>
      </c>
      <c r="Q283" s="75">
        <f t="shared" si="52"/>
        <v>0</v>
      </c>
      <c r="R283" s="75">
        <f t="shared" si="53"/>
        <v>0</v>
      </c>
      <c r="S283" s="75">
        <f t="shared" si="54"/>
        <v>0</v>
      </c>
      <c r="T283" s="75">
        <f t="shared" si="55"/>
        <v>0</v>
      </c>
      <c r="U283" s="75">
        <f t="shared" si="56"/>
        <v>0</v>
      </c>
      <c r="V283" s="75">
        <f t="shared" si="57"/>
        <v>0</v>
      </c>
      <c r="W283" s="75">
        <f t="shared" si="58"/>
        <v>0</v>
      </c>
      <c r="X283" s="75">
        <f t="shared" si="59"/>
        <v>0</v>
      </c>
      <c r="Y283" s="349"/>
    </row>
    <row r="284" spans="3:25" ht="15" thickBot="1">
      <c r="C284" s="347"/>
      <c r="D284" s="76" t="s">
        <v>127</v>
      </c>
      <c r="E284" s="75">
        <f t="shared" si="40"/>
        <v>0</v>
      </c>
      <c r="F284" s="75">
        <f t="shared" si="41"/>
        <v>0</v>
      </c>
      <c r="G284" s="75">
        <f t="shared" si="42"/>
        <v>0</v>
      </c>
      <c r="H284" s="75">
        <f t="shared" si="43"/>
        <v>0</v>
      </c>
      <c r="I284" s="75">
        <f t="shared" si="44"/>
        <v>0</v>
      </c>
      <c r="J284" s="75">
        <f t="shared" si="45"/>
        <v>0</v>
      </c>
      <c r="K284" s="75">
        <f t="shared" si="46"/>
        <v>0</v>
      </c>
      <c r="L284" s="75">
        <f t="shared" si="47"/>
        <v>0</v>
      </c>
      <c r="M284" s="75">
        <f t="shared" si="48"/>
        <v>0</v>
      </c>
      <c r="N284" s="75">
        <f t="shared" si="49"/>
        <v>0</v>
      </c>
      <c r="O284" s="75">
        <f t="shared" si="50"/>
        <v>0</v>
      </c>
      <c r="P284" s="75">
        <f t="shared" si="51"/>
        <v>0</v>
      </c>
      <c r="Q284" s="75">
        <f t="shared" si="52"/>
        <v>0</v>
      </c>
      <c r="R284" s="75">
        <f t="shared" si="53"/>
        <v>0</v>
      </c>
      <c r="S284" s="75">
        <f t="shared" si="54"/>
        <v>0</v>
      </c>
      <c r="T284" s="75">
        <f t="shared" si="55"/>
        <v>0</v>
      </c>
      <c r="U284" s="75">
        <f t="shared" si="56"/>
        <v>0</v>
      </c>
      <c r="V284" s="75">
        <f t="shared" si="57"/>
        <v>0</v>
      </c>
      <c r="W284" s="75">
        <f t="shared" si="58"/>
        <v>0</v>
      </c>
      <c r="X284" s="75">
        <f t="shared" si="59"/>
        <v>0</v>
      </c>
      <c r="Y284" s="349"/>
    </row>
    <row r="285" spans="3:25" ht="15" thickBot="1">
      <c r="C285" s="347"/>
      <c r="D285" s="76" t="s">
        <v>145</v>
      </c>
      <c r="E285" s="75">
        <f t="shared" si="40"/>
        <v>0</v>
      </c>
      <c r="F285" s="75">
        <f t="shared" si="41"/>
        <v>0</v>
      </c>
      <c r="G285" s="75">
        <f t="shared" si="42"/>
        <v>0</v>
      </c>
      <c r="H285" s="75">
        <f t="shared" si="43"/>
        <v>0</v>
      </c>
      <c r="I285" s="75">
        <f t="shared" si="44"/>
        <v>0</v>
      </c>
      <c r="J285" s="75">
        <f t="shared" si="45"/>
        <v>0</v>
      </c>
      <c r="K285" s="75">
        <f t="shared" si="46"/>
        <v>0</v>
      </c>
      <c r="L285" s="75">
        <f t="shared" si="47"/>
        <v>0</v>
      </c>
      <c r="M285" s="75">
        <f t="shared" si="48"/>
        <v>0</v>
      </c>
      <c r="N285" s="75">
        <f t="shared" si="49"/>
        <v>0</v>
      </c>
      <c r="O285" s="75">
        <f t="shared" si="50"/>
        <v>0</v>
      </c>
      <c r="P285" s="75">
        <f t="shared" si="51"/>
        <v>0</v>
      </c>
      <c r="Q285" s="75">
        <f t="shared" si="52"/>
        <v>0</v>
      </c>
      <c r="R285" s="75">
        <f t="shared" si="53"/>
        <v>0</v>
      </c>
      <c r="S285" s="75">
        <f t="shared" si="54"/>
        <v>0</v>
      </c>
      <c r="T285" s="75">
        <f t="shared" si="55"/>
        <v>0</v>
      </c>
      <c r="U285" s="75">
        <f t="shared" si="56"/>
        <v>0</v>
      </c>
      <c r="V285" s="75">
        <f t="shared" si="57"/>
        <v>0</v>
      </c>
      <c r="W285" s="75">
        <f t="shared" si="58"/>
        <v>0</v>
      </c>
      <c r="X285" s="75">
        <f t="shared" si="59"/>
        <v>0</v>
      </c>
      <c r="Y285" s="349"/>
    </row>
    <row r="286" spans="3:25" ht="15" thickBot="1">
      <c r="C286" s="347"/>
      <c r="D286" s="76" t="s">
        <v>135</v>
      </c>
      <c r="E286" s="75">
        <f t="shared" si="40"/>
        <v>0</v>
      </c>
      <c r="F286" s="75">
        <f t="shared" si="41"/>
        <v>0</v>
      </c>
      <c r="G286" s="75">
        <f t="shared" si="42"/>
        <v>0</v>
      </c>
      <c r="H286" s="75">
        <f t="shared" si="43"/>
        <v>0</v>
      </c>
      <c r="I286" s="75">
        <f t="shared" si="44"/>
        <v>0</v>
      </c>
      <c r="J286" s="75">
        <f t="shared" si="45"/>
        <v>0</v>
      </c>
      <c r="K286" s="75">
        <f t="shared" si="46"/>
        <v>0</v>
      </c>
      <c r="L286" s="75">
        <f t="shared" si="47"/>
        <v>0</v>
      </c>
      <c r="M286" s="75">
        <f t="shared" si="48"/>
        <v>0</v>
      </c>
      <c r="N286" s="75">
        <f t="shared" si="49"/>
        <v>0</v>
      </c>
      <c r="O286" s="75">
        <f t="shared" si="50"/>
        <v>0</v>
      </c>
      <c r="P286" s="75">
        <f t="shared" si="51"/>
        <v>0</v>
      </c>
      <c r="Q286" s="75">
        <f t="shared" si="52"/>
        <v>0</v>
      </c>
      <c r="R286" s="75">
        <f t="shared" si="53"/>
        <v>0</v>
      </c>
      <c r="S286" s="75">
        <f t="shared" si="54"/>
        <v>0</v>
      </c>
      <c r="T286" s="75">
        <f t="shared" si="55"/>
        <v>0</v>
      </c>
      <c r="U286" s="75">
        <f t="shared" si="56"/>
        <v>0</v>
      </c>
      <c r="V286" s="75">
        <f t="shared" si="57"/>
        <v>0</v>
      </c>
      <c r="W286" s="75">
        <f t="shared" si="58"/>
        <v>0</v>
      </c>
      <c r="X286" s="75">
        <f t="shared" si="59"/>
        <v>0</v>
      </c>
      <c r="Y286" s="349">
        <f>SUM(X286:X289)</f>
        <v>0</v>
      </c>
    </row>
    <row r="287" spans="3:25" ht="15" thickBot="1">
      <c r="C287" s="347"/>
      <c r="D287" s="76" t="s">
        <v>137</v>
      </c>
      <c r="E287" s="75">
        <f t="shared" si="40"/>
        <v>0</v>
      </c>
      <c r="F287" s="75">
        <f t="shared" si="41"/>
        <v>0</v>
      </c>
      <c r="G287" s="75">
        <f t="shared" si="42"/>
        <v>0</v>
      </c>
      <c r="H287" s="75">
        <f t="shared" si="43"/>
        <v>0</v>
      </c>
      <c r="I287" s="75">
        <f t="shared" si="44"/>
        <v>0</v>
      </c>
      <c r="J287" s="75">
        <f t="shared" si="45"/>
        <v>0</v>
      </c>
      <c r="K287" s="75">
        <f t="shared" si="46"/>
        <v>0</v>
      </c>
      <c r="L287" s="75">
        <f t="shared" si="47"/>
        <v>0</v>
      </c>
      <c r="M287" s="75">
        <f t="shared" si="48"/>
        <v>0</v>
      </c>
      <c r="N287" s="75">
        <f t="shared" si="49"/>
        <v>0</v>
      </c>
      <c r="O287" s="75">
        <f t="shared" si="50"/>
        <v>0</v>
      </c>
      <c r="P287" s="75">
        <f t="shared" si="51"/>
        <v>0</v>
      </c>
      <c r="Q287" s="75">
        <f t="shared" si="52"/>
        <v>0</v>
      </c>
      <c r="R287" s="75">
        <f t="shared" si="53"/>
        <v>0</v>
      </c>
      <c r="S287" s="75">
        <f t="shared" si="54"/>
        <v>0</v>
      </c>
      <c r="T287" s="75">
        <f t="shared" si="55"/>
        <v>0</v>
      </c>
      <c r="U287" s="75">
        <f t="shared" si="56"/>
        <v>0</v>
      </c>
      <c r="V287" s="75">
        <f t="shared" si="57"/>
        <v>0</v>
      </c>
      <c r="W287" s="75">
        <f t="shared" si="58"/>
        <v>0</v>
      </c>
      <c r="X287" s="75">
        <f t="shared" si="59"/>
        <v>0</v>
      </c>
      <c r="Y287" s="349"/>
    </row>
    <row r="288" spans="3:25" ht="15" thickBot="1">
      <c r="C288" s="347"/>
      <c r="D288" s="76" t="s">
        <v>139</v>
      </c>
      <c r="E288" s="75">
        <f t="shared" si="40"/>
        <v>0</v>
      </c>
      <c r="F288" s="75">
        <f t="shared" si="41"/>
        <v>0</v>
      </c>
      <c r="G288" s="75">
        <f t="shared" si="42"/>
        <v>0</v>
      </c>
      <c r="H288" s="75">
        <f t="shared" si="43"/>
        <v>0</v>
      </c>
      <c r="I288" s="75">
        <f t="shared" si="44"/>
        <v>0</v>
      </c>
      <c r="J288" s="75">
        <f t="shared" si="45"/>
        <v>0</v>
      </c>
      <c r="K288" s="75">
        <f t="shared" si="46"/>
        <v>0</v>
      </c>
      <c r="L288" s="75">
        <f t="shared" si="47"/>
        <v>0</v>
      </c>
      <c r="M288" s="75">
        <f t="shared" si="48"/>
        <v>0</v>
      </c>
      <c r="N288" s="75">
        <f t="shared" si="49"/>
        <v>0</v>
      </c>
      <c r="O288" s="75">
        <f t="shared" si="50"/>
        <v>0</v>
      </c>
      <c r="P288" s="75">
        <f t="shared" si="51"/>
        <v>0</v>
      </c>
      <c r="Q288" s="75">
        <f t="shared" si="52"/>
        <v>0</v>
      </c>
      <c r="R288" s="75">
        <f t="shared" si="53"/>
        <v>0</v>
      </c>
      <c r="S288" s="75">
        <f t="shared" si="54"/>
        <v>0</v>
      </c>
      <c r="T288" s="75">
        <f t="shared" si="55"/>
        <v>0</v>
      </c>
      <c r="U288" s="75">
        <f t="shared" si="56"/>
        <v>0</v>
      </c>
      <c r="V288" s="75">
        <f t="shared" si="57"/>
        <v>0</v>
      </c>
      <c r="W288" s="75">
        <f t="shared" si="58"/>
        <v>0</v>
      </c>
      <c r="X288" s="75">
        <f t="shared" si="59"/>
        <v>0</v>
      </c>
      <c r="Y288" s="349"/>
    </row>
    <row r="289" spans="3:25" ht="15" thickBot="1">
      <c r="C289" s="347"/>
      <c r="D289" s="76" t="s">
        <v>141</v>
      </c>
      <c r="E289" s="75">
        <f t="shared" si="40"/>
        <v>0</v>
      </c>
      <c r="F289" s="75">
        <f t="shared" si="41"/>
        <v>0</v>
      </c>
      <c r="G289" s="75">
        <f t="shared" si="42"/>
        <v>0</v>
      </c>
      <c r="H289" s="75">
        <f t="shared" si="43"/>
        <v>0</v>
      </c>
      <c r="I289" s="75">
        <f t="shared" si="44"/>
        <v>0</v>
      </c>
      <c r="J289" s="75">
        <f t="shared" si="45"/>
        <v>0</v>
      </c>
      <c r="K289" s="75">
        <f t="shared" si="46"/>
        <v>0</v>
      </c>
      <c r="L289" s="75">
        <f t="shared" si="47"/>
        <v>0</v>
      </c>
      <c r="M289" s="75">
        <f t="shared" si="48"/>
        <v>0</v>
      </c>
      <c r="N289" s="75">
        <f t="shared" si="49"/>
        <v>0</v>
      </c>
      <c r="O289" s="75">
        <f t="shared" si="50"/>
        <v>0</v>
      </c>
      <c r="P289" s="75">
        <f t="shared" si="51"/>
        <v>0</v>
      </c>
      <c r="Q289" s="75">
        <f t="shared" si="52"/>
        <v>0</v>
      </c>
      <c r="R289" s="75">
        <f t="shared" si="53"/>
        <v>0</v>
      </c>
      <c r="S289" s="75">
        <f t="shared" si="54"/>
        <v>0</v>
      </c>
      <c r="T289" s="75">
        <f t="shared" si="55"/>
        <v>0</v>
      </c>
      <c r="U289" s="75">
        <f t="shared" si="56"/>
        <v>0</v>
      </c>
      <c r="V289" s="75">
        <f t="shared" si="57"/>
        <v>0</v>
      </c>
      <c r="W289" s="75">
        <f t="shared" si="58"/>
        <v>0</v>
      </c>
      <c r="X289" s="75">
        <f t="shared" si="59"/>
        <v>0</v>
      </c>
      <c r="Y289" s="349"/>
    </row>
    <row r="290" spans="3:25" ht="21.6" thickBot="1">
      <c r="C290" s="347"/>
      <c r="D290" s="58"/>
      <c r="E290" s="56">
        <f t="shared" si="40"/>
        <v>0</v>
      </c>
      <c r="F290" s="56">
        <f t="shared" si="41"/>
        <v>0</v>
      </c>
      <c r="G290" s="56">
        <f t="shared" si="42"/>
        <v>0</v>
      </c>
      <c r="H290" s="56">
        <f t="shared" si="43"/>
        <v>0</v>
      </c>
      <c r="I290" s="56">
        <f t="shared" si="44"/>
        <v>0</v>
      </c>
      <c r="J290" s="56">
        <f t="shared" si="45"/>
        <v>0</v>
      </c>
      <c r="K290" s="56">
        <f t="shared" si="46"/>
        <v>0</v>
      </c>
      <c r="L290" s="56">
        <f t="shared" si="47"/>
        <v>0</v>
      </c>
      <c r="M290" s="56">
        <f t="shared" si="48"/>
        <v>0</v>
      </c>
      <c r="N290" s="56">
        <f t="shared" si="49"/>
        <v>0</v>
      </c>
      <c r="O290" s="56">
        <f t="shared" si="50"/>
        <v>0</v>
      </c>
      <c r="P290" s="56">
        <f t="shared" si="51"/>
        <v>0</v>
      </c>
      <c r="Q290" s="56">
        <f t="shared" si="52"/>
        <v>0</v>
      </c>
      <c r="R290" s="56">
        <f t="shared" si="53"/>
        <v>0</v>
      </c>
      <c r="S290" s="56">
        <f t="shared" si="54"/>
        <v>0</v>
      </c>
      <c r="T290" s="56">
        <f t="shared" si="55"/>
        <v>0</v>
      </c>
      <c r="U290" s="56">
        <f t="shared" si="56"/>
        <v>0</v>
      </c>
      <c r="V290" s="56">
        <f t="shared" si="57"/>
        <v>0</v>
      </c>
      <c r="W290" s="56">
        <f t="shared" si="58"/>
        <v>0</v>
      </c>
      <c r="X290" s="56">
        <f t="shared" si="59"/>
        <v>0</v>
      </c>
      <c r="Y290" s="63"/>
    </row>
    <row r="291" spans="3:25" ht="21.6" thickBot="1">
      <c r="C291" s="348"/>
      <c r="D291" s="72"/>
      <c r="E291" s="69">
        <f t="shared" si="40"/>
        <v>0</v>
      </c>
      <c r="F291" s="69">
        <f t="shared" si="41"/>
        <v>0</v>
      </c>
      <c r="G291" s="69">
        <f t="shared" si="42"/>
        <v>0</v>
      </c>
      <c r="H291" s="69">
        <f t="shared" si="43"/>
        <v>0</v>
      </c>
      <c r="I291" s="69">
        <f t="shared" si="44"/>
        <v>0</v>
      </c>
      <c r="J291" s="69">
        <f t="shared" si="45"/>
        <v>0</v>
      </c>
      <c r="K291" s="69">
        <f t="shared" si="46"/>
        <v>0</v>
      </c>
      <c r="L291" s="69">
        <f t="shared" si="47"/>
        <v>0</v>
      </c>
      <c r="M291" s="69">
        <f t="shared" si="48"/>
        <v>0</v>
      </c>
      <c r="N291" s="69">
        <f t="shared" si="49"/>
        <v>0</v>
      </c>
      <c r="O291" s="69">
        <f t="shared" si="50"/>
        <v>0</v>
      </c>
      <c r="P291" s="69">
        <f t="shared" si="51"/>
        <v>0</v>
      </c>
      <c r="Q291" s="69">
        <f t="shared" si="52"/>
        <v>0</v>
      </c>
      <c r="R291" s="69">
        <f t="shared" si="53"/>
        <v>0</v>
      </c>
      <c r="S291" s="69">
        <f t="shared" si="54"/>
        <v>0</v>
      </c>
      <c r="T291" s="69">
        <f t="shared" si="55"/>
        <v>0</v>
      </c>
      <c r="U291" s="69">
        <f t="shared" si="56"/>
        <v>0</v>
      </c>
      <c r="V291" s="69">
        <f t="shared" si="57"/>
        <v>0</v>
      </c>
      <c r="W291" s="69">
        <f t="shared" si="58"/>
        <v>0</v>
      </c>
      <c r="X291" s="69">
        <f t="shared" si="59"/>
        <v>0</v>
      </c>
      <c r="Y291" s="63"/>
    </row>
    <row r="292" spans="3:25" ht="21.6" thickBot="1">
      <c r="C292" s="346" t="s">
        <v>371</v>
      </c>
      <c r="D292" s="55" t="s">
        <v>163</v>
      </c>
      <c r="E292" s="56">
        <f t="shared" si="40"/>
        <v>0</v>
      </c>
      <c r="F292" s="56">
        <f t="shared" si="41"/>
        <v>0</v>
      </c>
      <c r="G292" s="56">
        <f t="shared" si="42"/>
        <v>0</v>
      </c>
      <c r="H292" s="56">
        <f t="shared" si="43"/>
        <v>0</v>
      </c>
      <c r="I292" s="56">
        <f t="shared" si="44"/>
        <v>0</v>
      </c>
      <c r="J292" s="56">
        <f t="shared" si="45"/>
        <v>0</v>
      </c>
      <c r="K292" s="56">
        <f t="shared" si="46"/>
        <v>0</v>
      </c>
      <c r="L292" s="56">
        <f t="shared" si="47"/>
        <v>0</v>
      </c>
      <c r="M292" s="56">
        <f t="shared" si="48"/>
        <v>0</v>
      </c>
      <c r="N292" s="56">
        <f t="shared" si="49"/>
        <v>0</v>
      </c>
      <c r="O292" s="56">
        <f t="shared" si="50"/>
        <v>0</v>
      </c>
      <c r="P292" s="56">
        <f t="shared" si="51"/>
        <v>0</v>
      </c>
      <c r="Q292" s="56">
        <f t="shared" si="52"/>
        <v>0</v>
      </c>
      <c r="R292" s="56">
        <f t="shared" si="53"/>
        <v>0</v>
      </c>
      <c r="S292" s="56">
        <f t="shared" si="54"/>
        <v>0</v>
      </c>
      <c r="T292" s="56">
        <f t="shared" si="55"/>
        <v>0</v>
      </c>
      <c r="U292" s="56">
        <f t="shared" si="56"/>
        <v>0</v>
      </c>
      <c r="V292" s="56">
        <f t="shared" si="57"/>
        <v>0</v>
      </c>
      <c r="W292" s="56">
        <f t="shared" si="58"/>
        <v>0</v>
      </c>
      <c r="X292" s="56">
        <f t="shared" si="59"/>
        <v>0</v>
      </c>
      <c r="Y292" s="63">
        <f>SUM(X292:X307)</f>
        <v>0</v>
      </c>
    </row>
    <row r="293" spans="3:25" ht="21.6" thickBot="1">
      <c r="C293" s="347"/>
      <c r="D293" s="58" t="s">
        <v>165</v>
      </c>
      <c r="E293" s="56">
        <f t="shared" si="40"/>
        <v>0</v>
      </c>
      <c r="F293" s="56">
        <f t="shared" si="41"/>
        <v>0</v>
      </c>
      <c r="G293" s="56">
        <f t="shared" si="42"/>
        <v>0</v>
      </c>
      <c r="H293" s="56">
        <f t="shared" si="43"/>
        <v>0</v>
      </c>
      <c r="I293" s="56">
        <f t="shared" si="44"/>
        <v>0</v>
      </c>
      <c r="J293" s="56">
        <f t="shared" si="45"/>
        <v>0</v>
      </c>
      <c r="K293" s="56">
        <f t="shared" si="46"/>
        <v>0</v>
      </c>
      <c r="L293" s="56">
        <f t="shared" si="47"/>
        <v>0</v>
      </c>
      <c r="M293" s="56">
        <f t="shared" si="48"/>
        <v>0</v>
      </c>
      <c r="N293" s="56">
        <f t="shared" si="49"/>
        <v>0</v>
      </c>
      <c r="O293" s="56">
        <f t="shared" si="50"/>
        <v>0</v>
      </c>
      <c r="P293" s="56">
        <f t="shared" si="51"/>
        <v>0</v>
      </c>
      <c r="Q293" s="56">
        <f t="shared" si="52"/>
        <v>0</v>
      </c>
      <c r="R293" s="56">
        <f t="shared" si="53"/>
        <v>0</v>
      </c>
      <c r="S293" s="56">
        <f t="shared" si="54"/>
        <v>0</v>
      </c>
      <c r="T293" s="56">
        <f t="shared" si="55"/>
        <v>0</v>
      </c>
      <c r="U293" s="56">
        <f t="shared" si="56"/>
        <v>0</v>
      </c>
      <c r="V293" s="56">
        <f t="shared" si="57"/>
        <v>0</v>
      </c>
      <c r="W293" s="56">
        <f t="shared" si="58"/>
        <v>0</v>
      </c>
      <c r="X293" s="56">
        <f t="shared" si="59"/>
        <v>0</v>
      </c>
      <c r="Y293" s="63"/>
    </row>
    <row r="294" spans="3:25" ht="21.6" thickBot="1">
      <c r="C294" s="347"/>
      <c r="D294" s="58" t="s">
        <v>167</v>
      </c>
      <c r="E294" s="56">
        <f t="shared" si="40"/>
        <v>0</v>
      </c>
      <c r="F294" s="56">
        <f t="shared" si="41"/>
        <v>0</v>
      </c>
      <c r="G294" s="56">
        <f t="shared" si="42"/>
        <v>0</v>
      </c>
      <c r="H294" s="56">
        <f t="shared" si="43"/>
        <v>0</v>
      </c>
      <c r="I294" s="56">
        <f t="shared" si="44"/>
        <v>0</v>
      </c>
      <c r="J294" s="56">
        <f t="shared" si="45"/>
        <v>0</v>
      </c>
      <c r="K294" s="56">
        <f t="shared" si="46"/>
        <v>0</v>
      </c>
      <c r="L294" s="56">
        <f t="shared" si="47"/>
        <v>0</v>
      </c>
      <c r="M294" s="56">
        <f t="shared" si="48"/>
        <v>0</v>
      </c>
      <c r="N294" s="56">
        <f t="shared" si="49"/>
        <v>0</v>
      </c>
      <c r="O294" s="56">
        <f t="shared" si="50"/>
        <v>0</v>
      </c>
      <c r="P294" s="56">
        <f t="shared" si="51"/>
        <v>0</v>
      </c>
      <c r="Q294" s="56">
        <f t="shared" si="52"/>
        <v>0</v>
      </c>
      <c r="R294" s="56">
        <f t="shared" si="53"/>
        <v>0</v>
      </c>
      <c r="S294" s="56">
        <f t="shared" si="54"/>
        <v>0</v>
      </c>
      <c r="T294" s="56">
        <f t="shared" si="55"/>
        <v>0</v>
      </c>
      <c r="U294" s="56">
        <f t="shared" si="56"/>
        <v>0</v>
      </c>
      <c r="V294" s="56">
        <f t="shared" si="57"/>
        <v>0</v>
      </c>
      <c r="W294" s="56">
        <f t="shared" si="58"/>
        <v>0</v>
      </c>
      <c r="X294" s="56">
        <f t="shared" si="59"/>
        <v>0</v>
      </c>
      <c r="Y294" s="63"/>
    </row>
    <row r="295" spans="3:25" ht="21.6" thickBot="1">
      <c r="C295" s="347"/>
      <c r="D295" s="58" t="s">
        <v>169</v>
      </c>
      <c r="E295" s="56">
        <f t="shared" si="40"/>
        <v>0</v>
      </c>
      <c r="F295" s="56">
        <f t="shared" si="41"/>
        <v>0</v>
      </c>
      <c r="G295" s="56">
        <f t="shared" si="42"/>
        <v>0</v>
      </c>
      <c r="H295" s="56">
        <f t="shared" si="43"/>
        <v>0</v>
      </c>
      <c r="I295" s="56">
        <f t="shared" si="44"/>
        <v>0</v>
      </c>
      <c r="J295" s="56">
        <f t="shared" si="45"/>
        <v>0</v>
      </c>
      <c r="K295" s="56">
        <f t="shared" si="46"/>
        <v>0</v>
      </c>
      <c r="L295" s="56">
        <f t="shared" si="47"/>
        <v>0</v>
      </c>
      <c r="M295" s="56">
        <f t="shared" si="48"/>
        <v>0</v>
      </c>
      <c r="N295" s="56">
        <f t="shared" si="49"/>
        <v>0</v>
      </c>
      <c r="O295" s="56">
        <f t="shared" si="50"/>
        <v>0</v>
      </c>
      <c r="P295" s="56">
        <f t="shared" si="51"/>
        <v>0</v>
      </c>
      <c r="Q295" s="56">
        <f t="shared" si="52"/>
        <v>0</v>
      </c>
      <c r="R295" s="56">
        <f t="shared" si="53"/>
        <v>0</v>
      </c>
      <c r="S295" s="56">
        <f t="shared" si="54"/>
        <v>0</v>
      </c>
      <c r="T295" s="56">
        <f t="shared" si="55"/>
        <v>0</v>
      </c>
      <c r="U295" s="56">
        <f t="shared" si="56"/>
        <v>0</v>
      </c>
      <c r="V295" s="56">
        <f t="shared" si="57"/>
        <v>0</v>
      </c>
      <c r="W295" s="56">
        <f t="shared" si="58"/>
        <v>0</v>
      </c>
      <c r="X295" s="56">
        <f t="shared" si="59"/>
        <v>0</v>
      </c>
      <c r="Y295" s="63"/>
    </row>
    <row r="296" spans="3:25" ht="21.6" thickBot="1">
      <c r="C296" s="347"/>
      <c r="D296" s="58" t="s">
        <v>171</v>
      </c>
      <c r="E296" s="56">
        <f t="shared" si="40"/>
        <v>0</v>
      </c>
      <c r="F296" s="56">
        <f t="shared" si="41"/>
        <v>0</v>
      </c>
      <c r="G296" s="56">
        <f t="shared" si="42"/>
        <v>0</v>
      </c>
      <c r="H296" s="56">
        <f t="shared" si="43"/>
        <v>0</v>
      </c>
      <c r="I296" s="56">
        <f t="shared" si="44"/>
        <v>0</v>
      </c>
      <c r="J296" s="56">
        <f t="shared" si="45"/>
        <v>0</v>
      </c>
      <c r="K296" s="56">
        <f t="shared" si="46"/>
        <v>0</v>
      </c>
      <c r="L296" s="56">
        <f t="shared" si="47"/>
        <v>0</v>
      </c>
      <c r="M296" s="56">
        <f t="shared" si="48"/>
        <v>0</v>
      </c>
      <c r="N296" s="56">
        <f t="shared" si="49"/>
        <v>0</v>
      </c>
      <c r="O296" s="56">
        <f t="shared" si="50"/>
        <v>0</v>
      </c>
      <c r="P296" s="56">
        <f t="shared" si="51"/>
        <v>0</v>
      </c>
      <c r="Q296" s="56">
        <f t="shared" si="52"/>
        <v>0</v>
      </c>
      <c r="R296" s="56">
        <f t="shared" si="53"/>
        <v>0</v>
      </c>
      <c r="S296" s="56">
        <f t="shared" si="54"/>
        <v>0</v>
      </c>
      <c r="T296" s="56">
        <f t="shared" si="55"/>
        <v>0</v>
      </c>
      <c r="U296" s="56">
        <f t="shared" si="56"/>
        <v>0</v>
      </c>
      <c r="V296" s="56">
        <f t="shared" si="57"/>
        <v>0</v>
      </c>
      <c r="W296" s="56">
        <f t="shared" si="58"/>
        <v>0</v>
      </c>
      <c r="X296" s="56">
        <f t="shared" si="59"/>
        <v>0</v>
      </c>
      <c r="Y296" s="63"/>
    </row>
    <row r="297" spans="3:25" ht="21.6" thickBot="1">
      <c r="C297" s="347"/>
      <c r="D297" s="58" t="s">
        <v>147</v>
      </c>
      <c r="E297" s="56">
        <f t="shared" si="40"/>
        <v>0</v>
      </c>
      <c r="F297" s="56">
        <f t="shared" si="41"/>
        <v>0</v>
      </c>
      <c r="G297" s="56">
        <f t="shared" si="42"/>
        <v>0</v>
      </c>
      <c r="H297" s="56">
        <f t="shared" si="43"/>
        <v>0</v>
      </c>
      <c r="I297" s="56">
        <f t="shared" si="44"/>
        <v>0</v>
      </c>
      <c r="J297" s="56">
        <f t="shared" si="45"/>
        <v>0</v>
      </c>
      <c r="K297" s="56">
        <f t="shared" si="46"/>
        <v>0</v>
      </c>
      <c r="L297" s="56">
        <f t="shared" si="47"/>
        <v>0</v>
      </c>
      <c r="M297" s="56">
        <f t="shared" si="48"/>
        <v>0</v>
      </c>
      <c r="N297" s="56">
        <f t="shared" si="49"/>
        <v>0</v>
      </c>
      <c r="O297" s="56">
        <f t="shared" si="50"/>
        <v>0</v>
      </c>
      <c r="P297" s="56">
        <f t="shared" si="51"/>
        <v>0</v>
      </c>
      <c r="Q297" s="56">
        <f t="shared" si="52"/>
        <v>0</v>
      </c>
      <c r="R297" s="56">
        <f t="shared" si="53"/>
        <v>0</v>
      </c>
      <c r="S297" s="56">
        <f t="shared" si="54"/>
        <v>0</v>
      </c>
      <c r="T297" s="56">
        <f t="shared" si="55"/>
        <v>0</v>
      </c>
      <c r="U297" s="56">
        <f t="shared" si="56"/>
        <v>0</v>
      </c>
      <c r="V297" s="56">
        <f t="shared" si="57"/>
        <v>0</v>
      </c>
      <c r="W297" s="56">
        <f t="shared" si="58"/>
        <v>0</v>
      </c>
      <c r="X297" s="56">
        <f t="shared" si="59"/>
        <v>0</v>
      </c>
      <c r="Y297" s="63"/>
    </row>
    <row r="298" spans="3:25" ht="21.6" thickBot="1">
      <c r="C298" s="347"/>
      <c r="D298" s="58" t="s">
        <v>149</v>
      </c>
      <c r="E298" s="56">
        <f t="shared" si="40"/>
        <v>0</v>
      </c>
      <c r="F298" s="56">
        <f t="shared" si="41"/>
        <v>0</v>
      </c>
      <c r="G298" s="56">
        <f t="shared" si="42"/>
        <v>0</v>
      </c>
      <c r="H298" s="56">
        <f t="shared" si="43"/>
        <v>0</v>
      </c>
      <c r="I298" s="56">
        <f t="shared" si="44"/>
        <v>0</v>
      </c>
      <c r="J298" s="56">
        <f t="shared" si="45"/>
        <v>0</v>
      </c>
      <c r="K298" s="56">
        <f t="shared" si="46"/>
        <v>0</v>
      </c>
      <c r="L298" s="56">
        <f t="shared" si="47"/>
        <v>0</v>
      </c>
      <c r="M298" s="56">
        <f t="shared" si="48"/>
        <v>0</v>
      </c>
      <c r="N298" s="56">
        <f t="shared" si="49"/>
        <v>0</v>
      </c>
      <c r="O298" s="56">
        <f t="shared" si="50"/>
        <v>0</v>
      </c>
      <c r="P298" s="56">
        <f t="shared" si="51"/>
        <v>0</v>
      </c>
      <c r="Q298" s="56">
        <f t="shared" si="52"/>
        <v>0</v>
      </c>
      <c r="R298" s="56">
        <f t="shared" si="53"/>
        <v>0</v>
      </c>
      <c r="S298" s="56">
        <f t="shared" si="54"/>
        <v>0</v>
      </c>
      <c r="T298" s="56">
        <f t="shared" si="55"/>
        <v>0</v>
      </c>
      <c r="U298" s="56">
        <f t="shared" si="56"/>
        <v>0</v>
      </c>
      <c r="V298" s="56">
        <f t="shared" si="57"/>
        <v>0</v>
      </c>
      <c r="W298" s="56">
        <f t="shared" si="58"/>
        <v>0</v>
      </c>
      <c r="X298" s="56">
        <f t="shared" si="59"/>
        <v>0</v>
      </c>
      <c r="Y298" s="63"/>
    </row>
    <row r="299" spans="3:25" ht="21.6" thickBot="1">
      <c r="C299" s="347"/>
      <c r="D299" s="58" t="s">
        <v>151</v>
      </c>
      <c r="E299" s="56">
        <f t="shared" si="40"/>
        <v>0</v>
      </c>
      <c r="F299" s="56">
        <f t="shared" si="41"/>
        <v>0</v>
      </c>
      <c r="G299" s="56">
        <f t="shared" si="42"/>
        <v>0</v>
      </c>
      <c r="H299" s="56">
        <f t="shared" si="43"/>
        <v>0</v>
      </c>
      <c r="I299" s="56">
        <f t="shared" si="44"/>
        <v>0</v>
      </c>
      <c r="J299" s="56">
        <f t="shared" si="45"/>
        <v>0</v>
      </c>
      <c r="K299" s="56">
        <f t="shared" si="46"/>
        <v>0</v>
      </c>
      <c r="L299" s="56">
        <f t="shared" si="47"/>
        <v>0</v>
      </c>
      <c r="M299" s="56">
        <f t="shared" si="48"/>
        <v>0</v>
      </c>
      <c r="N299" s="56">
        <f t="shared" si="49"/>
        <v>0</v>
      </c>
      <c r="O299" s="56">
        <f t="shared" si="50"/>
        <v>0</v>
      </c>
      <c r="P299" s="56">
        <f t="shared" si="51"/>
        <v>0</v>
      </c>
      <c r="Q299" s="56">
        <f t="shared" si="52"/>
        <v>0</v>
      </c>
      <c r="R299" s="56">
        <f t="shared" si="53"/>
        <v>0</v>
      </c>
      <c r="S299" s="56">
        <f t="shared" si="54"/>
        <v>0</v>
      </c>
      <c r="T299" s="56">
        <f t="shared" si="55"/>
        <v>0</v>
      </c>
      <c r="U299" s="56">
        <f t="shared" si="56"/>
        <v>0</v>
      </c>
      <c r="V299" s="56">
        <f t="shared" si="57"/>
        <v>0</v>
      </c>
      <c r="W299" s="56">
        <f t="shared" si="58"/>
        <v>0</v>
      </c>
      <c r="X299" s="56">
        <f t="shared" si="59"/>
        <v>0</v>
      </c>
      <c r="Y299" s="63"/>
    </row>
    <row r="300" spans="3:25" ht="21.6" thickBot="1">
      <c r="C300" s="347"/>
      <c r="D300" s="58" t="s">
        <v>153</v>
      </c>
      <c r="E300" s="56">
        <f t="shared" si="40"/>
        <v>0</v>
      </c>
      <c r="F300" s="56">
        <f t="shared" si="41"/>
        <v>0</v>
      </c>
      <c r="G300" s="56">
        <f t="shared" si="42"/>
        <v>0</v>
      </c>
      <c r="H300" s="56">
        <f t="shared" si="43"/>
        <v>0</v>
      </c>
      <c r="I300" s="56">
        <f t="shared" si="44"/>
        <v>0</v>
      </c>
      <c r="J300" s="56">
        <f t="shared" si="45"/>
        <v>0</v>
      </c>
      <c r="K300" s="56">
        <f t="shared" si="46"/>
        <v>0</v>
      </c>
      <c r="L300" s="56">
        <f t="shared" si="47"/>
        <v>0</v>
      </c>
      <c r="M300" s="56">
        <f t="shared" si="48"/>
        <v>0</v>
      </c>
      <c r="N300" s="56">
        <f t="shared" si="49"/>
        <v>0</v>
      </c>
      <c r="O300" s="56">
        <f t="shared" si="50"/>
        <v>0</v>
      </c>
      <c r="P300" s="56">
        <f t="shared" si="51"/>
        <v>0</v>
      </c>
      <c r="Q300" s="56">
        <f t="shared" si="52"/>
        <v>0</v>
      </c>
      <c r="R300" s="56">
        <f t="shared" si="53"/>
        <v>0</v>
      </c>
      <c r="S300" s="56">
        <f t="shared" si="54"/>
        <v>0</v>
      </c>
      <c r="T300" s="56">
        <f t="shared" si="55"/>
        <v>0</v>
      </c>
      <c r="U300" s="56">
        <f t="shared" si="56"/>
        <v>0</v>
      </c>
      <c r="V300" s="56">
        <f t="shared" si="57"/>
        <v>0</v>
      </c>
      <c r="W300" s="56">
        <f t="shared" si="58"/>
        <v>0</v>
      </c>
      <c r="X300" s="56">
        <f t="shared" si="59"/>
        <v>0</v>
      </c>
      <c r="Y300" s="63"/>
    </row>
    <row r="301" spans="3:25" ht="21.6" thickBot="1">
      <c r="C301" s="347"/>
      <c r="D301" s="58" t="s">
        <v>155</v>
      </c>
      <c r="E301" s="56">
        <f t="shared" si="40"/>
        <v>0</v>
      </c>
      <c r="F301" s="56">
        <f t="shared" si="41"/>
        <v>0</v>
      </c>
      <c r="G301" s="56">
        <f t="shared" si="42"/>
        <v>0</v>
      </c>
      <c r="H301" s="56">
        <f t="shared" si="43"/>
        <v>0</v>
      </c>
      <c r="I301" s="56">
        <f t="shared" si="44"/>
        <v>0</v>
      </c>
      <c r="J301" s="56">
        <f t="shared" si="45"/>
        <v>0</v>
      </c>
      <c r="K301" s="56">
        <f t="shared" si="46"/>
        <v>0</v>
      </c>
      <c r="L301" s="56">
        <f t="shared" si="47"/>
        <v>0</v>
      </c>
      <c r="M301" s="56">
        <f t="shared" si="48"/>
        <v>0</v>
      </c>
      <c r="N301" s="56">
        <f t="shared" si="49"/>
        <v>0</v>
      </c>
      <c r="O301" s="56">
        <f t="shared" si="50"/>
        <v>0</v>
      </c>
      <c r="P301" s="56">
        <f t="shared" si="51"/>
        <v>0</v>
      </c>
      <c r="Q301" s="56">
        <f t="shared" si="52"/>
        <v>0</v>
      </c>
      <c r="R301" s="56">
        <f t="shared" si="53"/>
        <v>0</v>
      </c>
      <c r="S301" s="56">
        <f t="shared" si="54"/>
        <v>0</v>
      </c>
      <c r="T301" s="56">
        <f t="shared" si="55"/>
        <v>0</v>
      </c>
      <c r="U301" s="56">
        <f t="shared" si="56"/>
        <v>0</v>
      </c>
      <c r="V301" s="56">
        <f t="shared" si="57"/>
        <v>0</v>
      </c>
      <c r="W301" s="56">
        <f t="shared" si="58"/>
        <v>0</v>
      </c>
      <c r="X301" s="56">
        <f t="shared" si="59"/>
        <v>0</v>
      </c>
      <c r="Y301" s="63"/>
    </row>
    <row r="302" spans="3:25" ht="21.6" thickBot="1">
      <c r="C302" s="347"/>
      <c r="D302" s="58" t="s">
        <v>157</v>
      </c>
      <c r="E302" s="56">
        <f t="shared" si="40"/>
        <v>0</v>
      </c>
      <c r="F302" s="56">
        <f t="shared" si="41"/>
        <v>0</v>
      </c>
      <c r="G302" s="56">
        <f t="shared" si="42"/>
        <v>0</v>
      </c>
      <c r="H302" s="56">
        <f t="shared" si="43"/>
        <v>0</v>
      </c>
      <c r="I302" s="56">
        <f t="shared" si="44"/>
        <v>0</v>
      </c>
      <c r="J302" s="56">
        <f t="shared" si="45"/>
        <v>0</v>
      </c>
      <c r="K302" s="56">
        <f t="shared" si="46"/>
        <v>0</v>
      </c>
      <c r="L302" s="56">
        <f t="shared" si="47"/>
        <v>0</v>
      </c>
      <c r="M302" s="56">
        <f t="shared" si="48"/>
        <v>0</v>
      </c>
      <c r="N302" s="56">
        <f t="shared" si="49"/>
        <v>0</v>
      </c>
      <c r="O302" s="56">
        <f t="shared" si="50"/>
        <v>0</v>
      </c>
      <c r="P302" s="56">
        <f t="shared" si="51"/>
        <v>0</v>
      </c>
      <c r="Q302" s="56">
        <f t="shared" si="52"/>
        <v>0</v>
      </c>
      <c r="R302" s="56">
        <f t="shared" si="53"/>
        <v>0</v>
      </c>
      <c r="S302" s="56">
        <f t="shared" si="54"/>
        <v>0</v>
      </c>
      <c r="T302" s="56">
        <f t="shared" si="55"/>
        <v>0</v>
      </c>
      <c r="U302" s="56">
        <f t="shared" si="56"/>
        <v>0</v>
      </c>
      <c r="V302" s="56">
        <f t="shared" si="57"/>
        <v>0</v>
      </c>
      <c r="W302" s="56">
        <f t="shared" si="58"/>
        <v>0</v>
      </c>
      <c r="X302" s="56">
        <f t="shared" si="59"/>
        <v>0</v>
      </c>
      <c r="Y302" s="63"/>
    </row>
    <row r="303" spans="3:25" ht="21.6" thickBot="1">
      <c r="C303" s="347"/>
      <c r="D303" s="58" t="s">
        <v>159</v>
      </c>
      <c r="E303" s="56">
        <f t="shared" si="40"/>
        <v>0</v>
      </c>
      <c r="F303" s="56">
        <f t="shared" si="41"/>
        <v>0</v>
      </c>
      <c r="G303" s="56">
        <f t="shared" si="42"/>
        <v>0</v>
      </c>
      <c r="H303" s="56">
        <f t="shared" si="43"/>
        <v>0</v>
      </c>
      <c r="I303" s="56">
        <f t="shared" si="44"/>
        <v>0</v>
      </c>
      <c r="J303" s="56">
        <f t="shared" si="45"/>
        <v>0</v>
      </c>
      <c r="K303" s="56">
        <f t="shared" si="46"/>
        <v>0</v>
      </c>
      <c r="L303" s="56">
        <f t="shared" si="47"/>
        <v>0</v>
      </c>
      <c r="M303" s="56">
        <f t="shared" si="48"/>
        <v>0</v>
      </c>
      <c r="N303" s="56">
        <f t="shared" si="49"/>
        <v>0</v>
      </c>
      <c r="O303" s="56">
        <f t="shared" si="50"/>
        <v>0</v>
      </c>
      <c r="P303" s="56">
        <f t="shared" si="51"/>
        <v>0</v>
      </c>
      <c r="Q303" s="56">
        <f t="shared" si="52"/>
        <v>0</v>
      </c>
      <c r="R303" s="56">
        <f t="shared" si="53"/>
        <v>0</v>
      </c>
      <c r="S303" s="56">
        <f t="shared" si="54"/>
        <v>0</v>
      </c>
      <c r="T303" s="56">
        <f t="shared" si="55"/>
        <v>0</v>
      </c>
      <c r="U303" s="56">
        <f t="shared" si="56"/>
        <v>0</v>
      </c>
      <c r="V303" s="56">
        <f t="shared" si="57"/>
        <v>0</v>
      </c>
      <c r="W303" s="56">
        <f t="shared" si="58"/>
        <v>0</v>
      </c>
      <c r="X303" s="56">
        <f t="shared" si="59"/>
        <v>0</v>
      </c>
      <c r="Y303" s="63"/>
    </row>
    <row r="304" spans="3:25" ht="21.6" thickBot="1">
      <c r="C304" s="347"/>
      <c r="D304" s="58" t="s">
        <v>372</v>
      </c>
      <c r="E304" s="56">
        <f t="shared" si="40"/>
        <v>0</v>
      </c>
      <c r="F304" s="56">
        <f t="shared" si="41"/>
        <v>0</v>
      </c>
      <c r="G304" s="56">
        <f t="shared" si="42"/>
        <v>0</v>
      </c>
      <c r="H304" s="56">
        <f t="shared" si="43"/>
        <v>0</v>
      </c>
      <c r="I304" s="56">
        <f t="shared" si="44"/>
        <v>0</v>
      </c>
      <c r="J304" s="56">
        <f t="shared" si="45"/>
        <v>0</v>
      </c>
      <c r="K304" s="56">
        <f t="shared" si="46"/>
        <v>0</v>
      </c>
      <c r="L304" s="56">
        <f t="shared" si="47"/>
        <v>0</v>
      </c>
      <c r="M304" s="56">
        <f t="shared" si="48"/>
        <v>0</v>
      </c>
      <c r="N304" s="56">
        <f t="shared" si="49"/>
        <v>0</v>
      </c>
      <c r="O304" s="56">
        <f t="shared" si="50"/>
        <v>0</v>
      </c>
      <c r="P304" s="56">
        <f t="shared" si="51"/>
        <v>0</v>
      </c>
      <c r="Q304" s="56">
        <f t="shared" si="52"/>
        <v>0</v>
      </c>
      <c r="R304" s="56">
        <f t="shared" si="53"/>
        <v>0</v>
      </c>
      <c r="S304" s="56">
        <f t="shared" si="54"/>
        <v>0</v>
      </c>
      <c r="T304" s="56">
        <f t="shared" si="55"/>
        <v>0</v>
      </c>
      <c r="U304" s="56">
        <f t="shared" si="56"/>
        <v>0</v>
      </c>
      <c r="V304" s="56">
        <f t="shared" si="57"/>
        <v>0</v>
      </c>
      <c r="W304" s="56">
        <f t="shared" si="58"/>
        <v>0</v>
      </c>
      <c r="X304" s="56">
        <f t="shared" si="59"/>
        <v>0</v>
      </c>
      <c r="Y304" s="63"/>
    </row>
    <row r="305" spans="3:25" ht="21.6" thickBot="1">
      <c r="C305" s="347"/>
      <c r="D305" s="58" t="s">
        <v>161</v>
      </c>
      <c r="E305" s="56">
        <f t="shared" si="40"/>
        <v>0</v>
      </c>
      <c r="F305" s="56">
        <f t="shared" si="41"/>
        <v>0</v>
      </c>
      <c r="G305" s="56">
        <f t="shared" si="42"/>
        <v>0</v>
      </c>
      <c r="H305" s="56">
        <f t="shared" si="43"/>
        <v>0</v>
      </c>
      <c r="I305" s="56">
        <f t="shared" si="44"/>
        <v>0</v>
      </c>
      <c r="J305" s="56">
        <f t="shared" si="45"/>
        <v>0</v>
      </c>
      <c r="K305" s="56">
        <f t="shared" si="46"/>
        <v>0</v>
      </c>
      <c r="L305" s="56">
        <f t="shared" si="47"/>
        <v>0</v>
      </c>
      <c r="M305" s="56">
        <f t="shared" si="48"/>
        <v>0</v>
      </c>
      <c r="N305" s="56">
        <f t="shared" si="49"/>
        <v>0</v>
      </c>
      <c r="O305" s="56">
        <f t="shared" si="50"/>
        <v>0</v>
      </c>
      <c r="P305" s="56">
        <f t="shared" si="51"/>
        <v>0</v>
      </c>
      <c r="Q305" s="56">
        <f t="shared" si="52"/>
        <v>0</v>
      </c>
      <c r="R305" s="56">
        <f t="shared" si="53"/>
        <v>0</v>
      </c>
      <c r="S305" s="56">
        <f t="shared" si="54"/>
        <v>0</v>
      </c>
      <c r="T305" s="56">
        <f t="shared" si="55"/>
        <v>0</v>
      </c>
      <c r="U305" s="56">
        <f t="shared" si="56"/>
        <v>0</v>
      </c>
      <c r="V305" s="56">
        <f t="shared" si="57"/>
        <v>0</v>
      </c>
      <c r="W305" s="56">
        <f t="shared" si="58"/>
        <v>0</v>
      </c>
      <c r="X305" s="56">
        <f t="shared" si="59"/>
        <v>0</v>
      </c>
      <c r="Y305" s="63"/>
    </row>
    <row r="306" spans="3:25" ht="21.6" thickBot="1">
      <c r="C306" s="347"/>
      <c r="D306" s="58"/>
      <c r="E306" s="56">
        <f t="shared" si="40"/>
        <v>0</v>
      </c>
      <c r="F306" s="56">
        <f t="shared" si="41"/>
        <v>0</v>
      </c>
      <c r="G306" s="56">
        <f t="shared" si="42"/>
        <v>0</v>
      </c>
      <c r="H306" s="56">
        <f t="shared" si="43"/>
        <v>0</v>
      </c>
      <c r="I306" s="56">
        <f t="shared" si="44"/>
        <v>0</v>
      </c>
      <c r="J306" s="56">
        <f t="shared" si="45"/>
        <v>0</v>
      </c>
      <c r="K306" s="56">
        <f t="shared" si="46"/>
        <v>0</v>
      </c>
      <c r="L306" s="56">
        <f t="shared" si="47"/>
        <v>0</v>
      </c>
      <c r="M306" s="56">
        <f t="shared" si="48"/>
        <v>0</v>
      </c>
      <c r="N306" s="56">
        <f t="shared" si="49"/>
        <v>0</v>
      </c>
      <c r="O306" s="56">
        <f t="shared" si="50"/>
        <v>0</v>
      </c>
      <c r="P306" s="56">
        <f t="shared" si="51"/>
        <v>0</v>
      </c>
      <c r="Q306" s="56">
        <f t="shared" si="52"/>
        <v>0</v>
      </c>
      <c r="R306" s="56">
        <f t="shared" si="53"/>
        <v>0</v>
      </c>
      <c r="S306" s="56">
        <f t="shared" si="54"/>
        <v>0</v>
      </c>
      <c r="T306" s="56">
        <f t="shared" si="55"/>
        <v>0</v>
      </c>
      <c r="U306" s="56">
        <f t="shared" si="56"/>
        <v>0</v>
      </c>
      <c r="V306" s="56">
        <f t="shared" si="57"/>
        <v>0</v>
      </c>
      <c r="W306" s="56">
        <f t="shared" si="58"/>
        <v>0</v>
      </c>
      <c r="X306" s="56">
        <f t="shared" si="59"/>
        <v>0</v>
      </c>
      <c r="Y306" s="63"/>
    </row>
    <row r="307" spans="3:25" ht="21.6" thickBot="1">
      <c r="C307" s="347"/>
      <c r="D307" s="58"/>
      <c r="E307" s="56">
        <f t="shared" si="40"/>
        <v>0</v>
      </c>
      <c r="F307" s="56">
        <f t="shared" si="41"/>
        <v>0</v>
      </c>
      <c r="G307" s="56">
        <f t="shared" si="42"/>
        <v>0</v>
      </c>
      <c r="H307" s="56">
        <f t="shared" si="43"/>
        <v>0</v>
      </c>
      <c r="I307" s="56">
        <f t="shared" si="44"/>
        <v>0</v>
      </c>
      <c r="J307" s="56">
        <f t="shared" si="45"/>
        <v>0</v>
      </c>
      <c r="K307" s="56">
        <f t="shared" si="46"/>
        <v>0</v>
      </c>
      <c r="L307" s="56">
        <f t="shared" si="47"/>
        <v>0</v>
      </c>
      <c r="M307" s="56">
        <f t="shared" si="48"/>
        <v>0</v>
      </c>
      <c r="N307" s="56">
        <f t="shared" si="49"/>
        <v>0</v>
      </c>
      <c r="O307" s="56">
        <f t="shared" si="50"/>
        <v>0</v>
      </c>
      <c r="P307" s="56">
        <f t="shared" si="51"/>
        <v>0</v>
      </c>
      <c r="Q307" s="56">
        <f t="shared" si="52"/>
        <v>0</v>
      </c>
      <c r="R307" s="56">
        <f t="shared" si="53"/>
        <v>0</v>
      </c>
      <c r="S307" s="56">
        <f t="shared" si="54"/>
        <v>0</v>
      </c>
      <c r="T307" s="56">
        <f t="shared" si="55"/>
        <v>0</v>
      </c>
      <c r="U307" s="56">
        <f t="shared" si="56"/>
        <v>0</v>
      </c>
      <c r="V307" s="56">
        <f t="shared" si="57"/>
        <v>0</v>
      </c>
      <c r="W307" s="56">
        <f t="shared" si="58"/>
        <v>0</v>
      </c>
      <c r="X307" s="56">
        <f t="shared" si="59"/>
        <v>0</v>
      </c>
      <c r="Y307" s="63"/>
    </row>
    <row r="308" spans="3:25" ht="21.6" thickBot="1">
      <c r="C308" s="348"/>
      <c r="D308" s="72"/>
      <c r="E308" s="69">
        <f t="shared" si="40"/>
        <v>0</v>
      </c>
      <c r="F308" s="69">
        <f t="shared" si="41"/>
        <v>0</v>
      </c>
      <c r="G308" s="69">
        <f t="shared" si="42"/>
        <v>0</v>
      </c>
      <c r="H308" s="69">
        <f t="shared" si="43"/>
        <v>0</v>
      </c>
      <c r="I308" s="69">
        <f t="shared" si="44"/>
        <v>0</v>
      </c>
      <c r="J308" s="69">
        <f t="shared" si="45"/>
        <v>0</v>
      </c>
      <c r="K308" s="69">
        <f t="shared" si="46"/>
        <v>0</v>
      </c>
      <c r="L308" s="69">
        <f t="shared" si="47"/>
        <v>0</v>
      </c>
      <c r="M308" s="69">
        <f t="shared" si="48"/>
        <v>0</v>
      </c>
      <c r="N308" s="69">
        <f t="shared" si="49"/>
        <v>0</v>
      </c>
      <c r="O308" s="69">
        <f t="shared" si="50"/>
        <v>0</v>
      </c>
      <c r="P308" s="69">
        <f t="shared" si="51"/>
        <v>0</v>
      </c>
      <c r="Q308" s="69">
        <f t="shared" si="52"/>
        <v>0</v>
      </c>
      <c r="R308" s="69">
        <f t="shared" si="53"/>
        <v>0</v>
      </c>
      <c r="S308" s="69">
        <f t="shared" si="54"/>
        <v>0</v>
      </c>
      <c r="T308" s="69">
        <f t="shared" si="55"/>
        <v>0</v>
      </c>
      <c r="U308" s="69">
        <f t="shared" si="56"/>
        <v>0</v>
      </c>
      <c r="V308" s="69">
        <f t="shared" si="57"/>
        <v>0</v>
      </c>
      <c r="W308" s="69">
        <f t="shared" si="58"/>
        <v>0</v>
      </c>
      <c r="X308" s="69">
        <f t="shared" si="59"/>
        <v>0</v>
      </c>
      <c r="Y308" s="63"/>
    </row>
    <row r="309" spans="3:25" ht="21.6" thickBot="1">
      <c r="C309" s="346" t="s">
        <v>373</v>
      </c>
      <c r="D309" s="55" t="s">
        <v>314</v>
      </c>
      <c r="E309" s="56">
        <f t="shared" si="40"/>
        <v>0</v>
      </c>
      <c r="F309" s="56">
        <f t="shared" si="41"/>
        <v>0</v>
      </c>
      <c r="G309" s="56">
        <f t="shared" si="42"/>
        <v>0</v>
      </c>
      <c r="H309" s="56">
        <f t="shared" si="43"/>
        <v>0</v>
      </c>
      <c r="I309" s="56">
        <f t="shared" si="44"/>
        <v>0</v>
      </c>
      <c r="J309" s="56">
        <f t="shared" si="45"/>
        <v>0</v>
      </c>
      <c r="K309" s="56">
        <f t="shared" si="46"/>
        <v>0</v>
      </c>
      <c r="L309" s="56">
        <f t="shared" si="47"/>
        <v>0</v>
      </c>
      <c r="M309" s="56">
        <f t="shared" si="48"/>
        <v>0</v>
      </c>
      <c r="N309" s="56">
        <f t="shared" si="49"/>
        <v>0</v>
      </c>
      <c r="O309" s="56">
        <f t="shared" si="50"/>
        <v>0</v>
      </c>
      <c r="P309" s="56">
        <f t="shared" si="51"/>
        <v>0</v>
      </c>
      <c r="Q309" s="56">
        <f t="shared" si="52"/>
        <v>0</v>
      </c>
      <c r="R309" s="56">
        <f t="shared" si="53"/>
        <v>0</v>
      </c>
      <c r="S309" s="56">
        <f t="shared" si="54"/>
        <v>0</v>
      </c>
      <c r="T309" s="56">
        <f t="shared" si="55"/>
        <v>0</v>
      </c>
      <c r="U309" s="56">
        <f t="shared" si="56"/>
        <v>0</v>
      </c>
      <c r="V309" s="56">
        <f t="shared" si="57"/>
        <v>0</v>
      </c>
      <c r="W309" s="56">
        <f t="shared" si="58"/>
        <v>0</v>
      </c>
      <c r="X309" s="56">
        <f t="shared" si="59"/>
        <v>0</v>
      </c>
      <c r="Y309" s="63">
        <f>SUM(X309:X310)</f>
        <v>0</v>
      </c>
    </row>
    <row r="310" spans="3:25" ht="21.6" thickBot="1">
      <c r="C310" s="347"/>
      <c r="D310" s="58"/>
      <c r="E310" s="56">
        <f t="shared" si="40"/>
        <v>0</v>
      </c>
      <c r="F310" s="56">
        <f t="shared" si="41"/>
        <v>0</v>
      </c>
      <c r="G310" s="56">
        <f t="shared" si="42"/>
        <v>0</v>
      </c>
      <c r="H310" s="56">
        <f t="shared" si="43"/>
        <v>0</v>
      </c>
      <c r="I310" s="56">
        <f t="shared" si="44"/>
        <v>0</v>
      </c>
      <c r="J310" s="56">
        <f t="shared" si="45"/>
        <v>0</v>
      </c>
      <c r="K310" s="56">
        <f t="shared" si="46"/>
        <v>0</v>
      </c>
      <c r="L310" s="56">
        <f t="shared" si="47"/>
        <v>0</v>
      </c>
      <c r="M310" s="56">
        <f t="shared" si="48"/>
        <v>0</v>
      </c>
      <c r="N310" s="56">
        <f t="shared" si="49"/>
        <v>0</v>
      </c>
      <c r="O310" s="56">
        <f t="shared" si="50"/>
        <v>0</v>
      </c>
      <c r="P310" s="56">
        <f t="shared" si="51"/>
        <v>0</v>
      </c>
      <c r="Q310" s="56">
        <f t="shared" si="52"/>
        <v>0</v>
      </c>
      <c r="R310" s="56">
        <f t="shared" si="53"/>
        <v>0</v>
      </c>
      <c r="S310" s="56">
        <f t="shared" si="54"/>
        <v>0</v>
      </c>
      <c r="T310" s="56">
        <f t="shared" si="55"/>
        <v>0</v>
      </c>
      <c r="U310" s="56">
        <f t="shared" si="56"/>
        <v>0</v>
      </c>
      <c r="V310" s="56">
        <f t="shared" si="57"/>
        <v>0</v>
      </c>
      <c r="W310" s="56">
        <f t="shared" si="58"/>
        <v>0</v>
      </c>
      <c r="X310" s="56">
        <f t="shared" si="59"/>
        <v>0</v>
      </c>
      <c r="Y310" s="63"/>
    </row>
    <row r="311" spans="3:25" ht="21.6" thickBot="1">
      <c r="C311" s="348"/>
      <c r="D311" s="72"/>
      <c r="E311" s="69">
        <f t="shared" si="40"/>
        <v>0</v>
      </c>
      <c r="F311" s="69">
        <f t="shared" si="41"/>
        <v>0</v>
      </c>
      <c r="G311" s="69">
        <f t="shared" si="42"/>
        <v>0</v>
      </c>
      <c r="H311" s="69">
        <f t="shared" si="43"/>
        <v>0</v>
      </c>
      <c r="I311" s="69">
        <f t="shared" si="44"/>
        <v>0</v>
      </c>
      <c r="J311" s="69">
        <f t="shared" si="45"/>
        <v>0</v>
      </c>
      <c r="K311" s="69">
        <f t="shared" si="46"/>
        <v>0</v>
      </c>
      <c r="L311" s="69">
        <f t="shared" si="47"/>
        <v>0</v>
      </c>
      <c r="M311" s="69">
        <f t="shared" si="48"/>
        <v>0</v>
      </c>
      <c r="N311" s="69">
        <f t="shared" si="49"/>
        <v>0</v>
      </c>
      <c r="O311" s="69">
        <f t="shared" si="50"/>
        <v>0</v>
      </c>
      <c r="P311" s="69">
        <f t="shared" si="51"/>
        <v>0</v>
      </c>
      <c r="Q311" s="69">
        <f t="shared" si="52"/>
        <v>0</v>
      </c>
      <c r="R311" s="69">
        <f t="shared" si="53"/>
        <v>0</v>
      </c>
      <c r="S311" s="69">
        <f t="shared" si="54"/>
        <v>0</v>
      </c>
      <c r="T311" s="69">
        <f t="shared" si="55"/>
        <v>0</v>
      </c>
      <c r="U311" s="69">
        <f t="shared" si="56"/>
        <v>0</v>
      </c>
      <c r="V311" s="69">
        <f t="shared" si="57"/>
        <v>0</v>
      </c>
      <c r="W311" s="69">
        <f t="shared" si="58"/>
        <v>0</v>
      </c>
      <c r="X311" s="69">
        <f t="shared" si="59"/>
        <v>0</v>
      </c>
      <c r="Y311" s="63"/>
    </row>
    <row r="312" spans="3:25" ht="21.6" thickBot="1">
      <c r="C312" s="346" t="s">
        <v>374</v>
      </c>
      <c r="D312" s="55" t="s">
        <v>288</v>
      </c>
      <c r="E312" s="56">
        <f t="shared" si="40"/>
        <v>0</v>
      </c>
      <c r="F312" s="56">
        <f t="shared" si="41"/>
        <v>0</v>
      </c>
      <c r="G312" s="56">
        <f t="shared" si="42"/>
        <v>0</v>
      </c>
      <c r="H312" s="56">
        <f t="shared" si="43"/>
        <v>0</v>
      </c>
      <c r="I312" s="56">
        <f t="shared" si="44"/>
        <v>0</v>
      </c>
      <c r="J312" s="56">
        <f t="shared" si="45"/>
        <v>0</v>
      </c>
      <c r="K312" s="56">
        <f t="shared" si="46"/>
        <v>0</v>
      </c>
      <c r="L312" s="56">
        <f t="shared" si="47"/>
        <v>0</v>
      </c>
      <c r="M312" s="56">
        <f t="shared" si="48"/>
        <v>0</v>
      </c>
      <c r="N312" s="56">
        <f t="shared" si="49"/>
        <v>0</v>
      </c>
      <c r="O312" s="56">
        <f t="shared" si="50"/>
        <v>0</v>
      </c>
      <c r="P312" s="56">
        <f t="shared" si="51"/>
        <v>0</v>
      </c>
      <c r="Q312" s="56">
        <f t="shared" si="52"/>
        <v>0</v>
      </c>
      <c r="R312" s="56">
        <f t="shared" si="53"/>
        <v>0</v>
      </c>
      <c r="S312" s="56">
        <f t="shared" si="54"/>
        <v>0</v>
      </c>
      <c r="T312" s="56">
        <f t="shared" si="55"/>
        <v>0</v>
      </c>
      <c r="U312" s="56">
        <f t="shared" si="56"/>
        <v>0</v>
      </c>
      <c r="V312" s="56">
        <f t="shared" si="57"/>
        <v>0</v>
      </c>
      <c r="W312" s="56">
        <f t="shared" si="58"/>
        <v>0</v>
      </c>
      <c r="X312" s="56">
        <f t="shared" si="59"/>
        <v>0</v>
      </c>
      <c r="Y312" s="63">
        <f>SUM(X312:X313)</f>
        <v>0</v>
      </c>
    </row>
    <row r="313" spans="3:25" ht="21.6" thickBot="1">
      <c r="C313" s="347"/>
      <c r="D313" s="58"/>
      <c r="E313" s="56">
        <f t="shared" si="40"/>
        <v>0</v>
      </c>
      <c r="F313" s="56">
        <f t="shared" si="41"/>
        <v>0</v>
      </c>
      <c r="G313" s="56">
        <f t="shared" si="42"/>
        <v>0</v>
      </c>
      <c r="H313" s="56">
        <f t="shared" si="43"/>
        <v>0</v>
      </c>
      <c r="I313" s="56">
        <f t="shared" si="44"/>
        <v>0</v>
      </c>
      <c r="J313" s="56">
        <f t="shared" si="45"/>
        <v>0</v>
      </c>
      <c r="K313" s="56">
        <f t="shared" si="46"/>
        <v>0</v>
      </c>
      <c r="L313" s="56">
        <f t="shared" si="47"/>
        <v>0</v>
      </c>
      <c r="M313" s="56">
        <f t="shared" si="48"/>
        <v>0</v>
      </c>
      <c r="N313" s="56">
        <f t="shared" si="49"/>
        <v>0</v>
      </c>
      <c r="O313" s="56">
        <f t="shared" si="50"/>
        <v>0</v>
      </c>
      <c r="P313" s="56">
        <f t="shared" si="51"/>
        <v>0</v>
      </c>
      <c r="Q313" s="56">
        <f t="shared" si="52"/>
        <v>0</v>
      </c>
      <c r="R313" s="56">
        <f t="shared" si="53"/>
        <v>0</v>
      </c>
      <c r="S313" s="56">
        <f t="shared" si="54"/>
        <v>0</v>
      </c>
      <c r="T313" s="56">
        <f t="shared" si="55"/>
        <v>0</v>
      </c>
      <c r="U313" s="56">
        <f t="shared" si="56"/>
        <v>0</v>
      </c>
      <c r="V313" s="56">
        <f t="shared" si="57"/>
        <v>0</v>
      </c>
      <c r="W313" s="56">
        <f t="shared" si="58"/>
        <v>0</v>
      </c>
      <c r="X313" s="56">
        <f t="shared" si="59"/>
        <v>0</v>
      </c>
      <c r="Y313" s="63"/>
    </row>
    <row r="314" spans="3:25" ht="21.6" thickBot="1">
      <c r="C314" s="348"/>
      <c r="D314" s="72"/>
      <c r="E314" s="69">
        <f t="shared" si="40"/>
        <v>0</v>
      </c>
      <c r="F314" s="69">
        <f t="shared" si="41"/>
        <v>0</v>
      </c>
      <c r="G314" s="69">
        <f t="shared" si="42"/>
        <v>0</v>
      </c>
      <c r="H314" s="69">
        <f t="shared" si="43"/>
        <v>0</v>
      </c>
      <c r="I314" s="69">
        <f t="shared" si="44"/>
        <v>0</v>
      </c>
      <c r="J314" s="69">
        <f t="shared" si="45"/>
        <v>0</v>
      </c>
      <c r="K314" s="69">
        <f t="shared" si="46"/>
        <v>0</v>
      </c>
      <c r="L314" s="69">
        <f t="shared" si="47"/>
        <v>0</v>
      </c>
      <c r="M314" s="69">
        <f t="shared" si="48"/>
        <v>0</v>
      </c>
      <c r="N314" s="69">
        <f t="shared" si="49"/>
        <v>0</v>
      </c>
      <c r="O314" s="69">
        <f t="shared" si="50"/>
        <v>0</v>
      </c>
      <c r="P314" s="69">
        <f t="shared" si="51"/>
        <v>0</v>
      </c>
      <c r="Q314" s="69">
        <f t="shared" si="52"/>
        <v>0</v>
      </c>
      <c r="R314" s="69">
        <f t="shared" si="53"/>
        <v>0</v>
      </c>
      <c r="S314" s="69">
        <f t="shared" si="54"/>
        <v>0</v>
      </c>
      <c r="T314" s="69">
        <f t="shared" si="55"/>
        <v>0</v>
      </c>
      <c r="U314" s="69">
        <f t="shared" si="56"/>
        <v>0</v>
      </c>
      <c r="V314" s="69">
        <f t="shared" si="57"/>
        <v>0</v>
      </c>
      <c r="W314" s="69">
        <f t="shared" si="58"/>
        <v>0</v>
      </c>
      <c r="X314" s="69">
        <f t="shared" si="59"/>
        <v>0</v>
      </c>
      <c r="Y314" s="63"/>
    </row>
    <row r="315" spans="3:25" ht="21.6" thickBot="1">
      <c r="C315" s="350" t="s">
        <v>375</v>
      </c>
      <c r="D315" s="74" t="s">
        <v>284</v>
      </c>
      <c r="E315" s="75">
        <f t="shared" si="40"/>
        <v>0</v>
      </c>
      <c r="F315" s="75">
        <f t="shared" si="41"/>
        <v>0</v>
      </c>
      <c r="G315" s="75">
        <f t="shared" si="42"/>
        <v>0</v>
      </c>
      <c r="H315" s="75">
        <f t="shared" si="43"/>
        <v>0</v>
      </c>
      <c r="I315" s="75">
        <f t="shared" si="44"/>
        <v>0</v>
      </c>
      <c r="J315" s="75">
        <f t="shared" si="45"/>
        <v>0</v>
      </c>
      <c r="K315" s="75">
        <f t="shared" si="46"/>
        <v>0</v>
      </c>
      <c r="L315" s="75">
        <f t="shared" si="47"/>
        <v>0</v>
      </c>
      <c r="M315" s="75">
        <f t="shared" si="48"/>
        <v>0</v>
      </c>
      <c r="N315" s="75">
        <f t="shared" si="49"/>
        <v>0</v>
      </c>
      <c r="O315" s="75">
        <f t="shared" si="50"/>
        <v>0</v>
      </c>
      <c r="P315" s="75">
        <f t="shared" si="51"/>
        <v>0</v>
      </c>
      <c r="Q315" s="75">
        <f t="shared" si="52"/>
        <v>0</v>
      </c>
      <c r="R315" s="75">
        <f t="shared" si="53"/>
        <v>0</v>
      </c>
      <c r="S315" s="75">
        <f t="shared" si="54"/>
        <v>0</v>
      </c>
      <c r="T315" s="75">
        <f t="shared" si="55"/>
        <v>0</v>
      </c>
      <c r="U315" s="75">
        <f t="shared" si="56"/>
        <v>0</v>
      </c>
      <c r="V315" s="75">
        <f t="shared" si="57"/>
        <v>0</v>
      </c>
      <c r="W315" s="75">
        <f t="shared" si="58"/>
        <v>0</v>
      </c>
      <c r="X315" s="75">
        <f t="shared" si="59"/>
        <v>0</v>
      </c>
      <c r="Y315" s="63">
        <f>SUM(X315:X318)</f>
        <v>0</v>
      </c>
    </row>
    <row r="316" spans="3:25" ht="21.6" thickBot="1">
      <c r="C316" s="351"/>
      <c r="D316" s="76" t="s">
        <v>282</v>
      </c>
      <c r="E316" s="75">
        <f t="shared" si="40"/>
        <v>0</v>
      </c>
      <c r="F316" s="75">
        <f t="shared" si="41"/>
        <v>0</v>
      </c>
      <c r="G316" s="75">
        <f t="shared" si="42"/>
        <v>0</v>
      </c>
      <c r="H316" s="75">
        <f t="shared" si="43"/>
        <v>0</v>
      </c>
      <c r="I316" s="75">
        <f t="shared" si="44"/>
        <v>0</v>
      </c>
      <c r="J316" s="75">
        <f t="shared" si="45"/>
        <v>0</v>
      </c>
      <c r="K316" s="75">
        <f t="shared" si="46"/>
        <v>0</v>
      </c>
      <c r="L316" s="75">
        <f t="shared" si="47"/>
        <v>0</v>
      </c>
      <c r="M316" s="75">
        <f t="shared" si="48"/>
        <v>0</v>
      </c>
      <c r="N316" s="75">
        <f t="shared" si="49"/>
        <v>0</v>
      </c>
      <c r="O316" s="75">
        <f t="shared" si="50"/>
        <v>0</v>
      </c>
      <c r="P316" s="75">
        <f t="shared" si="51"/>
        <v>0</v>
      </c>
      <c r="Q316" s="75">
        <f t="shared" si="52"/>
        <v>0</v>
      </c>
      <c r="R316" s="75">
        <f t="shared" si="53"/>
        <v>0</v>
      </c>
      <c r="S316" s="75">
        <f t="shared" si="54"/>
        <v>0</v>
      </c>
      <c r="T316" s="75">
        <f t="shared" si="55"/>
        <v>0</v>
      </c>
      <c r="U316" s="75">
        <f t="shared" si="56"/>
        <v>0</v>
      </c>
      <c r="V316" s="75">
        <f t="shared" si="57"/>
        <v>0</v>
      </c>
      <c r="W316" s="75">
        <f t="shared" si="58"/>
        <v>0</v>
      </c>
      <c r="X316" s="75">
        <f t="shared" si="59"/>
        <v>0</v>
      </c>
      <c r="Y316" s="63"/>
    </row>
    <row r="317" spans="3:25" ht="21.6" thickBot="1">
      <c r="C317" s="351"/>
      <c r="D317" s="76" t="s">
        <v>286</v>
      </c>
      <c r="E317" s="75">
        <f t="shared" si="40"/>
        <v>0</v>
      </c>
      <c r="F317" s="75">
        <f t="shared" si="41"/>
        <v>0</v>
      </c>
      <c r="G317" s="75">
        <f t="shared" si="42"/>
        <v>0</v>
      </c>
      <c r="H317" s="75">
        <f t="shared" si="43"/>
        <v>0</v>
      </c>
      <c r="I317" s="75">
        <f t="shared" si="44"/>
        <v>0</v>
      </c>
      <c r="J317" s="75">
        <f t="shared" si="45"/>
        <v>0</v>
      </c>
      <c r="K317" s="75">
        <f t="shared" si="46"/>
        <v>0</v>
      </c>
      <c r="L317" s="75">
        <f t="shared" si="47"/>
        <v>0</v>
      </c>
      <c r="M317" s="75">
        <f t="shared" si="48"/>
        <v>0</v>
      </c>
      <c r="N317" s="75">
        <f t="shared" si="49"/>
        <v>0</v>
      </c>
      <c r="O317" s="75">
        <f t="shared" si="50"/>
        <v>0</v>
      </c>
      <c r="P317" s="75">
        <f t="shared" si="51"/>
        <v>0</v>
      </c>
      <c r="Q317" s="75">
        <f t="shared" si="52"/>
        <v>0</v>
      </c>
      <c r="R317" s="75">
        <f t="shared" si="53"/>
        <v>0</v>
      </c>
      <c r="S317" s="75">
        <f t="shared" si="54"/>
        <v>0</v>
      </c>
      <c r="T317" s="75">
        <f t="shared" si="55"/>
        <v>0</v>
      </c>
      <c r="U317" s="75">
        <f t="shared" si="56"/>
        <v>0</v>
      </c>
      <c r="V317" s="75">
        <f t="shared" si="57"/>
        <v>0</v>
      </c>
      <c r="W317" s="75">
        <f t="shared" si="58"/>
        <v>0</v>
      </c>
      <c r="X317" s="75">
        <f t="shared" si="59"/>
        <v>0</v>
      </c>
      <c r="Y317" s="63"/>
    </row>
    <row r="318" spans="3:25" ht="21.6" thickBot="1">
      <c r="C318" s="351"/>
      <c r="D318" s="58"/>
      <c r="E318" s="56">
        <f t="shared" si="40"/>
        <v>0</v>
      </c>
      <c r="F318" s="56">
        <f t="shared" si="41"/>
        <v>0</v>
      </c>
      <c r="G318" s="56">
        <f t="shared" si="42"/>
        <v>0</v>
      </c>
      <c r="H318" s="56">
        <f t="shared" si="43"/>
        <v>0</v>
      </c>
      <c r="I318" s="56">
        <f t="shared" si="44"/>
        <v>0</v>
      </c>
      <c r="J318" s="56">
        <f t="shared" si="45"/>
        <v>0</v>
      </c>
      <c r="K318" s="56">
        <f t="shared" si="46"/>
        <v>0</v>
      </c>
      <c r="L318" s="56">
        <f t="shared" si="47"/>
        <v>0</v>
      </c>
      <c r="M318" s="56">
        <f t="shared" si="48"/>
        <v>0</v>
      </c>
      <c r="N318" s="56">
        <f t="shared" si="49"/>
        <v>0</v>
      </c>
      <c r="O318" s="56">
        <f t="shared" si="50"/>
        <v>0</v>
      </c>
      <c r="P318" s="56">
        <f t="shared" si="51"/>
        <v>0</v>
      </c>
      <c r="Q318" s="56">
        <f t="shared" si="52"/>
        <v>0</v>
      </c>
      <c r="R318" s="56">
        <f t="shared" si="53"/>
        <v>0</v>
      </c>
      <c r="S318" s="56">
        <f t="shared" si="54"/>
        <v>0</v>
      </c>
      <c r="T318" s="56">
        <f t="shared" si="55"/>
        <v>0</v>
      </c>
      <c r="U318" s="56">
        <f t="shared" si="56"/>
        <v>0</v>
      </c>
      <c r="V318" s="56">
        <f t="shared" si="57"/>
        <v>0</v>
      </c>
      <c r="W318" s="56">
        <f t="shared" si="58"/>
        <v>0</v>
      </c>
      <c r="X318" s="56">
        <f t="shared" si="59"/>
        <v>0</v>
      </c>
      <c r="Y318" s="63"/>
    </row>
    <row r="319" spans="3:25" ht="21.6" thickBot="1">
      <c r="C319" s="352"/>
      <c r="D319" s="72"/>
      <c r="E319" s="69">
        <f t="shared" si="40"/>
        <v>0</v>
      </c>
      <c r="F319" s="69">
        <f t="shared" si="41"/>
        <v>0</v>
      </c>
      <c r="G319" s="69">
        <f t="shared" si="42"/>
        <v>0</v>
      </c>
      <c r="H319" s="69">
        <f t="shared" si="43"/>
        <v>0</v>
      </c>
      <c r="I319" s="69">
        <f t="shared" si="44"/>
        <v>0</v>
      </c>
      <c r="J319" s="69">
        <f t="shared" si="45"/>
        <v>0</v>
      </c>
      <c r="K319" s="69">
        <f t="shared" si="46"/>
        <v>0</v>
      </c>
      <c r="L319" s="69">
        <f t="shared" si="47"/>
        <v>0</v>
      </c>
      <c r="M319" s="69">
        <f t="shared" si="48"/>
        <v>0</v>
      </c>
      <c r="N319" s="69">
        <f t="shared" si="49"/>
        <v>0</v>
      </c>
      <c r="O319" s="69">
        <f t="shared" si="50"/>
        <v>0</v>
      </c>
      <c r="P319" s="69">
        <f t="shared" si="51"/>
        <v>0</v>
      </c>
      <c r="Q319" s="69">
        <f t="shared" si="52"/>
        <v>0</v>
      </c>
      <c r="R319" s="69">
        <f t="shared" si="53"/>
        <v>0</v>
      </c>
      <c r="S319" s="69">
        <f t="shared" si="54"/>
        <v>0</v>
      </c>
      <c r="T319" s="69">
        <f t="shared" si="55"/>
        <v>0</v>
      </c>
      <c r="U319" s="69">
        <f t="shared" si="56"/>
        <v>0</v>
      </c>
      <c r="V319" s="69">
        <f t="shared" si="57"/>
        <v>0</v>
      </c>
      <c r="W319" s="69">
        <f t="shared" si="58"/>
        <v>0</v>
      </c>
      <c r="X319" s="69">
        <f t="shared" si="59"/>
        <v>0</v>
      </c>
      <c r="Y319" s="63"/>
    </row>
    <row r="320" spans="3:25" ht="21.6" thickBot="1">
      <c r="C320" s="346" t="s">
        <v>290</v>
      </c>
      <c r="D320" s="55" t="s">
        <v>290</v>
      </c>
      <c r="E320" s="56">
        <f t="shared" si="40"/>
        <v>0</v>
      </c>
      <c r="F320" s="56">
        <f t="shared" si="41"/>
        <v>0</v>
      </c>
      <c r="G320" s="56">
        <f t="shared" si="42"/>
        <v>0</v>
      </c>
      <c r="H320" s="56">
        <f t="shared" si="43"/>
        <v>0</v>
      </c>
      <c r="I320" s="56">
        <f t="shared" si="44"/>
        <v>0</v>
      </c>
      <c r="J320" s="56">
        <f t="shared" si="45"/>
        <v>0</v>
      </c>
      <c r="K320" s="56">
        <f t="shared" si="46"/>
        <v>0</v>
      </c>
      <c r="L320" s="56">
        <f t="shared" si="47"/>
        <v>0</v>
      </c>
      <c r="M320" s="56">
        <f t="shared" si="48"/>
        <v>0</v>
      </c>
      <c r="N320" s="56">
        <f t="shared" si="49"/>
        <v>0</v>
      </c>
      <c r="O320" s="56">
        <f t="shared" si="50"/>
        <v>0</v>
      </c>
      <c r="P320" s="56">
        <f t="shared" si="51"/>
        <v>0</v>
      </c>
      <c r="Q320" s="56">
        <f t="shared" si="52"/>
        <v>0</v>
      </c>
      <c r="R320" s="56">
        <f t="shared" si="53"/>
        <v>0</v>
      </c>
      <c r="S320" s="56">
        <f t="shared" si="54"/>
        <v>0</v>
      </c>
      <c r="T320" s="56">
        <f t="shared" si="55"/>
        <v>0</v>
      </c>
      <c r="U320" s="56">
        <f t="shared" si="56"/>
        <v>0</v>
      </c>
      <c r="V320" s="56">
        <f t="shared" si="57"/>
        <v>0</v>
      </c>
      <c r="W320" s="56">
        <f t="shared" si="58"/>
        <v>0</v>
      </c>
      <c r="X320" s="56">
        <f t="shared" si="59"/>
        <v>0</v>
      </c>
      <c r="Y320" s="63">
        <f>SUM(X320:X321)</f>
        <v>0</v>
      </c>
    </row>
    <row r="321" spans="3:25" ht="21.6" thickBot="1">
      <c r="C321" s="347"/>
      <c r="D321" s="58"/>
      <c r="E321" s="56">
        <f t="shared" si="40"/>
        <v>0</v>
      </c>
      <c r="F321" s="56">
        <f t="shared" si="41"/>
        <v>0</v>
      </c>
      <c r="G321" s="56">
        <f t="shared" si="42"/>
        <v>0</v>
      </c>
      <c r="H321" s="56">
        <f t="shared" si="43"/>
        <v>0</v>
      </c>
      <c r="I321" s="56">
        <f t="shared" si="44"/>
        <v>0</v>
      </c>
      <c r="J321" s="56">
        <f t="shared" si="45"/>
        <v>0</v>
      </c>
      <c r="K321" s="56">
        <f t="shared" si="46"/>
        <v>0</v>
      </c>
      <c r="L321" s="56">
        <f t="shared" si="47"/>
        <v>0</v>
      </c>
      <c r="M321" s="56">
        <f t="shared" si="48"/>
        <v>0</v>
      </c>
      <c r="N321" s="56">
        <f t="shared" si="49"/>
        <v>0</v>
      </c>
      <c r="O321" s="56">
        <f t="shared" si="50"/>
        <v>0</v>
      </c>
      <c r="P321" s="56">
        <f t="shared" si="51"/>
        <v>0</v>
      </c>
      <c r="Q321" s="56">
        <f t="shared" si="52"/>
        <v>0</v>
      </c>
      <c r="R321" s="56">
        <f t="shared" si="53"/>
        <v>0</v>
      </c>
      <c r="S321" s="56">
        <f t="shared" si="54"/>
        <v>0</v>
      </c>
      <c r="T321" s="56">
        <f t="shared" si="55"/>
        <v>0</v>
      </c>
      <c r="U321" s="56">
        <f t="shared" si="56"/>
        <v>0</v>
      </c>
      <c r="V321" s="56">
        <f t="shared" si="57"/>
        <v>0</v>
      </c>
      <c r="W321" s="56">
        <f t="shared" si="58"/>
        <v>0</v>
      </c>
      <c r="X321" s="56">
        <f t="shared" si="59"/>
        <v>0</v>
      </c>
      <c r="Y321" s="63"/>
    </row>
    <row r="322" spans="3:25" ht="21.6" thickBot="1">
      <c r="C322" s="348"/>
      <c r="D322" s="72"/>
      <c r="E322" s="69">
        <f t="shared" si="40"/>
        <v>0</v>
      </c>
      <c r="F322" s="69">
        <f t="shared" si="41"/>
        <v>0</v>
      </c>
      <c r="G322" s="69">
        <f t="shared" si="42"/>
        <v>0</v>
      </c>
      <c r="H322" s="69">
        <f t="shared" si="43"/>
        <v>0</v>
      </c>
      <c r="I322" s="69">
        <f t="shared" si="44"/>
        <v>0</v>
      </c>
      <c r="J322" s="69">
        <f t="shared" si="45"/>
        <v>0</v>
      </c>
      <c r="K322" s="69">
        <f t="shared" si="46"/>
        <v>0</v>
      </c>
      <c r="L322" s="69">
        <f t="shared" si="47"/>
        <v>0</v>
      </c>
      <c r="M322" s="69">
        <f t="shared" si="48"/>
        <v>0</v>
      </c>
      <c r="N322" s="69">
        <f t="shared" si="49"/>
        <v>0</v>
      </c>
      <c r="O322" s="69">
        <f t="shared" si="50"/>
        <v>0</v>
      </c>
      <c r="P322" s="69">
        <f t="shared" si="51"/>
        <v>0</v>
      </c>
      <c r="Q322" s="69">
        <f t="shared" si="52"/>
        <v>0</v>
      </c>
      <c r="R322" s="69">
        <f t="shared" si="53"/>
        <v>0</v>
      </c>
      <c r="S322" s="69">
        <f t="shared" si="54"/>
        <v>0</v>
      </c>
      <c r="T322" s="69">
        <f t="shared" si="55"/>
        <v>0</v>
      </c>
      <c r="U322" s="69">
        <f t="shared" si="56"/>
        <v>0</v>
      </c>
      <c r="V322" s="69">
        <f t="shared" si="57"/>
        <v>0</v>
      </c>
      <c r="W322" s="69">
        <f t="shared" si="58"/>
        <v>0</v>
      </c>
      <c r="X322" s="69">
        <f t="shared" si="59"/>
        <v>0</v>
      </c>
      <c r="Y322" s="63"/>
    </row>
    <row r="323" spans="3:25" ht="21.6" thickBot="1">
      <c r="C323" s="346" t="s">
        <v>376</v>
      </c>
      <c r="D323" s="55" t="s">
        <v>274</v>
      </c>
      <c r="E323" s="56">
        <f t="shared" si="40"/>
        <v>0</v>
      </c>
      <c r="F323" s="56">
        <f t="shared" si="41"/>
        <v>0</v>
      </c>
      <c r="G323" s="56">
        <f t="shared" si="42"/>
        <v>0</v>
      </c>
      <c r="H323" s="56">
        <f t="shared" si="43"/>
        <v>0</v>
      </c>
      <c r="I323" s="56">
        <f t="shared" si="44"/>
        <v>0</v>
      </c>
      <c r="J323" s="56">
        <f t="shared" si="45"/>
        <v>0</v>
      </c>
      <c r="K323" s="56">
        <f t="shared" si="46"/>
        <v>0</v>
      </c>
      <c r="L323" s="56">
        <f t="shared" si="47"/>
        <v>0</v>
      </c>
      <c r="M323" s="56">
        <f t="shared" si="48"/>
        <v>0</v>
      </c>
      <c r="N323" s="56">
        <f t="shared" si="49"/>
        <v>0</v>
      </c>
      <c r="O323" s="56">
        <f t="shared" si="50"/>
        <v>0</v>
      </c>
      <c r="P323" s="56">
        <f t="shared" si="51"/>
        <v>0</v>
      </c>
      <c r="Q323" s="56">
        <f t="shared" si="52"/>
        <v>0</v>
      </c>
      <c r="R323" s="56">
        <f t="shared" si="53"/>
        <v>0</v>
      </c>
      <c r="S323" s="56">
        <f t="shared" si="54"/>
        <v>0</v>
      </c>
      <c r="T323" s="56">
        <f t="shared" si="55"/>
        <v>0</v>
      </c>
      <c r="U323" s="56">
        <f t="shared" si="56"/>
        <v>0</v>
      </c>
      <c r="V323" s="56">
        <f t="shared" si="57"/>
        <v>0</v>
      </c>
      <c r="W323" s="56">
        <f t="shared" si="58"/>
        <v>0</v>
      </c>
      <c r="X323" s="56">
        <f t="shared" si="59"/>
        <v>0</v>
      </c>
      <c r="Y323" s="63">
        <f>SUM(X323:X324)</f>
        <v>0</v>
      </c>
    </row>
    <row r="324" spans="3:25" ht="21.6" thickBot="1">
      <c r="C324" s="347"/>
      <c r="D324" s="58" t="s">
        <v>280</v>
      </c>
      <c r="E324" s="56">
        <f t="shared" si="40"/>
        <v>0</v>
      </c>
      <c r="F324" s="56">
        <f t="shared" si="41"/>
        <v>0</v>
      </c>
      <c r="G324" s="56">
        <f t="shared" si="42"/>
        <v>0</v>
      </c>
      <c r="H324" s="56">
        <f t="shared" si="43"/>
        <v>0</v>
      </c>
      <c r="I324" s="56">
        <f t="shared" si="44"/>
        <v>0</v>
      </c>
      <c r="J324" s="56">
        <f t="shared" si="45"/>
        <v>0</v>
      </c>
      <c r="K324" s="56">
        <f t="shared" si="46"/>
        <v>0</v>
      </c>
      <c r="L324" s="56">
        <f t="shared" si="47"/>
        <v>0</v>
      </c>
      <c r="M324" s="56">
        <f t="shared" si="48"/>
        <v>0</v>
      </c>
      <c r="N324" s="56">
        <f t="shared" si="49"/>
        <v>0</v>
      </c>
      <c r="O324" s="56">
        <f t="shared" si="50"/>
        <v>0</v>
      </c>
      <c r="P324" s="56">
        <f t="shared" si="51"/>
        <v>0</v>
      </c>
      <c r="Q324" s="56">
        <f t="shared" si="52"/>
        <v>0</v>
      </c>
      <c r="R324" s="56">
        <f t="shared" si="53"/>
        <v>0</v>
      </c>
      <c r="S324" s="56">
        <f t="shared" si="54"/>
        <v>0</v>
      </c>
      <c r="T324" s="56">
        <f t="shared" si="55"/>
        <v>0</v>
      </c>
      <c r="U324" s="56">
        <f t="shared" si="56"/>
        <v>0</v>
      </c>
      <c r="V324" s="56">
        <f t="shared" si="57"/>
        <v>0</v>
      </c>
      <c r="W324" s="56">
        <f t="shared" si="58"/>
        <v>0</v>
      </c>
      <c r="X324" s="56">
        <f t="shared" si="59"/>
        <v>0</v>
      </c>
      <c r="Y324" s="63"/>
    </row>
    <row r="325" spans="3:25" ht="21.6" thickBot="1">
      <c r="C325" s="347"/>
      <c r="D325" s="58"/>
      <c r="E325" s="56">
        <f t="shared" si="40"/>
        <v>0</v>
      </c>
      <c r="F325" s="56">
        <f t="shared" si="41"/>
        <v>0</v>
      </c>
      <c r="G325" s="56">
        <f t="shared" si="42"/>
        <v>0</v>
      </c>
      <c r="H325" s="56">
        <f t="shared" si="43"/>
        <v>0</v>
      </c>
      <c r="I325" s="56">
        <f t="shared" si="44"/>
        <v>0</v>
      </c>
      <c r="J325" s="56">
        <f t="shared" si="45"/>
        <v>0</v>
      </c>
      <c r="K325" s="56">
        <f t="shared" si="46"/>
        <v>0</v>
      </c>
      <c r="L325" s="56">
        <f t="shared" si="47"/>
        <v>0</v>
      </c>
      <c r="M325" s="56">
        <f t="shared" si="48"/>
        <v>0</v>
      </c>
      <c r="N325" s="56">
        <f t="shared" si="49"/>
        <v>0</v>
      </c>
      <c r="O325" s="56">
        <f t="shared" si="50"/>
        <v>0</v>
      </c>
      <c r="P325" s="56">
        <f t="shared" si="51"/>
        <v>0</v>
      </c>
      <c r="Q325" s="56">
        <f t="shared" si="52"/>
        <v>0</v>
      </c>
      <c r="R325" s="56">
        <f t="shared" si="53"/>
        <v>0</v>
      </c>
      <c r="S325" s="56">
        <f t="shared" si="54"/>
        <v>0</v>
      </c>
      <c r="T325" s="56">
        <f t="shared" si="55"/>
        <v>0</v>
      </c>
      <c r="U325" s="56">
        <f t="shared" si="56"/>
        <v>0</v>
      </c>
      <c r="V325" s="56">
        <f t="shared" si="57"/>
        <v>0</v>
      </c>
      <c r="W325" s="56">
        <f t="shared" si="58"/>
        <v>0</v>
      </c>
      <c r="X325" s="56">
        <f t="shared" si="59"/>
        <v>0</v>
      </c>
      <c r="Y325" s="63"/>
    </row>
    <row r="326" spans="3:25" ht="21.6" thickBot="1">
      <c r="C326" s="348"/>
      <c r="D326" s="72"/>
      <c r="E326" s="69">
        <f t="shared" si="40"/>
        <v>0</v>
      </c>
      <c r="F326" s="69">
        <f t="shared" si="41"/>
        <v>0</v>
      </c>
      <c r="G326" s="69">
        <f t="shared" si="42"/>
        <v>0</v>
      </c>
      <c r="H326" s="69">
        <f t="shared" si="43"/>
        <v>0</v>
      </c>
      <c r="I326" s="69">
        <f t="shared" si="44"/>
        <v>0</v>
      </c>
      <c r="J326" s="69">
        <f t="shared" si="45"/>
        <v>0</v>
      </c>
      <c r="K326" s="69">
        <f t="shared" si="46"/>
        <v>0</v>
      </c>
      <c r="L326" s="69">
        <f t="shared" si="47"/>
        <v>0</v>
      </c>
      <c r="M326" s="69">
        <f t="shared" si="48"/>
        <v>0</v>
      </c>
      <c r="N326" s="69">
        <f t="shared" si="49"/>
        <v>0</v>
      </c>
      <c r="O326" s="69">
        <f t="shared" si="50"/>
        <v>0</v>
      </c>
      <c r="P326" s="69">
        <f t="shared" si="51"/>
        <v>0</v>
      </c>
      <c r="Q326" s="69">
        <f t="shared" si="52"/>
        <v>0</v>
      </c>
      <c r="R326" s="69">
        <f t="shared" si="53"/>
        <v>0</v>
      </c>
      <c r="S326" s="69">
        <f t="shared" si="54"/>
        <v>0</v>
      </c>
      <c r="T326" s="69">
        <f t="shared" si="55"/>
        <v>0</v>
      </c>
      <c r="U326" s="69">
        <f t="shared" si="56"/>
        <v>0</v>
      </c>
      <c r="V326" s="69">
        <f t="shared" si="57"/>
        <v>0</v>
      </c>
      <c r="W326" s="69">
        <f t="shared" si="58"/>
        <v>0</v>
      </c>
      <c r="X326" s="69">
        <f t="shared" si="59"/>
        <v>0</v>
      </c>
      <c r="Y326" s="63"/>
    </row>
    <row r="327" spans="3:25" ht="21.6" thickBot="1">
      <c r="C327" s="346" t="s">
        <v>377</v>
      </c>
      <c r="D327" s="55" t="s">
        <v>310</v>
      </c>
      <c r="E327" s="56">
        <f t="shared" si="40"/>
        <v>0</v>
      </c>
      <c r="F327" s="56">
        <f t="shared" si="41"/>
        <v>0</v>
      </c>
      <c r="G327" s="56">
        <f t="shared" si="42"/>
        <v>0</v>
      </c>
      <c r="H327" s="56">
        <f t="shared" si="43"/>
        <v>0</v>
      </c>
      <c r="I327" s="56">
        <f t="shared" si="44"/>
        <v>0</v>
      </c>
      <c r="J327" s="56">
        <f t="shared" si="45"/>
        <v>0</v>
      </c>
      <c r="K327" s="56">
        <f t="shared" si="46"/>
        <v>0</v>
      </c>
      <c r="L327" s="56">
        <f t="shared" si="47"/>
        <v>0</v>
      </c>
      <c r="M327" s="56">
        <f t="shared" si="48"/>
        <v>0</v>
      </c>
      <c r="N327" s="56">
        <f t="shared" si="49"/>
        <v>0</v>
      </c>
      <c r="O327" s="56">
        <f t="shared" si="50"/>
        <v>0</v>
      </c>
      <c r="P327" s="56">
        <f t="shared" si="51"/>
        <v>0</v>
      </c>
      <c r="Q327" s="56">
        <f t="shared" si="52"/>
        <v>0</v>
      </c>
      <c r="R327" s="56">
        <f t="shared" si="53"/>
        <v>0</v>
      </c>
      <c r="S327" s="56">
        <f t="shared" si="54"/>
        <v>0</v>
      </c>
      <c r="T327" s="56">
        <f t="shared" si="55"/>
        <v>0</v>
      </c>
      <c r="U327" s="56">
        <f t="shared" si="56"/>
        <v>0</v>
      </c>
      <c r="V327" s="56">
        <f t="shared" si="57"/>
        <v>0</v>
      </c>
      <c r="W327" s="56">
        <f t="shared" si="58"/>
        <v>0</v>
      </c>
      <c r="X327" s="56">
        <f t="shared" si="59"/>
        <v>0</v>
      </c>
      <c r="Y327" s="63"/>
    </row>
    <row r="328" spans="3:25" ht="21.6" thickBot="1">
      <c r="C328" s="347"/>
      <c r="D328" s="30"/>
      <c r="E328" s="56">
        <f t="shared" si="40"/>
        <v>0</v>
      </c>
      <c r="F328" s="56">
        <f t="shared" si="41"/>
        <v>0</v>
      </c>
      <c r="G328" s="56">
        <f t="shared" si="42"/>
        <v>0</v>
      </c>
      <c r="H328" s="56">
        <f t="shared" si="43"/>
        <v>0</v>
      </c>
      <c r="I328" s="56">
        <f t="shared" si="44"/>
        <v>0</v>
      </c>
      <c r="J328" s="56">
        <f t="shared" si="45"/>
        <v>0</v>
      </c>
      <c r="K328" s="56">
        <f t="shared" si="46"/>
        <v>0</v>
      </c>
      <c r="L328" s="56">
        <f t="shared" si="47"/>
        <v>0</v>
      </c>
      <c r="M328" s="56">
        <f t="shared" si="48"/>
        <v>0</v>
      </c>
      <c r="N328" s="56">
        <f t="shared" si="49"/>
        <v>0</v>
      </c>
      <c r="O328" s="56">
        <f t="shared" si="50"/>
        <v>0</v>
      </c>
      <c r="P328" s="56">
        <f t="shared" si="51"/>
        <v>0</v>
      </c>
      <c r="Q328" s="56">
        <f t="shared" si="52"/>
        <v>0</v>
      </c>
      <c r="R328" s="56">
        <f t="shared" si="53"/>
        <v>0</v>
      </c>
      <c r="S328" s="56">
        <f t="shared" si="54"/>
        <v>0</v>
      </c>
      <c r="T328" s="56">
        <f t="shared" si="55"/>
        <v>0</v>
      </c>
      <c r="U328" s="56">
        <f t="shared" si="56"/>
        <v>0</v>
      </c>
      <c r="V328" s="56">
        <f t="shared" si="57"/>
        <v>0</v>
      </c>
      <c r="W328" s="56">
        <f t="shared" si="58"/>
        <v>0</v>
      </c>
      <c r="X328" s="56">
        <f t="shared" si="59"/>
        <v>0</v>
      </c>
      <c r="Y328" s="63"/>
    </row>
    <row r="329" spans="3:25" ht="21.6" thickBot="1">
      <c r="C329" s="348"/>
      <c r="D329" s="68"/>
      <c r="E329" s="69">
        <f t="shared" si="40"/>
        <v>0</v>
      </c>
      <c r="F329" s="69">
        <f t="shared" si="41"/>
        <v>0</v>
      </c>
      <c r="G329" s="69">
        <f t="shared" si="42"/>
        <v>0</v>
      </c>
      <c r="H329" s="69">
        <f t="shared" si="43"/>
        <v>0</v>
      </c>
      <c r="I329" s="69">
        <f t="shared" si="44"/>
        <v>0</v>
      </c>
      <c r="J329" s="69">
        <f t="shared" si="45"/>
        <v>0</v>
      </c>
      <c r="K329" s="69">
        <f t="shared" si="46"/>
        <v>0</v>
      </c>
      <c r="L329" s="69">
        <f t="shared" si="47"/>
        <v>0</v>
      </c>
      <c r="M329" s="69">
        <f t="shared" si="48"/>
        <v>0</v>
      </c>
      <c r="N329" s="69">
        <f t="shared" si="49"/>
        <v>0</v>
      </c>
      <c r="O329" s="69">
        <f t="shared" si="50"/>
        <v>0</v>
      </c>
      <c r="P329" s="69">
        <f t="shared" si="51"/>
        <v>0</v>
      </c>
      <c r="Q329" s="69">
        <f t="shared" si="52"/>
        <v>0</v>
      </c>
      <c r="R329" s="69">
        <f t="shared" si="53"/>
        <v>0</v>
      </c>
      <c r="S329" s="69">
        <f t="shared" si="54"/>
        <v>0</v>
      </c>
      <c r="T329" s="69">
        <f t="shared" si="55"/>
        <v>0</v>
      </c>
      <c r="U329" s="69">
        <f t="shared" si="56"/>
        <v>0</v>
      </c>
      <c r="V329" s="69">
        <f t="shared" si="57"/>
        <v>0</v>
      </c>
      <c r="W329" s="69">
        <f t="shared" si="58"/>
        <v>0</v>
      </c>
      <c r="X329" s="69">
        <f t="shared" si="59"/>
        <v>0</v>
      </c>
      <c r="Y329" s="63"/>
    </row>
  </sheetData>
  <mergeCells count="33">
    <mergeCell ref="C206:C209"/>
    <mergeCell ref="C151:C153"/>
    <mergeCell ref="C154:C170"/>
    <mergeCell ref="C171:C187"/>
    <mergeCell ref="C188:C197"/>
    <mergeCell ref="C198:C205"/>
    <mergeCell ref="C259:C261"/>
    <mergeCell ref="C210:C217"/>
    <mergeCell ref="C218:C221"/>
    <mergeCell ref="C222:C232"/>
    <mergeCell ref="Y223:Y226"/>
    <mergeCell ref="Y227:Y229"/>
    <mergeCell ref="C233:C235"/>
    <mergeCell ref="C236:C238"/>
    <mergeCell ref="C239:C244"/>
    <mergeCell ref="C245:C248"/>
    <mergeCell ref="C249:C258"/>
    <mergeCell ref="Y251:Y252"/>
    <mergeCell ref="C262:C266"/>
    <mergeCell ref="C267:C269"/>
    <mergeCell ref="C270:C272"/>
    <mergeCell ref="C273:C276"/>
    <mergeCell ref="C277:C279"/>
    <mergeCell ref="C320:C322"/>
    <mergeCell ref="C323:C326"/>
    <mergeCell ref="C327:C329"/>
    <mergeCell ref="Y280:Y285"/>
    <mergeCell ref="Y286:Y289"/>
    <mergeCell ref="C292:C308"/>
    <mergeCell ref="C309:C311"/>
    <mergeCell ref="C312:C314"/>
    <mergeCell ref="C315:C319"/>
    <mergeCell ref="C280:C291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38E618-F454-4F5F-A195-F56C32155750}">
  <dimension ref="A1:H139"/>
  <sheetViews>
    <sheetView view="pageBreakPreview" zoomScaleNormal="100" zoomScaleSheetLayoutView="100" workbookViewId="0">
      <selection sqref="A1:A4"/>
    </sheetView>
  </sheetViews>
  <sheetFormatPr defaultColWidth="11.42578125" defaultRowHeight="14.45"/>
  <cols>
    <col min="1" max="1" width="59.7109375" customWidth="1"/>
    <col min="2" max="2" width="16.28515625" bestFit="1" customWidth="1"/>
    <col min="3" max="3" width="14.7109375" customWidth="1"/>
    <col min="4" max="4" width="12.140625" style="138" customWidth="1"/>
    <col min="8" max="8" width="15.28515625" customWidth="1"/>
  </cols>
  <sheetData>
    <row r="1" spans="1:8" ht="14.45" customHeight="1">
      <c r="A1" s="371"/>
      <c r="B1" s="374" t="s">
        <v>0</v>
      </c>
      <c r="C1" s="375"/>
      <c r="D1" s="375"/>
      <c r="E1" s="375"/>
      <c r="F1" s="375"/>
      <c r="G1" s="376"/>
      <c r="H1" s="369" t="s">
        <v>1</v>
      </c>
    </row>
    <row r="2" spans="1:8" ht="14.45" customHeight="1">
      <c r="A2" s="372"/>
      <c r="B2" s="374"/>
      <c r="C2" s="375"/>
      <c r="D2" s="375"/>
      <c r="E2" s="375"/>
      <c r="F2" s="375"/>
      <c r="G2" s="376"/>
      <c r="H2" s="370"/>
    </row>
    <row r="3" spans="1:8" ht="14.45" customHeight="1">
      <c r="A3" s="372"/>
      <c r="B3" s="374"/>
      <c r="C3" s="375"/>
      <c r="D3" s="375"/>
      <c r="E3" s="375"/>
      <c r="F3" s="375"/>
      <c r="G3" s="376"/>
      <c r="H3" s="370"/>
    </row>
    <row r="4" spans="1:8" ht="14.45" customHeight="1">
      <c r="A4" s="373"/>
      <c r="B4" s="377"/>
      <c r="C4" s="378"/>
      <c r="D4" s="378"/>
      <c r="E4" s="378"/>
      <c r="F4" s="378"/>
      <c r="G4" s="379"/>
      <c r="H4" s="370"/>
    </row>
    <row r="5" spans="1:8" ht="15" thickBot="1">
      <c r="A5" s="192"/>
      <c r="D5"/>
    </row>
    <row r="6" spans="1:8">
      <c r="A6" s="87" t="s">
        <v>55</v>
      </c>
      <c r="B6" s="87" t="s">
        <v>56</v>
      </c>
      <c r="C6" s="87" t="s">
        <v>57</v>
      </c>
      <c r="D6" s="87" t="s">
        <v>378</v>
      </c>
      <c r="E6" s="87" t="s">
        <v>379</v>
      </c>
      <c r="F6" s="87" t="s">
        <v>380</v>
      </c>
      <c r="G6" s="87" t="s">
        <v>381</v>
      </c>
      <c r="H6" s="132" t="s">
        <v>382</v>
      </c>
    </row>
    <row r="7" spans="1:8" ht="18">
      <c r="A7" s="11" t="s">
        <v>58</v>
      </c>
      <c r="B7" s="88" t="s">
        <v>59</v>
      </c>
      <c r="C7" s="89" t="s">
        <v>60</v>
      </c>
      <c r="D7" s="136"/>
      <c r="E7" s="133">
        <f>SUMIF(INGRESO!F:F,B7,INGRESO!H:H)</f>
        <v>0</v>
      </c>
      <c r="F7" s="133">
        <f>D7+E7</f>
        <v>0</v>
      </c>
      <c r="G7" s="134">
        <f>SUMIF(SALIDA!F:F,B7,SALIDA!I:I)</f>
        <v>0</v>
      </c>
      <c r="H7" s="135">
        <f>F7-G7</f>
        <v>0</v>
      </c>
    </row>
    <row r="8" spans="1:8" ht="18">
      <c r="A8" s="11" t="s">
        <v>61</v>
      </c>
      <c r="B8" s="11" t="s">
        <v>62</v>
      </c>
      <c r="C8" s="90" t="s">
        <v>60</v>
      </c>
      <c r="D8" s="137"/>
      <c r="E8" s="133">
        <f>SUMIF(INGRESO!F:F,B8,INGRESO!H:H)</f>
        <v>0</v>
      </c>
      <c r="F8" s="133">
        <f t="shared" ref="F8:F71" si="0">D8+E8</f>
        <v>0</v>
      </c>
      <c r="G8" s="134">
        <f>SUMIF(SALIDA!F:F,B8,SALIDA!I:I)</f>
        <v>0</v>
      </c>
      <c r="H8" s="135">
        <f t="shared" ref="H8:H71" si="1">F8-G8</f>
        <v>0</v>
      </c>
    </row>
    <row r="9" spans="1:8" ht="18">
      <c r="A9" s="11" t="s">
        <v>63</v>
      </c>
      <c r="B9" s="11" t="s">
        <v>64</v>
      </c>
      <c r="C9" s="90" t="s">
        <v>60</v>
      </c>
      <c r="D9" s="137"/>
      <c r="E9" s="133">
        <f>SUMIF(INGRESO!F:F,B9,INGRESO!H:H)</f>
        <v>0</v>
      </c>
      <c r="F9" s="133">
        <f t="shared" si="0"/>
        <v>0</v>
      </c>
      <c r="G9" s="134">
        <f>SUMIF(SALIDA!F:F,B9,SALIDA!I:I)</f>
        <v>0</v>
      </c>
      <c r="H9" s="135">
        <f t="shared" si="1"/>
        <v>0</v>
      </c>
    </row>
    <row r="10" spans="1:8" ht="18">
      <c r="A10" s="11" t="s">
        <v>65</v>
      </c>
      <c r="B10" s="11" t="s">
        <v>66</v>
      </c>
      <c r="C10" s="90" t="s">
        <v>60</v>
      </c>
      <c r="D10" s="137"/>
      <c r="E10" s="133">
        <f>SUMIF(INGRESO!F:F,B10,INGRESO!H:H)</f>
        <v>0</v>
      </c>
      <c r="F10" s="133">
        <f t="shared" si="0"/>
        <v>0</v>
      </c>
      <c r="G10" s="134">
        <f>SUMIF(SALIDA!F:F,B10,SALIDA!I:I)</f>
        <v>0</v>
      </c>
      <c r="H10" s="135">
        <f t="shared" si="1"/>
        <v>0</v>
      </c>
    </row>
    <row r="11" spans="1:8" ht="18">
      <c r="A11" s="11" t="s">
        <v>67</v>
      </c>
      <c r="B11" s="11" t="s">
        <v>68</v>
      </c>
      <c r="C11" s="90" t="s">
        <v>60</v>
      </c>
      <c r="D11" s="137"/>
      <c r="E11" s="133">
        <f>SUMIF(INGRESO!F:F,B11,INGRESO!H:H)</f>
        <v>0</v>
      </c>
      <c r="F11" s="133">
        <f t="shared" si="0"/>
        <v>0</v>
      </c>
      <c r="G11" s="134">
        <f>SUMIF(SALIDA!F:F,B11,SALIDA!I:I)</f>
        <v>0</v>
      </c>
      <c r="H11" s="135">
        <f t="shared" si="1"/>
        <v>0</v>
      </c>
    </row>
    <row r="12" spans="1:8" ht="18">
      <c r="A12" s="11" t="s">
        <v>69</v>
      </c>
      <c r="B12" s="11" t="s">
        <v>70</v>
      </c>
      <c r="C12" s="90" t="s">
        <v>60</v>
      </c>
      <c r="D12" s="137"/>
      <c r="E12" s="133">
        <f>SUMIF(INGRESO!F:F,B12,INGRESO!H:H)</f>
        <v>0</v>
      </c>
      <c r="F12" s="133">
        <f t="shared" si="0"/>
        <v>0</v>
      </c>
      <c r="G12" s="134">
        <f>SUMIF(SALIDA!F:F,B12,SALIDA!I:I)</f>
        <v>0</v>
      </c>
      <c r="H12" s="135">
        <f t="shared" si="1"/>
        <v>0</v>
      </c>
    </row>
    <row r="13" spans="1:8" ht="18">
      <c r="A13" s="11" t="s">
        <v>71</v>
      </c>
      <c r="B13" s="11" t="s">
        <v>72</v>
      </c>
      <c r="C13" s="90" t="s">
        <v>60</v>
      </c>
      <c r="D13" s="137"/>
      <c r="E13" s="133">
        <f>SUMIF(INGRESO!F:F,B13,INGRESO!H:H)</f>
        <v>0</v>
      </c>
      <c r="F13" s="133">
        <f t="shared" si="0"/>
        <v>0</v>
      </c>
      <c r="G13" s="134">
        <f>SUMIF(SALIDA!F:F,B13,SALIDA!I:I)</f>
        <v>0</v>
      </c>
      <c r="H13" s="135">
        <f t="shared" si="1"/>
        <v>0</v>
      </c>
    </row>
    <row r="14" spans="1:8" ht="18">
      <c r="A14" s="11" t="s">
        <v>73</v>
      </c>
      <c r="B14" s="11" t="s">
        <v>74</v>
      </c>
      <c r="C14" s="90" t="s">
        <v>60</v>
      </c>
      <c r="D14" s="137"/>
      <c r="E14" s="133">
        <f>SUMIF(INGRESO!F:F,B14,INGRESO!H:H)</f>
        <v>0</v>
      </c>
      <c r="F14" s="133">
        <f t="shared" si="0"/>
        <v>0</v>
      </c>
      <c r="G14" s="134">
        <f>SUMIF(SALIDA!F:F,B14,SALIDA!I:I)</f>
        <v>0</v>
      </c>
      <c r="H14" s="135">
        <f t="shared" si="1"/>
        <v>0</v>
      </c>
    </row>
    <row r="15" spans="1:8" ht="18">
      <c r="A15" s="91" t="s">
        <v>77</v>
      </c>
      <c r="B15" s="91" t="s">
        <v>78</v>
      </c>
      <c r="C15" s="92" t="s">
        <v>60</v>
      </c>
      <c r="D15" s="137"/>
      <c r="E15" s="133">
        <f>SUMIF(INGRESO!F:F,B15,INGRESO!H:H)</f>
        <v>0</v>
      </c>
      <c r="F15" s="133">
        <f t="shared" si="0"/>
        <v>0</v>
      </c>
      <c r="G15" s="134">
        <f>SUMIF(SALIDA!F:F,B15,SALIDA!I:I)</f>
        <v>0</v>
      </c>
      <c r="H15" s="135">
        <f t="shared" si="1"/>
        <v>0</v>
      </c>
    </row>
    <row r="16" spans="1:8" ht="18">
      <c r="A16" s="91" t="s">
        <v>75</v>
      </c>
      <c r="B16" s="91" t="s">
        <v>76</v>
      </c>
      <c r="C16" s="92" t="s">
        <v>60</v>
      </c>
      <c r="D16" s="137"/>
      <c r="E16" s="133">
        <f>SUMIF(INGRESO!F:F,B16,INGRESO!H:H)</f>
        <v>0</v>
      </c>
      <c r="F16" s="133">
        <f t="shared" si="0"/>
        <v>0</v>
      </c>
      <c r="G16" s="134">
        <f>SUMIF(SALIDA!F:F,B16,SALIDA!I:I)</f>
        <v>0</v>
      </c>
      <c r="H16" s="135">
        <f t="shared" si="1"/>
        <v>0</v>
      </c>
    </row>
    <row r="17" spans="1:8" ht="18">
      <c r="A17" s="91" t="s">
        <v>79</v>
      </c>
      <c r="B17" s="91" t="s">
        <v>80</v>
      </c>
      <c r="C17" s="92" t="s">
        <v>60</v>
      </c>
      <c r="D17" s="137"/>
      <c r="E17" s="133">
        <f>SUMIF(INGRESO!F:F,B17,INGRESO!H:H)</f>
        <v>0</v>
      </c>
      <c r="F17" s="133">
        <f t="shared" si="0"/>
        <v>0</v>
      </c>
      <c r="G17" s="134">
        <f>SUMIF(SALIDA!F:F,B17,SALIDA!I:I)</f>
        <v>0</v>
      </c>
      <c r="H17" s="135">
        <f t="shared" si="1"/>
        <v>0</v>
      </c>
    </row>
    <row r="18" spans="1:8" ht="18">
      <c r="A18" s="15" t="s">
        <v>81</v>
      </c>
      <c r="B18" s="15" t="s">
        <v>82</v>
      </c>
      <c r="C18" s="93" t="s">
        <v>60</v>
      </c>
      <c r="D18" s="137"/>
      <c r="E18" s="133">
        <f>SUMIF(INGRESO!F:F,B18,INGRESO!H:H)</f>
        <v>0</v>
      </c>
      <c r="F18" s="133">
        <f t="shared" si="0"/>
        <v>0</v>
      </c>
      <c r="G18" s="134">
        <f>SUMIF(SALIDA!F:F,B18,SALIDA!I:I)</f>
        <v>0</v>
      </c>
      <c r="H18" s="135">
        <f t="shared" si="1"/>
        <v>0</v>
      </c>
    </row>
    <row r="19" spans="1:8" ht="18">
      <c r="A19" s="15" t="s">
        <v>83</v>
      </c>
      <c r="B19" s="15" t="s">
        <v>84</v>
      </c>
      <c r="C19" s="93" t="s">
        <v>60</v>
      </c>
      <c r="D19" s="137"/>
      <c r="E19" s="133">
        <f>SUMIF(INGRESO!F:F,B19,INGRESO!H:H)</f>
        <v>0</v>
      </c>
      <c r="F19" s="133">
        <f t="shared" si="0"/>
        <v>0</v>
      </c>
      <c r="G19" s="134">
        <f>SUMIF(SALIDA!F:F,B19,SALIDA!I:I)</f>
        <v>0</v>
      </c>
      <c r="H19" s="135">
        <f t="shared" si="1"/>
        <v>0</v>
      </c>
    </row>
    <row r="20" spans="1:8" ht="18">
      <c r="A20" s="15" t="s">
        <v>85</v>
      </c>
      <c r="B20" s="15" t="s">
        <v>86</v>
      </c>
      <c r="C20" s="93" t="s">
        <v>60</v>
      </c>
      <c r="D20" s="137"/>
      <c r="E20" s="133">
        <f>SUMIF(INGRESO!F:F,B20,INGRESO!H:H)</f>
        <v>0</v>
      </c>
      <c r="F20" s="133">
        <f t="shared" si="0"/>
        <v>0</v>
      </c>
      <c r="G20" s="134">
        <f>SUMIF(SALIDA!F:F,B20,SALIDA!I:I)</f>
        <v>0</v>
      </c>
      <c r="H20" s="135">
        <f t="shared" si="1"/>
        <v>0</v>
      </c>
    </row>
    <row r="21" spans="1:8" ht="18">
      <c r="A21" s="15" t="s">
        <v>87</v>
      </c>
      <c r="B21" s="15" t="s">
        <v>88</v>
      </c>
      <c r="C21" s="93" t="s">
        <v>60</v>
      </c>
      <c r="D21" s="137"/>
      <c r="E21" s="133">
        <f>SUMIF(INGRESO!F:F,B21,INGRESO!H:H)</f>
        <v>0</v>
      </c>
      <c r="F21" s="133">
        <f t="shared" si="0"/>
        <v>0</v>
      </c>
      <c r="G21" s="134">
        <f>SUMIF(SALIDA!F:F,B21,SALIDA!I:I)</f>
        <v>0</v>
      </c>
      <c r="H21" s="135">
        <f t="shared" si="1"/>
        <v>0</v>
      </c>
    </row>
    <row r="22" spans="1:8" ht="18">
      <c r="A22" s="15" t="s">
        <v>89</v>
      </c>
      <c r="B22" s="15" t="s">
        <v>90</v>
      </c>
      <c r="C22" s="93" t="s">
        <v>60</v>
      </c>
      <c r="D22" s="137"/>
      <c r="E22" s="133">
        <f>SUMIF(INGRESO!F:F,B22,INGRESO!H:H)</f>
        <v>0</v>
      </c>
      <c r="F22" s="133">
        <f t="shared" si="0"/>
        <v>0</v>
      </c>
      <c r="G22" s="134">
        <f>SUMIF(SALIDA!F:F,B22,SALIDA!I:I)</f>
        <v>0</v>
      </c>
      <c r="H22" s="135">
        <f t="shared" si="1"/>
        <v>0</v>
      </c>
    </row>
    <row r="23" spans="1:8" ht="18">
      <c r="A23" s="94" t="s">
        <v>91</v>
      </c>
      <c r="B23" s="15" t="s">
        <v>92</v>
      </c>
      <c r="C23" s="93" t="s">
        <v>60</v>
      </c>
      <c r="D23" s="137"/>
      <c r="E23" s="133">
        <f>SUMIF(INGRESO!F:F,B23,INGRESO!H:H)</f>
        <v>0</v>
      </c>
      <c r="F23" s="133">
        <f t="shared" si="0"/>
        <v>0</v>
      </c>
      <c r="G23" s="134">
        <f>SUMIF(SALIDA!F:F,B23,SALIDA!I:I)</f>
        <v>0</v>
      </c>
      <c r="H23" s="135">
        <f t="shared" si="1"/>
        <v>0</v>
      </c>
    </row>
    <row r="24" spans="1:8" ht="18">
      <c r="A24" s="95" t="s">
        <v>93</v>
      </c>
      <c r="B24" s="96" t="s">
        <v>94</v>
      </c>
      <c r="C24" s="97" t="s">
        <v>60</v>
      </c>
      <c r="D24" s="137"/>
      <c r="E24" s="133">
        <f>SUMIF(INGRESO!F:F,B24,INGRESO!H:H)</f>
        <v>0</v>
      </c>
      <c r="F24" s="133">
        <f t="shared" si="0"/>
        <v>0</v>
      </c>
      <c r="G24" s="134">
        <f>SUMIF(SALIDA!F:F,B24,SALIDA!I:I)</f>
        <v>0</v>
      </c>
      <c r="H24" s="135">
        <f t="shared" si="1"/>
        <v>0</v>
      </c>
    </row>
    <row r="25" spans="1:8" ht="18">
      <c r="A25" s="91" t="s">
        <v>95</v>
      </c>
      <c r="B25" s="91" t="s">
        <v>96</v>
      </c>
      <c r="C25" s="92" t="s">
        <v>60</v>
      </c>
      <c r="D25" s="137"/>
      <c r="E25" s="133">
        <f>SUMIF(INGRESO!F:F,B25,INGRESO!H:H)</f>
        <v>0</v>
      </c>
      <c r="F25" s="133">
        <f t="shared" si="0"/>
        <v>0</v>
      </c>
      <c r="G25" s="134">
        <f>SUMIF(SALIDA!F:F,B25,SALIDA!I:I)</f>
        <v>0</v>
      </c>
      <c r="H25" s="135">
        <f t="shared" si="1"/>
        <v>0</v>
      </c>
    </row>
    <row r="26" spans="1:8" ht="18">
      <c r="A26" s="91" t="s">
        <v>97</v>
      </c>
      <c r="B26" s="91" t="s">
        <v>98</v>
      </c>
      <c r="C26" s="92" t="s">
        <v>60</v>
      </c>
      <c r="D26" s="137"/>
      <c r="E26" s="133">
        <f>SUMIF(INGRESO!F:F,B26,INGRESO!H:H)</f>
        <v>0</v>
      </c>
      <c r="F26" s="133">
        <f t="shared" si="0"/>
        <v>0</v>
      </c>
      <c r="G26" s="134">
        <f>SUMIF(SALIDA!F:F,B26,SALIDA!I:I)</f>
        <v>0</v>
      </c>
      <c r="H26" s="135">
        <f t="shared" si="1"/>
        <v>0</v>
      </c>
    </row>
    <row r="27" spans="1:8" ht="18">
      <c r="A27" s="91" t="s">
        <v>99</v>
      </c>
      <c r="B27" s="91" t="s">
        <v>100</v>
      </c>
      <c r="C27" s="92" t="s">
        <v>60</v>
      </c>
      <c r="D27" s="137"/>
      <c r="E27" s="133">
        <f>SUMIF(INGRESO!F:F,B27,INGRESO!H:H)</f>
        <v>0</v>
      </c>
      <c r="F27" s="133">
        <f t="shared" si="0"/>
        <v>0</v>
      </c>
      <c r="G27" s="134">
        <f>SUMIF(SALIDA!F:F,B27,SALIDA!I:I)</f>
        <v>0</v>
      </c>
      <c r="H27" s="135">
        <f t="shared" si="1"/>
        <v>0</v>
      </c>
    </row>
    <row r="28" spans="1:8" ht="18">
      <c r="A28" s="91" t="s">
        <v>101</v>
      </c>
      <c r="B28" s="91" t="s">
        <v>102</v>
      </c>
      <c r="C28" s="92" t="s">
        <v>60</v>
      </c>
      <c r="D28" s="137"/>
      <c r="E28" s="133">
        <f>SUMIF(INGRESO!F:F,B28,INGRESO!H:H)</f>
        <v>0</v>
      </c>
      <c r="F28" s="133">
        <f t="shared" si="0"/>
        <v>0</v>
      </c>
      <c r="G28" s="134">
        <f>SUMIF(SALIDA!F:F,B28,SALIDA!I:I)</f>
        <v>0</v>
      </c>
      <c r="H28" s="135">
        <f t="shared" si="1"/>
        <v>0</v>
      </c>
    </row>
    <row r="29" spans="1:8" ht="18">
      <c r="A29" s="98" t="s">
        <v>115</v>
      </c>
      <c r="B29" s="91" t="s">
        <v>116</v>
      </c>
      <c r="C29" s="92" t="s">
        <v>60</v>
      </c>
      <c r="D29" s="137"/>
      <c r="E29" s="133">
        <f>SUMIF(INGRESO!F:F,B29,INGRESO!H:H)</f>
        <v>0</v>
      </c>
      <c r="F29" s="133">
        <f t="shared" si="0"/>
        <v>0</v>
      </c>
      <c r="G29" s="134">
        <f>SUMIF(SALIDA!F:F,B29,SALIDA!I:I)</f>
        <v>0</v>
      </c>
      <c r="H29" s="135">
        <f t="shared" si="1"/>
        <v>0</v>
      </c>
    </row>
    <row r="30" spans="1:8" ht="18">
      <c r="A30" s="98" t="s">
        <v>111</v>
      </c>
      <c r="B30" s="99" t="s">
        <v>112</v>
      </c>
      <c r="C30" s="92" t="s">
        <v>60</v>
      </c>
      <c r="D30" s="137"/>
      <c r="E30" s="133">
        <f>SUMIF(INGRESO!F:F,B30,INGRESO!H:H)</f>
        <v>0</v>
      </c>
      <c r="F30" s="133">
        <f t="shared" si="0"/>
        <v>0</v>
      </c>
      <c r="G30" s="134">
        <f>SUMIF(SALIDA!F:F,B30,SALIDA!I:I)</f>
        <v>0</v>
      </c>
      <c r="H30" s="135">
        <f t="shared" si="1"/>
        <v>0</v>
      </c>
    </row>
    <row r="31" spans="1:8" ht="18">
      <c r="A31" s="100" t="s">
        <v>103</v>
      </c>
      <c r="B31" s="101" t="s">
        <v>104</v>
      </c>
      <c r="C31" s="102" t="s">
        <v>60</v>
      </c>
      <c r="D31" s="137"/>
      <c r="E31" s="133">
        <f>SUMIF(INGRESO!F:F,B31,INGRESO!H:H)</f>
        <v>0</v>
      </c>
      <c r="F31" s="133">
        <f t="shared" si="0"/>
        <v>0</v>
      </c>
      <c r="G31" s="134">
        <f>SUMIF(SALIDA!F:F,B31,SALIDA!I:I)</f>
        <v>0</v>
      </c>
      <c r="H31" s="135">
        <f t="shared" si="1"/>
        <v>0</v>
      </c>
    </row>
    <row r="32" spans="1:8" ht="18">
      <c r="A32" s="103" t="s">
        <v>105</v>
      </c>
      <c r="B32" s="104" t="s">
        <v>106</v>
      </c>
      <c r="C32" s="105" t="s">
        <v>60</v>
      </c>
      <c r="D32" s="137"/>
      <c r="E32" s="133">
        <f>SUMIF(INGRESO!F:F,B32,INGRESO!H:H)</f>
        <v>0</v>
      </c>
      <c r="F32" s="133">
        <f t="shared" si="0"/>
        <v>0</v>
      </c>
      <c r="G32" s="134">
        <f>SUMIF(SALIDA!F:F,B32,SALIDA!I:I)</f>
        <v>0</v>
      </c>
      <c r="H32" s="135">
        <f t="shared" si="1"/>
        <v>0</v>
      </c>
    </row>
    <row r="33" spans="1:8" ht="18">
      <c r="A33" s="100" t="s">
        <v>107</v>
      </c>
      <c r="B33" s="101" t="s">
        <v>108</v>
      </c>
      <c r="C33" s="102" t="s">
        <v>60</v>
      </c>
      <c r="D33" s="137"/>
      <c r="E33" s="133">
        <f>SUMIF(INGRESO!F:F,B33,INGRESO!H:H)</f>
        <v>0</v>
      </c>
      <c r="F33" s="133">
        <f t="shared" si="0"/>
        <v>0</v>
      </c>
      <c r="G33" s="134">
        <f>SUMIF(SALIDA!F:F,B33,SALIDA!I:I)</f>
        <v>0</v>
      </c>
      <c r="H33" s="135">
        <f t="shared" si="1"/>
        <v>0</v>
      </c>
    </row>
    <row r="34" spans="1:8" ht="18">
      <c r="A34" s="106" t="s">
        <v>109</v>
      </c>
      <c r="B34" s="107" t="s">
        <v>110</v>
      </c>
      <c r="C34" s="108" t="s">
        <v>60</v>
      </c>
      <c r="D34" s="137"/>
      <c r="E34" s="133">
        <f>SUMIF(INGRESO!F:F,B34,INGRESO!H:H)</f>
        <v>0</v>
      </c>
      <c r="F34" s="133">
        <f t="shared" si="0"/>
        <v>0</v>
      </c>
      <c r="G34" s="134">
        <f>SUMIF(SALIDA!F:F,B34,SALIDA!I:I)</f>
        <v>0</v>
      </c>
      <c r="H34" s="135">
        <f t="shared" si="1"/>
        <v>0</v>
      </c>
    </row>
    <row r="35" spans="1:8" ht="18">
      <c r="A35" s="100" t="s">
        <v>113</v>
      </c>
      <c r="B35" s="14" t="s">
        <v>114</v>
      </c>
      <c r="C35" s="102" t="s">
        <v>60</v>
      </c>
      <c r="D35" s="137"/>
      <c r="E35" s="133">
        <f>SUMIF(INGRESO!F:F,B35,INGRESO!H:H)</f>
        <v>0</v>
      </c>
      <c r="F35" s="133">
        <f t="shared" si="0"/>
        <v>0</v>
      </c>
      <c r="G35" s="134">
        <f>SUMIF(SALIDA!F:F,B35,SALIDA!I:I)</f>
        <v>0</v>
      </c>
      <c r="H35" s="135">
        <f t="shared" si="1"/>
        <v>0</v>
      </c>
    </row>
    <row r="36" spans="1:8" ht="18">
      <c r="A36" s="109" t="s">
        <v>117</v>
      </c>
      <c r="B36" s="110" t="s">
        <v>118</v>
      </c>
      <c r="C36" s="111" t="s">
        <v>60</v>
      </c>
      <c r="D36" s="137"/>
      <c r="E36" s="133">
        <f>SUMIF(INGRESO!F:F,B36,INGRESO!H:H)</f>
        <v>0</v>
      </c>
      <c r="F36" s="133">
        <f t="shared" si="0"/>
        <v>0</v>
      </c>
      <c r="G36" s="134">
        <f>SUMIF(SALIDA!F:F,B36,SALIDA!I:I)</f>
        <v>0</v>
      </c>
      <c r="H36" s="135">
        <f t="shared" si="1"/>
        <v>0</v>
      </c>
    </row>
    <row r="37" spans="1:8" ht="18">
      <c r="A37" s="98" t="s">
        <v>119</v>
      </c>
      <c r="B37" s="91" t="s">
        <v>120</v>
      </c>
      <c r="C37" s="92" t="s">
        <v>60</v>
      </c>
      <c r="D37" s="137"/>
      <c r="E37" s="133">
        <f>SUMIF(INGRESO!F:F,B37,INGRESO!H:H)</f>
        <v>0</v>
      </c>
      <c r="F37" s="133">
        <f t="shared" si="0"/>
        <v>0</v>
      </c>
      <c r="G37" s="134">
        <f>SUMIF(SALIDA!F:F,B37,SALIDA!I:I)</f>
        <v>0</v>
      </c>
      <c r="H37" s="135">
        <f t="shared" si="1"/>
        <v>0</v>
      </c>
    </row>
    <row r="38" spans="1:8" ht="18">
      <c r="A38" s="98" t="s">
        <v>121</v>
      </c>
      <c r="B38" s="91" t="s">
        <v>122</v>
      </c>
      <c r="C38" s="92" t="s">
        <v>60</v>
      </c>
      <c r="D38" s="137"/>
      <c r="E38" s="133">
        <f>SUMIF(INGRESO!F:F,B38,INGRESO!H:H)</f>
        <v>0</v>
      </c>
      <c r="F38" s="133">
        <f t="shared" si="0"/>
        <v>0</v>
      </c>
      <c r="G38" s="134">
        <f>SUMIF(SALIDA!F:F,B38,SALIDA!I:I)</f>
        <v>0</v>
      </c>
      <c r="H38" s="135">
        <f t="shared" si="1"/>
        <v>0</v>
      </c>
    </row>
    <row r="39" spans="1:8" ht="18">
      <c r="A39" s="98" t="s">
        <v>123</v>
      </c>
      <c r="B39" s="91" t="s">
        <v>124</v>
      </c>
      <c r="C39" s="92" t="s">
        <v>60</v>
      </c>
      <c r="D39" s="137"/>
      <c r="E39" s="133">
        <f>SUMIF(INGRESO!F:F,B39,INGRESO!H:H)</f>
        <v>0</v>
      </c>
      <c r="F39" s="133">
        <f t="shared" si="0"/>
        <v>0</v>
      </c>
      <c r="G39" s="134">
        <f>SUMIF(SALIDA!F:F,B39,SALIDA!I:I)</f>
        <v>0</v>
      </c>
      <c r="H39" s="135">
        <f t="shared" si="1"/>
        <v>0</v>
      </c>
    </row>
    <row r="40" spans="1:8" ht="18">
      <c r="A40" s="98" t="s">
        <v>125</v>
      </c>
      <c r="B40" s="91" t="s">
        <v>126</v>
      </c>
      <c r="C40" s="92" t="s">
        <v>60</v>
      </c>
      <c r="D40" s="137"/>
      <c r="E40" s="133">
        <f>SUMIF(INGRESO!F:F,B40,INGRESO!H:H)</f>
        <v>0</v>
      </c>
      <c r="F40" s="133">
        <f t="shared" si="0"/>
        <v>0</v>
      </c>
      <c r="G40" s="134">
        <f>SUMIF(SALIDA!F:F,B40,SALIDA!I:I)</f>
        <v>0</v>
      </c>
      <c r="H40" s="135">
        <f t="shared" si="1"/>
        <v>0</v>
      </c>
    </row>
    <row r="41" spans="1:8" ht="18">
      <c r="A41" s="91" t="s">
        <v>127</v>
      </c>
      <c r="B41" s="91" t="s">
        <v>128</v>
      </c>
      <c r="C41" s="92" t="s">
        <v>60</v>
      </c>
      <c r="D41" s="137"/>
      <c r="E41" s="133">
        <f>SUMIF(INGRESO!F:F,B41,INGRESO!H:H)</f>
        <v>0</v>
      </c>
      <c r="F41" s="133">
        <f t="shared" si="0"/>
        <v>0</v>
      </c>
      <c r="G41" s="134">
        <f>SUMIF(SALIDA!F:F,B41,SALIDA!I:I)</f>
        <v>0</v>
      </c>
      <c r="H41" s="135">
        <f t="shared" si="1"/>
        <v>0</v>
      </c>
    </row>
    <row r="42" spans="1:8" ht="18">
      <c r="A42" s="91" t="s">
        <v>145</v>
      </c>
      <c r="B42" s="91" t="s">
        <v>146</v>
      </c>
      <c r="C42" s="92" t="s">
        <v>60</v>
      </c>
      <c r="D42" s="137"/>
      <c r="E42" s="133">
        <f>SUMIF(INGRESO!F:F,B42,INGRESO!H:H)</f>
        <v>0</v>
      </c>
      <c r="F42" s="133">
        <f t="shared" si="0"/>
        <v>0</v>
      </c>
      <c r="G42" s="134">
        <f>SUMIF(SALIDA!F:F,B42,SALIDA!I:I)</f>
        <v>0</v>
      </c>
      <c r="H42" s="135">
        <f t="shared" si="1"/>
        <v>0</v>
      </c>
    </row>
    <row r="43" spans="1:8" ht="18">
      <c r="A43" s="11" t="s">
        <v>129</v>
      </c>
      <c r="B43" s="11" t="s">
        <v>130</v>
      </c>
      <c r="C43" s="90" t="s">
        <v>60</v>
      </c>
      <c r="D43" s="137"/>
      <c r="E43" s="133">
        <f>SUMIF(INGRESO!F:F,B43,INGRESO!H:H)</f>
        <v>0</v>
      </c>
      <c r="F43" s="133">
        <f t="shared" si="0"/>
        <v>0</v>
      </c>
      <c r="G43" s="134">
        <f>SUMIF(SALIDA!F:F,B43,SALIDA!I:I)</f>
        <v>0</v>
      </c>
      <c r="H43" s="135">
        <f t="shared" si="1"/>
        <v>0</v>
      </c>
    </row>
    <row r="44" spans="1:8" ht="18">
      <c r="A44" s="11" t="s">
        <v>131</v>
      </c>
      <c r="B44" s="11" t="s">
        <v>132</v>
      </c>
      <c r="C44" s="90" t="s">
        <v>60</v>
      </c>
      <c r="D44" s="137"/>
      <c r="E44" s="133">
        <f>SUMIF(INGRESO!F:F,B44,INGRESO!H:H)</f>
        <v>0</v>
      </c>
      <c r="F44" s="133">
        <f t="shared" si="0"/>
        <v>0</v>
      </c>
      <c r="G44" s="134">
        <f>SUMIF(SALIDA!F:F,B44,SALIDA!I:I)</f>
        <v>0</v>
      </c>
      <c r="H44" s="135">
        <f t="shared" si="1"/>
        <v>0</v>
      </c>
    </row>
    <row r="45" spans="1:8" ht="18">
      <c r="A45" s="11" t="s">
        <v>133</v>
      </c>
      <c r="B45" s="11" t="s">
        <v>134</v>
      </c>
      <c r="C45" s="90" t="s">
        <v>60</v>
      </c>
      <c r="D45" s="137"/>
      <c r="E45" s="133">
        <f>SUMIF(INGRESO!F:F,B45,INGRESO!H:H)</f>
        <v>0</v>
      </c>
      <c r="F45" s="133">
        <f t="shared" si="0"/>
        <v>0</v>
      </c>
      <c r="G45" s="134">
        <f>SUMIF(SALIDA!F:F,B45,SALIDA!I:I)</f>
        <v>0</v>
      </c>
      <c r="H45" s="135">
        <f t="shared" si="1"/>
        <v>0</v>
      </c>
    </row>
    <row r="46" spans="1:8" ht="18">
      <c r="A46" s="112" t="s">
        <v>135</v>
      </c>
      <c r="B46" s="112" t="s">
        <v>136</v>
      </c>
      <c r="C46" s="113" t="s">
        <v>60</v>
      </c>
      <c r="D46" s="137"/>
      <c r="E46" s="133">
        <f>SUMIF(INGRESO!F:F,B46,INGRESO!H:H)</f>
        <v>0</v>
      </c>
      <c r="F46" s="133">
        <f t="shared" si="0"/>
        <v>0</v>
      </c>
      <c r="G46" s="134">
        <f>SUMIF(SALIDA!F:F,B46,SALIDA!I:I)</f>
        <v>0</v>
      </c>
      <c r="H46" s="135">
        <f t="shared" si="1"/>
        <v>0</v>
      </c>
    </row>
    <row r="47" spans="1:8" ht="18">
      <c r="A47" s="112" t="s">
        <v>137</v>
      </c>
      <c r="B47" s="112" t="s">
        <v>138</v>
      </c>
      <c r="C47" s="113" t="s">
        <v>60</v>
      </c>
      <c r="D47" s="137"/>
      <c r="E47" s="133">
        <f>SUMIF(INGRESO!F:F,B47,INGRESO!H:H)</f>
        <v>0</v>
      </c>
      <c r="F47" s="133">
        <f t="shared" si="0"/>
        <v>0</v>
      </c>
      <c r="G47" s="134">
        <f>SUMIF(SALIDA!F:F,B47,SALIDA!I:I)</f>
        <v>0</v>
      </c>
      <c r="H47" s="135">
        <f t="shared" si="1"/>
        <v>0</v>
      </c>
    </row>
    <row r="48" spans="1:8" ht="18">
      <c r="A48" s="112" t="s">
        <v>139</v>
      </c>
      <c r="B48" s="112" t="s">
        <v>140</v>
      </c>
      <c r="C48" s="113" t="s">
        <v>60</v>
      </c>
      <c r="D48" s="137"/>
      <c r="E48" s="133">
        <f>SUMIF(INGRESO!F:F,B48,INGRESO!H:H)</f>
        <v>0</v>
      </c>
      <c r="F48" s="133">
        <f t="shared" si="0"/>
        <v>0</v>
      </c>
      <c r="G48" s="134">
        <f>SUMIF(SALIDA!F:F,B48,SALIDA!I:I)</f>
        <v>0</v>
      </c>
      <c r="H48" s="135">
        <f t="shared" si="1"/>
        <v>0</v>
      </c>
    </row>
    <row r="49" spans="1:8" ht="18">
      <c r="A49" s="112" t="s">
        <v>141</v>
      </c>
      <c r="B49" s="112" t="s">
        <v>142</v>
      </c>
      <c r="C49" s="113" t="s">
        <v>60</v>
      </c>
      <c r="D49" s="137"/>
      <c r="E49" s="133">
        <f>SUMIF(INGRESO!F:F,B49,INGRESO!H:H)</f>
        <v>0</v>
      </c>
      <c r="F49" s="133">
        <f t="shared" si="0"/>
        <v>0</v>
      </c>
      <c r="G49" s="134">
        <f>SUMIF(SALIDA!F:F,B49,SALIDA!I:I)</f>
        <v>0</v>
      </c>
      <c r="H49" s="135">
        <f t="shared" si="1"/>
        <v>0</v>
      </c>
    </row>
    <row r="50" spans="1:8" ht="18">
      <c r="A50" s="112" t="s">
        <v>143</v>
      </c>
      <c r="B50" s="112" t="s">
        <v>144</v>
      </c>
      <c r="C50" s="113" t="s">
        <v>60</v>
      </c>
      <c r="D50" s="137"/>
      <c r="E50" s="133">
        <f>SUMIF(INGRESO!F:F,B50,INGRESO!H:H)</f>
        <v>0</v>
      </c>
      <c r="F50" s="133">
        <f t="shared" si="0"/>
        <v>0</v>
      </c>
      <c r="G50" s="134">
        <f>SUMIF(SALIDA!F:F,B50,SALIDA!I:I)</f>
        <v>0</v>
      </c>
      <c r="H50" s="135">
        <f t="shared" si="1"/>
        <v>0</v>
      </c>
    </row>
    <row r="51" spans="1:8" ht="18">
      <c r="A51" s="13" t="s">
        <v>147</v>
      </c>
      <c r="B51" s="13" t="s">
        <v>148</v>
      </c>
      <c r="C51" s="114" t="s">
        <v>60</v>
      </c>
      <c r="D51" s="137"/>
      <c r="E51" s="133">
        <f>SUMIF(INGRESO!F:F,B51,INGRESO!H:H)</f>
        <v>0</v>
      </c>
      <c r="F51" s="133">
        <f t="shared" si="0"/>
        <v>0</v>
      </c>
      <c r="G51" s="134">
        <f>SUMIF(SALIDA!F:F,B51,SALIDA!I:I)</f>
        <v>0</v>
      </c>
      <c r="H51" s="135">
        <f t="shared" si="1"/>
        <v>0</v>
      </c>
    </row>
    <row r="52" spans="1:8" ht="18">
      <c r="A52" s="13" t="s">
        <v>149</v>
      </c>
      <c r="B52" s="13" t="s">
        <v>150</v>
      </c>
      <c r="C52" s="114" t="s">
        <v>60</v>
      </c>
      <c r="D52" s="137"/>
      <c r="E52" s="133">
        <f>SUMIF(INGRESO!F:F,B52,INGRESO!H:H)</f>
        <v>0</v>
      </c>
      <c r="F52" s="133">
        <f t="shared" si="0"/>
        <v>0</v>
      </c>
      <c r="G52" s="134">
        <f>SUMIF(SALIDA!F:F,B52,SALIDA!I:I)</f>
        <v>0</v>
      </c>
      <c r="H52" s="135">
        <f t="shared" si="1"/>
        <v>0</v>
      </c>
    </row>
    <row r="53" spans="1:8" ht="18">
      <c r="A53" s="13" t="s">
        <v>151</v>
      </c>
      <c r="B53" s="13" t="s">
        <v>152</v>
      </c>
      <c r="C53" s="114" t="s">
        <v>60</v>
      </c>
      <c r="D53" s="137"/>
      <c r="E53" s="133">
        <f>SUMIF(INGRESO!F:F,B53,INGRESO!H:H)</f>
        <v>0</v>
      </c>
      <c r="F53" s="133">
        <f t="shared" si="0"/>
        <v>0</v>
      </c>
      <c r="G53" s="134">
        <f>SUMIF(SALIDA!F:F,B53,SALIDA!I:I)</f>
        <v>0</v>
      </c>
      <c r="H53" s="135">
        <f t="shared" si="1"/>
        <v>0</v>
      </c>
    </row>
    <row r="54" spans="1:8" ht="18">
      <c r="A54" s="13" t="s">
        <v>153</v>
      </c>
      <c r="B54" s="13" t="s">
        <v>154</v>
      </c>
      <c r="C54" s="114" t="s">
        <v>60</v>
      </c>
      <c r="D54" s="137"/>
      <c r="E54" s="133">
        <f>SUMIF(INGRESO!F:F,B54,INGRESO!H:H)</f>
        <v>0</v>
      </c>
      <c r="F54" s="133">
        <f t="shared" si="0"/>
        <v>0</v>
      </c>
      <c r="G54" s="134">
        <f>SUMIF(SALIDA!F:F,B54,SALIDA!I:I)</f>
        <v>0</v>
      </c>
      <c r="H54" s="135">
        <f t="shared" si="1"/>
        <v>0</v>
      </c>
    </row>
    <row r="55" spans="1:8" ht="18">
      <c r="A55" s="13" t="s">
        <v>155</v>
      </c>
      <c r="B55" s="13" t="s">
        <v>156</v>
      </c>
      <c r="C55" s="114" t="s">
        <v>60</v>
      </c>
      <c r="D55" s="137"/>
      <c r="E55" s="133">
        <f>SUMIF(INGRESO!F:F,B55,INGRESO!H:H)</f>
        <v>0</v>
      </c>
      <c r="F55" s="133">
        <f t="shared" si="0"/>
        <v>0</v>
      </c>
      <c r="G55" s="134">
        <f>SUMIF(SALIDA!F:F,B55,SALIDA!I:I)</f>
        <v>0</v>
      </c>
      <c r="H55" s="135">
        <f t="shared" si="1"/>
        <v>0</v>
      </c>
    </row>
    <row r="56" spans="1:8" ht="18">
      <c r="A56" s="13" t="s">
        <v>157</v>
      </c>
      <c r="B56" s="13" t="s">
        <v>158</v>
      </c>
      <c r="C56" s="114" t="s">
        <v>60</v>
      </c>
      <c r="D56" s="137"/>
      <c r="E56" s="133">
        <f>SUMIF(INGRESO!F:F,B56,INGRESO!H:H)</f>
        <v>0</v>
      </c>
      <c r="F56" s="133">
        <f t="shared" si="0"/>
        <v>0</v>
      </c>
      <c r="G56" s="134">
        <f>SUMIF(SALIDA!F:F,B56,SALIDA!I:I)</f>
        <v>0</v>
      </c>
      <c r="H56" s="135">
        <f t="shared" si="1"/>
        <v>0</v>
      </c>
    </row>
    <row r="57" spans="1:8" ht="18">
      <c r="A57" s="13" t="s">
        <v>159</v>
      </c>
      <c r="B57" s="13" t="s">
        <v>160</v>
      </c>
      <c r="C57" s="114" t="s">
        <v>60</v>
      </c>
      <c r="D57" s="137"/>
      <c r="E57" s="133">
        <f>SUMIF(INGRESO!F:F,B57,INGRESO!H:H)</f>
        <v>0</v>
      </c>
      <c r="F57" s="133">
        <f t="shared" si="0"/>
        <v>0</v>
      </c>
      <c r="G57" s="134">
        <f>SUMIF(SALIDA!F:F,B57,SALIDA!I:I)</f>
        <v>0</v>
      </c>
      <c r="H57" s="135">
        <f t="shared" si="1"/>
        <v>0</v>
      </c>
    </row>
    <row r="58" spans="1:8" ht="18">
      <c r="A58" s="13" t="s">
        <v>161</v>
      </c>
      <c r="B58" s="13" t="s">
        <v>162</v>
      </c>
      <c r="C58" s="114" t="s">
        <v>60</v>
      </c>
      <c r="D58" s="137"/>
      <c r="E58" s="133">
        <f>SUMIF(INGRESO!F:F,B58,INGRESO!H:H)</f>
        <v>0</v>
      </c>
      <c r="F58" s="133">
        <f t="shared" si="0"/>
        <v>0</v>
      </c>
      <c r="G58" s="134">
        <f>SUMIF(SALIDA!F:F,B58,SALIDA!I:I)</f>
        <v>0</v>
      </c>
      <c r="H58" s="135">
        <f t="shared" si="1"/>
        <v>0</v>
      </c>
    </row>
    <row r="59" spans="1:8" ht="18">
      <c r="A59" s="91" t="s">
        <v>163</v>
      </c>
      <c r="B59" s="91" t="s">
        <v>164</v>
      </c>
      <c r="C59" s="92" t="s">
        <v>60</v>
      </c>
      <c r="D59" s="137"/>
      <c r="E59" s="133">
        <f>SUMIF(INGRESO!F:F,B59,INGRESO!H:H)</f>
        <v>0</v>
      </c>
      <c r="F59" s="133">
        <f t="shared" si="0"/>
        <v>0</v>
      </c>
      <c r="G59" s="134">
        <f>SUMIF(SALIDA!F:F,B59,SALIDA!I:I)</f>
        <v>0</v>
      </c>
      <c r="H59" s="135">
        <f t="shared" si="1"/>
        <v>0</v>
      </c>
    </row>
    <row r="60" spans="1:8" ht="18">
      <c r="A60" s="91" t="s">
        <v>165</v>
      </c>
      <c r="B60" s="91" t="s">
        <v>166</v>
      </c>
      <c r="C60" s="92" t="s">
        <v>60</v>
      </c>
      <c r="D60" s="137"/>
      <c r="E60" s="133">
        <f>SUMIF(INGRESO!F:F,B60,INGRESO!H:H)</f>
        <v>0</v>
      </c>
      <c r="F60" s="133">
        <f t="shared" si="0"/>
        <v>0</v>
      </c>
      <c r="G60" s="134">
        <f>SUMIF(SALIDA!F:F,B60,SALIDA!I:I)</f>
        <v>0</v>
      </c>
      <c r="H60" s="135">
        <f t="shared" si="1"/>
        <v>0</v>
      </c>
    </row>
    <row r="61" spans="1:8" ht="18">
      <c r="A61" s="91" t="s">
        <v>167</v>
      </c>
      <c r="B61" s="91" t="s">
        <v>168</v>
      </c>
      <c r="C61" s="92" t="s">
        <v>60</v>
      </c>
      <c r="D61" s="137"/>
      <c r="E61" s="133">
        <f>SUMIF(INGRESO!F:F,B61,INGRESO!H:H)</f>
        <v>0</v>
      </c>
      <c r="F61" s="133">
        <f t="shared" si="0"/>
        <v>0</v>
      </c>
      <c r="G61" s="134">
        <f>SUMIF(SALIDA!F:F,B61,SALIDA!I:I)</f>
        <v>0</v>
      </c>
      <c r="H61" s="135">
        <f t="shared" si="1"/>
        <v>0</v>
      </c>
    </row>
    <row r="62" spans="1:8" ht="18">
      <c r="A62" s="91" t="s">
        <v>169</v>
      </c>
      <c r="B62" s="91" t="s">
        <v>170</v>
      </c>
      <c r="C62" s="92" t="s">
        <v>60</v>
      </c>
      <c r="D62" s="137"/>
      <c r="E62" s="133">
        <f>SUMIF(INGRESO!F:F,B62,INGRESO!H:H)</f>
        <v>0</v>
      </c>
      <c r="F62" s="133">
        <f t="shared" si="0"/>
        <v>0</v>
      </c>
      <c r="G62" s="134">
        <f>SUMIF(SALIDA!F:F,B62,SALIDA!I:I)</f>
        <v>0</v>
      </c>
      <c r="H62" s="135">
        <f t="shared" si="1"/>
        <v>0</v>
      </c>
    </row>
    <row r="63" spans="1:8" ht="18">
      <c r="A63" s="91" t="s">
        <v>171</v>
      </c>
      <c r="B63" s="91" t="s">
        <v>172</v>
      </c>
      <c r="C63" s="92" t="s">
        <v>60</v>
      </c>
      <c r="D63" s="137"/>
      <c r="E63" s="133">
        <f>SUMIF(INGRESO!F:F,B63,INGRESO!H:H)</f>
        <v>0</v>
      </c>
      <c r="F63" s="133">
        <f t="shared" si="0"/>
        <v>0</v>
      </c>
      <c r="G63" s="134">
        <f>SUMIF(SALIDA!F:F,B63,SALIDA!I:I)</f>
        <v>0</v>
      </c>
      <c r="H63" s="135">
        <f t="shared" si="1"/>
        <v>0</v>
      </c>
    </row>
    <row r="64" spans="1:8" ht="18">
      <c r="A64" s="15" t="s">
        <v>173</v>
      </c>
      <c r="B64" s="15" t="s">
        <v>174</v>
      </c>
      <c r="C64" s="93" t="s">
        <v>60</v>
      </c>
      <c r="D64" s="137"/>
      <c r="E64" s="133">
        <f>SUMIF(INGRESO!F:F,B64,INGRESO!H:H)</f>
        <v>0</v>
      </c>
      <c r="F64" s="133">
        <f t="shared" si="0"/>
        <v>0</v>
      </c>
      <c r="G64" s="134">
        <f>SUMIF(SALIDA!F:F,B64,SALIDA!I:I)</f>
        <v>0</v>
      </c>
      <c r="H64" s="135">
        <f t="shared" si="1"/>
        <v>0</v>
      </c>
    </row>
    <row r="65" spans="1:8" ht="18">
      <c r="A65" s="110" t="s">
        <v>175</v>
      </c>
      <c r="B65" s="110" t="s">
        <v>176</v>
      </c>
      <c r="C65" s="111" t="s">
        <v>177</v>
      </c>
      <c r="D65" s="137"/>
      <c r="E65" s="133">
        <f>SUMIF(INGRESO!F:F,B65,INGRESO!H:H)</f>
        <v>0</v>
      </c>
      <c r="F65" s="133">
        <f t="shared" si="0"/>
        <v>0</v>
      </c>
      <c r="G65" s="134">
        <f>SUMIF(SALIDA!F:F,B65,SALIDA!I:I)</f>
        <v>0</v>
      </c>
      <c r="H65" s="135">
        <f t="shared" si="1"/>
        <v>0</v>
      </c>
    </row>
    <row r="66" spans="1:8" ht="18">
      <c r="A66" s="110" t="s">
        <v>178</v>
      </c>
      <c r="B66" s="110" t="s">
        <v>179</v>
      </c>
      <c r="C66" s="111" t="s">
        <v>177</v>
      </c>
      <c r="D66" s="137"/>
      <c r="E66" s="133">
        <f>SUMIF(INGRESO!F:F,B66,INGRESO!H:H)</f>
        <v>0</v>
      </c>
      <c r="F66" s="133">
        <f t="shared" si="0"/>
        <v>0</v>
      </c>
      <c r="G66" s="134">
        <f>SUMIF(SALIDA!F:F,B66,SALIDA!I:I)</f>
        <v>0</v>
      </c>
      <c r="H66" s="135">
        <f t="shared" si="1"/>
        <v>0</v>
      </c>
    </row>
    <row r="67" spans="1:8" ht="18">
      <c r="A67" s="109" t="s">
        <v>180</v>
      </c>
      <c r="B67" s="110" t="s">
        <v>181</v>
      </c>
      <c r="C67" s="111" t="s">
        <v>177</v>
      </c>
      <c r="D67" s="137"/>
      <c r="E67" s="133">
        <f>SUMIF(INGRESO!F:F,B67,INGRESO!H:H)</f>
        <v>0</v>
      </c>
      <c r="F67" s="133">
        <f t="shared" si="0"/>
        <v>0</v>
      </c>
      <c r="G67" s="134">
        <f>SUMIF(SALIDA!F:F,B67,SALIDA!I:I)</f>
        <v>0</v>
      </c>
      <c r="H67" s="135">
        <f t="shared" si="1"/>
        <v>0</v>
      </c>
    </row>
    <row r="68" spans="1:8" ht="18">
      <c r="A68" s="110" t="s">
        <v>182</v>
      </c>
      <c r="B68" s="110" t="s">
        <v>183</v>
      </c>
      <c r="C68" s="111" t="s">
        <v>177</v>
      </c>
      <c r="D68" s="137"/>
      <c r="E68" s="133">
        <f>SUMIF(INGRESO!F:F,B68,INGRESO!H:H)</f>
        <v>0</v>
      </c>
      <c r="F68" s="133">
        <f t="shared" si="0"/>
        <v>0</v>
      </c>
      <c r="G68" s="134">
        <f>SUMIF(SALIDA!F:F,B68,SALIDA!I:I)</f>
        <v>0</v>
      </c>
      <c r="H68" s="135">
        <f t="shared" si="1"/>
        <v>0</v>
      </c>
    </row>
    <row r="69" spans="1:8" ht="18">
      <c r="A69" s="109" t="s">
        <v>184</v>
      </c>
      <c r="B69" s="110" t="s">
        <v>185</v>
      </c>
      <c r="C69" s="111" t="s">
        <v>177</v>
      </c>
      <c r="D69" s="137"/>
      <c r="E69" s="133">
        <f>SUMIF(INGRESO!F:F,B69,INGRESO!H:H)</f>
        <v>0</v>
      </c>
      <c r="F69" s="133">
        <f t="shared" si="0"/>
        <v>0</v>
      </c>
      <c r="G69" s="134">
        <f>SUMIF(SALIDA!F:F,B69,SALIDA!I:I)</f>
        <v>0</v>
      </c>
      <c r="H69" s="135">
        <f t="shared" si="1"/>
        <v>0</v>
      </c>
    </row>
    <row r="70" spans="1:8" ht="18">
      <c r="A70" s="109" t="s">
        <v>186</v>
      </c>
      <c r="B70" s="110" t="s">
        <v>187</v>
      </c>
      <c r="C70" s="111" t="s">
        <v>177</v>
      </c>
      <c r="D70" s="137"/>
      <c r="E70" s="133">
        <f>SUMIF(INGRESO!F:F,B70,INGRESO!H:H)</f>
        <v>0</v>
      </c>
      <c r="F70" s="133">
        <f t="shared" si="0"/>
        <v>0</v>
      </c>
      <c r="G70" s="134">
        <f>SUMIF(SALIDA!F:F,B70,SALIDA!I:I)</f>
        <v>0</v>
      </c>
      <c r="H70" s="135">
        <f t="shared" si="1"/>
        <v>0</v>
      </c>
    </row>
    <row r="71" spans="1:8" ht="18">
      <c r="A71" s="109" t="s">
        <v>188</v>
      </c>
      <c r="B71" s="110" t="s">
        <v>189</v>
      </c>
      <c r="C71" s="111" t="s">
        <v>177</v>
      </c>
      <c r="D71" s="137"/>
      <c r="E71" s="133">
        <f>SUMIF(INGRESO!F:F,B71,INGRESO!H:H)</f>
        <v>0</v>
      </c>
      <c r="F71" s="133">
        <f t="shared" si="0"/>
        <v>0</v>
      </c>
      <c r="G71" s="134">
        <f>SUMIF(SALIDA!F:F,B71,SALIDA!I:I)</f>
        <v>0</v>
      </c>
      <c r="H71" s="135">
        <f t="shared" si="1"/>
        <v>0</v>
      </c>
    </row>
    <row r="72" spans="1:8" ht="18">
      <c r="A72" s="109" t="s">
        <v>190</v>
      </c>
      <c r="B72" s="110" t="s">
        <v>191</v>
      </c>
      <c r="C72" s="111" t="s">
        <v>177</v>
      </c>
      <c r="D72" s="137"/>
      <c r="E72" s="133">
        <f>SUMIF(INGRESO!F:F,B72,INGRESO!H:H)</f>
        <v>0</v>
      </c>
      <c r="F72" s="133">
        <f t="shared" ref="F72:F135" si="2">D72+E72</f>
        <v>0</v>
      </c>
      <c r="G72" s="134">
        <f>SUMIF(SALIDA!F:F,B72,SALIDA!I:I)</f>
        <v>0</v>
      </c>
      <c r="H72" s="135">
        <f t="shared" ref="H72:H135" si="3">F72-G72</f>
        <v>0</v>
      </c>
    </row>
    <row r="73" spans="1:8" ht="18">
      <c r="A73" s="109" t="s">
        <v>192</v>
      </c>
      <c r="B73" s="110" t="s">
        <v>193</v>
      </c>
      <c r="C73" s="111" t="s">
        <v>177</v>
      </c>
      <c r="D73" s="137"/>
      <c r="E73" s="133">
        <f>SUMIF(INGRESO!F:F,B73,INGRESO!H:H)</f>
        <v>0</v>
      </c>
      <c r="F73" s="133">
        <f t="shared" si="2"/>
        <v>0</v>
      </c>
      <c r="G73" s="134">
        <f>SUMIF(SALIDA!F:F,B73,SALIDA!I:I)</f>
        <v>0</v>
      </c>
      <c r="H73" s="135">
        <f t="shared" si="3"/>
        <v>0</v>
      </c>
    </row>
    <row r="74" spans="1:8" ht="18">
      <c r="A74" s="109" t="s">
        <v>194</v>
      </c>
      <c r="B74" s="110" t="s">
        <v>195</v>
      </c>
      <c r="C74" s="111" t="s">
        <v>177</v>
      </c>
      <c r="D74" s="137"/>
      <c r="E74" s="133">
        <f>SUMIF(INGRESO!F:F,B74,INGRESO!H:H)</f>
        <v>0</v>
      </c>
      <c r="F74" s="133">
        <f t="shared" si="2"/>
        <v>0</v>
      </c>
      <c r="G74" s="134">
        <f>SUMIF(SALIDA!F:F,B74,SALIDA!I:I)</f>
        <v>0</v>
      </c>
      <c r="H74" s="135">
        <f t="shared" si="3"/>
        <v>0</v>
      </c>
    </row>
    <row r="75" spans="1:8" ht="18">
      <c r="A75" s="109" t="s">
        <v>196</v>
      </c>
      <c r="B75" s="110" t="s">
        <v>197</v>
      </c>
      <c r="C75" s="111" t="s">
        <v>177</v>
      </c>
      <c r="D75" s="137"/>
      <c r="E75" s="133">
        <f>SUMIF(INGRESO!F:F,B75,INGRESO!H:H)</f>
        <v>0</v>
      </c>
      <c r="F75" s="133">
        <f t="shared" si="2"/>
        <v>0</v>
      </c>
      <c r="G75" s="134">
        <f>SUMIF(SALIDA!F:F,B75,SALIDA!I:I)</f>
        <v>0</v>
      </c>
      <c r="H75" s="135">
        <f t="shared" si="3"/>
        <v>0</v>
      </c>
    </row>
    <row r="76" spans="1:8" ht="18">
      <c r="A76" s="91" t="s">
        <v>198</v>
      </c>
      <c r="B76" s="91" t="s">
        <v>199</v>
      </c>
      <c r="C76" s="92" t="s">
        <v>177</v>
      </c>
      <c r="D76" s="137"/>
      <c r="E76" s="133">
        <f>SUMIF(INGRESO!F:F,B76,INGRESO!H:H)</f>
        <v>0</v>
      </c>
      <c r="F76" s="133">
        <f t="shared" si="2"/>
        <v>0</v>
      </c>
      <c r="G76" s="134">
        <f>SUMIF(SALIDA!F:F,B76,SALIDA!I:I)</f>
        <v>0</v>
      </c>
      <c r="H76" s="135">
        <f t="shared" si="3"/>
        <v>0</v>
      </c>
    </row>
    <row r="77" spans="1:8" ht="18">
      <c r="A77" s="91" t="s">
        <v>200</v>
      </c>
      <c r="B77" s="91" t="s">
        <v>201</v>
      </c>
      <c r="C77" s="92" t="s">
        <v>177</v>
      </c>
      <c r="D77" s="137"/>
      <c r="E77" s="133">
        <f>SUMIF(INGRESO!F:F,B77,INGRESO!H:H)</f>
        <v>0</v>
      </c>
      <c r="F77" s="133">
        <f t="shared" si="2"/>
        <v>0</v>
      </c>
      <c r="G77" s="134">
        <f>SUMIF(SALIDA!F:F,B77,SALIDA!I:I)</f>
        <v>0</v>
      </c>
      <c r="H77" s="135">
        <f t="shared" si="3"/>
        <v>0</v>
      </c>
    </row>
    <row r="78" spans="1:8" ht="18">
      <c r="A78" s="91" t="s">
        <v>202</v>
      </c>
      <c r="B78" s="91" t="s">
        <v>203</v>
      </c>
      <c r="C78" s="92" t="s">
        <v>177</v>
      </c>
      <c r="D78" s="137"/>
      <c r="E78" s="133">
        <f>SUMIF(INGRESO!F:F,B78,INGRESO!H:H)</f>
        <v>0</v>
      </c>
      <c r="F78" s="133">
        <f t="shared" si="2"/>
        <v>0</v>
      </c>
      <c r="G78" s="134">
        <f>SUMIF(SALIDA!F:F,B78,SALIDA!I:I)</f>
        <v>0</v>
      </c>
      <c r="H78" s="135">
        <f t="shared" si="3"/>
        <v>0</v>
      </c>
    </row>
    <row r="79" spans="1:8" ht="18">
      <c r="A79" s="91" t="s">
        <v>204</v>
      </c>
      <c r="B79" s="91" t="s">
        <v>205</v>
      </c>
      <c r="C79" s="92" t="s">
        <v>177</v>
      </c>
      <c r="D79" s="137"/>
      <c r="E79" s="133">
        <f>SUMIF(INGRESO!F:F,B79,INGRESO!H:H)</f>
        <v>0</v>
      </c>
      <c r="F79" s="133">
        <f t="shared" si="2"/>
        <v>0</v>
      </c>
      <c r="G79" s="134">
        <f>SUMIF(SALIDA!F:F,B79,SALIDA!I:I)</f>
        <v>0</v>
      </c>
      <c r="H79" s="135">
        <f t="shared" si="3"/>
        <v>0</v>
      </c>
    </row>
    <row r="80" spans="1:8" ht="18">
      <c r="A80" s="91" t="s">
        <v>206</v>
      </c>
      <c r="B80" s="91" t="s">
        <v>207</v>
      </c>
      <c r="C80" s="92" t="s">
        <v>177</v>
      </c>
      <c r="D80" s="137"/>
      <c r="E80" s="133">
        <f>SUMIF(INGRESO!F:F,B80,INGRESO!H:H)</f>
        <v>0</v>
      </c>
      <c r="F80" s="133">
        <f t="shared" si="2"/>
        <v>0</v>
      </c>
      <c r="G80" s="134">
        <f>SUMIF(SALIDA!F:F,B80,SALIDA!I:I)</f>
        <v>0</v>
      </c>
      <c r="H80" s="135">
        <f t="shared" si="3"/>
        <v>0</v>
      </c>
    </row>
    <row r="81" spans="1:8" ht="18">
      <c r="A81" s="91" t="s">
        <v>208</v>
      </c>
      <c r="B81" s="91" t="s">
        <v>209</v>
      </c>
      <c r="C81" s="92" t="s">
        <v>177</v>
      </c>
      <c r="D81" s="137"/>
      <c r="E81" s="133">
        <f>SUMIF(INGRESO!F:F,B81,INGRESO!H:H)</f>
        <v>0</v>
      </c>
      <c r="F81" s="133">
        <f t="shared" si="2"/>
        <v>0</v>
      </c>
      <c r="G81" s="134">
        <f>SUMIF(SALIDA!F:F,B81,SALIDA!I:I)</f>
        <v>0</v>
      </c>
      <c r="H81" s="135">
        <f t="shared" si="3"/>
        <v>0</v>
      </c>
    </row>
    <row r="82" spans="1:8" ht="18">
      <c r="A82" s="15" t="s">
        <v>210</v>
      </c>
      <c r="B82" s="15" t="s">
        <v>211</v>
      </c>
      <c r="C82" s="93" t="s">
        <v>177</v>
      </c>
      <c r="D82" s="137"/>
      <c r="E82" s="133">
        <f>SUMIF(INGRESO!F:F,B82,INGRESO!H:H)</f>
        <v>0</v>
      </c>
      <c r="F82" s="133">
        <f t="shared" si="2"/>
        <v>0</v>
      </c>
      <c r="G82" s="134">
        <f>SUMIF(SALIDA!F:F,B82,SALIDA!I:I)</f>
        <v>0</v>
      </c>
      <c r="H82" s="135">
        <f t="shared" si="3"/>
        <v>0</v>
      </c>
    </row>
    <row r="83" spans="1:8" ht="18">
      <c r="A83" s="15" t="s">
        <v>212</v>
      </c>
      <c r="B83" s="15" t="s">
        <v>213</v>
      </c>
      <c r="C83" s="93" t="s">
        <v>177</v>
      </c>
      <c r="D83" s="137"/>
      <c r="E83" s="133">
        <f>SUMIF(INGRESO!F:F,B83,INGRESO!H:H)</f>
        <v>0</v>
      </c>
      <c r="F83" s="133">
        <f t="shared" si="2"/>
        <v>0</v>
      </c>
      <c r="G83" s="134">
        <f>SUMIF(SALIDA!F:F,B83,SALIDA!I:I)</f>
        <v>0</v>
      </c>
      <c r="H83" s="135">
        <f t="shared" si="3"/>
        <v>0</v>
      </c>
    </row>
    <row r="84" spans="1:8" ht="18">
      <c r="A84" s="15" t="s">
        <v>214</v>
      </c>
      <c r="B84" s="15" t="s">
        <v>215</v>
      </c>
      <c r="C84" s="93" t="s">
        <v>177</v>
      </c>
      <c r="D84" s="137"/>
      <c r="E84" s="133">
        <f>SUMIF(INGRESO!F:F,B84,INGRESO!H:H)</f>
        <v>0</v>
      </c>
      <c r="F84" s="133">
        <f t="shared" si="2"/>
        <v>0</v>
      </c>
      <c r="G84" s="134">
        <f>SUMIF(SALIDA!F:F,B84,SALIDA!I:I)</f>
        <v>0</v>
      </c>
      <c r="H84" s="135">
        <f t="shared" si="3"/>
        <v>0</v>
      </c>
    </row>
    <row r="85" spans="1:8" ht="18">
      <c r="A85" s="15" t="s">
        <v>216</v>
      </c>
      <c r="B85" s="15" t="s">
        <v>217</v>
      </c>
      <c r="C85" s="93" t="s">
        <v>177</v>
      </c>
      <c r="D85" s="137"/>
      <c r="E85" s="133">
        <f>SUMIF(INGRESO!F:F,B85,INGRESO!H:H)</f>
        <v>0</v>
      </c>
      <c r="F85" s="133">
        <f t="shared" si="2"/>
        <v>0</v>
      </c>
      <c r="G85" s="134">
        <f>SUMIF(SALIDA!F:F,B85,SALIDA!I:I)</f>
        <v>0</v>
      </c>
      <c r="H85" s="135">
        <f t="shared" si="3"/>
        <v>0</v>
      </c>
    </row>
    <row r="86" spans="1:8" ht="18">
      <c r="A86" s="15" t="s">
        <v>218</v>
      </c>
      <c r="B86" s="15" t="s">
        <v>219</v>
      </c>
      <c r="C86" s="93" t="s">
        <v>177</v>
      </c>
      <c r="D86" s="137"/>
      <c r="E86" s="133">
        <f>SUMIF(INGRESO!F:F,B86,INGRESO!H:H)</f>
        <v>0</v>
      </c>
      <c r="F86" s="133">
        <f t="shared" si="2"/>
        <v>0</v>
      </c>
      <c r="G86" s="134">
        <f>SUMIF(SALIDA!F:F,B86,SALIDA!I:I)</f>
        <v>0</v>
      </c>
      <c r="H86" s="135">
        <f t="shared" si="3"/>
        <v>0</v>
      </c>
    </row>
    <row r="87" spans="1:8" ht="18">
      <c r="A87" s="15" t="s">
        <v>220</v>
      </c>
      <c r="B87" s="15" t="s">
        <v>221</v>
      </c>
      <c r="C87" s="93" t="s">
        <v>177</v>
      </c>
      <c r="D87" s="137"/>
      <c r="E87" s="133">
        <f>SUMIF(INGRESO!F:F,B87,INGRESO!H:H)</f>
        <v>0</v>
      </c>
      <c r="F87" s="133">
        <f t="shared" si="2"/>
        <v>0</v>
      </c>
      <c r="G87" s="134">
        <f>SUMIF(SALIDA!F:F,B87,SALIDA!I:I)</f>
        <v>0</v>
      </c>
      <c r="H87" s="135">
        <f t="shared" si="3"/>
        <v>0</v>
      </c>
    </row>
    <row r="88" spans="1:8" ht="18">
      <c r="A88" s="15" t="s">
        <v>222</v>
      </c>
      <c r="B88" s="15" t="s">
        <v>223</v>
      </c>
      <c r="C88" s="93" t="s">
        <v>177</v>
      </c>
      <c r="D88" s="137"/>
      <c r="E88" s="133">
        <f>SUMIF(INGRESO!F:F,B88,INGRESO!H:H)</f>
        <v>0</v>
      </c>
      <c r="F88" s="133">
        <f t="shared" si="2"/>
        <v>0</v>
      </c>
      <c r="G88" s="134">
        <f>SUMIF(SALIDA!F:F,B88,SALIDA!I:I)</f>
        <v>0</v>
      </c>
      <c r="H88" s="135">
        <f t="shared" si="3"/>
        <v>0</v>
      </c>
    </row>
    <row r="89" spans="1:8" ht="18">
      <c r="A89" s="15" t="s">
        <v>224</v>
      </c>
      <c r="B89" s="15" t="s">
        <v>225</v>
      </c>
      <c r="C89" s="93" t="s">
        <v>177</v>
      </c>
      <c r="D89" s="137"/>
      <c r="E89" s="133">
        <f>SUMIF(INGRESO!F:F,B89,INGRESO!H:H)</f>
        <v>0</v>
      </c>
      <c r="F89" s="133">
        <f t="shared" si="2"/>
        <v>0</v>
      </c>
      <c r="G89" s="134">
        <f>SUMIF(SALIDA!F:F,B89,SALIDA!I:I)</f>
        <v>0</v>
      </c>
      <c r="H89" s="135">
        <f t="shared" si="3"/>
        <v>0</v>
      </c>
    </row>
    <row r="90" spans="1:8" ht="18">
      <c r="A90" s="15" t="s">
        <v>226</v>
      </c>
      <c r="B90" s="15" t="s">
        <v>227</v>
      </c>
      <c r="C90" s="93" t="s">
        <v>177</v>
      </c>
      <c r="D90" s="137"/>
      <c r="E90" s="133">
        <f>SUMIF(INGRESO!F:F,B90,INGRESO!H:H)</f>
        <v>0</v>
      </c>
      <c r="F90" s="133">
        <f t="shared" si="2"/>
        <v>0</v>
      </c>
      <c r="G90" s="134">
        <f>SUMIF(SALIDA!F:F,B90,SALIDA!I:I)</f>
        <v>0</v>
      </c>
      <c r="H90" s="135">
        <f t="shared" si="3"/>
        <v>0</v>
      </c>
    </row>
    <row r="91" spans="1:8" ht="18">
      <c r="A91" s="15" t="s">
        <v>228</v>
      </c>
      <c r="B91" s="15" t="s">
        <v>229</v>
      </c>
      <c r="C91" s="93" t="s">
        <v>177</v>
      </c>
      <c r="D91" s="137"/>
      <c r="E91" s="133">
        <f>SUMIF(INGRESO!F:F,B91,INGRESO!H:H)</f>
        <v>0</v>
      </c>
      <c r="F91" s="133">
        <f t="shared" si="2"/>
        <v>0</v>
      </c>
      <c r="G91" s="134">
        <f>SUMIF(SALIDA!F:F,B91,SALIDA!I:I)</f>
        <v>0</v>
      </c>
      <c r="H91" s="135">
        <f t="shared" si="3"/>
        <v>0</v>
      </c>
    </row>
    <row r="92" spans="1:8" ht="18">
      <c r="A92" s="15" t="s">
        <v>230</v>
      </c>
      <c r="B92" s="15" t="s">
        <v>231</v>
      </c>
      <c r="C92" s="93" t="s">
        <v>177</v>
      </c>
      <c r="D92" s="137"/>
      <c r="E92" s="133">
        <f>SUMIF(INGRESO!F:F,B92,INGRESO!H:H)</f>
        <v>0</v>
      </c>
      <c r="F92" s="133">
        <f t="shared" si="2"/>
        <v>0</v>
      </c>
      <c r="G92" s="134">
        <f>SUMIF(SALIDA!F:F,B92,SALIDA!I:I)</f>
        <v>0</v>
      </c>
      <c r="H92" s="135">
        <f t="shared" si="3"/>
        <v>0</v>
      </c>
    </row>
    <row r="93" spans="1:8" ht="18">
      <c r="A93" s="12" t="s">
        <v>232</v>
      </c>
      <c r="B93" s="12" t="s">
        <v>233</v>
      </c>
      <c r="C93" s="115" t="s">
        <v>177</v>
      </c>
      <c r="D93" s="137"/>
      <c r="E93" s="133">
        <f>SUMIF(INGRESO!F:F,B93,INGRESO!H:H)</f>
        <v>0</v>
      </c>
      <c r="F93" s="133">
        <f t="shared" si="2"/>
        <v>0</v>
      </c>
      <c r="G93" s="134">
        <f>SUMIF(SALIDA!F:F,B93,SALIDA!I:I)</f>
        <v>0</v>
      </c>
      <c r="H93" s="135">
        <f t="shared" si="3"/>
        <v>0</v>
      </c>
    </row>
    <row r="94" spans="1:8" ht="18">
      <c r="A94" s="116" t="s">
        <v>234</v>
      </c>
      <c r="B94" s="12" t="s">
        <v>235</v>
      </c>
      <c r="C94" s="115" t="s">
        <v>177</v>
      </c>
      <c r="D94" s="137"/>
      <c r="E94" s="133">
        <f>SUMIF(INGRESO!F:F,B94,INGRESO!H:H)</f>
        <v>0</v>
      </c>
      <c r="F94" s="133">
        <f t="shared" si="2"/>
        <v>0</v>
      </c>
      <c r="G94" s="134">
        <f>SUMIF(SALIDA!F:F,B94,SALIDA!I:I)</f>
        <v>0</v>
      </c>
      <c r="H94" s="135">
        <f t="shared" si="3"/>
        <v>0</v>
      </c>
    </row>
    <row r="95" spans="1:8" ht="18">
      <c r="A95" s="116" t="s">
        <v>236</v>
      </c>
      <c r="B95" s="12" t="s">
        <v>237</v>
      </c>
      <c r="C95" s="115" t="s">
        <v>177</v>
      </c>
      <c r="D95" s="137"/>
      <c r="E95" s="133">
        <f>SUMIF(INGRESO!F:F,B95,INGRESO!H:H)</f>
        <v>0</v>
      </c>
      <c r="F95" s="133">
        <f t="shared" si="2"/>
        <v>0</v>
      </c>
      <c r="G95" s="134">
        <f>SUMIF(SALIDA!F:F,B95,SALIDA!I:I)</f>
        <v>0</v>
      </c>
      <c r="H95" s="135">
        <f t="shared" si="3"/>
        <v>0</v>
      </c>
    </row>
    <row r="96" spans="1:8" ht="18">
      <c r="A96" s="116" t="s">
        <v>238</v>
      </c>
      <c r="B96" s="12" t="s">
        <v>239</v>
      </c>
      <c r="C96" s="115" t="s">
        <v>177</v>
      </c>
      <c r="D96" s="137"/>
      <c r="E96" s="133">
        <f>SUMIF(INGRESO!F:F,B96,INGRESO!H:H)</f>
        <v>0</v>
      </c>
      <c r="F96" s="133">
        <f t="shared" si="2"/>
        <v>0</v>
      </c>
      <c r="G96" s="134">
        <f>SUMIF(SALIDA!F:F,B96,SALIDA!I:I)</f>
        <v>0</v>
      </c>
      <c r="H96" s="135">
        <f t="shared" si="3"/>
        <v>0</v>
      </c>
    </row>
    <row r="97" spans="1:8" ht="18">
      <c r="A97" s="116" t="s">
        <v>240</v>
      </c>
      <c r="B97" s="12" t="s">
        <v>241</v>
      </c>
      <c r="C97" s="115" t="s">
        <v>177</v>
      </c>
      <c r="D97" s="137"/>
      <c r="E97" s="133">
        <f>SUMIF(INGRESO!F:F,B97,INGRESO!H:H)</f>
        <v>0</v>
      </c>
      <c r="F97" s="133">
        <f t="shared" si="2"/>
        <v>0</v>
      </c>
      <c r="G97" s="134">
        <f>SUMIF(SALIDA!F:F,B97,SALIDA!I:I)</f>
        <v>0</v>
      </c>
      <c r="H97" s="135">
        <f t="shared" si="3"/>
        <v>0</v>
      </c>
    </row>
    <row r="98" spans="1:8" ht="18">
      <c r="A98" s="116" t="s">
        <v>242</v>
      </c>
      <c r="B98" s="12" t="s">
        <v>243</v>
      </c>
      <c r="C98" s="115" t="s">
        <v>177</v>
      </c>
      <c r="D98" s="137"/>
      <c r="E98" s="133">
        <f>SUMIF(INGRESO!F:F,B98,INGRESO!H:H)</f>
        <v>0</v>
      </c>
      <c r="F98" s="133">
        <f t="shared" si="2"/>
        <v>0</v>
      </c>
      <c r="G98" s="134">
        <f>SUMIF(SALIDA!F:F,B98,SALIDA!I:I)</f>
        <v>0</v>
      </c>
      <c r="H98" s="135">
        <f t="shared" si="3"/>
        <v>0</v>
      </c>
    </row>
    <row r="99" spans="1:8" ht="18">
      <c r="A99" s="116" t="s">
        <v>383</v>
      </c>
      <c r="B99" s="12" t="s">
        <v>245</v>
      </c>
      <c r="C99" s="115" t="s">
        <v>177</v>
      </c>
      <c r="D99" s="137"/>
      <c r="E99" s="133">
        <f>SUMIF(INGRESO!F:F,B99,INGRESO!H:H)</f>
        <v>0</v>
      </c>
      <c r="F99" s="133">
        <f t="shared" si="2"/>
        <v>0</v>
      </c>
      <c r="G99" s="134">
        <f>SUMIF(SALIDA!F:F,B99,SALIDA!I:I)</f>
        <v>0</v>
      </c>
      <c r="H99" s="135">
        <f t="shared" si="3"/>
        <v>0</v>
      </c>
    </row>
    <row r="100" spans="1:8" ht="18">
      <c r="A100" s="116" t="s">
        <v>384</v>
      </c>
      <c r="B100" s="117" t="s">
        <v>247</v>
      </c>
      <c r="C100" s="115" t="s">
        <v>177</v>
      </c>
      <c r="D100" s="137"/>
      <c r="E100" s="133">
        <f>SUMIF(INGRESO!F:F,B100,INGRESO!H:H)</f>
        <v>0</v>
      </c>
      <c r="F100" s="133">
        <f t="shared" si="2"/>
        <v>0</v>
      </c>
      <c r="G100" s="134">
        <f>SUMIF(SALIDA!F:F,B100,SALIDA!I:I)</f>
        <v>0</v>
      </c>
      <c r="H100" s="135">
        <f t="shared" si="3"/>
        <v>0</v>
      </c>
    </row>
    <row r="101" spans="1:8" ht="18">
      <c r="A101" s="116" t="s">
        <v>248</v>
      </c>
      <c r="B101" s="12" t="s">
        <v>249</v>
      </c>
      <c r="C101" s="115" t="s">
        <v>177</v>
      </c>
      <c r="D101" s="137"/>
      <c r="E101" s="133">
        <f>SUMIF(INGRESO!F:F,B101,INGRESO!H:H)</f>
        <v>0</v>
      </c>
      <c r="F101" s="133">
        <f t="shared" si="2"/>
        <v>0</v>
      </c>
      <c r="G101" s="134">
        <f>SUMIF(SALIDA!F:F,B101,SALIDA!I:I)</f>
        <v>0</v>
      </c>
      <c r="H101" s="135">
        <f t="shared" si="3"/>
        <v>0</v>
      </c>
    </row>
    <row r="102" spans="1:8" ht="18">
      <c r="A102" s="116" t="s">
        <v>250</v>
      </c>
      <c r="B102" s="12" t="s">
        <v>251</v>
      </c>
      <c r="C102" s="115" t="s">
        <v>177</v>
      </c>
      <c r="D102" s="137"/>
      <c r="E102" s="133">
        <f>SUMIF(INGRESO!F:F,B102,INGRESO!H:H)</f>
        <v>0</v>
      </c>
      <c r="F102" s="133">
        <f t="shared" si="2"/>
        <v>0</v>
      </c>
      <c r="G102" s="134">
        <f>SUMIF(SALIDA!F:F,B102,SALIDA!I:I)</f>
        <v>0</v>
      </c>
      <c r="H102" s="135">
        <f t="shared" si="3"/>
        <v>0</v>
      </c>
    </row>
    <row r="103" spans="1:8" ht="18">
      <c r="A103" s="116" t="s">
        <v>252</v>
      </c>
      <c r="B103" s="12" t="s">
        <v>253</v>
      </c>
      <c r="C103" s="115" t="s">
        <v>177</v>
      </c>
      <c r="D103" s="137"/>
      <c r="E103" s="133">
        <f>SUMIF(INGRESO!F:F,B103,INGRESO!H:H)</f>
        <v>0</v>
      </c>
      <c r="F103" s="133">
        <f t="shared" si="2"/>
        <v>0</v>
      </c>
      <c r="G103" s="134">
        <f>SUMIF(SALIDA!F:F,B103,SALIDA!I:I)</f>
        <v>0</v>
      </c>
      <c r="H103" s="135">
        <f t="shared" si="3"/>
        <v>0</v>
      </c>
    </row>
    <row r="104" spans="1:8" ht="18">
      <c r="A104" s="116" t="s">
        <v>254</v>
      </c>
      <c r="B104" s="12" t="s">
        <v>255</v>
      </c>
      <c r="C104" s="115" t="s">
        <v>177</v>
      </c>
      <c r="D104" s="137"/>
      <c r="E104" s="133">
        <f>SUMIF(INGRESO!F:F,B104,INGRESO!H:H)</f>
        <v>0</v>
      </c>
      <c r="F104" s="133">
        <f t="shared" si="2"/>
        <v>0</v>
      </c>
      <c r="G104" s="134">
        <f>SUMIF(SALIDA!F:F,B104,SALIDA!I:I)</f>
        <v>0</v>
      </c>
      <c r="H104" s="135">
        <f t="shared" si="3"/>
        <v>0</v>
      </c>
    </row>
    <row r="105" spans="1:8" ht="18">
      <c r="A105" s="116" t="s">
        <v>256</v>
      </c>
      <c r="B105" s="12" t="s">
        <v>257</v>
      </c>
      <c r="C105" s="115" t="s">
        <v>177</v>
      </c>
      <c r="D105" s="137"/>
      <c r="E105" s="133">
        <f>SUMIF(INGRESO!F:F,B105,INGRESO!H:H)</f>
        <v>0</v>
      </c>
      <c r="F105" s="133">
        <f t="shared" si="2"/>
        <v>0</v>
      </c>
      <c r="G105" s="134">
        <f>SUMIF(SALIDA!F:F,B105,SALIDA!I:I)</f>
        <v>0</v>
      </c>
      <c r="H105" s="135">
        <f t="shared" si="3"/>
        <v>0</v>
      </c>
    </row>
    <row r="106" spans="1:8" ht="18">
      <c r="A106" s="116" t="s">
        <v>258</v>
      </c>
      <c r="B106" s="12" t="s">
        <v>259</v>
      </c>
      <c r="C106" s="115" t="s">
        <v>177</v>
      </c>
      <c r="D106" s="137"/>
      <c r="E106" s="133">
        <f>SUMIF(INGRESO!F:F,B106,INGRESO!H:H)</f>
        <v>0</v>
      </c>
      <c r="F106" s="133">
        <f t="shared" si="2"/>
        <v>0</v>
      </c>
      <c r="G106" s="134">
        <f>SUMIF(SALIDA!F:F,B106,SALIDA!I:I)</f>
        <v>0</v>
      </c>
      <c r="H106" s="135">
        <f t="shared" si="3"/>
        <v>0</v>
      </c>
    </row>
    <row r="107" spans="1:8" ht="18">
      <c r="A107" s="116" t="s">
        <v>260</v>
      </c>
      <c r="B107" s="12" t="s">
        <v>261</v>
      </c>
      <c r="C107" s="115" t="s">
        <v>177</v>
      </c>
      <c r="D107" s="137"/>
      <c r="E107" s="133">
        <f>SUMIF(INGRESO!F:F,B107,INGRESO!H:H)</f>
        <v>0</v>
      </c>
      <c r="F107" s="133">
        <f t="shared" si="2"/>
        <v>0</v>
      </c>
      <c r="G107" s="134">
        <f>SUMIF(SALIDA!F:F,B107,SALIDA!I:I)</f>
        <v>0</v>
      </c>
      <c r="H107" s="135">
        <f t="shared" si="3"/>
        <v>0</v>
      </c>
    </row>
    <row r="108" spans="1:8" ht="18">
      <c r="A108" s="116" t="s">
        <v>262</v>
      </c>
      <c r="B108" s="12" t="s">
        <v>263</v>
      </c>
      <c r="C108" s="115" t="s">
        <v>177</v>
      </c>
      <c r="D108" s="137"/>
      <c r="E108" s="133">
        <f>SUMIF(INGRESO!F:F,B108,INGRESO!H:H)</f>
        <v>0</v>
      </c>
      <c r="F108" s="133">
        <f t="shared" si="2"/>
        <v>0</v>
      </c>
      <c r="G108" s="134">
        <f>SUMIF(SALIDA!F:F,B108,SALIDA!I:I)</f>
        <v>0</v>
      </c>
      <c r="H108" s="135">
        <f t="shared" si="3"/>
        <v>0</v>
      </c>
    </row>
    <row r="109" spans="1:8" ht="18">
      <c r="A109" s="116" t="s">
        <v>264</v>
      </c>
      <c r="B109" s="12" t="s">
        <v>265</v>
      </c>
      <c r="C109" s="115" t="s">
        <v>177</v>
      </c>
      <c r="D109" s="137"/>
      <c r="E109" s="133">
        <f>SUMIF(INGRESO!F:F,B109,INGRESO!H:H)</f>
        <v>0</v>
      </c>
      <c r="F109" s="133">
        <f t="shared" si="2"/>
        <v>0</v>
      </c>
      <c r="G109" s="134">
        <f>SUMIF(SALIDA!F:F,B109,SALIDA!I:I)</f>
        <v>0</v>
      </c>
      <c r="H109" s="135">
        <f t="shared" si="3"/>
        <v>0</v>
      </c>
    </row>
    <row r="110" spans="1:8" ht="18">
      <c r="A110" s="116" t="s">
        <v>266</v>
      </c>
      <c r="B110" s="12" t="s">
        <v>267</v>
      </c>
      <c r="C110" s="115" t="s">
        <v>177</v>
      </c>
      <c r="D110" s="137"/>
      <c r="E110" s="133">
        <f>SUMIF(INGRESO!F:F,B110,INGRESO!H:H)</f>
        <v>0</v>
      </c>
      <c r="F110" s="133">
        <f t="shared" si="2"/>
        <v>0</v>
      </c>
      <c r="G110" s="134">
        <f>SUMIF(SALIDA!F:F,B110,SALIDA!I:I)</f>
        <v>0</v>
      </c>
      <c r="H110" s="135">
        <f t="shared" si="3"/>
        <v>0</v>
      </c>
    </row>
    <row r="111" spans="1:8" ht="18">
      <c r="A111" s="116" t="s">
        <v>268</v>
      </c>
      <c r="B111" s="12" t="s">
        <v>269</v>
      </c>
      <c r="C111" s="115" t="s">
        <v>177</v>
      </c>
      <c r="D111" s="137"/>
      <c r="E111" s="133">
        <f>SUMIF(INGRESO!F:F,B111,INGRESO!H:H)</f>
        <v>0</v>
      </c>
      <c r="F111" s="133">
        <f t="shared" si="2"/>
        <v>0</v>
      </c>
      <c r="G111" s="134">
        <f>SUMIF(SALIDA!F:F,B111,SALIDA!I:I)</f>
        <v>0</v>
      </c>
      <c r="H111" s="135">
        <f t="shared" si="3"/>
        <v>0</v>
      </c>
    </row>
    <row r="112" spans="1:8" ht="18">
      <c r="A112" s="118" t="s">
        <v>270</v>
      </c>
      <c r="B112" s="119" t="s">
        <v>271</v>
      </c>
      <c r="C112" s="120" t="s">
        <v>177</v>
      </c>
      <c r="D112" s="137"/>
      <c r="E112" s="133">
        <f>SUMIF(INGRESO!F:F,B112,INGRESO!H:H)</f>
        <v>0</v>
      </c>
      <c r="F112" s="133">
        <f t="shared" si="2"/>
        <v>0</v>
      </c>
      <c r="G112" s="134">
        <f>SUMIF(SALIDA!F:F,B112,SALIDA!I:I)</f>
        <v>0</v>
      </c>
      <c r="H112" s="135">
        <f t="shared" si="3"/>
        <v>0</v>
      </c>
    </row>
    <row r="113" spans="1:8" ht="18">
      <c r="A113" s="118" t="s">
        <v>272</v>
      </c>
      <c r="B113" s="119" t="s">
        <v>273</v>
      </c>
      <c r="C113" s="120" t="s">
        <v>177</v>
      </c>
      <c r="D113" s="137"/>
      <c r="E113" s="133">
        <f>SUMIF(INGRESO!F:F,B113,INGRESO!H:H)</f>
        <v>0</v>
      </c>
      <c r="F113" s="133">
        <f t="shared" si="2"/>
        <v>0</v>
      </c>
      <c r="G113" s="134">
        <f>SUMIF(SALIDA!F:F,B113,SALIDA!I:I)</f>
        <v>0</v>
      </c>
      <c r="H113" s="135">
        <f t="shared" si="3"/>
        <v>0</v>
      </c>
    </row>
    <row r="114" spans="1:8" ht="18">
      <c r="A114" s="119" t="s">
        <v>276</v>
      </c>
      <c r="B114" s="119" t="s">
        <v>277</v>
      </c>
      <c r="C114" s="120" t="s">
        <v>177</v>
      </c>
      <c r="D114" s="137"/>
      <c r="E114" s="133">
        <f>SUMIF(INGRESO!F:F,B114,INGRESO!H:H)</f>
        <v>0</v>
      </c>
      <c r="F114" s="133">
        <f t="shared" si="2"/>
        <v>0</v>
      </c>
      <c r="G114" s="134">
        <f>SUMIF(SALIDA!F:F,B114,SALIDA!I:I)</f>
        <v>0</v>
      </c>
      <c r="H114" s="135">
        <f t="shared" si="3"/>
        <v>0</v>
      </c>
    </row>
    <row r="115" spans="1:8" ht="18">
      <c r="A115" s="119" t="s">
        <v>278</v>
      </c>
      <c r="B115" s="119" t="s">
        <v>279</v>
      </c>
      <c r="C115" s="120" t="s">
        <v>177</v>
      </c>
      <c r="D115" s="137"/>
      <c r="E115" s="133">
        <f>SUMIF(INGRESO!F:F,B115,INGRESO!H:H)</f>
        <v>0</v>
      </c>
      <c r="F115" s="133">
        <f t="shared" si="2"/>
        <v>0</v>
      </c>
      <c r="G115" s="134">
        <f>SUMIF(SALIDA!F:F,B115,SALIDA!I:I)</f>
        <v>0</v>
      </c>
      <c r="H115" s="135">
        <f t="shared" si="3"/>
        <v>0</v>
      </c>
    </row>
    <row r="116" spans="1:8" ht="18">
      <c r="A116" s="96" t="s">
        <v>280</v>
      </c>
      <c r="B116" s="96" t="s">
        <v>281</v>
      </c>
      <c r="C116" s="97" t="s">
        <v>177</v>
      </c>
      <c r="D116" s="137"/>
      <c r="E116" s="133">
        <f>SUMIF(INGRESO!F:F,B116,INGRESO!H:H)</f>
        <v>0</v>
      </c>
      <c r="F116" s="133">
        <f t="shared" si="2"/>
        <v>0</v>
      </c>
      <c r="G116" s="134">
        <f>SUMIF(SALIDA!F:F,B116,SALIDA!I:I)</f>
        <v>0</v>
      </c>
      <c r="H116" s="135">
        <f t="shared" si="3"/>
        <v>0</v>
      </c>
    </row>
    <row r="117" spans="1:8" ht="18">
      <c r="A117" s="96" t="s">
        <v>274</v>
      </c>
      <c r="B117" s="96" t="s">
        <v>275</v>
      </c>
      <c r="C117" s="97" t="s">
        <v>177</v>
      </c>
      <c r="D117" s="137"/>
      <c r="E117" s="133">
        <f>SUMIF(INGRESO!F:F,B117,INGRESO!H:H)</f>
        <v>0</v>
      </c>
      <c r="F117" s="133">
        <f t="shared" si="2"/>
        <v>0</v>
      </c>
      <c r="G117" s="134">
        <f>SUMIF(SALIDA!F:F,B117,SALIDA!I:I)</f>
        <v>0</v>
      </c>
      <c r="H117" s="135">
        <f t="shared" si="3"/>
        <v>0</v>
      </c>
    </row>
    <row r="118" spans="1:8" ht="18">
      <c r="A118" s="94" t="s">
        <v>282</v>
      </c>
      <c r="B118" s="15" t="s">
        <v>283</v>
      </c>
      <c r="C118" s="93" t="s">
        <v>177</v>
      </c>
      <c r="D118" s="137"/>
      <c r="E118" s="133">
        <f>SUMIF(INGRESO!F:F,B118,INGRESO!H:H)</f>
        <v>0</v>
      </c>
      <c r="F118" s="133">
        <f t="shared" si="2"/>
        <v>0</v>
      </c>
      <c r="G118" s="134">
        <f>SUMIF(SALIDA!F:F,B118,SALIDA!I:I)</f>
        <v>0</v>
      </c>
      <c r="H118" s="135">
        <f t="shared" si="3"/>
        <v>0</v>
      </c>
    </row>
    <row r="119" spans="1:8" ht="18">
      <c r="A119" s="94" t="s">
        <v>284</v>
      </c>
      <c r="B119" s="15" t="s">
        <v>285</v>
      </c>
      <c r="C119" s="121" t="s">
        <v>177</v>
      </c>
      <c r="D119" s="137"/>
      <c r="E119" s="133">
        <f>SUMIF(INGRESO!F:F,B119,INGRESO!H:H)</f>
        <v>0</v>
      </c>
      <c r="F119" s="133">
        <f t="shared" si="2"/>
        <v>0</v>
      </c>
      <c r="G119" s="134">
        <f>SUMIF(SALIDA!F:F,B119,SALIDA!I:I)</f>
        <v>0</v>
      </c>
      <c r="H119" s="135">
        <f t="shared" si="3"/>
        <v>0</v>
      </c>
    </row>
    <row r="120" spans="1:8" ht="18">
      <c r="A120" s="94" t="s">
        <v>286</v>
      </c>
      <c r="B120" s="15" t="s">
        <v>287</v>
      </c>
      <c r="C120" s="121" t="s">
        <v>177</v>
      </c>
      <c r="D120" s="137"/>
      <c r="E120" s="133">
        <f>SUMIF(INGRESO!F:F,B120,INGRESO!H:H)</f>
        <v>0</v>
      </c>
      <c r="F120" s="133">
        <f t="shared" si="2"/>
        <v>0</v>
      </c>
      <c r="G120" s="134">
        <f>SUMIF(SALIDA!F:F,B120,SALIDA!I:I)</f>
        <v>0</v>
      </c>
      <c r="H120" s="135">
        <f t="shared" si="3"/>
        <v>0</v>
      </c>
    </row>
    <row r="121" spans="1:8" ht="18">
      <c r="A121" s="122" t="s">
        <v>288</v>
      </c>
      <c r="B121" s="123" t="s">
        <v>289</v>
      </c>
      <c r="C121" s="124" t="s">
        <v>177</v>
      </c>
      <c r="D121" s="137"/>
      <c r="E121" s="133">
        <f>SUMIF(INGRESO!F:F,B121,INGRESO!H:H)</f>
        <v>0</v>
      </c>
      <c r="F121" s="133">
        <f t="shared" si="2"/>
        <v>0</v>
      </c>
      <c r="G121" s="134">
        <f>SUMIF(SALIDA!F:F,B121,SALIDA!I:I)</f>
        <v>0</v>
      </c>
      <c r="H121" s="135">
        <f t="shared" si="3"/>
        <v>0</v>
      </c>
    </row>
    <row r="122" spans="1:8" ht="18">
      <c r="A122" s="122" t="s">
        <v>290</v>
      </c>
      <c r="B122" s="123" t="s">
        <v>291</v>
      </c>
      <c r="C122" s="124" t="s">
        <v>177</v>
      </c>
      <c r="D122" s="137"/>
      <c r="E122" s="133">
        <f>SUMIF(INGRESO!F:F,B122,INGRESO!H:H)</f>
        <v>0</v>
      </c>
      <c r="F122" s="133">
        <f t="shared" si="2"/>
        <v>0</v>
      </c>
      <c r="G122" s="134">
        <f>SUMIF(SALIDA!F:F,B122,SALIDA!I:I)</f>
        <v>0</v>
      </c>
      <c r="H122" s="135">
        <f t="shared" si="3"/>
        <v>0</v>
      </c>
    </row>
    <row r="123" spans="1:8" ht="18">
      <c r="A123" s="125" t="s">
        <v>310</v>
      </c>
      <c r="B123" s="112" t="s">
        <v>311</v>
      </c>
      <c r="C123" s="126" t="s">
        <v>177</v>
      </c>
      <c r="D123" s="137"/>
      <c r="E123" s="133">
        <f>SUMIF(INGRESO!F:F,B123,INGRESO!H:H)</f>
        <v>0</v>
      </c>
      <c r="F123" s="133">
        <f t="shared" si="2"/>
        <v>0</v>
      </c>
      <c r="G123" s="134">
        <f>SUMIF(SALIDA!F:F,B123,SALIDA!I:I)</f>
        <v>0</v>
      </c>
      <c r="H123" s="135">
        <f t="shared" si="3"/>
        <v>0</v>
      </c>
    </row>
    <row r="124" spans="1:8" ht="18">
      <c r="A124" s="125" t="s">
        <v>312</v>
      </c>
      <c r="B124" s="112" t="s">
        <v>313</v>
      </c>
      <c r="C124" s="126" t="s">
        <v>177</v>
      </c>
      <c r="D124" s="137"/>
      <c r="E124" s="133">
        <f>SUMIF(INGRESO!F:F,B124,INGRESO!H:H)</f>
        <v>0</v>
      </c>
      <c r="F124" s="133">
        <f t="shared" si="2"/>
        <v>0</v>
      </c>
      <c r="G124" s="134">
        <f>SUMIF(SALIDA!F:F,B124,SALIDA!I:I)</f>
        <v>0</v>
      </c>
      <c r="H124" s="135">
        <f t="shared" si="3"/>
        <v>0</v>
      </c>
    </row>
    <row r="125" spans="1:8" ht="18">
      <c r="A125" s="112" t="s">
        <v>292</v>
      </c>
      <c r="B125" s="112" t="s">
        <v>293</v>
      </c>
      <c r="C125" s="126" t="s">
        <v>177</v>
      </c>
      <c r="D125" s="137"/>
      <c r="E125" s="133">
        <f>SUMIF(INGRESO!F:F,B125,INGRESO!H:H)</f>
        <v>0</v>
      </c>
      <c r="F125" s="133">
        <f t="shared" si="2"/>
        <v>0</v>
      </c>
      <c r="G125" s="134">
        <f>SUMIF(SALIDA!F:F,B125,SALIDA!I:I)</f>
        <v>0</v>
      </c>
      <c r="H125" s="135">
        <f t="shared" si="3"/>
        <v>0</v>
      </c>
    </row>
    <row r="126" spans="1:8" ht="18">
      <c r="A126" s="125" t="s">
        <v>308</v>
      </c>
      <c r="B126" s="112" t="s">
        <v>309</v>
      </c>
      <c r="C126" s="126" t="s">
        <v>177</v>
      </c>
      <c r="D126" s="137"/>
      <c r="E126" s="133">
        <f>SUMIF(INGRESO!F:F,B126,INGRESO!H:H)</f>
        <v>0</v>
      </c>
      <c r="F126" s="133">
        <f t="shared" si="2"/>
        <v>0</v>
      </c>
      <c r="G126" s="134">
        <f>SUMIF(SALIDA!F:F,B126,SALIDA!I:I)</f>
        <v>0</v>
      </c>
      <c r="H126" s="135">
        <f t="shared" si="3"/>
        <v>0</v>
      </c>
    </row>
    <row r="127" spans="1:8" ht="18">
      <c r="A127" s="112" t="s">
        <v>294</v>
      </c>
      <c r="B127" s="112" t="s">
        <v>295</v>
      </c>
      <c r="C127" s="126" t="s">
        <v>177</v>
      </c>
      <c r="D127" s="137"/>
      <c r="E127" s="133">
        <f>SUMIF(INGRESO!F:F,B127,INGRESO!H:H)</f>
        <v>0</v>
      </c>
      <c r="F127" s="133">
        <f t="shared" si="2"/>
        <v>0</v>
      </c>
      <c r="G127" s="134">
        <f>SUMIF(SALIDA!F:F,B127,SALIDA!I:I)</f>
        <v>0</v>
      </c>
      <c r="H127" s="135">
        <f t="shared" si="3"/>
        <v>0</v>
      </c>
    </row>
    <row r="128" spans="1:8" ht="18">
      <c r="A128" s="112" t="s">
        <v>296</v>
      </c>
      <c r="B128" s="112" t="s">
        <v>297</v>
      </c>
      <c r="C128" s="126" t="s">
        <v>177</v>
      </c>
      <c r="D128" s="137"/>
      <c r="E128" s="133">
        <f>SUMIF(INGRESO!F:F,B128,INGRESO!H:H)</f>
        <v>0</v>
      </c>
      <c r="F128" s="133">
        <f t="shared" si="2"/>
        <v>0</v>
      </c>
      <c r="G128" s="134">
        <f>SUMIF(SALIDA!F:F,B128,SALIDA!I:I)</f>
        <v>0</v>
      </c>
      <c r="H128" s="135">
        <f t="shared" si="3"/>
        <v>0</v>
      </c>
    </row>
    <row r="129" spans="1:8" ht="18">
      <c r="A129" s="112" t="s">
        <v>298</v>
      </c>
      <c r="B129" s="112" t="s">
        <v>299</v>
      </c>
      <c r="C129" s="126" t="s">
        <v>177</v>
      </c>
      <c r="D129" s="137"/>
      <c r="E129" s="133">
        <f>SUMIF(INGRESO!F:F,B129,INGRESO!H:H)</f>
        <v>0</v>
      </c>
      <c r="F129" s="133">
        <f t="shared" si="2"/>
        <v>0</v>
      </c>
      <c r="G129" s="134">
        <f>SUMIF(SALIDA!F:F,B129,SALIDA!I:I)</f>
        <v>0</v>
      </c>
      <c r="H129" s="135">
        <f t="shared" si="3"/>
        <v>0</v>
      </c>
    </row>
    <row r="130" spans="1:8" ht="18">
      <c r="A130" s="125" t="s">
        <v>300</v>
      </c>
      <c r="B130" s="112" t="s">
        <v>301</v>
      </c>
      <c r="C130" s="126" t="s">
        <v>177</v>
      </c>
      <c r="D130" s="137"/>
      <c r="E130" s="133">
        <f>SUMIF(INGRESO!F:F,B130,INGRESO!H:H)</f>
        <v>0</v>
      </c>
      <c r="F130" s="133">
        <f t="shared" si="2"/>
        <v>0</v>
      </c>
      <c r="G130" s="134">
        <f>SUMIF(SALIDA!F:F,B130,SALIDA!I:I)</f>
        <v>0</v>
      </c>
      <c r="H130" s="135">
        <f t="shared" si="3"/>
        <v>0</v>
      </c>
    </row>
    <row r="131" spans="1:8" ht="18">
      <c r="A131" s="125" t="s">
        <v>302</v>
      </c>
      <c r="B131" s="112" t="s">
        <v>303</v>
      </c>
      <c r="C131" s="126" t="s">
        <v>177</v>
      </c>
      <c r="D131" s="137"/>
      <c r="E131" s="133">
        <f>SUMIF(INGRESO!F:F,B131,INGRESO!H:H)</f>
        <v>0</v>
      </c>
      <c r="F131" s="133">
        <f t="shared" si="2"/>
        <v>0</v>
      </c>
      <c r="G131" s="134">
        <f>SUMIF(SALIDA!F:F,B131,SALIDA!I:I)</f>
        <v>0</v>
      </c>
      <c r="H131" s="135">
        <f t="shared" si="3"/>
        <v>0</v>
      </c>
    </row>
    <row r="132" spans="1:8" ht="18">
      <c r="A132" s="125" t="s">
        <v>304</v>
      </c>
      <c r="B132" s="112" t="s">
        <v>305</v>
      </c>
      <c r="C132" s="126" t="s">
        <v>177</v>
      </c>
      <c r="D132" s="137"/>
      <c r="E132" s="133">
        <f>SUMIF(INGRESO!F:F,B132,INGRESO!H:H)</f>
        <v>0</v>
      </c>
      <c r="F132" s="133">
        <f t="shared" si="2"/>
        <v>0</v>
      </c>
      <c r="G132" s="134">
        <f>SUMIF(SALIDA!F:F,B132,SALIDA!I:I)</f>
        <v>0</v>
      </c>
      <c r="H132" s="135">
        <f t="shared" si="3"/>
        <v>0</v>
      </c>
    </row>
    <row r="133" spans="1:8" ht="18">
      <c r="A133" s="125" t="s">
        <v>306</v>
      </c>
      <c r="B133" s="112" t="s">
        <v>307</v>
      </c>
      <c r="C133" s="126" t="s">
        <v>177</v>
      </c>
      <c r="D133" s="137"/>
      <c r="E133" s="133">
        <f>SUMIF(INGRESO!F:F,B133,INGRESO!H:H)</f>
        <v>0</v>
      </c>
      <c r="F133" s="133">
        <f t="shared" si="2"/>
        <v>0</v>
      </c>
      <c r="G133" s="134">
        <f>SUMIF(SALIDA!F:F,B133,SALIDA!I:I)</f>
        <v>0</v>
      </c>
      <c r="H133" s="135">
        <f t="shared" si="3"/>
        <v>0</v>
      </c>
    </row>
    <row r="134" spans="1:8" ht="18">
      <c r="A134" s="116" t="s">
        <v>321</v>
      </c>
      <c r="B134" s="112" t="s">
        <v>322</v>
      </c>
      <c r="C134" s="126" t="s">
        <v>177</v>
      </c>
      <c r="D134" s="137"/>
      <c r="E134" s="133">
        <f>SUMIF(INGRESO!F:F,B134,INGRESO!H:H)</f>
        <v>0</v>
      </c>
      <c r="F134" s="133">
        <f t="shared" si="2"/>
        <v>0</v>
      </c>
      <c r="G134" s="134">
        <f>SUMIF(SALIDA!F:F,B134,SALIDA!I:I)</f>
        <v>0</v>
      </c>
      <c r="H134" s="135">
        <f t="shared" si="3"/>
        <v>0</v>
      </c>
    </row>
    <row r="135" spans="1:8" ht="18">
      <c r="A135" s="116" t="s">
        <v>314</v>
      </c>
      <c r="B135" s="112" t="s">
        <v>315</v>
      </c>
      <c r="C135" s="126" t="s">
        <v>316</v>
      </c>
      <c r="D135" s="137"/>
      <c r="E135" s="133">
        <f>SUMIF(INGRESO!F:F,B135,INGRESO!H:H)</f>
        <v>0</v>
      </c>
      <c r="F135" s="133">
        <f t="shared" si="2"/>
        <v>0</v>
      </c>
      <c r="G135" s="134">
        <f>SUMIF(SALIDA!F:F,B135,SALIDA!I:I)</f>
        <v>0</v>
      </c>
      <c r="H135" s="135">
        <f t="shared" si="3"/>
        <v>0</v>
      </c>
    </row>
    <row r="136" spans="1:8" ht="18">
      <c r="A136" s="116" t="s">
        <v>317</v>
      </c>
      <c r="B136" s="112" t="s">
        <v>318</v>
      </c>
      <c r="C136" s="126" t="s">
        <v>316</v>
      </c>
      <c r="D136" s="137"/>
      <c r="E136" s="133">
        <f>SUMIF(INGRESO!F:F,B136,INGRESO!H:H)</f>
        <v>0</v>
      </c>
      <c r="F136" s="133">
        <f t="shared" ref="F136:F139" si="4">D136+E136</f>
        <v>0</v>
      </c>
      <c r="G136" s="134">
        <f>SUMIF(SALIDA!F:F,B136,SALIDA!I:I)</f>
        <v>0</v>
      </c>
      <c r="H136" s="135">
        <f t="shared" ref="H136:H139" si="5">F136-G136</f>
        <v>0</v>
      </c>
    </row>
    <row r="137" spans="1:8" ht="18">
      <c r="A137" s="116" t="s">
        <v>319</v>
      </c>
      <c r="B137" s="112" t="s">
        <v>320</v>
      </c>
      <c r="C137" s="126" t="s">
        <v>316</v>
      </c>
      <c r="D137" s="137"/>
      <c r="E137" s="133">
        <f>SUMIF(INGRESO!F:F,B137,INGRESO!H:H)</f>
        <v>0</v>
      </c>
      <c r="F137" s="133">
        <f t="shared" si="4"/>
        <v>0</v>
      </c>
      <c r="G137" s="134">
        <f>SUMIF(SALIDA!F:F,B137,SALIDA!I:I)</f>
        <v>0</v>
      </c>
      <c r="H137" s="135">
        <f t="shared" si="5"/>
        <v>0</v>
      </c>
    </row>
    <row r="138" spans="1:8" ht="18">
      <c r="A138" s="127" t="s">
        <v>323</v>
      </c>
      <c r="B138" s="128" t="s">
        <v>324</v>
      </c>
      <c r="C138" s="129" t="s">
        <v>316</v>
      </c>
      <c r="D138" s="137"/>
      <c r="E138" s="133">
        <f>SUMIF(INGRESO!F:F,B138,INGRESO!H:H)</f>
        <v>0</v>
      </c>
      <c r="F138" s="133">
        <f t="shared" si="4"/>
        <v>0</v>
      </c>
      <c r="G138" s="134">
        <f>SUMIF(SALIDA!F:F,B138,SALIDA!I:I)</f>
        <v>0</v>
      </c>
      <c r="H138" s="135">
        <f t="shared" si="5"/>
        <v>0</v>
      </c>
    </row>
    <row r="139" spans="1:8" ht="18">
      <c r="A139" s="130" t="s">
        <v>325</v>
      </c>
      <c r="B139" s="131" t="s">
        <v>326</v>
      </c>
      <c r="C139" s="129" t="s">
        <v>316</v>
      </c>
      <c r="D139" s="137"/>
      <c r="E139" s="133">
        <f>SUMIF(INGRESO!F:F,B139,INGRESO!H:H)</f>
        <v>0</v>
      </c>
      <c r="F139" s="133">
        <f t="shared" si="4"/>
        <v>0</v>
      </c>
      <c r="G139" s="134">
        <f>SUMIF(SALIDA!F:F,B139,SALIDA!I:I)</f>
        <v>0</v>
      </c>
      <c r="H139" s="135">
        <f t="shared" si="5"/>
        <v>0</v>
      </c>
    </row>
  </sheetData>
  <mergeCells count="3">
    <mergeCell ref="H1:H4"/>
    <mergeCell ref="A1:A4"/>
    <mergeCell ref="B1:G4"/>
  </mergeCells>
  <pageMargins left="0.7" right="0.7" top="0.75" bottom="0.75" header="0.3" footer="0.3"/>
  <pageSetup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DEDC0A-491B-4CA4-941A-450F00889659}">
  <dimension ref="A1:Y137"/>
  <sheetViews>
    <sheetView zoomScale="60" zoomScaleNormal="60" workbookViewId="0">
      <selection activeCell="Z7" sqref="Z7"/>
    </sheetView>
  </sheetViews>
  <sheetFormatPr defaultColWidth="11.42578125" defaultRowHeight="14.45"/>
  <cols>
    <col min="4" max="4" width="11.5703125" customWidth="1"/>
  </cols>
  <sheetData>
    <row r="1" spans="1:25">
      <c r="A1" s="34"/>
      <c r="B1" s="34"/>
      <c r="C1" s="34"/>
      <c r="D1" s="34"/>
      <c r="E1" s="73"/>
      <c r="F1" s="73"/>
      <c r="G1" s="73"/>
      <c r="H1" s="73"/>
      <c r="I1" s="73"/>
      <c r="J1" s="73"/>
      <c r="K1" s="73"/>
      <c r="L1" s="73"/>
      <c r="M1" s="73"/>
      <c r="N1" s="73"/>
      <c r="O1" s="73"/>
      <c r="P1" s="73"/>
      <c r="Q1" s="73"/>
      <c r="R1" s="73"/>
      <c r="S1" s="73"/>
      <c r="T1" s="73"/>
      <c r="U1" s="73"/>
      <c r="V1" s="73"/>
      <c r="W1" s="73"/>
      <c r="X1" s="73"/>
      <c r="Y1" s="73"/>
    </row>
    <row r="2" spans="1:25">
      <c r="A2" s="34"/>
      <c r="B2" s="34"/>
      <c r="C2" s="34"/>
      <c r="D2" s="34"/>
      <c r="E2" s="73"/>
      <c r="F2" s="73"/>
      <c r="G2" s="73"/>
      <c r="H2" s="73"/>
      <c r="I2" s="73"/>
      <c r="J2" s="73"/>
      <c r="K2" s="73"/>
      <c r="L2" s="73"/>
      <c r="M2" s="73"/>
      <c r="N2" s="73"/>
      <c r="O2" s="73"/>
      <c r="P2" s="73"/>
      <c r="Q2" s="73"/>
      <c r="R2" s="73"/>
      <c r="S2" s="73"/>
      <c r="T2" s="73"/>
      <c r="U2" s="73"/>
      <c r="V2" s="73"/>
      <c r="W2" s="73"/>
      <c r="X2" s="73"/>
      <c r="Y2" s="73"/>
    </row>
    <row r="3" spans="1:25">
      <c r="A3" s="34"/>
      <c r="B3" s="34"/>
      <c r="C3" s="34"/>
      <c r="D3" s="34"/>
      <c r="E3" s="73"/>
      <c r="F3" s="73"/>
      <c r="G3" s="73"/>
      <c r="H3" s="73"/>
      <c r="I3" s="73"/>
      <c r="J3" s="73"/>
      <c r="K3" s="73"/>
      <c r="L3" s="73"/>
      <c r="M3" s="73"/>
      <c r="N3" s="73"/>
      <c r="O3" s="73"/>
      <c r="P3" s="73"/>
      <c r="Q3" s="73"/>
      <c r="R3" s="73"/>
      <c r="S3" s="73"/>
      <c r="T3" s="73"/>
      <c r="U3" s="73"/>
      <c r="V3" s="73"/>
      <c r="W3" s="73"/>
      <c r="X3" s="73"/>
      <c r="Y3" s="73"/>
    </row>
    <row r="4" spans="1:25">
      <c r="A4" s="34"/>
      <c r="B4" s="34"/>
      <c r="C4" s="34"/>
      <c r="D4" s="34"/>
      <c r="E4" s="73"/>
      <c r="F4" s="73"/>
      <c r="G4" s="73"/>
      <c r="H4" s="73"/>
      <c r="I4" s="73"/>
      <c r="J4" s="73"/>
      <c r="K4" s="73"/>
      <c r="L4" s="73"/>
      <c r="M4" s="73"/>
      <c r="N4" s="73"/>
      <c r="O4" s="73"/>
      <c r="P4" s="73"/>
      <c r="Q4" s="73"/>
      <c r="R4" s="73"/>
      <c r="S4" s="73"/>
      <c r="T4" s="73"/>
      <c r="U4" s="73"/>
      <c r="V4" s="73"/>
      <c r="W4" s="73"/>
      <c r="X4" s="73"/>
      <c r="Y4" s="73"/>
    </row>
    <row r="5" spans="1:25">
      <c r="A5" s="34"/>
      <c r="B5" s="34"/>
      <c r="C5" s="34"/>
      <c r="D5" s="34"/>
      <c r="E5" s="73"/>
      <c r="F5" s="73"/>
      <c r="G5" s="73"/>
      <c r="H5" s="73"/>
      <c r="I5" s="73"/>
      <c r="J5" s="73"/>
      <c r="K5" s="73"/>
      <c r="L5" s="73"/>
      <c r="M5" s="73"/>
      <c r="N5" s="73"/>
      <c r="O5" s="73"/>
      <c r="P5" s="73"/>
      <c r="Q5" s="73"/>
      <c r="R5" s="73"/>
      <c r="S5" s="73"/>
      <c r="T5" s="73"/>
      <c r="U5" s="73"/>
      <c r="V5" s="73"/>
      <c r="W5" s="73"/>
      <c r="X5" s="73"/>
      <c r="Y5" s="73"/>
    </row>
    <row r="6" spans="1:25">
      <c r="A6" s="34"/>
      <c r="B6" s="34"/>
      <c r="C6" s="34"/>
      <c r="D6" s="34"/>
      <c r="E6" s="73"/>
      <c r="F6" s="73"/>
      <c r="G6" s="73"/>
      <c r="H6" s="73"/>
      <c r="I6" s="73"/>
      <c r="J6" s="73"/>
      <c r="K6" s="73"/>
      <c r="L6" s="73"/>
      <c r="M6" s="73"/>
      <c r="N6" s="73"/>
      <c r="O6" s="73"/>
      <c r="P6" s="73"/>
      <c r="Q6" s="73"/>
      <c r="R6" s="73"/>
      <c r="S6" s="73"/>
      <c r="T6" s="73"/>
      <c r="U6" s="73"/>
      <c r="V6" s="73"/>
      <c r="W6" s="73"/>
      <c r="X6" s="73"/>
      <c r="Y6" s="73"/>
    </row>
    <row r="7" spans="1:25">
      <c r="A7" s="34"/>
      <c r="B7" s="34"/>
      <c r="C7" s="34"/>
      <c r="D7" s="34"/>
      <c r="E7" s="73"/>
      <c r="F7" s="73"/>
      <c r="G7" s="73"/>
      <c r="H7" s="73"/>
      <c r="I7" s="73"/>
      <c r="J7" s="73"/>
      <c r="K7" s="73"/>
      <c r="L7" s="73"/>
      <c r="M7" s="73"/>
      <c r="N7" s="73"/>
      <c r="O7" s="73"/>
      <c r="P7" s="73"/>
      <c r="Q7" s="73"/>
      <c r="R7" s="73"/>
      <c r="S7" s="73"/>
      <c r="T7" s="73"/>
      <c r="U7" s="73"/>
      <c r="V7" s="73"/>
      <c r="W7" s="73"/>
      <c r="X7" s="73"/>
      <c r="Y7" s="73"/>
    </row>
    <row r="8" spans="1:25">
      <c r="A8" s="34"/>
      <c r="B8" s="34"/>
      <c r="C8" s="34"/>
      <c r="D8" s="34"/>
      <c r="E8" s="73"/>
      <c r="F8" s="73"/>
      <c r="G8" s="73"/>
      <c r="H8" s="73"/>
      <c r="I8" s="73"/>
      <c r="J8" s="73"/>
      <c r="K8" s="73"/>
      <c r="L8" s="73"/>
      <c r="M8" s="73"/>
      <c r="N8" s="73"/>
      <c r="O8" s="73"/>
      <c r="P8" s="73"/>
      <c r="Q8" s="73"/>
      <c r="R8" s="73"/>
      <c r="S8" s="73"/>
      <c r="T8" s="73"/>
      <c r="U8" s="73"/>
      <c r="V8" s="73"/>
      <c r="W8" s="73"/>
      <c r="X8" s="73"/>
      <c r="Y8" s="73"/>
    </row>
    <row r="9" spans="1:25">
      <c r="A9" s="34"/>
      <c r="B9" s="34"/>
      <c r="C9" s="34"/>
      <c r="D9" s="34"/>
      <c r="E9" s="73"/>
      <c r="F9" s="73"/>
      <c r="G9" s="73"/>
      <c r="H9" s="73"/>
      <c r="I9" s="73"/>
      <c r="J9" s="73"/>
      <c r="K9" s="73"/>
      <c r="L9" s="73"/>
      <c r="M9" s="73"/>
      <c r="N9" s="73"/>
      <c r="O9" s="73"/>
      <c r="P9" s="73"/>
      <c r="Q9" s="73"/>
      <c r="R9" s="73"/>
      <c r="S9" s="73"/>
      <c r="T9" s="73"/>
      <c r="U9" s="73"/>
      <c r="V9" s="73"/>
      <c r="W9" s="73"/>
      <c r="X9" s="73"/>
      <c r="Y9" s="73"/>
    </row>
    <row r="10" spans="1:25">
      <c r="A10" s="34"/>
      <c r="B10" s="34"/>
      <c r="C10" s="34"/>
      <c r="D10" s="34"/>
      <c r="E10" s="73"/>
      <c r="F10" s="73"/>
      <c r="G10" s="73"/>
      <c r="H10" s="73"/>
      <c r="I10" s="73"/>
      <c r="J10" s="73"/>
      <c r="K10" s="73"/>
      <c r="L10" s="73"/>
      <c r="M10" s="73"/>
      <c r="N10" s="73"/>
      <c r="O10" s="73"/>
      <c r="P10" s="73"/>
      <c r="Q10" s="73"/>
      <c r="R10" s="73"/>
      <c r="S10" s="73"/>
      <c r="T10" s="73"/>
      <c r="U10" s="73"/>
      <c r="V10" s="73"/>
      <c r="W10" s="73"/>
      <c r="X10" s="73"/>
      <c r="Y10" s="73"/>
    </row>
    <row r="11" spans="1:25">
      <c r="A11" s="34"/>
      <c r="B11" s="34"/>
      <c r="C11" s="34"/>
      <c r="D11" s="34"/>
      <c r="E11" s="73"/>
      <c r="F11" s="73"/>
      <c r="G11" s="73"/>
      <c r="H11" s="73"/>
      <c r="I11" s="73"/>
      <c r="J11" s="73"/>
      <c r="K11" s="73"/>
      <c r="L11" s="73"/>
      <c r="M11" s="73"/>
      <c r="N11" s="73"/>
      <c r="O11" s="73"/>
      <c r="P11" s="73"/>
      <c r="Q11" s="73"/>
      <c r="R11" s="73"/>
      <c r="S11" s="73"/>
      <c r="T11" s="73"/>
      <c r="U11" s="73"/>
      <c r="V11" s="73"/>
      <c r="W11" s="73"/>
      <c r="X11" s="73"/>
      <c r="Y11" s="73"/>
    </row>
    <row r="12" spans="1:25">
      <c r="A12" s="34"/>
      <c r="B12" s="34"/>
      <c r="C12" s="34"/>
      <c r="D12" s="34"/>
      <c r="E12" s="73"/>
      <c r="F12" s="73"/>
      <c r="G12" s="73"/>
      <c r="H12" s="73"/>
      <c r="I12" s="73"/>
      <c r="J12" s="73"/>
      <c r="K12" s="73"/>
      <c r="L12" s="73"/>
      <c r="M12" s="73"/>
      <c r="N12" s="73"/>
      <c r="O12" s="73"/>
      <c r="P12" s="73"/>
      <c r="Q12" s="73"/>
      <c r="R12" s="73"/>
      <c r="S12" s="73"/>
      <c r="T12" s="73"/>
      <c r="U12" s="73"/>
      <c r="V12" s="73"/>
      <c r="W12" s="73"/>
      <c r="X12" s="73"/>
      <c r="Y12" s="73"/>
    </row>
    <row r="13" spans="1:25">
      <c r="A13" s="34"/>
      <c r="B13" s="34"/>
      <c r="C13" s="34"/>
      <c r="D13" s="34"/>
      <c r="E13" s="73"/>
      <c r="F13" s="73"/>
      <c r="G13" s="73"/>
      <c r="H13" s="73"/>
      <c r="I13" s="73"/>
      <c r="J13" s="73"/>
      <c r="K13" s="73"/>
      <c r="L13" s="73"/>
      <c r="M13" s="73"/>
      <c r="N13" s="73"/>
      <c r="O13" s="73"/>
      <c r="P13" s="73"/>
      <c r="Q13" s="73"/>
      <c r="R13" s="73"/>
      <c r="S13" s="73"/>
      <c r="T13" s="73"/>
      <c r="U13" s="73"/>
      <c r="V13" s="73"/>
      <c r="W13" s="73"/>
      <c r="X13" s="73"/>
      <c r="Y13" s="73"/>
    </row>
    <row r="14" spans="1:25">
      <c r="A14" s="34"/>
      <c r="B14" s="34"/>
      <c r="C14" s="34"/>
      <c r="D14" s="34"/>
      <c r="E14" s="73"/>
      <c r="F14" s="73"/>
      <c r="G14" s="73"/>
      <c r="H14" s="73"/>
      <c r="I14" s="73"/>
      <c r="J14" s="73"/>
      <c r="K14" s="73"/>
      <c r="L14" s="73"/>
      <c r="M14" s="73"/>
      <c r="N14" s="73"/>
      <c r="O14" s="73"/>
      <c r="P14" s="73"/>
      <c r="Q14" s="73"/>
      <c r="R14" s="73"/>
      <c r="S14" s="73"/>
      <c r="T14" s="73"/>
      <c r="U14" s="73"/>
      <c r="V14" s="73"/>
      <c r="W14" s="73"/>
      <c r="X14" s="73"/>
      <c r="Y14" s="73"/>
    </row>
    <row r="15" spans="1:25">
      <c r="A15" s="34"/>
      <c r="B15" s="34"/>
      <c r="C15" s="34"/>
      <c r="D15" s="34"/>
      <c r="E15" s="73"/>
      <c r="F15" s="73"/>
      <c r="G15" s="73"/>
      <c r="H15" s="73"/>
      <c r="I15" s="73"/>
      <c r="J15" s="73"/>
      <c r="K15" s="73"/>
      <c r="L15" s="73"/>
      <c r="M15" s="73"/>
      <c r="N15" s="73"/>
      <c r="O15" s="73"/>
      <c r="P15" s="73"/>
      <c r="Q15" s="73"/>
      <c r="R15" s="73"/>
      <c r="S15" s="73"/>
      <c r="T15" s="73"/>
      <c r="U15" s="73"/>
      <c r="V15" s="73"/>
      <c r="W15" s="73"/>
      <c r="X15" s="73"/>
      <c r="Y15" s="73"/>
    </row>
    <row r="16" spans="1:25">
      <c r="A16" s="34"/>
      <c r="B16" s="34"/>
      <c r="C16" s="34"/>
      <c r="D16" s="34"/>
      <c r="E16" s="73"/>
      <c r="F16" s="73"/>
      <c r="G16" s="73"/>
      <c r="H16" s="73"/>
      <c r="I16" s="73"/>
      <c r="J16" s="73"/>
      <c r="K16" s="73"/>
      <c r="L16" s="73"/>
      <c r="M16" s="73"/>
      <c r="N16" s="73"/>
      <c r="O16" s="73"/>
      <c r="P16" s="73"/>
      <c r="Q16" s="73"/>
      <c r="R16" s="73"/>
      <c r="S16" s="73"/>
      <c r="T16" s="73"/>
      <c r="U16" s="73"/>
      <c r="V16" s="73"/>
      <c r="W16" s="73"/>
      <c r="X16" s="73"/>
      <c r="Y16" s="73"/>
    </row>
    <row r="17" spans="1:25">
      <c r="A17" s="34"/>
      <c r="B17" s="34"/>
      <c r="C17" s="34"/>
      <c r="D17" s="34"/>
      <c r="E17" s="73"/>
      <c r="F17" s="73"/>
      <c r="G17" s="73"/>
      <c r="H17" s="73"/>
      <c r="I17" s="73"/>
      <c r="J17" s="73"/>
      <c r="K17" s="73"/>
      <c r="L17" s="73"/>
      <c r="M17" s="73"/>
      <c r="N17" s="73"/>
      <c r="O17" s="73"/>
      <c r="P17" s="73"/>
      <c r="Q17" s="73"/>
      <c r="R17" s="73"/>
      <c r="S17" s="73"/>
      <c r="T17" s="73"/>
      <c r="U17" s="73"/>
      <c r="V17" s="73"/>
      <c r="W17" s="73"/>
      <c r="X17" s="73"/>
      <c r="Y17" s="73"/>
    </row>
    <row r="18" spans="1:25">
      <c r="A18" s="34"/>
      <c r="B18" s="34"/>
      <c r="C18" s="34"/>
      <c r="D18" s="34"/>
      <c r="E18" s="73"/>
      <c r="F18" s="73"/>
      <c r="G18" s="73"/>
      <c r="H18" s="73"/>
      <c r="I18" s="73"/>
      <c r="J18" s="73"/>
      <c r="K18" s="73"/>
      <c r="L18" s="73"/>
      <c r="M18" s="73"/>
      <c r="N18" s="73"/>
      <c r="O18" s="73"/>
      <c r="P18" s="73"/>
      <c r="Q18" s="73"/>
      <c r="R18" s="73"/>
      <c r="S18" s="73"/>
      <c r="T18" s="73"/>
      <c r="U18" s="73"/>
      <c r="V18" s="73"/>
      <c r="W18" s="73"/>
      <c r="X18" s="73"/>
      <c r="Y18" s="73"/>
    </row>
    <row r="19" spans="1:25">
      <c r="A19" s="34"/>
      <c r="B19" s="34"/>
      <c r="C19" s="34"/>
      <c r="D19" s="34"/>
      <c r="E19" s="73"/>
      <c r="F19" s="73"/>
      <c r="G19" s="73"/>
      <c r="H19" s="73"/>
      <c r="I19" s="73"/>
      <c r="J19" s="73"/>
      <c r="K19" s="73"/>
      <c r="L19" s="73"/>
      <c r="M19" s="73"/>
      <c r="N19" s="73"/>
      <c r="O19" s="73"/>
      <c r="P19" s="73"/>
      <c r="Q19" s="73"/>
      <c r="R19" s="73"/>
      <c r="S19" s="73"/>
      <c r="T19" s="73"/>
      <c r="U19" s="73"/>
      <c r="V19" s="73"/>
      <c r="W19" s="73"/>
      <c r="X19" s="73"/>
      <c r="Y19" s="73"/>
    </row>
    <row r="20" spans="1:25">
      <c r="A20" s="34"/>
      <c r="B20" s="34"/>
      <c r="C20" s="34"/>
      <c r="D20" s="34"/>
      <c r="E20" s="73"/>
      <c r="F20" s="73"/>
      <c r="G20" s="73"/>
      <c r="H20" s="73"/>
      <c r="I20" s="73"/>
      <c r="J20" s="73"/>
      <c r="K20" s="73"/>
      <c r="L20" s="73"/>
      <c r="M20" s="73"/>
      <c r="N20" s="73"/>
      <c r="O20" s="73"/>
      <c r="P20" s="73"/>
      <c r="Q20" s="73"/>
      <c r="R20" s="73"/>
      <c r="S20" s="73"/>
      <c r="T20" s="73"/>
      <c r="U20" s="73"/>
      <c r="V20" s="73"/>
      <c r="W20" s="73"/>
      <c r="X20" s="73"/>
      <c r="Y20" s="73"/>
    </row>
    <row r="21" spans="1:25">
      <c r="A21" s="34"/>
      <c r="B21" s="34"/>
      <c r="C21" s="34"/>
      <c r="D21" s="34"/>
      <c r="E21" s="73"/>
      <c r="F21" s="73"/>
      <c r="G21" s="73"/>
      <c r="H21" s="73"/>
      <c r="I21" s="73"/>
      <c r="J21" s="73"/>
      <c r="K21" s="73"/>
      <c r="L21" s="73"/>
      <c r="M21" s="73"/>
      <c r="N21" s="73"/>
      <c r="O21" s="73"/>
      <c r="P21" s="73"/>
      <c r="Q21" s="73"/>
      <c r="R21" s="73"/>
      <c r="S21" s="73"/>
      <c r="T21" s="73"/>
      <c r="U21" s="73"/>
      <c r="V21" s="73"/>
      <c r="W21" s="73"/>
      <c r="X21" s="73"/>
      <c r="Y21" s="73"/>
    </row>
    <row r="22" spans="1:25">
      <c r="A22" s="34"/>
      <c r="B22" s="34"/>
      <c r="C22" s="34"/>
      <c r="D22" s="34"/>
      <c r="E22" s="73"/>
      <c r="F22" s="73"/>
      <c r="G22" s="73"/>
      <c r="H22" s="73"/>
      <c r="I22" s="73"/>
      <c r="J22" s="73"/>
      <c r="K22" s="73"/>
      <c r="L22" s="73"/>
      <c r="M22" s="73"/>
      <c r="N22" s="73"/>
      <c r="O22" s="73"/>
      <c r="P22" s="73"/>
      <c r="Q22" s="73"/>
      <c r="R22" s="73"/>
      <c r="S22" s="73"/>
      <c r="T22" s="73"/>
      <c r="U22" s="73"/>
      <c r="V22" s="73"/>
      <c r="W22" s="73"/>
      <c r="X22" s="73"/>
      <c r="Y22" s="73"/>
    </row>
    <row r="23" spans="1:25">
      <c r="A23" s="34"/>
      <c r="B23" s="34"/>
      <c r="C23" s="34"/>
      <c r="D23" s="34"/>
      <c r="E23" s="73"/>
      <c r="F23" s="73"/>
      <c r="G23" s="73"/>
      <c r="H23" s="73"/>
      <c r="I23" s="73"/>
      <c r="J23" s="73"/>
      <c r="K23" s="73"/>
      <c r="L23" s="73"/>
      <c r="M23" s="73"/>
      <c r="N23" s="73"/>
      <c r="O23" s="73"/>
      <c r="P23" s="73"/>
      <c r="Q23" s="73"/>
      <c r="R23" s="73"/>
      <c r="S23" s="73"/>
      <c r="T23" s="73"/>
      <c r="U23" s="73"/>
      <c r="V23" s="73"/>
      <c r="W23" s="73"/>
      <c r="X23" s="73"/>
      <c r="Y23" s="73"/>
    </row>
    <row r="24" spans="1:25">
      <c r="A24" s="34"/>
      <c r="B24" s="34"/>
      <c r="C24" s="34"/>
      <c r="D24" s="34"/>
      <c r="E24" s="73"/>
      <c r="F24" s="73"/>
      <c r="G24" s="73"/>
      <c r="H24" s="73"/>
      <c r="I24" s="73"/>
      <c r="J24" s="73"/>
      <c r="K24" s="73"/>
      <c r="L24" s="73"/>
      <c r="M24" s="73"/>
      <c r="N24" s="73"/>
      <c r="O24" s="73"/>
      <c r="P24" s="73"/>
      <c r="Q24" s="73"/>
      <c r="R24" s="73"/>
      <c r="S24" s="73"/>
      <c r="T24" s="73"/>
      <c r="U24" s="73"/>
      <c r="V24" s="73"/>
      <c r="W24" s="73"/>
      <c r="X24" s="73"/>
      <c r="Y24" s="73"/>
    </row>
    <row r="25" spans="1:25">
      <c r="A25" s="34"/>
      <c r="B25" s="34"/>
      <c r="C25" s="34"/>
      <c r="D25" s="34"/>
      <c r="E25" s="73"/>
      <c r="F25" s="73"/>
      <c r="G25" s="73"/>
      <c r="H25" s="73"/>
      <c r="I25" s="73"/>
      <c r="J25" s="73"/>
      <c r="K25" s="73"/>
      <c r="L25" s="73"/>
      <c r="M25" s="73"/>
      <c r="N25" s="73"/>
      <c r="O25" s="73"/>
      <c r="P25" s="73"/>
      <c r="Q25" s="73"/>
      <c r="R25" s="73"/>
      <c r="S25" s="73"/>
      <c r="T25" s="73"/>
      <c r="U25" s="73"/>
      <c r="V25" s="73"/>
      <c r="W25" s="73"/>
      <c r="X25" s="73"/>
      <c r="Y25" s="73"/>
    </row>
    <row r="26" spans="1:25">
      <c r="A26" s="34"/>
      <c r="B26" s="34"/>
      <c r="C26" s="34"/>
      <c r="D26" s="34"/>
      <c r="E26" s="73"/>
      <c r="F26" s="73"/>
      <c r="G26" s="73"/>
      <c r="H26" s="73"/>
      <c r="I26" s="73"/>
      <c r="J26" s="73"/>
      <c r="K26" s="73"/>
      <c r="L26" s="73"/>
      <c r="M26" s="73"/>
      <c r="N26" s="73"/>
      <c r="O26" s="73"/>
      <c r="P26" s="73"/>
      <c r="Q26" s="73"/>
      <c r="R26" s="73"/>
      <c r="S26" s="73"/>
      <c r="T26" s="73"/>
      <c r="U26" s="73"/>
      <c r="V26" s="73"/>
      <c r="W26" s="73"/>
      <c r="X26" s="73"/>
      <c r="Y26" s="73"/>
    </row>
    <row r="27" spans="1:25">
      <c r="A27" s="34"/>
      <c r="B27" s="34"/>
      <c r="C27" s="34"/>
      <c r="D27" s="34"/>
      <c r="E27" s="73"/>
      <c r="F27" s="73"/>
      <c r="G27" s="73"/>
      <c r="H27" s="73"/>
      <c r="I27" s="73"/>
      <c r="J27" s="73"/>
      <c r="K27" s="73"/>
      <c r="L27" s="73"/>
      <c r="M27" s="73"/>
      <c r="N27" s="73"/>
      <c r="O27" s="73"/>
      <c r="P27" s="73"/>
      <c r="Q27" s="73"/>
      <c r="R27" s="73"/>
      <c r="S27" s="73"/>
      <c r="T27" s="73"/>
      <c r="U27" s="73"/>
      <c r="V27" s="73"/>
      <c r="W27" s="73"/>
      <c r="X27" s="73"/>
      <c r="Y27" s="73"/>
    </row>
    <row r="28" spans="1:25">
      <c r="A28" s="34"/>
      <c r="B28" s="34"/>
      <c r="C28" s="34"/>
      <c r="D28" s="34"/>
      <c r="E28" s="73"/>
      <c r="F28" s="73"/>
      <c r="G28" s="73"/>
      <c r="H28" s="73"/>
      <c r="I28" s="73"/>
      <c r="J28" s="73"/>
      <c r="K28" s="73"/>
      <c r="L28" s="73"/>
      <c r="M28" s="73"/>
      <c r="N28" s="73"/>
      <c r="O28" s="73"/>
      <c r="P28" s="73"/>
      <c r="Q28" s="73"/>
      <c r="R28" s="73"/>
      <c r="S28" s="73"/>
      <c r="T28" s="73"/>
      <c r="U28" s="73"/>
      <c r="V28" s="73"/>
      <c r="W28" s="73"/>
      <c r="X28" s="73"/>
      <c r="Y28" s="73"/>
    </row>
    <row r="29" spans="1:25">
      <c r="A29" s="34"/>
      <c r="B29" s="34"/>
      <c r="C29" s="34"/>
      <c r="D29" s="34"/>
      <c r="E29" s="73"/>
      <c r="F29" s="73"/>
      <c r="G29" s="73"/>
      <c r="H29" s="73"/>
      <c r="I29" s="73"/>
      <c r="J29" s="73"/>
      <c r="K29" s="73"/>
      <c r="L29" s="73"/>
      <c r="M29" s="73"/>
      <c r="N29" s="73"/>
      <c r="O29" s="73"/>
      <c r="P29" s="73"/>
      <c r="Q29" s="73"/>
      <c r="R29" s="73"/>
      <c r="S29" s="73"/>
      <c r="T29" s="73"/>
      <c r="U29" s="73"/>
      <c r="V29" s="73"/>
      <c r="W29" s="73"/>
      <c r="X29" s="73"/>
      <c r="Y29" s="73"/>
    </row>
    <row r="30" spans="1:25">
      <c r="A30" s="34"/>
      <c r="B30" s="34"/>
      <c r="C30" s="34"/>
      <c r="D30" s="34"/>
      <c r="E30" s="73"/>
      <c r="F30" s="73"/>
      <c r="G30" s="73"/>
      <c r="H30" s="73"/>
      <c r="I30" s="73"/>
      <c r="J30" s="73"/>
      <c r="K30" s="73"/>
      <c r="L30" s="73"/>
      <c r="M30" s="73"/>
      <c r="N30" s="73"/>
      <c r="O30" s="73"/>
      <c r="P30" s="73"/>
      <c r="Q30" s="73"/>
      <c r="R30" s="73"/>
      <c r="S30" s="73"/>
      <c r="T30" s="73"/>
      <c r="U30" s="73"/>
      <c r="V30" s="73"/>
      <c r="W30" s="73"/>
      <c r="X30" s="73"/>
      <c r="Y30" s="73"/>
    </row>
    <row r="31" spans="1:25">
      <c r="A31" s="34"/>
      <c r="B31" s="34"/>
      <c r="C31" s="34"/>
      <c r="D31" s="34"/>
      <c r="E31" s="73"/>
      <c r="F31" s="73"/>
      <c r="G31" s="73"/>
      <c r="H31" s="73"/>
      <c r="I31" s="73"/>
      <c r="J31" s="73"/>
      <c r="K31" s="73"/>
      <c r="L31" s="73"/>
      <c r="M31" s="73"/>
      <c r="N31" s="73"/>
      <c r="O31" s="73"/>
      <c r="P31" s="73"/>
      <c r="Q31" s="73"/>
      <c r="R31" s="73"/>
      <c r="S31" s="73"/>
      <c r="T31" s="73"/>
      <c r="U31" s="73"/>
      <c r="V31" s="73"/>
      <c r="W31" s="73"/>
      <c r="X31" s="73"/>
      <c r="Y31" s="73"/>
    </row>
    <row r="32" spans="1:25">
      <c r="A32" s="34"/>
      <c r="B32" s="34"/>
      <c r="C32" s="34"/>
      <c r="D32" s="34"/>
      <c r="E32" s="73"/>
      <c r="F32" s="73"/>
      <c r="G32" s="73"/>
      <c r="H32" s="73"/>
      <c r="I32" s="73"/>
      <c r="J32" s="73"/>
      <c r="K32" s="73"/>
      <c r="L32" s="73"/>
      <c r="M32" s="73"/>
      <c r="N32" s="73"/>
      <c r="O32" s="73"/>
      <c r="P32" s="73"/>
      <c r="Q32" s="73"/>
      <c r="R32" s="73"/>
      <c r="S32" s="73"/>
      <c r="T32" s="73"/>
      <c r="U32" s="73"/>
      <c r="V32" s="73"/>
      <c r="W32" s="73"/>
      <c r="X32" s="73"/>
      <c r="Y32" s="73"/>
    </row>
    <row r="33" spans="1:25">
      <c r="A33" s="34"/>
      <c r="B33" s="34"/>
      <c r="C33" s="34"/>
      <c r="D33" s="34"/>
      <c r="E33" s="73"/>
      <c r="F33" s="73"/>
      <c r="G33" s="73"/>
      <c r="H33" s="73"/>
      <c r="I33" s="73"/>
      <c r="J33" s="73"/>
      <c r="K33" s="73"/>
      <c r="L33" s="73"/>
      <c r="M33" s="73"/>
      <c r="N33" s="73"/>
      <c r="O33" s="73"/>
      <c r="P33" s="73"/>
      <c r="Q33" s="73"/>
      <c r="R33" s="73"/>
      <c r="S33" s="73"/>
      <c r="T33" s="73"/>
      <c r="U33" s="73"/>
      <c r="V33" s="73"/>
      <c r="W33" s="73"/>
      <c r="X33" s="73"/>
      <c r="Y33" s="73"/>
    </row>
    <row r="34" spans="1:25">
      <c r="A34" s="34"/>
      <c r="B34" s="34"/>
      <c r="C34" s="34"/>
      <c r="D34" s="34"/>
      <c r="E34" s="73"/>
      <c r="F34" s="73"/>
      <c r="G34" s="73"/>
      <c r="H34" s="73"/>
      <c r="I34" s="73"/>
      <c r="J34" s="73"/>
      <c r="K34" s="73"/>
      <c r="L34" s="73"/>
      <c r="M34" s="73"/>
      <c r="N34" s="73"/>
      <c r="O34" s="73"/>
      <c r="P34" s="73"/>
      <c r="Q34" s="73"/>
      <c r="R34" s="73"/>
      <c r="S34" s="73"/>
      <c r="T34" s="73"/>
      <c r="U34" s="73"/>
      <c r="V34" s="73"/>
      <c r="W34" s="73"/>
      <c r="X34" s="73"/>
      <c r="Y34" s="73"/>
    </row>
    <row r="35" spans="1:25">
      <c r="A35" s="34"/>
      <c r="B35" s="34"/>
      <c r="C35" s="34"/>
      <c r="D35" s="34"/>
      <c r="E35" s="73"/>
      <c r="F35" s="73"/>
      <c r="G35" s="73"/>
      <c r="H35" s="73"/>
      <c r="I35" s="73"/>
      <c r="J35" s="73"/>
      <c r="K35" s="73"/>
      <c r="L35" s="73"/>
      <c r="M35" s="73"/>
      <c r="N35" s="73"/>
      <c r="O35" s="73"/>
      <c r="P35" s="73"/>
      <c r="Q35" s="73"/>
      <c r="R35" s="73"/>
      <c r="S35" s="73"/>
      <c r="T35" s="73"/>
      <c r="U35" s="73"/>
      <c r="V35" s="73"/>
      <c r="W35" s="73"/>
      <c r="X35" s="73"/>
      <c r="Y35" s="73"/>
    </row>
    <row r="36" spans="1:25">
      <c r="A36" s="34"/>
      <c r="B36" s="34"/>
      <c r="C36" s="34"/>
      <c r="D36" s="34"/>
      <c r="E36" s="73"/>
      <c r="F36" s="73"/>
      <c r="G36" s="73"/>
      <c r="H36" s="73"/>
      <c r="I36" s="73"/>
      <c r="J36" s="73"/>
      <c r="K36" s="73"/>
      <c r="L36" s="73"/>
      <c r="M36" s="73"/>
      <c r="N36" s="73"/>
      <c r="O36" s="73"/>
      <c r="P36" s="73"/>
      <c r="Q36" s="73"/>
      <c r="R36" s="73"/>
      <c r="S36" s="73"/>
      <c r="T36" s="73"/>
      <c r="U36" s="73"/>
      <c r="V36" s="73"/>
      <c r="W36" s="73"/>
      <c r="X36" s="73"/>
      <c r="Y36" s="73"/>
    </row>
    <row r="37" spans="1:25">
      <c r="A37" s="34"/>
      <c r="B37" s="34"/>
      <c r="C37" s="34"/>
      <c r="D37" s="34"/>
      <c r="E37" s="73"/>
      <c r="F37" s="73"/>
      <c r="G37" s="73"/>
      <c r="H37" s="73"/>
      <c r="I37" s="73"/>
      <c r="J37" s="73"/>
      <c r="K37" s="73"/>
      <c r="L37" s="73"/>
      <c r="M37" s="73"/>
      <c r="N37" s="73"/>
      <c r="O37" s="73"/>
      <c r="P37" s="73"/>
      <c r="Q37" s="73"/>
      <c r="R37" s="73"/>
      <c r="S37" s="73"/>
      <c r="T37" s="73"/>
      <c r="U37" s="73"/>
      <c r="V37" s="73"/>
      <c r="W37" s="73"/>
      <c r="X37" s="73"/>
      <c r="Y37" s="73"/>
    </row>
    <row r="38" spans="1:25">
      <c r="A38" s="34"/>
      <c r="B38" s="34"/>
      <c r="C38" s="34"/>
      <c r="D38" s="34"/>
      <c r="E38" s="73"/>
      <c r="F38" s="73"/>
      <c r="G38" s="73"/>
      <c r="H38" s="73"/>
      <c r="I38" s="73"/>
      <c r="J38" s="73"/>
      <c r="K38" s="73"/>
      <c r="L38" s="73"/>
      <c r="M38" s="73"/>
      <c r="N38" s="73"/>
      <c r="O38" s="73"/>
      <c r="P38" s="73"/>
      <c r="Q38" s="73"/>
      <c r="R38" s="73"/>
      <c r="S38" s="73"/>
      <c r="T38" s="73"/>
      <c r="U38" s="73"/>
      <c r="V38" s="73"/>
      <c r="W38" s="73"/>
      <c r="X38" s="73"/>
      <c r="Y38" s="73"/>
    </row>
    <row r="39" spans="1:25">
      <c r="A39" s="34"/>
      <c r="B39" s="34"/>
      <c r="C39" s="34"/>
      <c r="D39" s="34"/>
      <c r="E39" s="73"/>
      <c r="F39" s="73"/>
      <c r="G39" s="73"/>
      <c r="H39" s="73"/>
      <c r="I39" s="73"/>
      <c r="J39" s="73"/>
      <c r="K39" s="73"/>
      <c r="L39" s="73"/>
      <c r="M39" s="73"/>
      <c r="N39" s="73"/>
      <c r="O39" s="73"/>
      <c r="P39" s="73"/>
      <c r="Q39" s="73"/>
      <c r="R39" s="73"/>
      <c r="S39" s="73"/>
      <c r="T39" s="73"/>
      <c r="U39" s="73"/>
      <c r="V39" s="73"/>
      <c r="W39" s="73"/>
      <c r="X39" s="73"/>
      <c r="Y39" s="73"/>
    </row>
    <row r="40" spans="1:25">
      <c r="A40" s="34"/>
      <c r="B40" s="34"/>
      <c r="C40" s="34"/>
      <c r="D40" s="34"/>
      <c r="E40" s="73"/>
      <c r="F40" s="73"/>
      <c r="G40" s="73"/>
      <c r="H40" s="73"/>
      <c r="I40" s="73"/>
      <c r="J40" s="73"/>
      <c r="K40" s="73"/>
      <c r="L40" s="73"/>
      <c r="M40" s="73"/>
      <c r="N40" s="73"/>
      <c r="O40" s="73"/>
      <c r="P40" s="73"/>
      <c r="Q40" s="73"/>
      <c r="R40" s="73"/>
      <c r="S40" s="73"/>
      <c r="T40" s="73"/>
      <c r="U40" s="73"/>
      <c r="V40" s="73"/>
      <c r="W40" s="73"/>
      <c r="X40" s="73"/>
      <c r="Y40" s="73"/>
    </row>
    <row r="41" spans="1:25">
      <c r="A41" s="34"/>
      <c r="B41" s="34"/>
      <c r="C41" s="34"/>
      <c r="D41" s="34"/>
      <c r="E41" s="73"/>
      <c r="F41" s="73"/>
      <c r="G41" s="73"/>
      <c r="H41" s="73"/>
      <c r="I41" s="73"/>
      <c r="J41" s="73"/>
      <c r="K41" s="73"/>
      <c r="L41" s="73"/>
      <c r="M41" s="73"/>
      <c r="N41" s="73"/>
      <c r="O41" s="73"/>
      <c r="P41" s="73"/>
      <c r="Q41" s="73"/>
      <c r="R41" s="73"/>
      <c r="S41" s="73"/>
      <c r="T41" s="73"/>
      <c r="U41" s="73"/>
      <c r="V41" s="73"/>
      <c r="W41" s="73"/>
      <c r="X41" s="73"/>
      <c r="Y41" s="73"/>
    </row>
    <row r="42" spans="1:25">
      <c r="A42" s="34"/>
      <c r="B42" s="34"/>
      <c r="C42" s="34"/>
      <c r="D42" s="34"/>
      <c r="E42" s="73"/>
      <c r="F42" s="73"/>
      <c r="G42" s="73"/>
      <c r="H42" s="73"/>
      <c r="I42" s="73"/>
      <c r="J42" s="73"/>
      <c r="K42" s="73"/>
      <c r="L42" s="73"/>
      <c r="M42" s="73"/>
      <c r="N42" s="73"/>
      <c r="O42" s="73"/>
      <c r="P42" s="73"/>
      <c r="Q42" s="73"/>
      <c r="R42" s="73"/>
      <c r="S42" s="73"/>
      <c r="T42" s="73"/>
      <c r="U42" s="73"/>
      <c r="V42" s="73"/>
      <c r="W42" s="73"/>
      <c r="X42" s="73"/>
      <c r="Y42" s="73"/>
    </row>
    <row r="43" spans="1:25">
      <c r="A43" s="34"/>
      <c r="B43" s="34"/>
      <c r="C43" s="34"/>
      <c r="D43" s="34"/>
      <c r="E43" s="73"/>
      <c r="F43" s="73"/>
      <c r="G43" s="73"/>
      <c r="H43" s="73"/>
      <c r="I43" s="73"/>
      <c r="J43" s="73"/>
      <c r="K43" s="73"/>
      <c r="L43" s="73"/>
      <c r="M43" s="73"/>
      <c r="N43" s="73"/>
      <c r="O43" s="73"/>
      <c r="P43" s="73"/>
      <c r="Q43" s="73"/>
      <c r="R43" s="73"/>
      <c r="S43" s="73"/>
      <c r="T43" s="73"/>
      <c r="U43" s="73"/>
      <c r="V43" s="73"/>
      <c r="W43" s="73"/>
      <c r="X43" s="73"/>
      <c r="Y43" s="73"/>
    </row>
    <row r="44" spans="1:25">
      <c r="A44" s="34"/>
      <c r="B44" s="34"/>
      <c r="C44" s="34"/>
      <c r="D44" s="34"/>
      <c r="E44" s="73"/>
      <c r="F44" s="73"/>
      <c r="G44" s="73"/>
      <c r="H44" s="73"/>
      <c r="I44" s="73"/>
      <c r="J44" s="73"/>
      <c r="K44" s="73"/>
      <c r="L44" s="73"/>
      <c r="M44" s="73"/>
      <c r="N44" s="73"/>
      <c r="O44" s="73"/>
      <c r="P44" s="73"/>
      <c r="Q44" s="73"/>
      <c r="R44" s="73"/>
      <c r="S44" s="73"/>
      <c r="T44" s="73"/>
      <c r="U44" s="73"/>
      <c r="V44" s="73"/>
      <c r="W44" s="73"/>
      <c r="X44" s="73"/>
      <c r="Y44" s="73"/>
    </row>
    <row r="45" spans="1:25">
      <c r="A45" s="34"/>
      <c r="B45" s="34"/>
      <c r="C45" s="34"/>
      <c r="D45" s="34"/>
      <c r="E45" s="73"/>
      <c r="F45" s="73"/>
      <c r="G45" s="73"/>
      <c r="H45" s="73"/>
      <c r="I45" s="73"/>
      <c r="J45" s="73"/>
      <c r="K45" s="73"/>
      <c r="L45" s="73"/>
      <c r="M45" s="73"/>
      <c r="N45" s="73"/>
      <c r="O45" s="73"/>
      <c r="P45" s="73"/>
      <c r="Q45" s="73"/>
      <c r="R45" s="73"/>
      <c r="S45" s="73"/>
      <c r="T45" s="73"/>
      <c r="U45" s="73"/>
      <c r="V45" s="73"/>
      <c r="W45" s="73"/>
      <c r="X45" s="73"/>
      <c r="Y45" s="73"/>
    </row>
    <row r="46" spans="1:25">
      <c r="A46" s="34"/>
      <c r="B46" s="34"/>
      <c r="C46" s="34"/>
      <c r="D46" s="34"/>
      <c r="E46" s="73"/>
      <c r="F46" s="73"/>
      <c r="G46" s="73"/>
      <c r="H46" s="73"/>
      <c r="I46" s="73"/>
      <c r="J46" s="73"/>
      <c r="K46" s="73"/>
      <c r="L46" s="73"/>
      <c r="M46" s="73"/>
      <c r="N46" s="73"/>
      <c r="O46" s="73"/>
      <c r="P46" s="73"/>
      <c r="Q46" s="73"/>
      <c r="R46" s="73"/>
      <c r="S46" s="73"/>
      <c r="T46" s="73"/>
      <c r="U46" s="73"/>
      <c r="V46" s="73"/>
      <c r="W46" s="73"/>
      <c r="X46" s="73"/>
      <c r="Y46" s="73"/>
    </row>
    <row r="47" spans="1:25">
      <c r="A47" s="34"/>
      <c r="B47" s="34"/>
      <c r="C47" s="34"/>
      <c r="D47" s="34"/>
      <c r="E47" s="73"/>
      <c r="F47" s="73"/>
      <c r="G47" s="73"/>
      <c r="H47" s="73"/>
      <c r="I47" s="73"/>
      <c r="J47" s="73"/>
      <c r="K47" s="73"/>
      <c r="L47" s="73"/>
      <c r="M47" s="73"/>
      <c r="N47" s="73"/>
      <c r="O47" s="73"/>
      <c r="P47" s="73"/>
      <c r="Q47" s="73"/>
      <c r="R47" s="73"/>
      <c r="S47" s="73"/>
      <c r="T47" s="73"/>
      <c r="U47" s="73"/>
      <c r="V47" s="73"/>
      <c r="W47" s="73"/>
      <c r="X47" s="73"/>
      <c r="Y47" s="73"/>
    </row>
    <row r="48" spans="1:25">
      <c r="A48" s="34"/>
      <c r="B48" s="34"/>
      <c r="C48" s="34"/>
      <c r="D48" s="34"/>
      <c r="E48" s="73"/>
      <c r="F48" s="73"/>
      <c r="G48" s="73"/>
      <c r="H48" s="73"/>
      <c r="I48" s="73"/>
      <c r="J48" s="73"/>
      <c r="K48" s="73"/>
      <c r="L48" s="73"/>
      <c r="M48" s="73"/>
      <c r="N48" s="73"/>
      <c r="O48" s="73"/>
      <c r="P48" s="73"/>
      <c r="Q48" s="73"/>
      <c r="R48" s="73"/>
      <c r="S48" s="73"/>
      <c r="T48" s="73"/>
      <c r="U48" s="73"/>
      <c r="V48" s="73"/>
      <c r="W48" s="73"/>
      <c r="X48" s="73"/>
      <c r="Y48" s="73"/>
    </row>
    <row r="49" spans="1:25">
      <c r="A49" s="34"/>
      <c r="B49" s="34"/>
      <c r="C49" s="34"/>
      <c r="D49" s="34"/>
      <c r="E49" s="73"/>
      <c r="F49" s="73"/>
      <c r="G49" s="73"/>
      <c r="H49" s="73"/>
      <c r="I49" s="73"/>
      <c r="J49" s="73"/>
      <c r="K49" s="73"/>
      <c r="L49" s="73"/>
      <c r="M49" s="73"/>
      <c r="N49" s="73"/>
      <c r="O49" s="73"/>
      <c r="P49" s="73"/>
      <c r="Q49" s="73"/>
      <c r="R49" s="73"/>
      <c r="S49" s="73"/>
      <c r="T49" s="73"/>
      <c r="U49" s="73"/>
      <c r="V49" s="73"/>
      <c r="W49" s="73"/>
      <c r="X49" s="73"/>
      <c r="Y49" s="73"/>
    </row>
    <row r="50" spans="1:25">
      <c r="A50" s="34"/>
      <c r="B50" s="34"/>
      <c r="C50" s="34"/>
      <c r="D50" s="34"/>
      <c r="E50" s="73"/>
      <c r="F50" s="73"/>
      <c r="G50" s="73"/>
      <c r="H50" s="73"/>
      <c r="I50" s="73"/>
      <c r="J50" s="73"/>
      <c r="K50" s="73"/>
      <c r="L50" s="73"/>
      <c r="M50" s="73"/>
      <c r="N50" s="73"/>
      <c r="O50" s="73"/>
      <c r="P50" s="73"/>
      <c r="Q50" s="73"/>
      <c r="R50" s="73"/>
      <c r="S50" s="73"/>
      <c r="T50" s="73"/>
      <c r="U50" s="73"/>
      <c r="V50" s="73"/>
      <c r="W50" s="73"/>
      <c r="X50" s="73"/>
      <c r="Y50" s="73"/>
    </row>
    <row r="51" spans="1:25">
      <c r="A51" s="34"/>
      <c r="B51" s="34"/>
      <c r="C51" s="34"/>
      <c r="D51" s="34"/>
      <c r="E51" s="73"/>
      <c r="F51" s="73"/>
      <c r="G51" s="73"/>
      <c r="H51" s="73"/>
      <c r="I51" s="73"/>
      <c r="J51" s="73"/>
      <c r="K51" s="73"/>
      <c r="L51" s="73"/>
      <c r="M51" s="73"/>
      <c r="N51" s="73"/>
      <c r="O51" s="73"/>
      <c r="P51" s="73"/>
      <c r="Q51" s="73"/>
      <c r="R51" s="73"/>
      <c r="S51" s="73"/>
      <c r="T51" s="73"/>
      <c r="U51" s="73"/>
      <c r="V51" s="73"/>
      <c r="W51" s="73"/>
      <c r="X51" s="73"/>
      <c r="Y51" s="73"/>
    </row>
    <row r="52" spans="1:25">
      <c r="A52" s="34"/>
      <c r="B52" s="34"/>
      <c r="C52" s="34"/>
      <c r="D52" s="34"/>
      <c r="E52" s="73"/>
      <c r="F52" s="73"/>
      <c r="G52" s="73"/>
      <c r="H52" s="73"/>
      <c r="I52" s="73"/>
      <c r="J52" s="73"/>
      <c r="K52" s="73"/>
      <c r="L52" s="73"/>
      <c r="M52" s="73"/>
      <c r="N52" s="73"/>
      <c r="O52" s="73"/>
      <c r="P52" s="73"/>
      <c r="Q52" s="73"/>
      <c r="R52" s="73"/>
      <c r="S52" s="73"/>
      <c r="T52" s="73"/>
      <c r="U52" s="73"/>
      <c r="V52" s="73"/>
      <c r="W52" s="73"/>
      <c r="X52" s="73"/>
      <c r="Y52" s="73"/>
    </row>
    <row r="53" spans="1:25">
      <c r="A53" s="34"/>
      <c r="B53" s="34"/>
      <c r="C53" s="34"/>
      <c r="D53" s="34"/>
      <c r="E53" s="73"/>
      <c r="F53" s="73"/>
      <c r="G53" s="73"/>
      <c r="H53" s="73"/>
      <c r="I53" s="73"/>
      <c r="J53" s="73"/>
      <c r="K53" s="73"/>
      <c r="L53" s="73"/>
      <c r="M53" s="73"/>
      <c r="N53" s="73"/>
      <c r="O53" s="73"/>
      <c r="P53" s="73"/>
      <c r="Q53" s="73"/>
      <c r="R53" s="73"/>
      <c r="S53" s="73"/>
      <c r="T53" s="73"/>
      <c r="U53" s="73"/>
      <c r="V53" s="73"/>
      <c r="W53" s="73"/>
      <c r="X53" s="73"/>
      <c r="Y53" s="73"/>
    </row>
    <row r="54" spans="1:25">
      <c r="A54" s="34"/>
      <c r="B54" s="34"/>
      <c r="C54" s="34"/>
      <c r="D54" s="34"/>
      <c r="E54" s="73"/>
      <c r="F54" s="73"/>
      <c r="G54" s="73"/>
      <c r="H54" s="73"/>
      <c r="I54" s="73"/>
      <c r="J54" s="73"/>
      <c r="K54" s="73"/>
      <c r="L54" s="73"/>
      <c r="M54" s="73"/>
      <c r="N54" s="73"/>
      <c r="O54" s="73"/>
      <c r="P54" s="73"/>
      <c r="Q54" s="73"/>
      <c r="R54" s="73"/>
      <c r="S54" s="73"/>
      <c r="T54" s="73"/>
      <c r="U54" s="73"/>
      <c r="V54" s="73"/>
      <c r="W54" s="73"/>
      <c r="X54" s="73"/>
      <c r="Y54" s="73"/>
    </row>
    <row r="55" spans="1:25">
      <c r="A55" s="34"/>
      <c r="B55" s="34"/>
      <c r="C55" s="34"/>
      <c r="D55" s="34"/>
      <c r="E55" s="73"/>
      <c r="F55" s="73"/>
      <c r="G55" s="73"/>
      <c r="H55" s="73"/>
      <c r="I55" s="73"/>
      <c r="J55" s="73"/>
      <c r="K55" s="73"/>
      <c r="L55" s="73"/>
      <c r="M55" s="73"/>
      <c r="N55" s="73"/>
      <c r="O55" s="73"/>
      <c r="P55" s="73"/>
      <c r="Q55" s="73"/>
      <c r="R55" s="73"/>
      <c r="S55" s="73"/>
      <c r="T55" s="73"/>
      <c r="U55" s="73"/>
      <c r="V55" s="73"/>
      <c r="W55" s="73"/>
      <c r="X55" s="73"/>
      <c r="Y55" s="73"/>
    </row>
    <row r="56" spans="1:25">
      <c r="A56" s="34"/>
      <c r="B56" s="34"/>
      <c r="C56" s="34"/>
      <c r="D56" s="34"/>
      <c r="E56" s="73"/>
      <c r="F56" s="73"/>
      <c r="G56" s="73"/>
      <c r="H56" s="73"/>
      <c r="I56" s="73"/>
      <c r="J56" s="73"/>
      <c r="K56" s="73"/>
      <c r="L56" s="73"/>
      <c r="M56" s="73"/>
      <c r="N56" s="73"/>
      <c r="O56" s="73"/>
      <c r="P56" s="73"/>
      <c r="Q56" s="73"/>
      <c r="R56" s="73"/>
      <c r="S56" s="73"/>
      <c r="T56" s="73"/>
      <c r="U56" s="73"/>
      <c r="V56" s="73"/>
      <c r="W56" s="73"/>
      <c r="X56" s="73"/>
      <c r="Y56" s="73"/>
    </row>
    <row r="57" spans="1:25">
      <c r="A57" s="34"/>
      <c r="B57" s="34"/>
      <c r="C57" s="34"/>
      <c r="D57" s="34"/>
      <c r="E57" s="73"/>
      <c r="F57" s="73"/>
      <c r="G57" s="73"/>
      <c r="H57" s="73"/>
      <c r="I57" s="73"/>
      <c r="J57" s="73"/>
      <c r="K57" s="73"/>
      <c r="L57" s="73"/>
      <c r="M57" s="73"/>
      <c r="N57" s="73"/>
      <c r="O57" s="73"/>
      <c r="P57" s="73"/>
      <c r="Q57" s="73"/>
      <c r="R57" s="73"/>
      <c r="S57" s="73"/>
      <c r="T57" s="73"/>
      <c r="U57" s="73"/>
      <c r="V57" s="73"/>
      <c r="W57" s="73"/>
      <c r="X57" s="73"/>
      <c r="Y57" s="73"/>
    </row>
    <row r="58" spans="1:25">
      <c r="A58" s="34"/>
      <c r="B58" s="34"/>
      <c r="C58" s="34"/>
      <c r="D58" s="34"/>
      <c r="E58" s="73"/>
      <c r="F58" s="73"/>
      <c r="G58" s="73"/>
      <c r="H58" s="73"/>
      <c r="I58" s="73"/>
      <c r="J58" s="73"/>
      <c r="K58" s="73"/>
      <c r="L58" s="73"/>
      <c r="M58" s="73"/>
      <c r="N58" s="73"/>
      <c r="O58" s="73"/>
      <c r="P58" s="73"/>
      <c r="Q58" s="73"/>
      <c r="R58" s="73"/>
      <c r="S58" s="73"/>
      <c r="T58" s="73"/>
      <c r="U58" s="73"/>
      <c r="V58" s="73"/>
      <c r="W58" s="73"/>
      <c r="X58" s="73"/>
      <c r="Y58" s="73"/>
    </row>
    <row r="59" spans="1:25">
      <c r="A59" s="34"/>
      <c r="B59" s="34"/>
      <c r="C59" s="34"/>
      <c r="D59" s="34"/>
      <c r="E59" s="73"/>
      <c r="F59" s="73"/>
      <c r="G59" s="73"/>
      <c r="H59" s="73"/>
      <c r="I59" s="73"/>
      <c r="J59" s="73"/>
      <c r="K59" s="73"/>
      <c r="L59" s="73"/>
      <c r="M59" s="73"/>
      <c r="N59" s="73"/>
      <c r="O59" s="73"/>
      <c r="P59" s="73"/>
      <c r="Q59" s="73"/>
      <c r="R59" s="73"/>
      <c r="S59" s="73"/>
      <c r="T59" s="73"/>
      <c r="U59" s="73"/>
      <c r="V59" s="73"/>
      <c r="W59" s="73"/>
      <c r="X59" s="73"/>
      <c r="Y59" s="73"/>
    </row>
    <row r="60" spans="1:25">
      <c r="A60" s="34"/>
      <c r="B60" s="34"/>
      <c r="C60" s="34"/>
      <c r="D60" s="34"/>
      <c r="E60" s="73"/>
      <c r="F60" s="73"/>
      <c r="G60" s="73"/>
      <c r="H60" s="73"/>
      <c r="I60" s="73"/>
      <c r="J60" s="73"/>
      <c r="K60" s="73"/>
      <c r="L60" s="73"/>
      <c r="M60" s="73"/>
      <c r="N60" s="73"/>
      <c r="O60" s="73"/>
      <c r="P60" s="73"/>
      <c r="Q60" s="73"/>
      <c r="R60" s="73"/>
      <c r="S60" s="73"/>
      <c r="T60" s="73"/>
      <c r="U60" s="73"/>
      <c r="V60" s="73"/>
      <c r="W60" s="73"/>
      <c r="X60" s="73"/>
      <c r="Y60" s="73"/>
    </row>
    <row r="61" spans="1:25">
      <c r="A61" s="34"/>
      <c r="B61" s="34"/>
      <c r="C61" s="34"/>
      <c r="D61" s="34"/>
      <c r="E61" s="73"/>
      <c r="F61" s="73"/>
      <c r="G61" s="73"/>
      <c r="H61" s="73"/>
      <c r="I61" s="73"/>
      <c r="J61" s="73"/>
      <c r="K61" s="73"/>
      <c r="L61" s="73"/>
      <c r="M61" s="73"/>
      <c r="N61" s="73"/>
      <c r="O61" s="73"/>
      <c r="P61" s="73"/>
      <c r="Q61" s="73"/>
      <c r="R61" s="73"/>
      <c r="S61" s="73"/>
      <c r="T61" s="73"/>
      <c r="U61" s="73"/>
      <c r="V61" s="73"/>
      <c r="W61" s="73"/>
      <c r="X61" s="73"/>
      <c r="Y61" s="73"/>
    </row>
    <row r="62" spans="1:25">
      <c r="A62" s="34"/>
      <c r="B62" s="34"/>
      <c r="C62" s="34"/>
      <c r="D62" s="34"/>
      <c r="E62" s="73"/>
      <c r="F62" s="73"/>
      <c r="G62" s="73"/>
      <c r="H62" s="73"/>
      <c r="I62" s="73"/>
      <c r="J62" s="73"/>
      <c r="K62" s="73"/>
      <c r="L62" s="73"/>
      <c r="M62" s="73"/>
      <c r="N62" s="73"/>
      <c r="O62" s="73"/>
      <c r="P62" s="73"/>
      <c r="Q62" s="73"/>
      <c r="R62" s="73"/>
      <c r="S62" s="73"/>
      <c r="T62" s="73"/>
      <c r="U62" s="73"/>
      <c r="V62" s="73"/>
      <c r="W62" s="73"/>
      <c r="X62" s="73"/>
      <c r="Y62" s="73"/>
    </row>
    <row r="63" spans="1:25">
      <c r="A63" s="34"/>
      <c r="B63" s="34"/>
      <c r="C63" s="34"/>
      <c r="D63" s="34"/>
      <c r="E63" s="73"/>
      <c r="F63" s="73"/>
      <c r="G63" s="73"/>
      <c r="H63" s="73"/>
      <c r="I63" s="73"/>
      <c r="J63" s="73"/>
      <c r="K63" s="73"/>
      <c r="L63" s="73"/>
      <c r="M63" s="73"/>
      <c r="N63" s="73"/>
      <c r="O63" s="73"/>
      <c r="P63" s="73"/>
      <c r="Q63" s="73"/>
      <c r="R63" s="73"/>
      <c r="S63" s="73"/>
      <c r="T63" s="73"/>
      <c r="U63" s="73"/>
      <c r="V63" s="73"/>
      <c r="W63" s="73"/>
      <c r="X63" s="73"/>
      <c r="Y63" s="73"/>
    </row>
    <row r="64" spans="1:25">
      <c r="A64" s="34"/>
      <c r="B64" s="34"/>
      <c r="C64" s="34"/>
      <c r="D64" s="34"/>
      <c r="E64" s="73"/>
      <c r="F64" s="73"/>
      <c r="G64" s="73"/>
      <c r="H64" s="73"/>
      <c r="I64" s="73"/>
      <c r="J64" s="73"/>
      <c r="K64" s="73"/>
      <c r="L64" s="73"/>
      <c r="M64" s="73"/>
      <c r="N64" s="73"/>
      <c r="O64" s="73"/>
      <c r="P64" s="73"/>
      <c r="Q64" s="73"/>
      <c r="R64" s="73"/>
      <c r="S64" s="73"/>
      <c r="T64" s="73"/>
      <c r="U64" s="73"/>
      <c r="V64" s="73"/>
      <c r="W64" s="73"/>
      <c r="X64" s="73"/>
      <c r="Y64" s="73"/>
    </row>
    <row r="65" spans="1:25">
      <c r="A65" s="34"/>
      <c r="B65" s="34"/>
      <c r="C65" s="34"/>
      <c r="D65" s="34"/>
      <c r="E65" s="73"/>
      <c r="F65" s="73"/>
      <c r="G65" s="73"/>
      <c r="H65" s="73"/>
      <c r="I65" s="73"/>
      <c r="J65" s="73"/>
      <c r="K65" s="73"/>
      <c r="L65" s="73"/>
      <c r="M65" s="73"/>
      <c r="N65" s="73"/>
      <c r="O65" s="73"/>
      <c r="P65" s="73"/>
      <c r="Q65" s="73"/>
      <c r="R65" s="73"/>
      <c r="S65" s="73"/>
      <c r="T65" s="73"/>
      <c r="U65" s="73"/>
      <c r="V65" s="73"/>
      <c r="W65" s="73"/>
      <c r="X65" s="73"/>
      <c r="Y65" s="73"/>
    </row>
    <row r="66" spans="1:25">
      <c r="A66" s="34"/>
      <c r="B66" s="34"/>
      <c r="C66" s="34"/>
      <c r="D66" s="34"/>
      <c r="E66" s="73"/>
      <c r="F66" s="73"/>
      <c r="G66" s="73"/>
      <c r="H66" s="73"/>
      <c r="I66" s="73"/>
      <c r="J66" s="73"/>
      <c r="K66" s="73"/>
      <c r="L66" s="73"/>
      <c r="M66" s="73"/>
      <c r="N66" s="73"/>
      <c r="O66" s="73"/>
      <c r="P66" s="73"/>
      <c r="Q66" s="73"/>
      <c r="R66" s="73"/>
      <c r="S66" s="73"/>
      <c r="T66" s="73"/>
      <c r="U66" s="73"/>
      <c r="V66" s="73"/>
      <c r="W66" s="73"/>
      <c r="X66" s="73"/>
      <c r="Y66" s="73"/>
    </row>
    <row r="67" spans="1:25">
      <c r="A67" s="34"/>
      <c r="B67" s="34"/>
      <c r="C67" s="34"/>
      <c r="D67" s="34"/>
      <c r="E67" s="73"/>
      <c r="F67" s="73"/>
      <c r="G67" s="73"/>
      <c r="H67" s="73"/>
      <c r="I67" s="73"/>
      <c r="J67" s="73"/>
      <c r="K67" s="73"/>
      <c r="L67" s="73"/>
      <c r="M67" s="73"/>
      <c r="N67" s="73"/>
      <c r="O67" s="73"/>
      <c r="P67" s="73"/>
      <c r="Q67" s="73"/>
      <c r="R67" s="73"/>
      <c r="S67" s="73"/>
      <c r="T67" s="73"/>
      <c r="U67" s="73"/>
      <c r="V67" s="73"/>
      <c r="W67" s="73"/>
      <c r="X67" s="73"/>
      <c r="Y67" s="73"/>
    </row>
    <row r="68" spans="1:25">
      <c r="A68" s="34"/>
      <c r="B68" s="34"/>
      <c r="C68" s="34"/>
      <c r="D68" s="34"/>
      <c r="E68" s="73"/>
      <c r="F68" s="73"/>
      <c r="G68" s="73"/>
      <c r="H68" s="73"/>
      <c r="I68" s="73"/>
      <c r="J68" s="73"/>
      <c r="K68" s="73"/>
      <c r="L68" s="73"/>
      <c r="M68" s="73"/>
      <c r="N68" s="73"/>
      <c r="O68" s="73"/>
      <c r="P68" s="73"/>
      <c r="Q68" s="73"/>
      <c r="R68" s="73"/>
      <c r="S68" s="73"/>
      <c r="T68" s="73"/>
      <c r="U68" s="73"/>
      <c r="V68" s="73"/>
      <c r="W68" s="73"/>
      <c r="X68" s="73"/>
      <c r="Y68" s="73"/>
    </row>
    <row r="69" spans="1:25">
      <c r="A69" s="34"/>
      <c r="B69" s="34"/>
      <c r="C69" s="34"/>
      <c r="D69" s="34"/>
      <c r="E69" s="73"/>
      <c r="F69" s="73"/>
      <c r="G69" s="73"/>
      <c r="H69" s="73"/>
      <c r="I69" s="73"/>
      <c r="J69" s="73"/>
      <c r="K69" s="73"/>
      <c r="L69" s="73"/>
      <c r="M69" s="73"/>
      <c r="N69" s="73"/>
      <c r="O69" s="73"/>
      <c r="P69" s="73"/>
      <c r="Q69" s="73"/>
      <c r="R69" s="73"/>
      <c r="S69" s="73"/>
      <c r="T69" s="73"/>
      <c r="U69" s="73"/>
      <c r="V69" s="73"/>
      <c r="W69" s="73"/>
      <c r="X69" s="73"/>
      <c r="Y69" s="73"/>
    </row>
    <row r="70" spans="1:25">
      <c r="A70" s="34"/>
      <c r="B70" s="34"/>
      <c r="C70" s="34"/>
      <c r="D70" s="34"/>
      <c r="E70" s="73"/>
      <c r="F70" s="73"/>
      <c r="G70" s="73"/>
      <c r="H70" s="73"/>
      <c r="I70" s="73"/>
      <c r="J70" s="73"/>
      <c r="K70" s="73"/>
      <c r="L70" s="73"/>
      <c r="M70" s="73"/>
      <c r="N70" s="73"/>
      <c r="O70" s="73"/>
      <c r="P70" s="73"/>
      <c r="Q70" s="73"/>
      <c r="R70" s="73"/>
      <c r="S70" s="73"/>
      <c r="T70" s="73"/>
      <c r="U70" s="73"/>
      <c r="V70" s="73"/>
      <c r="W70" s="73"/>
      <c r="X70" s="73"/>
      <c r="Y70" s="73"/>
    </row>
    <row r="71" spans="1:25">
      <c r="A71" s="34"/>
      <c r="B71" s="34"/>
      <c r="C71" s="34"/>
      <c r="D71" s="34"/>
      <c r="E71" s="73"/>
      <c r="F71" s="73"/>
      <c r="G71" s="73"/>
      <c r="H71" s="73"/>
      <c r="I71" s="73"/>
      <c r="J71" s="73"/>
      <c r="K71" s="73"/>
      <c r="L71" s="73"/>
      <c r="M71" s="73"/>
      <c r="N71" s="73"/>
      <c r="O71" s="73"/>
      <c r="P71" s="73"/>
      <c r="Q71" s="73"/>
      <c r="R71" s="73"/>
      <c r="S71" s="73"/>
      <c r="T71" s="73"/>
      <c r="U71" s="73"/>
      <c r="V71" s="73"/>
      <c r="W71" s="73"/>
      <c r="X71" s="73"/>
      <c r="Y71" s="73"/>
    </row>
    <row r="72" spans="1:25">
      <c r="A72" s="34"/>
      <c r="B72" s="34"/>
      <c r="C72" s="34"/>
      <c r="D72" s="34"/>
      <c r="E72" s="73"/>
      <c r="F72" s="73"/>
      <c r="G72" s="73"/>
      <c r="H72" s="73"/>
      <c r="I72" s="73"/>
      <c r="J72" s="73"/>
      <c r="K72" s="73"/>
      <c r="L72" s="73"/>
      <c r="M72" s="73"/>
      <c r="N72" s="73"/>
      <c r="O72" s="73"/>
      <c r="P72" s="73"/>
      <c r="Q72" s="73"/>
      <c r="R72" s="73"/>
      <c r="S72" s="73"/>
      <c r="T72" s="73"/>
      <c r="U72" s="73"/>
      <c r="V72" s="73"/>
      <c r="W72" s="73"/>
      <c r="X72" s="73"/>
      <c r="Y72" s="73"/>
    </row>
    <row r="73" spans="1:25">
      <c r="A73" s="34"/>
      <c r="B73" s="34"/>
      <c r="C73" s="34"/>
      <c r="D73" s="34"/>
      <c r="E73" s="73"/>
      <c r="F73" s="73"/>
      <c r="G73" s="73"/>
      <c r="H73" s="73"/>
      <c r="I73" s="73"/>
      <c r="J73" s="73"/>
      <c r="K73" s="73"/>
      <c r="L73" s="73"/>
      <c r="M73" s="73"/>
      <c r="N73" s="73"/>
      <c r="O73" s="73"/>
      <c r="P73" s="73"/>
      <c r="Q73" s="73"/>
      <c r="R73" s="73"/>
      <c r="S73" s="73"/>
      <c r="T73" s="73"/>
      <c r="U73" s="73"/>
      <c r="V73" s="73"/>
      <c r="W73" s="73"/>
      <c r="X73" s="73"/>
      <c r="Y73" s="73"/>
    </row>
    <row r="74" spans="1:25">
      <c r="A74" s="34"/>
      <c r="B74" s="34"/>
      <c r="C74" s="34"/>
      <c r="D74" s="34"/>
      <c r="E74" s="73"/>
      <c r="F74" s="73"/>
      <c r="G74" s="73"/>
      <c r="H74" s="73"/>
      <c r="I74" s="73"/>
      <c r="J74" s="73"/>
      <c r="K74" s="73"/>
      <c r="L74" s="73"/>
      <c r="M74" s="73"/>
      <c r="N74" s="73"/>
      <c r="O74" s="73"/>
      <c r="P74" s="73"/>
      <c r="Q74" s="73"/>
      <c r="R74" s="73"/>
      <c r="S74" s="73"/>
      <c r="T74" s="73"/>
      <c r="U74" s="73"/>
      <c r="V74" s="73"/>
      <c r="W74" s="73"/>
      <c r="X74" s="73"/>
      <c r="Y74" s="73"/>
    </row>
    <row r="75" spans="1:25">
      <c r="A75" s="34"/>
      <c r="B75" s="34"/>
      <c r="C75" s="34"/>
      <c r="D75" s="34"/>
      <c r="E75" s="73"/>
      <c r="F75" s="73"/>
      <c r="G75" s="73"/>
      <c r="H75" s="73"/>
      <c r="I75" s="73"/>
      <c r="J75" s="73"/>
      <c r="K75" s="73"/>
      <c r="L75" s="73"/>
      <c r="M75" s="73"/>
      <c r="N75" s="73"/>
      <c r="O75" s="73"/>
      <c r="P75" s="73"/>
      <c r="Q75" s="73"/>
      <c r="R75" s="73"/>
      <c r="S75" s="73"/>
      <c r="T75" s="73"/>
      <c r="U75" s="73"/>
      <c r="V75" s="73"/>
      <c r="W75" s="73"/>
      <c r="X75" s="73"/>
      <c r="Y75" s="73"/>
    </row>
    <row r="76" spans="1:25">
      <c r="A76" s="34"/>
      <c r="B76" s="34"/>
      <c r="C76" s="34"/>
      <c r="D76" s="34"/>
      <c r="E76" s="73"/>
      <c r="F76" s="73"/>
      <c r="G76" s="73"/>
      <c r="H76" s="73"/>
      <c r="I76" s="73"/>
      <c r="J76" s="73"/>
      <c r="K76" s="73"/>
      <c r="L76" s="73"/>
      <c r="M76" s="73"/>
      <c r="N76" s="73"/>
      <c r="O76" s="73"/>
      <c r="P76" s="73"/>
      <c r="Q76" s="73"/>
      <c r="R76" s="73"/>
      <c r="S76" s="73"/>
      <c r="T76" s="73"/>
      <c r="U76" s="73"/>
      <c r="V76" s="73"/>
      <c r="W76" s="73"/>
      <c r="X76" s="73"/>
      <c r="Y76" s="73"/>
    </row>
    <row r="77" spans="1:25">
      <c r="A77" s="34"/>
      <c r="B77" s="34"/>
      <c r="C77" s="34"/>
      <c r="D77" s="34"/>
      <c r="E77" s="73"/>
      <c r="F77" s="73"/>
      <c r="G77" s="73"/>
      <c r="H77" s="73"/>
      <c r="I77" s="73"/>
      <c r="J77" s="73"/>
      <c r="K77" s="73"/>
      <c r="L77" s="73"/>
      <c r="M77" s="73"/>
      <c r="N77" s="73"/>
      <c r="O77" s="73"/>
      <c r="P77" s="73"/>
      <c r="Q77" s="73"/>
      <c r="R77" s="73"/>
      <c r="S77" s="73"/>
      <c r="T77" s="73"/>
      <c r="U77" s="73"/>
      <c r="V77" s="73"/>
      <c r="W77" s="73"/>
      <c r="X77" s="73"/>
      <c r="Y77" s="73"/>
    </row>
    <row r="78" spans="1:25">
      <c r="A78" s="34"/>
      <c r="B78" s="34"/>
      <c r="C78" s="34"/>
      <c r="D78" s="34"/>
      <c r="E78" s="73"/>
      <c r="F78" s="73"/>
      <c r="G78" s="73"/>
      <c r="H78" s="73"/>
      <c r="I78" s="73"/>
      <c r="J78" s="73"/>
      <c r="K78" s="73"/>
      <c r="L78" s="73"/>
      <c r="M78" s="73"/>
      <c r="N78" s="73"/>
      <c r="O78" s="73"/>
      <c r="P78" s="73"/>
      <c r="Q78" s="73"/>
      <c r="R78" s="73"/>
      <c r="S78" s="73"/>
      <c r="T78" s="73"/>
      <c r="U78" s="73"/>
      <c r="V78" s="73"/>
      <c r="W78" s="73"/>
      <c r="X78" s="73"/>
      <c r="Y78" s="73"/>
    </row>
    <row r="79" spans="1:25">
      <c r="A79" s="34"/>
      <c r="B79" s="34"/>
      <c r="C79" s="34"/>
      <c r="D79" s="34"/>
      <c r="E79" s="73"/>
      <c r="F79" s="73"/>
      <c r="G79" s="73"/>
      <c r="H79" s="73"/>
      <c r="I79" s="73"/>
      <c r="J79" s="73"/>
      <c r="K79" s="73"/>
      <c r="L79" s="73"/>
      <c r="M79" s="73"/>
      <c r="N79" s="73"/>
      <c r="O79" s="73"/>
      <c r="P79" s="73"/>
      <c r="Q79" s="73"/>
      <c r="R79" s="73"/>
      <c r="S79" s="73"/>
      <c r="T79" s="73"/>
      <c r="U79" s="73"/>
      <c r="V79" s="73"/>
      <c r="W79" s="73"/>
      <c r="X79" s="73"/>
      <c r="Y79" s="73"/>
    </row>
    <row r="80" spans="1:25">
      <c r="A80" s="34"/>
      <c r="B80" s="34"/>
      <c r="C80" s="34"/>
      <c r="D80" s="34"/>
      <c r="E80" s="73"/>
      <c r="F80" s="73"/>
      <c r="G80" s="73"/>
      <c r="H80" s="73"/>
      <c r="I80" s="73"/>
      <c r="J80" s="73"/>
      <c r="K80" s="73"/>
      <c r="L80" s="73"/>
      <c r="M80" s="73"/>
      <c r="N80" s="73"/>
      <c r="O80" s="73"/>
      <c r="P80" s="73"/>
      <c r="Q80" s="73"/>
      <c r="R80" s="73"/>
      <c r="S80" s="73"/>
      <c r="T80" s="73"/>
      <c r="U80" s="73"/>
      <c r="V80" s="73"/>
      <c r="W80" s="73"/>
      <c r="X80" s="73"/>
      <c r="Y80" s="73"/>
    </row>
    <row r="81" spans="1:25">
      <c r="A81" s="34"/>
      <c r="B81" s="34"/>
      <c r="C81" s="34"/>
      <c r="D81" s="34"/>
      <c r="E81" s="73"/>
      <c r="F81" s="73"/>
      <c r="G81" s="73"/>
      <c r="H81" s="73"/>
      <c r="I81" s="73"/>
      <c r="J81" s="73"/>
      <c r="K81" s="73"/>
      <c r="L81" s="73"/>
      <c r="M81" s="73"/>
      <c r="N81" s="73"/>
      <c r="O81" s="73"/>
      <c r="P81" s="73"/>
      <c r="Q81" s="73"/>
      <c r="R81" s="73"/>
      <c r="S81" s="73"/>
      <c r="T81" s="73"/>
      <c r="U81" s="73"/>
      <c r="V81" s="73"/>
      <c r="W81" s="73"/>
      <c r="X81" s="73"/>
      <c r="Y81" s="73"/>
    </row>
    <row r="82" spans="1:25">
      <c r="A82" s="34"/>
      <c r="B82" s="34"/>
      <c r="C82" s="34"/>
      <c r="D82" s="34"/>
      <c r="E82" s="73"/>
      <c r="F82" s="73"/>
      <c r="G82" s="73"/>
      <c r="H82" s="73"/>
      <c r="I82" s="73"/>
      <c r="J82" s="73"/>
      <c r="K82" s="73"/>
      <c r="L82" s="73"/>
      <c r="M82" s="73"/>
      <c r="N82" s="73"/>
      <c r="O82" s="73"/>
      <c r="P82" s="73"/>
      <c r="Q82" s="73"/>
      <c r="R82" s="73"/>
      <c r="S82" s="73"/>
      <c r="T82" s="73"/>
      <c r="U82" s="73"/>
      <c r="V82" s="73"/>
      <c r="W82" s="73"/>
      <c r="X82" s="73"/>
      <c r="Y82" s="73"/>
    </row>
    <row r="83" spans="1:25">
      <c r="A83" s="34"/>
      <c r="B83" s="34"/>
      <c r="C83" s="34"/>
      <c r="D83" s="34"/>
      <c r="E83" s="73"/>
      <c r="F83" s="73"/>
      <c r="G83" s="73"/>
      <c r="H83" s="73"/>
      <c r="I83" s="73"/>
      <c r="J83" s="73"/>
      <c r="K83" s="73"/>
      <c r="L83" s="73"/>
      <c r="M83" s="73"/>
      <c r="N83" s="73"/>
      <c r="O83" s="73"/>
      <c r="P83" s="73"/>
      <c r="Q83" s="73"/>
      <c r="R83" s="73"/>
      <c r="S83" s="73"/>
      <c r="T83" s="73"/>
      <c r="U83" s="73"/>
      <c r="V83" s="73"/>
      <c r="W83" s="73"/>
      <c r="X83" s="73"/>
      <c r="Y83" s="73"/>
    </row>
    <row r="84" spans="1:25">
      <c r="A84" s="34"/>
      <c r="B84" s="34"/>
      <c r="C84" s="34"/>
      <c r="D84" s="34"/>
      <c r="E84" s="73"/>
      <c r="F84" s="73"/>
      <c r="G84" s="73"/>
      <c r="H84" s="73"/>
      <c r="I84" s="73"/>
      <c r="J84" s="73"/>
      <c r="K84" s="73"/>
      <c r="L84" s="73"/>
      <c r="M84" s="73"/>
      <c r="N84" s="73"/>
      <c r="O84" s="73"/>
      <c r="P84" s="73"/>
      <c r="Q84" s="73"/>
      <c r="R84" s="73"/>
      <c r="S84" s="73"/>
      <c r="T84" s="73"/>
      <c r="U84" s="73"/>
      <c r="V84" s="73"/>
      <c r="W84" s="73"/>
      <c r="X84" s="73"/>
      <c r="Y84" s="73"/>
    </row>
    <row r="85" spans="1:25">
      <c r="A85" s="34"/>
      <c r="B85" s="34"/>
      <c r="C85" s="34"/>
      <c r="D85" s="34"/>
      <c r="E85" s="73"/>
      <c r="F85" s="73"/>
      <c r="G85" s="73"/>
      <c r="H85" s="73"/>
      <c r="I85" s="73"/>
      <c r="J85" s="73"/>
      <c r="K85" s="73"/>
      <c r="L85" s="73"/>
      <c r="M85" s="73"/>
      <c r="N85" s="73"/>
      <c r="O85" s="73"/>
      <c r="P85" s="73"/>
      <c r="Q85" s="73"/>
      <c r="R85" s="73"/>
      <c r="S85" s="73"/>
      <c r="T85" s="73"/>
      <c r="U85" s="73"/>
      <c r="V85" s="73"/>
      <c r="W85" s="73"/>
      <c r="X85" s="73"/>
      <c r="Y85" s="73"/>
    </row>
    <row r="86" spans="1:25">
      <c r="A86" s="34"/>
      <c r="B86" s="34"/>
      <c r="C86" s="34"/>
      <c r="D86" s="34"/>
      <c r="E86" s="73"/>
      <c r="F86" s="73"/>
      <c r="G86" s="73"/>
      <c r="H86" s="73"/>
      <c r="I86" s="73"/>
      <c r="J86" s="73"/>
      <c r="K86" s="73"/>
      <c r="L86" s="73"/>
      <c r="M86" s="73"/>
      <c r="N86" s="73"/>
      <c r="O86" s="73"/>
      <c r="P86" s="73"/>
      <c r="Q86" s="73"/>
      <c r="R86" s="73"/>
      <c r="S86" s="73"/>
      <c r="T86" s="73"/>
      <c r="U86" s="73"/>
      <c r="V86" s="73"/>
      <c r="W86" s="73"/>
      <c r="X86" s="73"/>
      <c r="Y86" s="73"/>
    </row>
    <row r="87" spans="1:25">
      <c r="A87" s="34"/>
      <c r="B87" s="34"/>
      <c r="C87" s="34"/>
      <c r="D87" s="34"/>
      <c r="E87" s="73"/>
      <c r="F87" s="73"/>
      <c r="G87" s="73"/>
      <c r="H87" s="73"/>
      <c r="I87" s="73"/>
      <c r="J87" s="73"/>
      <c r="K87" s="73"/>
      <c r="L87" s="73"/>
      <c r="M87" s="73"/>
      <c r="N87" s="73"/>
      <c r="O87" s="73"/>
      <c r="P87" s="73"/>
      <c r="Q87" s="73"/>
      <c r="R87" s="73"/>
      <c r="S87" s="73"/>
      <c r="T87" s="73"/>
      <c r="U87" s="73"/>
      <c r="V87" s="73"/>
      <c r="W87" s="73"/>
      <c r="X87" s="73"/>
      <c r="Y87" s="73"/>
    </row>
    <row r="88" spans="1:25">
      <c r="A88" s="34"/>
      <c r="B88" s="34"/>
      <c r="C88" s="34"/>
      <c r="D88" s="34"/>
      <c r="E88" s="73"/>
      <c r="F88" s="73"/>
      <c r="G88" s="73"/>
      <c r="H88" s="73"/>
      <c r="I88" s="73"/>
      <c r="J88" s="73"/>
      <c r="K88" s="73"/>
      <c r="L88" s="73"/>
      <c r="M88" s="73"/>
      <c r="N88" s="73"/>
      <c r="O88" s="73"/>
      <c r="P88" s="73"/>
      <c r="Q88" s="73"/>
      <c r="R88" s="73"/>
      <c r="S88" s="73"/>
      <c r="T88" s="73"/>
      <c r="U88" s="73"/>
      <c r="V88" s="73"/>
      <c r="W88" s="73"/>
      <c r="X88" s="73"/>
      <c r="Y88" s="73"/>
    </row>
    <row r="89" spans="1:25">
      <c r="A89" s="34"/>
      <c r="B89" s="34"/>
      <c r="C89" s="34"/>
      <c r="D89" s="34"/>
      <c r="E89" s="73"/>
      <c r="F89" s="73"/>
      <c r="G89" s="73"/>
      <c r="H89" s="73"/>
      <c r="I89" s="73"/>
      <c r="J89" s="73"/>
      <c r="K89" s="73"/>
      <c r="L89" s="73"/>
      <c r="M89" s="73"/>
      <c r="N89" s="73"/>
      <c r="O89" s="73"/>
      <c r="P89" s="73"/>
      <c r="Q89" s="73"/>
      <c r="R89" s="73"/>
      <c r="S89" s="73"/>
      <c r="T89" s="73"/>
      <c r="U89" s="73"/>
      <c r="V89" s="73"/>
      <c r="W89" s="73"/>
      <c r="X89" s="73"/>
      <c r="Y89" s="73"/>
    </row>
    <row r="90" spans="1:25">
      <c r="A90" s="34"/>
      <c r="B90" s="34"/>
      <c r="C90" s="34"/>
      <c r="D90" s="34"/>
      <c r="E90" s="73"/>
      <c r="F90" s="73"/>
      <c r="G90" s="73"/>
      <c r="H90" s="73"/>
      <c r="I90" s="73"/>
      <c r="J90" s="73"/>
      <c r="K90" s="73"/>
      <c r="L90" s="73"/>
      <c r="M90" s="73"/>
      <c r="N90" s="73"/>
      <c r="O90" s="73"/>
      <c r="P90" s="73"/>
      <c r="Q90" s="73"/>
      <c r="R90" s="73"/>
      <c r="S90" s="73"/>
      <c r="T90" s="73"/>
      <c r="U90" s="73"/>
      <c r="V90" s="73"/>
      <c r="W90" s="73"/>
      <c r="X90" s="73"/>
      <c r="Y90" s="73"/>
    </row>
    <row r="91" spans="1:25">
      <c r="A91" s="34"/>
      <c r="B91" s="34"/>
      <c r="C91" s="34"/>
      <c r="D91" s="34"/>
      <c r="E91" s="73"/>
      <c r="F91" s="73"/>
      <c r="G91" s="73"/>
      <c r="H91" s="73"/>
      <c r="I91" s="73"/>
      <c r="J91" s="73"/>
      <c r="K91" s="73"/>
      <c r="L91" s="73"/>
      <c r="M91" s="73"/>
      <c r="N91" s="73"/>
      <c r="O91" s="73"/>
      <c r="P91" s="73"/>
      <c r="Q91" s="73"/>
      <c r="R91" s="73"/>
      <c r="S91" s="73"/>
      <c r="T91" s="73"/>
      <c r="U91" s="73"/>
      <c r="V91" s="73"/>
      <c r="W91" s="73"/>
      <c r="X91" s="73"/>
      <c r="Y91" s="73"/>
    </row>
    <row r="92" spans="1:25">
      <c r="A92" s="34"/>
      <c r="B92" s="34"/>
      <c r="C92" s="34"/>
      <c r="D92" s="34"/>
      <c r="E92" s="73"/>
      <c r="F92" s="73"/>
      <c r="G92" s="73"/>
      <c r="H92" s="73"/>
      <c r="I92" s="73"/>
      <c r="J92" s="73"/>
      <c r="K92" s="73"/>
      <c r="L92" s="73"/>
      <c r="M92" s="73"/>
      <c r="N92" s="73"/>
      <c r="O92" s="73"/>
      <c r="P92" s="73"/>
      <c r="Q92" s="73"/>
      <c r="R92" s="73"/>
      <c r="S92" s="73"/>
      <c r="T92" s="73"/>
      <c r="U92" s="73"/>
      <c r="V92" s="73"/>
      <c r="W92" s="73"/>
      <c r="X92" s="73"/>
      <c r="Y92" s="73"/>
    </row>
    <row r="93" spans="1:25">
      <c r="A93" s="34"/>
      <c r="B93" s="34"/>
      <c r="C93" s="34"/>
      <c r="D93" s="34"/>
      <c r="E93" s="73"/>
      <c r="F93" s="73"/>
      <c r="G93" s="73"/>
      <c r="H93" s="73"/>
      <c r="I93" s="73"/>
      <c r="J93" s="73"/>
      <c r="K93" s="73"/>
      <c r="L93" s="73"/>
      <c r="M93" s="73"/>
      <c r="N93" s="73"/>
      <c r="O93" s="73"/>
      <c r="P93" s="73"/>
      <c r="Q93" s="73"/>
      <c r="R93" s="73"/>
      <c r="S93" s="73"/>
      <c r="T93" s="73"/>
      <c r="U93" s="73"/>
      <c r="V93" s="73"/>
      <c r="W93" s="73"/>
      <c r="X93" s="73"/>
      <c r="Y93" s="73"/>
    </row>
    <row r="94" spans="1:25">
      <c r="A94" s="34"/>
      <c r="B94" s="34"/>
      <c r="C94" s="34"/>
      <c r="D94" s="34"/>
      <c r="E94" s="73"/>
      <c r="F94" s="73"/>
      <c r="G94" s="73"/>
      <c r="H94" s="73"/>
      <c r="I94" s="73"/>
      <c r="J94" s="73"/>
      <c r="K94" s="73"/>
      <c r="L94" s="73"/>
      <c r="M94" s="73"/>
      <c r="N94" s="73"/>
      <c r="O94" s="73"/>
      <c r="P94" s="73"/>
      <c r="Q94" s="73"/>
      <c r="R94" s="73"/>
      <c r="S94" s="73"/>
      <c r="T94" s="73"/>
      <c r="U94" s="73"/>
      <c r="V94" s="73"/>
      <c r="W94" s="73"/>
      <c r="X94" s="73"/>
      <c r="Y94" s="73"/>
    </row>
    <row r="95" spans="1:25">
      <c r="A95" s="34"/>
      <c r="B95" s="34"/>
      <c r="C95" s="34"/>
      <c r="D95" s="34"/>
      <c r="E95" s="73"/>
      <c r="F95" s="73"/>
      <c r="G95" s="73"/>
      <c r="H95" s="73"/>
      <c r="I95" s="73"/>
      <c r="J95" s="73"/>
      <c r="K95" s="73"/>
      <c r="L95" s="73"/>
      <c r="M95" s="73"/>
      <c r="N95" s="73"/>
      <c r="O95" s="73"/>
      <c r="P95" s="73"/>
      <c r="Q95" s="73"/>
      <c r="R95" s="73"/>
      <c r="S95" s="73"/>
      <c r="T95" s="73"/>
      <c r="U95" s="73"/>
      <c r="V95" s="73"/>
      <c r="W95" s="73"/>
      <c r="X95" s="73"/>
      <c r="Y95" s="73"/>
    </row>
    <row r="96" spans="1:25">
      <c r="A96" s="34"/>
      <c r="B96" s="34"/>
      <c r="C96" s="34"/>
      <c r="D96" s="34"/>
      <c r="E96" s="73"/>
      <c r="F96" s="73"/>
      <c r="G96" s="73"/>
      <c r="H96" s="73"/>
      <c r="I96" s="73"/>
      <c r="J96" s="73"/>
      <c r="K96" s="73"/>
      <c r="L96" s="73"/>
      <c r="M96" s="73"/>
      <c r="N96" s="73"/>
      <c r="O96" s="73"/>
      <c r="P96" s="73"/>
      <c r="Q96" s="73"/>
      <c r="R96" s="73"/>
      <c r="S96" s="73"/>
      <c r="T96" s="73"/>
      <c r="U96" s="73"/>
      <c r="V96" s="73"/>
      <c r="W96" s="73"/>
      <c r="X96" s="73"/>
      <c r="Y96" s="73"/>
    </row>
    <row r="97" spans="1:25">
      <c r="A97" s="34"/>
      <c r="B97" s="34"/>
      <c r="C97" s="34"/>
      <c r="D97" s="34"/>
      <c r="E97" s="73"/>
      <c r="F97" s="73"/>
      <c r="G97" s="73"/>
      <c r="H97" s="73"/>
      <c r="I97" s="73"/>
      <c r="J97" s="73"/>
      <c r="K97" s="73"/>
      <c r="L97" s="73"/>
      <c r="M97" s="73"/>
      <c r="N97" s="73"/>
      <c r="O97" s="73"/>
      <c r="P97" s="73"/>
      <c r="Q97" s="73"/>
      <c r="R97" s="73"/>
      <c r="S97" s="73"/>
      <c r="T97" s="73"/>
      <c r="U97" s="73"/>
      <c r="V97" s="73"/>
      <c r="W97" s="73"/>
      <c r="X97" s="73"/>
      <c r="Y97" s="73"/>
    </row>
    <row r="98" spans="1:25">
      <c r="A98" s="34"/>
      <c r="B98" s="34"/>
      <c r="C98" s="34"/>
      <c r="D98" s="34"/>
      <c r="E98" s="73"/>
      <c r="F98" s="73"/>
      <c r="G98" s="73"/>
      <c r="H98" s="73"/>
      <c r="I98" s="73"/>
      <c r="J98" s="73"/>
      <c r="K98" s="73"/>
      <c r="L98" s="73"/>
      <c r="M98" s="73"/>
      <c r="N98" s="73"/>
      <c r="O98" s="73"/>
      <c r="P98" s="73"/>
      <c r="Q98" s="73"/>
      <c r="R98" s="73"/>
      <c r="S98" s="73"/>
      <c r="T98" s="73"/>
      <c r="U98" s="73"/>
      <c r="V98" s="73"/>
      <c r="W98" s="73"/>
      <c r="X98" s="73"/>
      <c r="Y98" s="73"/>
    </row>
    <row r="99" spans="1:25">
      <c r="A99" s="34"/>
      <c r="B99" s="34"/>
      <c r="C99" s="34"/>
      <c r="D99" s="34"/>
      <c r="E99" s="73"/>
      <c r="F99" s="73"/>
      <c r="G99" s="73"/>
      <c r="H99" s="73"/>
      <c r="I99" s="73"/>
      <c r="J99" s="73"/>
      <c r="K99" s="73"/>
      <c r="L99" s="73"/>
      <c r="M99" s="73"/>
      <c r="N99" s="73"/>
      <c r="O99" s="73"/>
      <c r="P99" s="73"/>
      <c r="Q99" s="73"/>
      <c r="R99" s="73"/>
      <c r="S99" s="73"/>
      <c r="T99" s="73"/>
      <c r="U99" s="73"/>
      <c r="V99" s="73"/>
      <c r="W99" s="73"/>
      <c r="X99" s="73"/>
      <c r="Y99" s="73"/>
    </row>
    <row r="100" spans="1:25">
      <c r="A100" s="34"/>
      <c r="B100" s="34"/>
      <c r="C100" s="34"/>
      <c r="D100" s="34"/>
      <c r="E100" s="73"/>
      <c r="F100" s="73"/>
      <c r="G100" s="73"/>
      <c r="H100" s="73"/>
      <c r="I100" s="73"/>
      <c r="J100" s="73"/>
      <c r="K100" s="73"/>
      <c r="L100" s="73"/>
      <c r="M100" s="73"/>
      <c r="N100" s="73"/>
      <c r="O100" s="73"/>
      <c r="P100" s="73"/>
      <c r="Q100" s="73"/>
      <c r="R100" s="73"/>
      <c r="S100" s="73"/>
      <c r="T100" s="73"/>
      <c r="U100" s="73"/>
      <c r="V100" s="73"/>
      <c r="W100" s="73"/>
      <c r="X100" s="73"/>
      <c r="Y100" s="73"/>
    </row>
    <row r="101" spans="1:25">
      <c r="A101" s="34"/>
      <c r="B101" s="34"/>
      <c r="C101" s="34"/>
      <c r="D101" s="34"/>
      <c r="E101" s="73"/>
      <c r="F101" s="73"/>
      <c r="G101" s="73"/>
      <c r="H101" s="73"/>
      <c r="I101" s="73"/>
      <c r="J101" s="73"/>
      <c r="K101" s="73"/>
      <c r="L101" s="73"/>
      <c r="M101" s="73"/>
      <c r="N101" s="73"/>
      <c r="O101" s="73"/>
      <c r="P101" s="73"/>
      <c r="Q101" s="73"/>
      <c r="R101" s="73"/>
      <c r="S101" s="73"/>
      <c r="T101" s="73"/>
      <c r="U101" s="73"/>
      <c r="V101" s="73"/>
      <c r="W101" s="73"/>
      <c r="X101" s="73"/>
      <c r="Y101" s="73"/>
    </row>
    <row r="102" spans="1:25">
      <c r="A102" s="34"/>
      <c r="B102" s="34"/>
      <c r="C102" s="34"/>
      <c r="D102" s="34"/>
      <c r="E102" s="73"/>
      <c r="F102" s="73"/>
      <c r="G102" s="73"/>
      <c r="H102" s="73"/>
      <c r="I102" s="73"/>
      <c r="J102" s="73"/>
      <c r="K102" s="73"/>
      <c r="L102" s="73"/>
      <c r="M102" s="73"/>
      <c r="N102" s="73"/>
      <c r="O102" s="73"/>
      <c r="P102" s="73"/>
      <c r="Q102" s="73"/>
      <c r="R102" s="73"/>
      <c r="S102" s="73"/>
      <c r="T102" s="73"/>
      <c r="U102" s="73"/>
      <c r="V102" s="73"/>
      <c r="W102" s="73"/>
      <c r="X102" s="73"/>
      <c r="Y102" s="73"/>
    </row>
    <row r="103" spans="1:25">
      <c r="A103" s="34"/>
      <c r="B103" s="34"/>
      <c r="C103" s="34"/>
      <c r="D103" s="34"/>
      <c r="E103" s="73"/>
      <c r="F103" s="73"/>
      <c r="G103" s="73"/>
      <c r="H103" s="73"/>
      <c r="I103" s="73"/>
      <c r="J103" s="73"/>
      <c r="K103" s="73"/>
      <c r="L103" s="73"/>
      <c r="M103" s="73"/>
      <c r="N103" s="73"/>
      <c r="O103" s="73"/>
      <c r="P103" s="73"/>
      <c r="Q103" s="73"/>
      <c r="R103" s="73"/>
      <c r="S103" s="73"/>
      <c r="T103" s="73"/>
      <c r="U103" s="73"/>
      <c r="V103" s="73"/>
      <c r="W103" s="73"/>
      <c r="X103" s="73"/>
      <c r="Y103" s="73"/>
    </row>
    <row r="104" spans="1:25">
      <c r="A104" s="34"/>
      <c r="B104" s="34"/>
      <c r="C104" s="34"/>
      <c r="D104" s="34"/>
      <c r="E104" s="73"/>
      <c r="F104" s="73"/>
      <c r="G104" s="73"/>
      <c r="H104" s="73"/>
      <c r="I104" s="73"/>
      <c r="J104" s="73"/>
      <c r="K104" s="73"/>
      <c r="L104" s="73"/>
      <c r="M104" s="73"/>
      <c r="N104" s="73"/>
      <c r="O104" s="73"/>
      <c r="P104" s="73"/>
      <c r="Q104" s="73"/>
      <c r="R104" s="73"/>
      <c r="S104" s="73"/>
      <c r="T104" s="73"/>
      <c r="U104" s="73"/>
      <c r="V104" s="73"/>
      <c r="W104" s="73"/>
      <c r="X104" s="73"/>
      <c r="Y104" s="73"/>
    </row>
    <row r="105" spans="1:25">
      <c r="A105" s="34"/>
      <c r="B105" s="34"/>
      <c r="C105" s="34"/>
      <c r="D105" s="34"/>
      <c r="E105" s="73"/>
      <c r="F105" s="73"/>
      <c r="G105" s="73"/>
      <c r="H105" s="73"/>
      <c r="I105" s="73"/>
      <c r="J105" s="73"/>
      <c r="K105" s="73"/>
      <c r="L105" s="73"/>
      <c r="M105" s="73"/>
      <c r="N105" s="73"/>
      <c r="O105" s="73"/>
      <c r="P105" s="73"/>
      <c r="Q105" s="73"/>
      <c r="R105" s="73"/>
      <c r="S105" s="73"/>
      <c r="T105" s="73"/>
      <c r="U105" s="73"/>
      <c r="V105" s="73"/>
      <c r="W105" s="73"/>
      <c r="X105" s="73"/>
      <c r="Y105" s="73"/>
    </row>
    <row r="106" spans="1:25">
      <c r="A106" s="34"/>
      <c r="B106" s="34"/>
      <c r="C106" s="34"/>
      <c r="D106" s="34"/>
      <c r="E106" s="73"/>
      <c r="F106" s="73"/>
      <c r="G106" s="73"/>
      <c r="H106" s="73"/>
      <c r="I106" s="73"/>
      <c r="J106" s="73"/>
      <c r="K106" s="73"/>
      <c r="L106" s="73"/>
      <c r="M106" s="73"/>
      <c r="N106" s="73"/>
      <c r="O106" s="73"/>
      <c r="P106" s="73"/>
      <c r="Q106" s="73"/>
      <c r="R106" s="73"/>
      <c r="S106" s="73"/>
      <c r="T106" s="73"/>
      <c r="U106" s="73"/>
      <c r="V106" s="73"/>
      <c r="W106" s="73"/>
      <c r="X106" s="73"/>
      <c r="Y106" s="73"/>
    </row>
    <row r="107" spans="1:25">
      <c r="A107" s="34"/>
      <c r="B107" s="34"/>
      <c r="C107" s="34"/>
      <c r="D107" s="34"/>
      <c r="E107" s="73"/>
      <c r="F107" s="73"/>
      <c r="G107" s="73"/>
      <c r="H107" s="73"/>
      <c r="I107" s="73"/>
      <c r="J107" s="73"/>
      <c r="K107" s="73"/>
      <c r="L107" s="73"/>
      <c r="M107" s="73"/>
      <c r="N107" s="73"/>
      <c r="O107" s="73"/>
      <c r="P107" s="73"/>
      <c r="Q107" s="73"/>
      <c r="R107" s="73"/>
      <c r="S107" s="73"/>
      <c r="T107" s="73"/>
      <c r="U107" s="73"/>
      <c r="V107" s="73"/>
      <c r="W107" s="73"/>
      <c r="X107" s="73"/>
      <c r="Y107" s="73"/>
    </row>
    <row r="108" spans="1:25">
      <c r="A108" s="34"/>
      <c r="B108" s="34"/>
      <c r="C108" s="34"/>
      <c r="D108" s="34"/>
      <c r="E108" s="73"/>
      <c r="F108" s="73"/>
      <c r="G108" s="73"/>
      <c r="H108" s="73"/>
      <c r="I108" s="73"/>
      <c r="J108" s="73"/>
      <c r="K108" s="73"/>
      <c r="L108" s="73"/>
      <c r="M108" s="73"/>
      <c r="N108" s="73"/>
      <c r="O108" s="73"/>
      <c r="P108" s="73"/>
      <c r="Q108" s="73"/>
      <c r="R108" s="73"/>
      <c r="S108" s="73"/>
      <c r="T108" s="73"/>
      <c r="U108" s="73"/>
      <c r="V108" s="73"/>
      <c r="W108" s="73"/>
      <c r="X108" s="73"/>
      <c r="Y108" s="73"/>
    </row>
    <row r="109" spans="1:25">
      <c r="A109" s="34"/>
      <c r="B109" s="34"/>
      <c r="C109" s="34"/>
      <c r="D109" s="34"/>
      <c r="E109" s="73"/>
      <c r="F109" s="73"/>
      <c r="G109" s="73"/>
      <c r="H109" s="73"/>
      <c r="I109" s="73"/>
      <c r="J109" s="73"/>
      <c r="K109" s="73"/>
      <c r="L109" s="73"/>
      <c r="M109" s="73"/>
      <c r="N109" s="73"/>
      <c r="O109" s="73"/>
      <c r="P109" s="73"/>
      <c r="Q109" s="73"/>
      <c r="R109" s="73"/>
      <c r="S109" s="73"/>
      <c r="T109" s="73"/>
      <c r="U109" s="73"/>
      <c r="V109" s="73"/>
      <c r="W109" s="73"/>
      <c r="X109" s="73"/>
      <c r="Y109" s="73"/>
    </row>
    <row r="110" spans="1:25">
      <c r="A110" s="34"/>
      <c r="B110" s="34"/>
      <c r="C110" s="34"/>
      <c r="D110" s="34"/>
      <c r="E110" s="73"/>
      <c r="F110" s="73"/>
      <c r="G110" s="73"/>
      <c r="H110" s="73"/>
      <c r="I110" s="73"/>
      <c r="J110" s="73"/>
      <c r="K110" s="73"/>
      <c r="L110" s="73"/>
      <c r="M110" s="73"/>
      <c r="N110" s="73"/>
      <c r="O110" s="73"/>
      <c r="P110" s="73"/>
      <c r="Q110" s="73"/>
      <c r="R110" s="73"/>
      <c r="S110" s="73"/>
      <c r="T110" s="73"/>
      <c r="U110" s="73"/>
      <c r="V110" s="73"/>
      <c r="W110" s="73"/>
      <c r="X110" s="73"/>
      <c r="Y110" s="73"/>
    </row>
    <row r="111" spans="1:25">
      <c r="A111" s="34"/>
      <c r="B111" s="34"/>
      <c r="C111" s="34"/>
      <c r="D111" s="34"/>
      <c r="E111" s="73"/>
      <c r="F111" s="73"/>
      <c r="G111" s="73"/>
      <c r="H111" s="73"/>
      <c r="I111" s="73"/>
      <c r="J111" s="73"/>
      <c r="K111" s="73"/>
      <c r="L111" s="73"/>
      <c r="M111" s="73"/>
      <c r="N111" s="73"/>
      <c r="O111" s="73"/>
      <c r="P111" s="73"/>
      <c r="Q111" s="73"/>
      <c r="R111" s="73"/>
      <c r="S111" s="73"/>
      <c r="T111" s="73"/>
      <c r="U111" s="73"/>
      <c r="V111" s="73"/>
      <c r="W111" s="73"/>
      <c r="X111" s="73"/>
      <c r="Y111" s="73"/>
    </row>
    <row r="112" spans="1:25">
      <c r="A112" s="34"/>
      <c r="B112" s="34"/>
      <c r="C112" s="34"/>
      <c r="D112" s="34"/>
      <c r="E112" s="73"/>
      <c r="F112" s="73"/>
      <c r="G112" s="73"/>
      <c r="H112" s="73"/>
      <c r="I112" s="73"/>
      <c r="J112" s="73"/>
      <c r="K112" s="73"/>
      <c r="L112" s="73"/>
      <c r="M112" s="73"/>
      <c r="N112" s="73"/>
      <c r="O112" s="73"/>
      <c r="P112" s="73"/>
      <c r="Q112" s="73"/>
      <c r="R112" s="73"/>
      <c r="S112" s="73"/>
      <c r="T112" s="73"/>
      <c r="U112" s="73"/>
      <c r="V112" s="73"/>
      <c r="W112" s="73"/>
      <c r="X112" s="73"/>
      <c r="Y112" s="73"/>
    </row>
    <row r="113" spans="1:25">
      <c r="A113" s="34"/>
      <c r="B113" s="34"/>
      <c r="C113" s="34"/>
      <c r="D113" s="34"/>
      <c r="E113" s="73"/>
      <c r="F113" s="73"/>
      <c r="G113" s="73"/>
      <c r="H113" s="73"/>
      <c r="I113" s="73"/>
      <c r="J113" s="73"/>
      <c r="K113" s="73"/>
      <c r="L113" s="73"/>
      <c r="M113" s="73"/>
      <c r="N113" s="73"/>
      <c r="O113" s="73"/>
      <c r="P113" s="73"/>
      <c r="Q113" s="73"/>
      <c r="R113" s="73"/>
      <c r="S113" s="73"/>
      <c r="T113" s="73"/>
      <c r="U113" s="73"/>
      <c r="V113" s="73"/>
      <c r="W113" s="73"/>
      <c r="X113" s="73"/>
      <c r="Y113" s="73"/>
    </row>
    <row r="114" spans="1:25">
      <c r="A114" s="34"/>
      <c r="B114" s="34"/>
      <c r="C114" s="34"/>
      <c r="D114" s="34"/>
      <c r="E114" s="73"/>
      <c r="F114" s="73"/>
      <c r="G114" s="73"/>
      <c r="H114" s="73"/>
      <c r="I114" s="73"/>
      <c r="J114" s="73"/>
      <c r="K114" s="73"/>
      <c r="L114" s="73"/>
      <c r="M114" s="73"/>
      <c r="N114" s="73"/>
      <c r="O114" s="73"/>
      <c r="P114" s="73"/>
      <c r="Q114" s="73"/>
      <c r="R114" s="73"/>
      <c r="S114" s="73"/>
      <c r="T114" s="73"/>
      <c r="U114" s="73"/>
      <c r="V114" s="73"/>
      <c r="W114" s="73"/>
      <c r="X114" s="73"/>
      <c r="Y114" s="73"/>
    </row>
    <row r="115" spans="1:25">
      <c r="A115" s="34"/>
      <c r="B115" s="34"/>
      <c r="C115" s="34"/>
      <c r="D115" s="34"/>
      <c r="E115" s="73"/>
      <c r="F115" s="73"/>
      <c r="G115" s="73"/>
      <c r="H115" s="73"/>
      <c r="I115" s="73"/>
      <c r="J115" s="73"/>
      <c r="K115" s="73"/>
      <c r="L115" s="73"/>
      <c r="M115" s="73"/>
      <c r="N115" s="73"/>
      <c r="O115" s="73"/>
      <c r="P115" s="73"/>
      <c r="Q115" s="73"/>
      <c r="R115" s="73"/>
      <c r="S115" s="73"/>
      <c r="T115" s="73"/>
      <c r="U115" s="73"/>
      <c r="V115" s="73"/>
      <c r="W115" s="73"/>
      <c r="X115" s="73"/>
      <c r="Y115" s="73"/>
    </row>
    <row r="116" spans="1:25">
      <c r="A116" s="34"/>
      <c r="B116" s="34"/>
      <c r="C116" s="34"/>
      <c r="D116" s="34"/>
      <c r="E116" s="73"/>
      <c r="F116" s="73"/>
      <c r="G116" s="73"/>
      <c r="H116" s="73"/>
      <c r="I116" s="73"/>
      <c r="J116" s="73"/>
      <c r="K116" s="73"/>
      <c r="L116" s="73"/>
      <c r="M116" s="73"/>
      <c r="N116" s="73"/>
      <c r="O116" s="73"/>
      <c r="P116" s="73"/>
      <c r="Q116" s="73"/>
      <c r="R116" s="73"/>
      <c r="S116" s="73"/>
      <c r="T116" s="73"/>
      <c r="U116" s="73"/>
      <c r="V116" s="73"/>
      <c r="W116" s="73"/>
      <c r="X116" s="73"/>
      <c r="Y116" s="73"/>
    </row>
    <row r="117" spans="1:25">
      <c r="A117" s="34"/>
      <c r="B117" s="34"/>
      <c r="C117" s="34"/>
      <c r="D117" s="34"/>
      <c r="E117" s="73"/>
      <c r="F117" s="73"/>
      <c r="G117" s="73"/>
      <c r="H117" s="73"/>
      <c r="I117" s="73"/>
      <c r="J117" s="73"/>
      <c r="K117" s="73"/>
      <c r="L117" s="73"/>
      <c r="M117" s="73"/>
      <c r="N117" s="73"/>
      <c r="O117" s="73"/>
      <c r="P117" s="73"/>
      <c r="Q117" s="73"/>
      <c r="R117" s="73"/>
      <c r="S117" s="73"/>
      <c r="T117" s="73"/>
      <c r="U117" s="73"/>
      <c r="V117" s="73"/>
      <c r="W117" s="73"/>
      <c r="X117" s="73"/>
      <c r="Y117" s="73"/>
    </row>
    <row r="118" spans="1:25">
      <c r="A118" s="34"/>
      <c r="B118" s="34"/>
      <c r="C118" s="34"/>
      <c r="D118" s="34"/>
      <c r="E118" s="73"/>
      <c r="F118" s="73"/>
      <c r="G118" s="73"/>
      <c r="H118" s="73"/>
      <c r="I118" s="73"/>
      <c r="J118" s="73"/>
      <c r="K118" s="73"/>
      <c r="L118" s="73"/>
      <c r="M118" s="73"/>
      <c r="N118" s="73"/>
      <c r="O118" s="73"/>
      <c r="P118" s="73"/>
      <c r="Q118" s="73"/>
      <c r="R118" s="73"/>
      <c r="S118" s="73"/>
      <c r="T118" s="73"/>
      <c r="U118" s="73"/>
      <c r="V118" s="73"/>
      <c r="W118" s="73"/>
      <c r="X118" s="73"/>
      <c r="Y118" s="73"/>
    </row>
    <row r="119" spans="1:25">
      <c r="A119" s="34"/>
      <c r="B119" s="34"/>
      <c r="C119" s="34"/>
      <c r="D119" s="34"/>
      <c r="E119" s="73"/>
      <c r="F119" s="73"/>
      <c r="G119" s="73"/>
      <c r="H119" s="73"/>
      <c r="I119" s="73"/>
      <c r="J119" s="73"/>
      <c r="K119" s="73"/>
      <c r="L119" s="73"/>
      <c r="M119" s="73"/>
      <c r="N119" s="73"/>
      <c r="O119" s="73"/>
      <c r="P119" s="73"/>
      <c r="Q119" s="73"/>
      <c r="R119" s="73"/>
      <c r="S119" s="73"/>
      <c r="T119" s="73"/>
      <c r="U119" s="73"/>
      <c r="V119" s="73"/>
      <c r="W119" s="73"/>
      <c r="X119" s="73"/>
      <c r="Y119" s="73"/>
    </row>
    <row r="120" spans="1:25">
      <c r="A120" s="34"/>
      <c r="B120" s="34"/>
      <c r="C120" s="34"/>
      <c r="D120" s="34"/>
      <c r="E120" s="73"/>
      <c r="F120" s="73"/>
      <c r="G120" s="73"/>
      <c r="H120" s="73"/>
      <c r="I120" s="73"/>
      <c r="J120" s="73"/>
      <c r="K120" s="73"/>
      <c r="L120" s="73"/>
      <c r="M120" s="73"/>
      <c r="N120" s="73"/>
      <c r="O120" s="73"/>
      <c r="P120" s="73"/>
      <c r="Q120" s="73"/>
      <c r="R120" s="73"/>
      <c r="S120" s="73"/>
      <c r="T120" s="73"/>
      <c r="U120" s="73"/>
      <c r="V120" s="73"/>
      <c r="W120" s="73"/>
      <c r="X120" s="73"/>
      <c r="Y120" s="73"/>
    </row>
    <row r="121" spans="1:25">
      <c r="A121" s="34"/>
      <c r="B121" s="34"/>
      <c r="C121" s="34"/>
      <c r="D121" s="34"/>
      <c r="E121" s="73"/>
      <c r="F121" s="73"/>
      <c r="G121" s="73"/>
      <c r="H121" s="73"/>
      <c r="I121" s="73"/>
      <c r="J121" s="73"/>
      <c r="K121" s="73"/>
      <c r="L121" s="73"/>
      <c r="M121" s="73"/>
      <c r="N121" s="73"/>
      <c r="O121" s="73"/>
      <c r="P121" s="73"/>
      <c r="Q121" s="73"/>
      <c r="R121" s="73"/>
      <c r="S121" s="73"/>
      <c r="T121" s="73"/>
      <c r="U121" s="73"/>
      <c r="V121" s="73"/>
      <c r="W121" s="73"/>
      <c r="X121" s="73"/>
      <c r="Y121" s="73"/>
    </row>
    <row r="122" spans="1:25">
      <c r="A122" s="34"/>
      <c r="B122" s="34"/>
      <c r="C122" s="34"/>
      <c r="D122" s="34"/>
      <c r="E122" s="73"/>
      <c r="F122" s="73"/>
      <c r="G122" s="73"/>
      <c r="H122" s="73"/>
      <c r="I122" s="73"/>
      <c r="J122" s="73"/>
      <c r="K122" s="73"/>
      <c r="L122" s="73"/>
      <c r="M122" s="73"/>
      <c r="N122" s="73"/>
      <c r="O122" s="73"/>
      <c r="P122" s="73"/>
      <c r="Q122" s="73"/>
      <c r="R122" s="73"/>
      <c r="S122" s="73"/>
      <c r="T122" s="73"/>
      <c r="U122" s="73"/>
      <c r="V122" s="73"/>
      <c r="W122" s="73"/>
      <c r="X122" s="73"/>
      <c r="Y122" s="73"/>
    </row>
    <row r="123" spans="1:25">
      <c r="A123" s="34"/>
      <c r="B123" s="34"/>
      <c r="C123" s="34"/>
      <c r="D123" s="34"/>
      <c r="E123" s="73"/>
      <c r="F123" s="73"/>
      <c r="G123" s="73"/>
      <c r="H123" s="73"/>
      <c r="I123" s="73"/>
      <c r="J123" s="73"/>
      <c r="K123" s="73"/>
      <c r="L123" s="73"/>
      <c r="M123" s="73"/>
      <c r="N123" s="73"/>
      <c r="O123" s="73"/>
      <c r="P123" s="73"/>
      <c r="Q123" s="73"/>
      <c r="R123" s="73"/>
      <c r="S123" s="73"/>
      <c r="T123" s="73"/>
      <c r="U123" s="73"/>
      <c r="V123" s="73"/>
      <c r="W123" s="73"/>
      <c r="X123" s="73"/>
      <c r="Y123" s="73"/>
    </row>
    <row r="124" spans="1:25">
      <c r="A124" s="34"/>
      <c r="B124" s="34"/>
      <c r="C124" s="34"/>
      <c r="D124" s="34"/>
      <c r="E124" s="73"/>
      <c r="F124" s="73"/>
      <c r="G124" s="73"/>
      <c r="H124" s="73"/>
      <c r="I124" s="73"/>
      <c r="J124" s="73"/>
      <c r="K124" s="73"/>
      <c r="L124" s="73"/>
      <c r="M124" s="73"/>
      <c r="N124" s="73"/>
      <c r="O124" s="73"/>
      <c r="P124" s="73"/>
      <c r="Q124" s="73"/>
      <c r="R124" s="73"/>
      <c r="S124" s="73"/>
      <c r="T124" s="73"/>
      <c r="U124" s="73"/>
      <c r="V124" s="73"/>
      <c r="W124" s="73"/>
      <c r="X124" s="73"/>
      <c r="Y124" s="73"/>
    </row>
    <row r="125" spans="1:25">
      <c r="A125" s="34"/>
      <c r="B125" s="34"/>
      <c r="C125" s="34"/>
      <c r="D125" s="34"/>
      <c r="E125" s="73"/>
      <c r="F125" s="73"/>
      <c r="G125" s="73"/>
      <c r="H125" s="73"/>
      <c r="I125" s="73"/>
      <c r="J125" s="73"/>
      <c r="K125" s="73"/>
      <c r="L125" s="73"/>
      <c r="M125" s="73"/>
      <c r="N125" s="73"/>
      <c r="O125" s="73"/>
      <c r="P125" s="73"/>
      <c r="Q125" s="73"/>
      <c r="R125" s="73"/>
      <c r="S125" s="73"/>
      <c r="T125" s="73"/>
      <c r="U125" s="73"/>
      <c r="V125" s="73"/>
      <c r="W125" s="73"/>
      <c r="X125" s="73"/>
      <c r="Y125" s="73"/>
    </row>
    <row r="126" spans="1:25">
      <c r="A126" s="34"/>
      <c r="B126" s="34"/>
      <c r="C126" s="34"/>
      <c r="D126" s="34"/>
      <c r="E126" s="73"/>
      <c r="F126" s="73"/>
      <c r="G126" s="73"/>
      <c r="H126" s="73"/>
      <c r="I126" s="73"/>
      <c r="J126" s="73"/>
      <c r="K126" s="73"/>
      <c r="L126" s="73"/>
      <c r="M126" s="73"/>
      <c r="N126" s="73"/>
      <c r="O126" s="73"/>
      <c r="P126" s="73"/>
      <c r="Q126" s="73"/>
      <c r="R126" s="73"/>
      <c r="S126" s="73"/>
      <c r="T126" s="73"/>
      <c r="U126" s="73"/>
      <c r="V126" s="73"/>
      <c r="W126" s="73"/>
      <c r="X126" s="73"/>
      <c r="Y126" s="73"/>
    </row>
    <row r="127" spans="1:25">
      <c r="A127" s="34"/>
      <c r="B127" s="34"/>
      <c r="C127" s="34"/>
      <c r="D127" s="34"/>
      <c r="E127" s="73"/>
      <c r="F127" s="73"/>
      <c r="G127" s="73"/>
      <c r="H127" s="73"/>
      <c r="I127" s="73"/>
      <c r="J127" s="73"/>
      <c r="K127" s="73"/>
      <c r="L127" s="73"/>
      <c r="M127" s="73"/>
      <c r="N127" s="73"/>
      <c r="O127" s="73"/>
      <c r="P127" s="73"/>
      <c r="Q127" s="73"/>
      <c r="R127" s="73"/>
      <c r="S127" s="73"/>
      <c r="T127" s="73"/>
      <c r="U127" s="73"/>
      <c r="V127" s="73"/>
      <c r="W127" s="73"/>
      <c r="X127" s="73"/>
      <c r="Y127" s="73"/>
    </row>
    <row r="128" spans="1:25">
      <c r="A128" s="34"/>
      <c r="B128" s="34"/>
      <c r="C128" s="34"/>
      <c r="D128" s="34"/>
      <c r="E128" s="73"/>
      <c r="F128" s="73"/>
      <c r="G128" s="73"/>
      <c r="H128" s="73"/>
      <c r="I128" s="73"/>
      <c r="J128" s="73"/>
      <c r="K128" s="73"/>
      <c r="L128" s="73"/>
      <c r="M128" s="73"/>
      <c r="N128" s="73"/>
      <c r="O128" s="73"/>
      <c r="P128" s="73"/>
      <c r="Q128" s="73"/>
      <c r="R128" s="73"/>
      <c r="S128" s="73"/>
      <c r="T128" s="73"/>
      <c r="U128" s="73"/>
      <c r="V128" s="73"/>
      <c r="W128" s="73"/>
      <c r="X128" s="73"/>
      <c r="Y128" s="73"/>
    </row>
    <row r="129" spans="1:25">
      <c r="A129" s="34"/>
      <c r="B129" s="34"/>
      <c r="C129" s="34"/>
      <c r="D129" s="34"/>
      <c r="E129" s="73"/>
      <c r="F129" s="73"/>
      <c r="G129" s="73"/>
      <c r="H129" s="73"/>
      <c r="I129" s="73"/>
      <c r="J129" s="73"/>
      <c r="K129" s="73"/>
      <c r="L129" s="73"/>
      <c r="M129" s="73"/>
      <c r="N129" s="73"/>
      <c r="O129" s="73"/>
      <c r="P129" s="73"/>
      <c r="Q129" s="73"/>
      <c r="R129" s="73"/>
      <c r="S129" s="73"/>
      <c r="T129" s="73"/>
      <c r="U129" s="73"/>
      <c r="V129" s="73"/>
      <c r="W129" s="73"/>
      <c r="X129" s="73"/>
      <c r="Y129" s="73"/>
    </row>
    <row r="130" spans="1:25">
      <c r="A130" s="34"/>
      <c r="B130" s="34"/>
      <c r="C130" s="34"/>
      <c r="D130" s="34"/>
      <c r="E130" s="73"/>
      <c r="F130" s="73"/>
      <c r="G130" s="73"/>
      <c r="H130" s="73"/>
      <c r="I130" s="73"/>
      <c r="J130" s="73"/>
      <c r="K130" s="73"/>
      <c r="L130" s="73"/>
      <c r="M130" s="73"/>
      <c r="N130" s="73"/>
      <c r="O130" s="73"/>
      <c r="P130" s="73"/>
      <c r="Q130" s="73"/>
      <c r="R130" s="73"/>
      <c r="S130" s="73"/>
      <c r="T130" s="73"/>
      <c r="U130" s="73"/>
      <c r="V130" s="73"/>
      <c r="W130" s="73"/>
      <c r="X130" s="73"/>
      <c r="Y130" s="73"/>
    </row>
    <row r="131" spans="1:25">
      <c r="A131" s="34"/>
      <c r="B131" s="34"/>
      <c r="C131" s="34"/>
      <c r="D131" s="34"/>
      <c r="E131" s="73"/>
      <c r="F131" s="73"/>
      <c r="G131" s="73"/>
      <c r="H131" s="73"/>
      <c r="I131" s="73"/>
      <c r="J131" s="73"/>
      <c r="K131" s="73"/>
      <c r="L131" s="73"/>
      <c r="M131" s="73"/>
      <c r="N131" s="73"/>
      <c r="O131" s="73"/>
      <c r="P131" s="73"/>
      <c r="Q131" s="73"/>
      <c r="R131" s="73"/>
      <c r="S131" s="73"/>
      <c r="T131" s="73"/>
      <c r="U131" s="73"/>
      <c r="V131" s="73"/>
      <c r="W131" s="73"/>
      <c r="X131" s="73"/>
      <c r="Y131" s="73"/>
    </row>
    <row r="132" spans="1:25">
      <c r="A132" s="34"/>
      <c r="B132" s="34"/>
      <c r="C132" s="34"/>
      <c r="D132" s="34"/>
      <c r="E132" s="73"/>
      <c r="F132" s="73"/>
      <c r="G132" s="73"/>
      <c r="H132" s="73"/>
      <c r="I132" s="73"/>
      <c r="J132" s="73"/>
      <c r="K132" s="73"/>
      <c r="L132" s="73"/>
      <c r="M132" s="73"/>
      <c r="N132" s="73"/>
      <c r="O132" s="73"/>
      <c r="P132" s="73"/>
      <c r="Q132" s="73"/>
      <c r="R132" s="73"/>
      <c r="S132" s="73"/>
      <c r="T132" s="73"/>
      <c r="U132" s="73"/>
      <c r="V132" s="73"/>
      <c r="W132" s="73"/>
      <c r="X132" s="73"/>
      <c r="Y132" s="73"/>
    </row>
    <row r="133" spans="1:25">
      <c r="A133" s="34"/>
      <c r="B133" s="34"/>
      <c r="C133" s="34"/>
      <c r="D133" s="34"/>
      <c r="E133" s="73"/>
      <c r="F133" s="73"/>
      <c r="G133" s="73"/>
      <c r="H133" s="73"/>
      <c r="I133" s="73"/>
      <c r="J133" s="73"/>
      <c r="K133" s="73"/>
      <c r="L133" s="73"/>
      <c r="M133" s="73"/>
      <c r="N133" s="73"/>
      <c r="O133" s="73"/>
      <c r="P133" s="73"/>
      <c r="Q133" s="73"/>
      <c r="R133" s="73"/>
      <c r="S133" s="73"/>
      <c r="T133" s="73"/>
      <c r="U133" s="73"/>
      <c r="V133" s="73"/>
      <c r="W133" s="73"/>
      <c r="X133" s="73"/>
      <c r="Y133" s="73"/>
    </row>
    <row r="134" spans="1:25">
      <c r="A134" s="34"/>
      <c r="B134" s="34"/>
      <c r="C134" s="34"/>
      <c r="D134" s="34"/>
      <c r="E134" s="73"/>
      <c r="F134" s="73"/>
      <c r="G134" s="73"/>
      <c r="H134" s="73"/>
      <c r="I134" s="73"/>
      <c r="J134" s="73"/>
      <c r="K134" s="73"/>
      <c r="L134" s="73"/>
      <c r="M134" s="73"/>
      <c r="N134" s="73"/>
      <c r="O134" s="73"/>
      <c r="P134" s="73"/>
      <c r="Q134" s="73"/>
      <c r="R134" s="73"/>
      <c r="S134" s="73"/>
      <c r="T134" s="73"/>
      <c r="U134" s="73"/>
      <c r="V134" s="73"/>
      <c r="W134" s="73"/>
      <c r="X134" s="73"/>
      <c r="Y134" s="73"/>
    </row>
    <row r="135" spans="1:25">
      <c r="A135" s="34"/>
      <c r="B135" s="34"/>
      <c r="C135" s="34"/>
      <c r="D135" s="34"/>
      <c r="E135" s="73"/>
      <c r="F135" s="73"/>
      <c r="G135" s="73"/>
      <c r="H135" s="73"/>
      <c r="I135" s="73"/>
      <c r="J135" s="73"/>
      <c r="K135" s="73"/>
      <c r="L135" s="73"/>
      <c r="M135" s="73"/>
      <c r="N135" s="73"/>
      <c r="O135" s="73"/>
      <c r="P135" s="73"/>
      <c r="Q135" s="73"/>
      <c r="R135" s="73"/>
      <c r="S135" s="73"/>
      <c r="T135" s="73"/>
      <c r="U135" s="73"/>
      <c r="V135" s="73"/>
      <c r="W135" s="73"/>
      <c r="X135" s="73"/>
      <c r="Y135" s="73"/>
    </row>
    <row r="136" spans="1:25">
      <c r="A136" s="34"/>
      <c r="B136" s="34"/>
      <c r="C136" s="34"/>
      <c r="D136" s="34"/>
      <c r="E136" s="73"/>
      <c r="F136" s="73"/>
      <c r="G136" s="73"/>
      <c r="H136" s="73"/>
      <c r="I136" s="73"/>
      <c r="J136" s="73"/>
      <c r="K136" s="73"/>
      <c r="L136" s="73"/>
      <c r="M136" s="73"/>
      <c r="N136" s="73"/>
      <c r="O136" s="73"/>
      <c r="P136" s="73"/>
      <c r="Q136" s="73"/>
      <c r="R136" s="73"/>
      <c r="S136" s="73"/>
      <c r="T136" s="73"/>
      <c r="U136" s="73"/>
      <c r="V136" s="73"/>
      <c r="W136" s="73"/>
      <c r="X136" s="73"/>
      <c r="Y136" s="73"/>
    </row>
    <row r="137" spans="1:25">
      <c r="A137" s="34"/>
      <c r="B137" s="34"/>
      <c r="C137" s="34"/>
      <c r="D137" s="34"/>
      <c r="E137" s="73"/>
      <c r="F137" s="73"/>
      <c r="G137" s="73"/>
      <c r="H137" s="73"/>
      <c r="I137" s="73"/>
      <c r="J137" s="73"/>
      <c r="K137" s="73"/>
      <c r="L137" s="73"/>
      <c r="M137" s="73"/>
      <c r="N137" s="73"/>
      <c r="O137" s="73"/>
      <c r="P137" s="73"/>
      <c r="Q137" s="73"/>
      <c r="R137" s="73"/>
      <c r="S137" s="73"/>
      <c r="T137" s="73"/>
      <c r="U137" s="73"/>
      <c r="V137" s="73"/>
      <c r="W137" s="73"/>
      <c r="X137" s="73"/>
      <c r="Y137" s="73"/>
    </row>
  </sheetData>
  <sheetProtection algorithmName="SHA-512" hashValue="O24xsys24ZEE3c9PudQEYi7TtefSLMlIL7AiEFdEbm1gsRjjJ5dpKbVfeKMhmVpdbg8bAlWHTS89GOdtUgaq4g==" saltValue="XqWm+uYgjA490gHRYMsaXQ==" spinCount="100000" sheet="1" objects="1" scenarios="1"/>
  <pageMargins left="0.7" right="0.7" top="0.75" bottom="0.75" header="0.3" footer="0.3"/>
  <drawing r:id="rId1"/>
  <extLst>
    <ext xmlns:x14="http://schemas.microsoft.com/office/spreadsheetml/2009/9/main" uri="{A8765BA9-456A-4dab-B4F3-ACF838C121DE}">
      <x14:slicerList>
        <x14:slicer r:id="rId2"/>
      </x14:slicerList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160E0D-6428-4828-8BBB-8DD75976B28C}">
  <dimension ref="A3:AE24"/>
  <sheetViews>
    <sheetView topLeftCell="Q1" workbookViewId="0">
      <selection activeCell="AA22" sqref="AA22"/>
    </sheetView>
  </sheetViews>
  <sheetFormatPr defaultColWidth="11.42578125" defaultRowHeight="14.45"/>
  <cols>
    <col min="1" max="1" width="15.42578125" bestFit="1" customWidth="1"/>
    <col min="4" max="4" width="16.5703125" bestFit="1" customWidth="1"/>
    <col min="5" max="5" width="20.5703125" bestFit="1" customWidth="1"/>
    <col min="6" max="6" width="12" bestFit="1" customWidth="1"/>
    <col min="7" max="7" width="7" bestFit="1" customWidth="1"/>
    <col min="8" max="8" width="20.5703125" bestFit="1" customWidth="1"/>
    <col min="9" max="9" width="21.42578125" bestFit="1" customWidth="1"/>
    <col min="10" max="11" width="10.5703125" bestFit="1" customWidth="1"/>
    <col min="12" max="12" width="14.7109375" bestFit="1" customWidth="1"/>
    <col min="13" max="13" width="10.5703125" bestFit="1" customWidth="1"/>
    <col min="14" max="15" width="9.28515625" bestFit="1" customWidth="1"/>
    <col min="16" max="16" width="20.5703125" bestFit="1" customWidth="1"/>
    <col min="17" max="17" width="21.42578125" bestFit="1" customWidth="1"/>
    <col min="18" max="19" width="10.5703125" bestFit="1" customWidth="1"/>
    <col min="20" max="20" width="14.7109375" bestFit="1" customWidth="1"/>
    <col min="21" max="21" width="10.5703125" bestFit="1" customWidth="1"/>
    <col min="22" max="24" width="9.28515625" bestFit="1" customWidth="1"/>
    <col min="25" max="25" width="17.7109375" bestFit="1" customWidth="1"/>
    <col min="26" max="26" width="21.42578125" bestFit="1" customWidth="1"/>
    <col min="27" max="28" width="10.5703125" bestFit="1" customWidth="1"/>
    <col min="29" max="29" width="14.7109375" bestFit="1" customWidth="1"/>
    <col min="30" max="30" width="10.5703125" bestFit="1" customWidth="1"/>
    <col min="31" max="39" width="9.28515625" bestFit="1" customWidth="1"/>
    <col min="40" max="127" width="8.28515625" bestFit="1" customWidth="1"/>
    <col min="128" max="132" width="7.85546875" bestFit="1" customWidth="1"/>
    <col min="133" max="133" width="5.7109375" bestFit="1" customWidth="1"/>
    <col min="134" max="134" width="12.140625" bestFit="1" customWidth="1"/>
    <col min="135" max="135" width="14.7109375" bestFit="1" customWidth="1"/>
    <col min="136" max="171" width="9.28515625" bestFit="1" customWidth="1"/>
    <col min="172" max="353" width="8.28515625" bestFit="1" customWidth="1"/>
    <col min="354" max="364" width="7.85546875" bestFit="1" customWidth="1"/>
    <col min="365" max="365" width="8.85546875" bestFit="1" customWidth="1"/>
    <col min="366" max="366" width="16.7109375" bestFit="1" customWidth="1"/>
    <col min="367" max="396" width="9.28515625" bestFit="1" customWidth="1"/>
    <col min="397" max="554" width="8.28515625" bestFit="1" customWidth="1"/>
    <col min="555" max="562" width="7.85546875" bestFit="1" customWidth="1"/>
    <col min="563" max="563" width="19.5703125" bestFit="1" customWidth="1"/>
    <col min="564" max="566" width="8" bestFit="1" customWidth="1"/>
    <col min="567" max="567" width="7" bestFit="1" customWidth="1"/>
    <col min="568" max="568" width="8" bestFit="1" customWidth="1"/>
    <col min="569" max="569" width="12" bestFit="1" customWidth="1"/>
    <col min="570" max="570" width="9" bestFit="1" customWidth="1"/>
    <col min="571" max="571" width="12" bestFit="1" customWidth="1"/>
    <col min="572" max="575" width="8" bestFit="1" customWidth="1"/>
    <col min="576" max="576" width="12" bestFit="1" customWidth="1"/>
    <col min="577" max="577" width="6" bestFit="1" customWidth="1"/>
    <col min="578" max="579" width="12" bestFit="1" customWidth="1"/>
    <col min="580" max="581" width="8" bestFit="1" customWidth="1"/>
    <col min="582" max="582" width="7" bestFit="1" customWidth="1"/>
    <col min="583" max="583" width="8" bestFit="1" customWidth="1"/>
    <col min="584" max="584" width="12" bestFit="1" customWidth="1"/>
    <col min="585" max="589" width="8" bestFit="1" customWidth="1"/>
    <col min="590" max="590" width="12" bestFit="1" customWidth="1"/>
    <col min="591" max="591" width="8" bestFit="1" customWidth="1"/>
    <col min="592" max="592" width="7" bestFit="1" customWidth="1"/>
    <col min="593" max="593" width="6" bestFit="1" customWidth="1"/>
    <col min="594" max="595" width="12" bestFit="1" customWidth="1"/>
    <col min="596" max="597" width="6" bestFit="1" customWidth="1"/>
    <col min="598" max="599" width="8" bestFit="1" customWidth="1"/>
    <col min="600" max="600" width="7" bestFit="1" customWidth="1"/>
    <col min="601" max="601" width="8" bestFit="1" customWidth="1"/>
    <col min="602" max="603" width="6" bestFit="1" customWidth="1"/>
    <col min="604" max="604" width="3" bestFit="1" customWidth="1"/>
    <col min="605" max="605" width="6" bestFit="1" customWidth="1"/>
    <col min="606" max="607" width="12" bestFit="1" customWidth="1"/>
    <col min="608" max="608" width="7" bestFit="1" customWidth="1"/>
    <col min="609" max="609" width="12" bestFit="1" customWidth="1"/>
    <col min="610" max="615" width="8" bestFit="1" customWidth="1"/>
    <col min="616" max="616" width="12" bestFit="1" customWidth="1"/>
    <col min="617" max="618" width="8" bestFit="1" customWidth="1"/>
    <col min="619" max="619" width="10" bestFit="1" customWidth="1"/>
    <col min="620" max="620" width="6" bestFit="1" customWidth="1"/>
    <col min="621" max="621" width="12" bestFit="1" customWidth="1"/>
    <col min="622" max="622" width="8" bestFit="1" customWidth="1"/>
    <col min="623" max="623" width="12" bestFit="1" customWidth="1"/>
    <col min="624" max="625" width="8" bestFit="1" customWidth="1"/>
    <col min="626" max="627" width="12" bestFit="1" customWidth="1"/>
    <col min="628" max="628" width="11" bestFit="1" customWidth="1"/>
    <col min="629" max="629" width="7" bestFit="1" customWidth="1"/>
    <col min="630" max="630" width="12" bestFit="1" customWidth="1"/>
    <col min="631" max="631" width="5" bestFit="1" customWidth="1"/>
    <col min="632" max="632" width="10" bestFit="1" customWidth="1"/>
    <col min="633" max="633" width="8" bestFit="1" customWidth="1"/>
    <col min="634" max="634" width="12" bestFit="1" customWidth="1"/>
    <col min="635" max="637" width="8" bestFit="1" customWidth="1"/>
    <col min="638" max="638" width="12" bestFit="1" customWidth="1"/>
    <col min="639" max="639" width="8" bestFit="1" customWidth="1"/>
    <col min="640" max="640" width="6" bestFit="1" customWidth="1"/>
    <col min="641" max="641" width="7" bestFit="1" customWidth="1"/>
    <col min="642" max="646" width="8" bestFit="1" customWidth="1"/>
    <col min="647" max="647" width="7" bestFit="1" customWidth="1"/>
    <col min="648" max="648" width="10" bestFit="1" customWidth="1"/>
    <col min="649" max="650" width="8" bestFit="1" customWidth="1"/>
    <col min="651" max="652" width="12" bestFit="1" customWidth="1"/>
    <col min="653" max="653" width="7" bestFit="1" customWidth="1"/>
    <col min="654" max="654" width="12" bestFit="1" customWidth="1"/>
    <col min="655" max="658" width="8" bestFit="1" customWidth="1"/>
    <col min="659" max="659" width="11" bestFit="1" customWidth="1"/>
    <col min="660" max="660" width="8" bestFit="1" customWidth="1"/>
    <col min="661" max="661" width="12" bestFit="1" customWidth="1"/>
    <col min="662" max="663" width="8" bestFit="1" customWidth="1"/>
    <col min="664" max="664" width="12" bestFit="1" customWidth="1"/>
    <col min="665" max="666" width="8" bestFit="1" customWidth="1"/>
    <col min="667" max="670" width="12" bestFit="1" customWidth="1"/>
    <col min="671" max="674" width="8" bestFit="1" customWidth="1"/>
    <col min="675" max="677" width="12" bestFit="1" customWidth="1"/>
    <col min="678" max="679" width="8" bestFit="1" customWidth="1"/>
    <col min="680" max="680" width="9" bestFit="1" customWidth="1"/>
    <col min="681" max="682" width="8" bestFit="1" customWidth="1"/>
    <col min="683" max="683" width="12" bestFit="1" customWidth="1"/>
    <col min="684" max="684" width="6" bestFit="1" customWidth="1"/>
    <col min="685" max="686" width="8" bestFit="1" customWidth="1"/>
    <col min="687" max="687" width="6" bestFit="1" customWidth="1"/>
    <col min="688" max="689" width="8" bestFit="1" customWidth="1"/>
    <col min="690" max="691" width="12" bestFit="1" customWidth="1"/>
    <col min="692" max="696" width="8" bestFit="1" customWidth="1"/>
    <col min="697" max="697" width="12" bestFit="1" customWidth="1"/>
    <col min="698" max="700" width="8" bestFit="1" customWidth="1"/>
    <col min="701" max="701" width="12" bestFit="1" customWidth="1"/>
    <col min="702" max="702" width="11" bestFit="1" customWidth="1"/>
    <col min="703" max="704" width="8" bestFit="1" customWidth="1"/>
    <col min="705" max="705" width="12" bestFit="1" customWidth="1"/>
    <col min="706" max="707" width="8" bestFit="1" customWidth="1"/>
    <col min="708" max="708" width="12" bestFit="1" customWidth="1"/>
    <col min="709" max="709" width="8" bestFit="1" customWidth="1"/>
    <col min="710" max="710" width="7" bestFit="1" customWidth="1"/>
    <col min="711" max="712" width="10" bestFit="1" customWidth="1"/>
    <col min="713" max="714" width="12" bestFit="1" customWidth="1"/>
    <col min="715" max="717" width="8" bestFit="1" customWidth="1"/>
    <col min="718" max="718" width="7" bestFit="1" customWidth="1"/>
    <col min="719" max="720" width="8" bestFit="1" customWidth="1"/>
    <col min="721" max="721" width="7" bestFit="1" customWidth="1"/>
    <col min="722" max="723" width="8" bestFit="1" customWidth="1"/>
    <col min="724" max="725" width="12" bestFit="1" customWidth="1"/>
    <col min="726" max="726" width="8" bestFit="1" customWidth="1"/>
    <col min="727" max="727" width="6" bestFit="1" customWidth="1"/>
    <col min="728" max="728" width="7" bestFit="1" customWidth="1"/>
    <col min="729" max="731" width="8" bestFit="1" customWidth="1"/>
    <col min="732" max="733" width="12" bestFit="1" customWidth="1"/>
    <col min="734" max="735" width="8" bestFit="1" customWidth="1"/>
    <col min="736" max="736" width="6" bestFit="1" customWidth="1"/>
    <col min="737" max="741" width="8" bestFit="1" customWidth="1"/>
    <col min="742" max="742" width="12" bestFit="1" customWidth="1"/>
    <col min="743" max="743" width="8" bestFit="1" customWidth="1"/>
    <col min="744" max="744" width="12" bestFit="1" customWidth="1"/>
    <col min="745" max="745" width="8" bestFit="1" customWidth="1"/>
    <col min="746" max="746" width="6" bestFit="1" customWidth="1"/>
    <col min="747" max="747" width="8" bestFit="1" customWidth="1"/>
    <col min="748" max="748" width="7" bestFit="1" customWidth="1"/>
    <col min="749" max="749" width="8" bestFit="1" customWidth="1"/>
    <col min="750" max="750" width="7" bestFit="1" customWidth="1"/>
    <col min="751" max="753" width="8" bestFit="1" customWidth="1"/>
    <col min="754" max="754" width="12" bestFit="1" customWidth="1"/>
    <col min="755" max="756" width="7" bestFit="1" customWidth="1"/>
    <col min="757" max="757" width="10" bestFit="1" customWidth="1"/>
    <col min="758" max="758" width="7" bestFit="1" customWidth="1"/>
    <col min="759" max="760" width="8" bestFit="1" customWidth="1"/>
    <col min="761" max="765" width="12" bestFit="1" customWidth="1"/>
    <col min="766" max="770" width="8" bestFit="1" customWidth="1"/>
    <col min="771" max="771" width="7" bestFit="1" customWidth="1"/>
    <col min="772" max="773" width="8" bestFit="1" customWidth="1"/>
    <col min="774" max="774" width="12" bestFit="1" customWidth="1"/>
    <col min="775" max="775" width="5" bestFit="1" customWidth="1"/>
    <col min="776" max="776" width="12" bestFit="1" customWidth="1"/>
    <col min="777" max="777" width="8" bestFit="1" customWidth="1"/>
    <col min="778" max="778" width="7" bestFit="1" customWidth="1"/>
    <col min="779" max="783" width="8" bestFit="1" customWidth="1"/>
    <col min="784" max="784" width="5" bestFit="1" customWidth="1"/>
    <col min="785" max="785" width="7" bestFit="1" customWidth="1"/>
    <col min="786" max="787" width="8" bestFit="1" customWidth="1"/>
    <col min="788" max="788" width="3" bestFit="1" customWidth="1"/>
    <col min="789" max="790" width="8" bestFit="1" customWidth="1"/>
    <col min="791" max="791" width="7" bestFit="1" customWidth="1"/>
    <col min="792" max="792" width="8" bestFit="1" customWidth="1"/>
    <col min="793" max="793" width="7" bestFit="1" customWidth="1"/>
    <col min="794" max="794" width="6" bestFit="1" customWidth="1"/>
    <col min="795" max="799" width="8" bestFit="1" customWidth="1"/>
    <col min="800" max="800" width="6" bestFit="1" customWidth="1"/>
    <col min="801" max="802" width="8" bestFit="1" customWidth="1"/>
    <col min="803" max="803" width="12" bestFit="1" customWidth="1"/>
    <col min="804" max="804" width="8" bestFit="1" customWidth="1"/>
    <col min="805" max="805" width="7" bestFit="1" customWidth="1"/>
    <col min="806" max="806" width="8" bestFit="1" customWidth="1"/>
    <col min="807" max="807" width="7" bestFit="1" customWidth="1"/>
    <col min="808" max="811" width="8" bestFit="1" customWidth="1"/>
    <col min="812" max="812" width="7" bestFit="1" customWidth="1"/>
    <col min="813" max="813" width="6" bestFit="1" customWidth="1"/>
    <col min="814" max="814" width="12" bestFit="1" customWidth="1"/>
    <col min="815" max="815" width="8" bestFit="1" customWidth="1"/>
    <col min="816" max="816" width="12" bestFit="1" customWidth="1"/>
    <col min="817" max="818" width="8" bestFit="1" customWidth="1"/>
    <col min="819" max="819" width="7" bestFit="1" customWidth="1"/>
    <col min="820" max="820" width="12" bestFit="1" customWidth="1"/>
    <col min="821" max="824" width="8" bestFit="1" customWidth="1"/>
    <col min="825" max="825" width="12" bestFit="1" customWidth="1"/>
    <col min="826" max="828" width="8" bestFit="1" customWidth="1"/>
    <col min="829" max="829" width="12" bestFit="1" customWidth="1"/>
    <col min="830" max="833" width="8" bestFit="1" customWidth="1"/>
    <col min="834" max="835" width="12" bestFit="1" customWidth="1"/>
    <col min="836" max="838" width="8" bestFit="1" customWidth="1"/>
    <col min="839" max="840" width="12" bestFit="1" customWidth="1"/>
    <col min="841" max="841" width="7" bestFit="1" customWidth="1"/>
    <col min="842" max="842" width="10" bestFit="1" customWidth="1"/>
    <col min="843" max="843" width="11" bestFit="1" customWidth="1"/>
    <col min="844" max="846" width="8" bestFit="1" customWidth="1"/>
    <col min="847" max="847" width="5" bestFit="1" customWidth="1"/>
    <col min="848" max="850" width="8" bestFit="1" customWidth="1"/>
    <col min="851" max="851" width="7" bestFit="1" customWidth="1"/>
    <col min="852" max="853" width="12" bestFit="1" customWidth="1"/>
    <col min="854" max="854" width="8" bestFit="1" customWidth="1"/>
    <col min="855" max="855" width="7" bestFit="1" customWidth="1"/>
    <col min="856" max="857" width="8" bestFit="1" customWidth="1"/>
    <col min="858" max="858" width="11" bestFit="1" customWidth="1"/>
    <col min="859" max="859" width="12" bestFit="1" customWidth="1"/>
    <col min="860" max="860" width="8" bestFit="1" customWidth="1"/>
    <col min="861" max="861" width="12" bestFit="1" customWidth="1"/>
    <col min="862" max="862" width="6" bestFit="1" customWidth="1"/>
    <col min="863" max="864" width="8" bestFit="1" customWidth="1"/>
    <col min="865" max="865" width="12" bestFit="1" customWidth="1"/>
    <col min="866" max="872" width="8" bestFit="1" customWidth="1"/>
    <col min="873" max="873" width="12" bestFit="1" customWidth="1"/>
    <col min="874" max="876" width="8" bestFit="1" customWidth="1"/>
    <col min="877" max="877" width="12" bestFit="1" customWidth="1"/>
    <col min="878" max="882" width="8" bestFit="1" customWidth="1"/>
    <col min="883" max="884" width="12" bestFit="1" customWidth="1"/>
    <col min="885" max="886" width="8" bestFit="1" customWidth="1"/>
    <col min="887" max="887" width="7" bestFit="1" customWidth="1"/>
    <col min="888" max="890" width="8" bestFit="1" customWidth="1"/>
    <col min="891" max="891" width="7" bestFit="1" customWidth="1"/>
    <col min="892" max="895" width="8" bestFit="1" customWidth="1"/>
    <col min="896" max="896" width="12" bestFit="1" customWidth="1"/>
    <col min="897" max="898" width="8" bestFit="1" customWidth="1"/>
    <col min="899" max="899" width="10" bestFit="1" customWidth="1"/>
    <col min="900" max="900" width="8" bestFit="1" customWidth="1"/>
    <col min="901" max="901" width="9" bestFit="1" customWidth="1"/>
    <col min="902" max="902" width="8" bestFit="1" customWidth="1"/>
    <col min="903" max="903" width="11" bestFit="1" customWidth="1"/>
    <col min="904" max="904" width="7" bestFit="1" customWidth="1"/>
    <col min="905" max="905" width="8" bestFit="1" customWidth="1"/>
    <col min="906" max="906" width="12" bestFit="1" customWidth="1"/>
    <col min="907" max="910" width="8" bestFit="1" customWidth="1"/>
    <col min="911" max="911" width="3" bestFit="1" customWidth="1"/>
    <col min="912" max="912" width="12" bestFit="1" customWidth="1"/>
    <col min="913" max="914" width="8" bestFit="1" customWidth="1"/>
    <col min="915" max="915" width="7" bestFit="1" customWidth="1"/>
    <col min="916" max="916" width="8" bestFit="1" customWidth="1"/>
    <col min="917" max="919" width="12" bestFit="1" customWidth="1"/>
    <col min="920" max="923" width="8" bestFit="1" customWidth="1"/>
    <col min="924" max="924" width="7" bestFit="1" customWidth="1"/>
    <col min="925" max="925" width="8" bestFit="1" customWidth="1"/>
    <col min="926" max="926" width="9" bestFit="1" customWidth="1"/>
    <col min="927" max="928" width="12" bestFit="1" customWidth="1"/>
    <col min="929" max="929" width="8" bestFit="1" customWidth="1"/>
    <col min="930" max="930" width="12" bestFit="1" customWidth="1"/>
    <col min="931" max="932" width="8" bestFit="1" customWidth="1"/>
    <col min="933" max="933" width="6" bestFit="1" customWidth="1"/>
    <col min="934" max="934" width="12" bestFit="1" customWidth="1"/>
    <col min="935" max="935" width="11" bestFit="1" customWidth="1"/>
    <col min="936" max="936" width="12" bestFit="1" customWidth="1"/>
    <col min="937" max="937" width="7" bestFit="1" customWidth="1"/>
    <col min="938" max="938" width="8" bestFit="1" customWidth="1"/>
    <col min="939" max="939" width="12" bestFit="1" customWidth="1"/>
    <col min="940" max="941" width="7" bestFit="1" customWidth="1"/>
    <col min="942" max="942" width="8" bestFit="1" customWidth="1"/>
    <col min="943" max="943" width="10" bestFit="1" customWidth="1"/>
    <col min="944" max="946" width="8" bestFit="1" customWidth="1"/>
    <col min="947" max="947" width="12" bestFit="1" customWidth="1"/>
    <col min="948" max="948" width="7" bestFit="1" customWidth="1"/>
    <col min="949" max="949" width="12" bestFit="1" customWidth="1"/>
    <col min="950" max="950" width="8" bestFit="1" customWidth="1"/>
    <col min="951" max="951" width="9" bestFit="1" customWidth="1"/>
    <col min="952" max="953" width="12" bestFit="1" customWidth="1"/>
    <col min="954" max="954" width="8" bestFit="1" customWidth="1"/>
    <col min="955" max="958" width="12" bestFit="1" customWidth="1"/>
    <col min="959" max="961" width="8" bestFit="1" customWidth="1"/>
    <col min="962" max="962" width="12" bestFit="1" customWidth="1"/>
    <col min="963" max="965" width="8" bestFit="1" customWidth="1"/>
    <col min="966" max="966" width="12" bestFit="1" customWidth="1"/>
    <col min="967" max="967" width="8" bestFit="1" customWidth="1"/>
    <col min="968" max="969" width="12" bestFit="1" customWidth="1"/>
    <col min="970" max="972" width="8" bestFit="1" customWidth="1"/>
    <col min="973" max="974" width="12" bestFit="1" customWidth="1"/>
    <col min="975" max="977" width="8" bestFit="1" customWidth="1"/>
    <col min="978" max="978" width="12" bestFit="1" customWidth="1"/>
    <col min="979" max="979" width="8" bestFit="1" customWidth="1"/>
    <col min="980" max="980" width="7" bestFit="1" customWidth="1"/>
    <col min="981" max="982" width="8" bestFit="1" customWidth="1"/>
    <col min="983" max="983" width="7" bestFit="1" customWidth="1"/>
    <col min="984" max="984" width="12" bestFit="1" customWidth="1"/>
    <col min="985" max="985" width="7" bestFit="1" customWidth="1"/>
    <col min="986" max="986" width="8" bestFit="1" customWidth="1"/>
    <col min="987" max="987" width="12" bestFit="1" customWidth="1"/>
    <col min="988" max="990" width="8" bestFit="1" customWidth="1"/>
    <col min="991" max="991" width="12" bestFit="1" customWidth="1"/>
    <col min="992" max="992" width="7" bestFit="1" customWidth="1"/>
    <col min="993" max="994" width="8" bestFit="1" customWidth="1"/>
    <col min="995" max="996" width="7" bestFit="1" customWidth="1"/>
    <col min="997" max="998" width="8" bestFit="1" customWidth="1"/>
    <col min="999" max="999" width="12" bestFit="1" customWidth="1"/>
    <col min="1000" max="1000" width="5" bestFit="1" customWidth="1"/>
    <col min="1001" max="1001" width="8" bestFit="1" customWidth="1"/>
    <col min="1002" max="1002" width="7" bestFit="1" customWidth="1"/>
    <col min="1003" max="1003" width="12" bestFit="1" customWidth="1"/>
    <col min="1004" max="1004" width="6" bestFit="1" customWidth="1"/>
    <col min="1005" max="1005" width="8" bestFit="1" customWidth="1"/>
    <col min="1006" max="1007" width="12" bestFit="1" customWidth="1"/>
    <col min="1008" max="1008" width="10" bestFit="1" customWidth="1"/>
    <col min="1009" max="1015" width="8" bestFit="1" customWidth="1"/>
    <col min="1016" max="1016" width="6" bestFit="1" customWidth="1"/>
    <col min="1017" max="1017" width="8" bestFit="1" customWidth="1"/>
    <col min="1018" max="1018" width="3" bestFit="1" customWidth="1"/>
    <col min="1019" max="1019" width="7" bestFit="1" customWidth="1"/>
    <col min="1020" max="1021" width="12" bestFit="1" customWidth="1"/>
    <col min="1022" max="1022" width="9" bestFit="1" customWidth="1"/>
    <col min="1023" max="1024" width="8" bestFit="1" customWidth="1"/>
    <col min="1025" max="1025" width="6" bestFit="1" customWidth="1"/>
    <col min="1026" max="1028" width="8" bestFit="1" customWidth="1"/>
    <col min="1029" max="1029" width="12" bestFit="1" customWidth="1"/>
    <col min="1030" max="1033" width="8" bestFit="1" customWidth="1"/>
    <col min="1034" max="1034" width="7" bestFit="1" customWidth="1"/>
    <col min="1035" max="1035" width="12" bestFit="1" customWidth="1"/>
    <col min="1036" max="1037" width="8" bestFit="1" customWidth="1"/>
    <col min="1038" max="1038" width="7" bestFit="1" customWidth="1"/>
    <col min="1039" max="1039" width="8" bestFit="1" customWidth="1"/>
    <col min="1040" max="1040" width="6" bestFit="1" customWidth="1"/>
    <col min="1041" max="1041" width="8" bestFit="1" customWidth="1"/>
    <col min="1042" max="1042" width="7" bestFit="1" customWidth="1"/>
    <col min="1043" max="1043" width="12" bestFit="1" customWidth="1"/>
    <col min="1044" max="1045" width="8" bestFit="1" customWidth="1"/>
    <col min="1046" max="1046" width="7" bestFit="1" customWidth="1"/>
    <col min="1047" max="1052" width="8" bestFit="1" customWidth="1"/>
    <col min="1053" max="1053" width="7" bestFit="1" customWidth="1"/>
    <col min="1054" max="1061" width="8" bestFit="1" customWidth="1"/>
    <col min="1062" max="1063" width="12" bestFit="1" customWidth="1"/>
    <col min="1064" max="1069" width="8" bestFit="1" customWidth="1"/>
    <col min="1070" max="1070" width="12" bestFit="1" customWidth="1"/>
    <col min="1071" max="1071" width="8" bestFit="1" customWidth="1"/>
    <col min="1072" max="1072" width="12" bestFit="1" customWidth="1"/>
    <col min="1073" max="1073" width="8" bestFit="1" customWidth="1"/>
    <col min="1074" max="1074" width="6" bestFit="1" customWidth="1"/>
    <col min="1075" max="1076" width="8" bestFit="1" customWidth="1"/>
    <col min="1077" max="1077" width="7" bestFit="1" customWidth="1"/>
    <col min="1078" max="1078" width="8" bestFit="1" customWidth="1"/>
    <col min="1079" max="1079" width="12" bestFit="1" customWidth="1"/>
    <col min="1080" max="1083" width="8" bestFit="1" customWidth="1"/>
    <col min="1084" max="1084" width="12" bestFit="1" customWidth="1"/>
    <col min="1085" max="1086" width="8" bestFit="1" customWidth="1"/>
    <col min="1087" max="1087" width="7" bestFit="1" customWidth="1"/>
    <col min="1088" max="1089" width="8" bestFit="1" customWidth="1"/>
    <col min="1090" max="1090" width="9" bestFit="1" customWidth="1"/>
    <col min="1091" max="1091" width="7" bestFit="1" customWidth="1"/>
    <col min="1092" max="1095" width="8" bestFit="1" customWidth="1"/>
    <col min="1096" max="1096" width="12" bestFit="1" customWidth="1"/>
    <col min="1097" max="1102" width="8" bestFit="1" customWidth="1"/>
    <col min="1103" max="1104" width="7" bestFit="1" customWidth="1"/>
    <col min="1105" max="1109" width="8" bestFit="1" customWidth="1"/>
    <col min="1110" max="1110" width="12" bestFit="1" customWidth="1"/>
    <col min="1111" max="1113" width="8" bestFit="1" customWidth="1"/>
    <col min="1114" max="1114" width="7" bestFit="1" customWidth="1"/>
    <col min="1115" max="1117" width="8" bestFit="1" customWidth="1"/>
    <col min="1118" max="1118" width="10" bestFit="1" customWidth="1"/>
    <col min="1119" max="1119" width="8" bestFit="1" customWidth="1"/>
    <col min="1120" max="1120" width="7" bestFit="1" customWidth="1"/>
    <col min="1121" max="1121" width="8" bestFit="1" customWidth="1"/>
    <col min="1122" max="1122" width="7" bestFit="1" customWidth="1"/>
    <col min="1123" max="1123" width="12" bestFit="1" customWidth="1"/>
    <col min="1124" max="1124" width="8" bestFit="1" customWidth="1"/>
    <col min="1125" max="1125" width="7" bestFit="1" customWidth="1"/>
    <col min="1126" max="1126" width="8" bestFit="1" customWidth="1"/>
    <col min="1127" max="1127" width="12" bestFit="1" customWidth="1"/>
    <col min="1128" max="1129" width="8" bestFit="1" customWidth="1"/>
    <col min="1130" max="1130" width="7" bestFit="1" customWidth="1"/>
    <col min="1131" max="1131" width="6" bestFit="1" customWidth="1"/>
    <col min="1132" max="1132" width="8" bestFit="1" customWidth="1"/>
    <col min="1133" max="1133" width="12" bestFit="1" customWidth="1"/>
    <col min="1134" max="1134" width="8" bestFit="1" customWidth="1"/>
    <col min="1135" max="1135" width="12" bestFit="1" customWidth="1"/>
    <col min="1136" max="1136" width="11" bestFit="1" customWidth="1"/>
    <col min="1137" max="1139" width="7" bestFit="1" customWidth="1"/>
    <col min="1140" max="1142" width="8" bestFit="1" customWidth="1"/>
    <col min="1143" max="1143" width="6" bestFit="1" customWidth="1"/>
    <col min="1144" max="1148" width="8" bestFit="1" customWidth="1"/>
    <col min="1149" max="1150" width="12" bestFit="1" customWidth="1"/>
    <col min="1151" max="1151" width="8" bestFit="1" customWidth="1"/>
    <col min="1152" max="1152" width="12" bestFit="1" customWidth="1"/>
    <col min="1153" max="1153" width="7" bestFit="1" customWidth="1"/>
    <col min="1154" max="1159" width="8" bestFit="1" customWidth="1"/>
    <col min="1160" max="1160" width="3" bestFit="1" customWidth="1"/>
    <col min="1161" max="1161" width="8" bestFit="1" customWidth="1"/>
    <col min="1162" max="1162" width="12" bestFit="1" customWidth="1"/>
    <col min="1163" max="1163" width="8" bestFit="1" customWidth="1"/>
    <col min="1164" max="1164" width="12" bestFit="1" customWidth="1"/>
    <col min="1165" max="1172" width="8" bestFit="1" customWidth="1"/>
    <col min="1173" max="1173" width="7" bestFit="1" customWidth="1"/>
    <col min="1174" max="1174" width="9" bestFit="1" customWidth="1"/>
    <col min="1175" max="1176" width="8" bestFit="1" customWidth="1"/>
    <col min="1177" max="1178" width="7" bestFit="1" customWidth="1"/>
    <col min="1179" max="1180" width="6" bestFit="1" customWidth="1"/>
    <col min="1181" max="1181" width="8" bestFit="1" customWidth="1"/>
    <col min="1182" max="1182" width="12" bestFit="1" customWidth="1"/>
    <col min="1183" max="1183" width="7" bestFit="1" customWidth="1"/>
    <col min="1184" max="1184" width="8" bestFit="1" customWidth="1"/>
    <col min="1185" max="1185" width="6" bestFit="1" customWidth="1"/>
    <col min="1186" max="1186" width="12" bestFit="1" customWidth="1"/>
    <col min="1187" max="1187" width="6" bestFit="1" customWidth="1"/>
    <col min="1188" max="1188" width="7" bestFit="1" customWidth="1"/>
    <col min="1189" max="1189" width="8" bestFit="1" customWidth="1"/>
    <col min="1190" max="1191" width="7" bestFit="1" customWidth="1"/>
    <col min="1192" max="1195" width="8" bestFit="1" customWidth="1"/>
    <col min="1196" max="1197" width="7" bestFit="1" customWidth="1"/>
    <col min="1198" max="1198" width="12" bestFit="1" customWidth="1"/>
    <col min="1199" max="1199" width="7" bestFit="1" customWidth="1"/>
    <col min="1200" max="1206" width="8" bestFit="1" customWidth="1"/>
    <col min="1207" max="1207" width="11" bestFit="1" customWidth="1"/>
    <col min="1208" max="1208" width="8" bestFit="1" customWidth="1"/>
    <col min="1209" max="1209" width="7" bestFit="1" customWidth="1"/>
    <col min="1210" max="1211" width="8" bestFit="1" customWidth="1"/>
    <col min="1212" max="1213" width="12" bestFit="1" customWidth="1"/>
    <col min="1214" max="1224" width="8" bestFit="1" customWidth="1"/>
    <col min="1225" max="1225" width="12" bestFit="1" customWidth="1"/>
    <col min="1226" max="1229" width="8" bestFit="1" customWidth="1"/>
    <col min="1230" max="1230" width="7" bestFit="1" customWidth="1"/>
    <col min="1231" max="1231" width="8" bestFit="1" customWidth="1"/>
    <col min="1232" max="1232" width="10" bestFit="1" customWidth="1"/>
    <col min="1233" max="1233" width="12" bestFit="1" customWidth="1"/>
    <col min="1234" max="1235" width="8" bestFit="1" customWidth="1"/>
    <col min="1236" max="1236" width="12" bestFit="1" customWidth="1"/>
    <col min="1237" max="1239" width="8" bestFit="1" customWidth="1"/>
    <col min="1240" max="1240" width="9" bestFit="1" customWidth="1"/>
    <col min="1241" max="1241" width="12" bestFit="1" customWidth="1"/>
    <col min="1242" max="1250" width="8" bestFit="1" customWidth="1"/>
    <col min="1251" max="1251" width="11" bestFit="1" customWidth="1"/>
    <col min="1252" max="1252" width="6" bestFit="1" customWidth="1"/>
    <col min="1253" max="1253" width="7" bestFit="1" customWidth="1"/>
    <col min="1254" max="1256" width="8" bestFit="1" customWidth="1"/>
    <col min="1257" max="1257" width="12" bestFit="1" customWidth="1"/>
    <col min="1258" max="1258" width="8" bestFit="1" customWidth="1"/>
    <col min="1259" max="1259" width="12" bestFit="1" customWidth="1"/>
    <col min="1260" max="1261" width="8" bestFit="1" customWidth="1"/>
    <col min="1262" max="1262" width="12" bestFit="1" customWidth="1"/>
    <col min="1263" max="1263" width="8" bestFit="1" customWidth="1"/>
    <col min="1264" max="1264" width="12" bestFit="1" customWidth="1"/>
    <col min="1265" max="1265" width="8" bestFit="1" customWidth="1"/>
    <col min="1266" max="1266" width="7" bestFit="1" customWidth="1"/>
    <col min="1267" max="1270" width="8" bestFit="1" customWidth="1"/>
    <col min="1271" max="1272" width="12" bestFit="1" customWidth="1"/>
    <col min="1273" max="1273" width="7" bestFit="1" customWidth="1"/>
    <col min="1274" max="1274" width="12" bestFit="1" customWidth="1"/>
    <col min="1275" max="1278" width="8" bestFit="1" customWidth="1"/>
    <col min="1279" max="1279" width="12" bestFit="1" customWidth="1"/>
    <col min="1280" max="1286" width="8" bestFit="1" customWidth="1"/>
    <col min="1287" max="1287" width="11" bestFit="1" customWidth="1"/>
    <col min="1288" max="1288" width="8" bestFit="1" customWidth="1"/>
    <col min="1289" max="1289" width="12" bestFit="1" customWidth="1"/>
    <col min="1290" max="1290" width="8" bestFit="1" customWidth="1"/>
    <col min="1291" max="1293" width="7" bestFit="1" customWidth="1"/>
    <col min="1294" max="1295" width="8" bestFit="1" customWidth="1"/>
    <col min="1296" max="1296" width="12" bestFit="1" customWidth="1"/>
    <col min="1297" max="1298" width="8" bestFit="1" customWidth="1"/>
    <col min="1299" max="1299" width="7" bestFit="1" customWidth="1"/>
    <col min="1300" max="1303" width="8" bestFit="1" customWidth="1"/>
    <col min="1304" max="1304" width="3" bestFit="1" customWidth="1"/>
    <col min="1305" max="1305" width="8" bestFit="1" customWidth="1"/>
    <col min="1306" max="1306" width="5" bestFit="1" customWidth="1"/>
    <col min="1307" max="1309" width="8" bestFit="1" customWidth="1"/>
    <col min="1310" max="1310" width="7" bestFit="1" customWidth="1"/>
    <col min="1311" max="1312" width="8" bestFit="1" customWidth="1"/>
    <col min="1313" max="1314" width="12" bestFit="1" customWidth="1"/>
    <col min="1315" max="1315" width="9" bestFit="1" customWidth="1"/>
    <col min="1316" max="1317" width="8" bestFit="1" customWidth="1"/>
    <col min="1318" max="1318" width="6" bestFit="1" customWidth="1"/>
    <col min="1319" max="1320" width="8" bestFit="1" customWidth="1"/>
    <col min="1321" max="1321" width="12" bestFit="1" customWidth="1"/>
    <col min="1322" max="1328" width="8" bestFit="1" customWidth="1"/>
    <col min="1329" max="1329" width="9" bestFit="1" customWidth="1"/>
    <col min="1330" max="1332" width="12" bestFit="1" customWidth="1"/>
    <col min="1333" max="1335" width="8" bestFit="1" customWidth="1"/>
    <col min="1336" max="1337" width="7" bestFit="1" customWidth="1"/>
    <col min="1338" max="1338" width="9" bestFit="1" customWidth="1"/>
    <col min="1339" max="1339" width="12" bestFit="1" customWidth="1"/>
    <col min="1340" max="1340" width="8" bestFit="1" customWidth="1"/>
    <col min="1341" max="1341" width="3" bestFit="1" customWidth="1"/>
    <col min="1342" max="1342" width="7" bestFit="1" customWidth="1"/>
    <col min="1343" max="1343" width="8" bestFit="1" customWidth="1"/>
    <col min="1344" max="1344" width="12" bestFit="1" customWidth="1"/>
    <col min="1345" max="1346" width="8" bestFit="1" customWidth="1"/>
    <col min="1347" max="1348" width="12" bestFit="1" customWidth="1"/>
    <col min="1349" max="1349" width="8" bestFit="1" customWidth="1"/>
    <col min="1350" max="1350" width="12" bestFit="1" customWidth="1"/>
    <col min="1351" max="1351" width="7" bestFit="1" customWidth="1"/>
    <col min="1352" max="1352" width="12" bestFit="1" customWidth="1"/>
    <col min="1353" max="1353" width="8" bestFit="1" customWidth="1"/>
    <col min="1354" max="1354" width="7" bestFit="1" customWidth="1"/>
    <col min="1355" max="1355" width="10" bestFit="1" customWidth="1"/>
    <col min="1356" max="1356" width="7" bestFit="1" customWidth="1"/>
    <col min="1357" max="1357" width="8" bestFit="1" customWidth="1"/>
    <col min="1358" max="1358" width="12" bestFit="1" customWidth="1"/>
    <col min="1359" max="1360" width="8" bestFit="1" customWidth="1"/>
    <col min="1361" max="1362" width="12" bestFit="1" customWidth="1"/>
    <col min="1363" max="1363" width="8" bestFit="1" customWidth="1"/>
    <col min="1364" max="1364" width="12" bestFit="1" customWidth="1"/>
    <col min="1365" max="1365" width="10" bestFit="1" customWidth="1"/>
    <col min="1366" max="1367" width="8" bestFit="1" customWidth="1"/>
    <col min="1368" max="1370" width="12" bestFit="1" customWidth="1"/>
    <col min="1371" max="1371" width="8" bestFit="1" customWidth="1"/>
    <col min="1372" max="1372" width="12" bestFit="1" customWidth="1"/>
    <col min="1373" max="1381" width="8" bestFit="1" customWidth="1"/>
    <col min="1382" max="1382" width="12" bestFit="1" customWidth="1"/>
    <col min="1383" max="1384" width="8" bestFit="1" customWidth="1"/>
    <col min="1385" max="1385" width="3" bestFit="1" customWidth="1"/>
    <col min="1386" max="1389" width="8" bestFit="1" customWidth="1"/>
    <col min="1390" max="1390" width="7" bestFit="1" customWidth="1"/>
    <col min="1391" max="1392" width="8" bestFit="1" customWidth="1"/>
    <col min="1393" max="1394" width="12" bestFit="1" customWidth="1"/>
    <col min="1395" max="1396" width="8" bestFit="1" customWidth="1"/>
    <col min="1397" max="1397" width="9" bestFit="1" customWidth="1"/>
    <col min="1398" max="1398" width="7" bestFit="1" customWidth="1"/>
    <col min="1399" max="1401" width="8" bestFit="1" customWidth="1"/>
    <col min="1402" max="1402" width="6" bestFit="1" customWidth="1"/>
    <col min="1403" max="1404" width="8" bestFit="1" customWidth="1"/>
    <col min="1405" max="1405" width="12" bestFit="1" customWidth="1"/>
    <col min="1406" max="1406" width="7" bestFit="1" customWidth="1"/>
    <col min="1407" max="1408" width="8" bestFit="1" customWidth="1"/>
    <col min="1409" max="1409" width="12" bestFit="1" customWidth="1"/>
    <col min="1410" max="1411" width="7" bestFit="1" customWidth="1"/>
    <col min="1412" max="1412" width="8" bestFit="1" customWidth="1"/>
    <col min="1413" max="1413" width="3" bestFit="1" customWidth="1"/>
    <col min="1414" max="1415" width="8" bestFit="1" customWidth="1"/>
    <col min="1416" max="1416" width="7" bestFit="1" customWidth="1"/>
    <col min="1417" max="1418" width="8" bestFit="1" customWidth="1"/>
    <col min="1419" max="1419" width="7" bestFit="1" customWidth="1"/>
    <col min="1420" max="1422" width="8" bestFit="1" customWidth="1"/>
    <col min="1423" max="1423" width="7" bestFit="1" customWidth="1"/>
    <col min="1424" max="1424" width="8" bestFit="1" customWidth="1"/>
    <col min="1425" max="1425" width="12" bestFit="1" customWidth="1"/>
    <col min="1426" max="1426" width="8" bestFit="1" customWidth="1"/>
    <col min="1427" max="1429" width="7" bestFit="1" customWidth="1"/>
    <col min="1430" max="1430" width="8" bestFit="1" customWidth="1"/>
    <col min="1431" max="1431" width="12" bestFit="1" customWidth="1"/>
    <col min="1432" max="1432" width="10" bestFit="1" customWidth="1"/>
    <col min="1433" max="1433" width="12" bestFit="1" customWidth="1"/>
    <col min="1434" max="1437" width="8" bestFit="1" customWidth="1"/>
    <col min="1438" max="1438" width="9" bestFit="1" customWidth="1"/>
    <col min="1439" max="1442" width="8" bestFit="1" customWidth="1"/>
    <col min="1443" max="1443" width="7" bestFit="1" customWidth="1"/>
    <col min="1444" max="1444" width="8" bestFit="1" customWidth="1"/>
    <col min="1445" max="1448" width="12" bestFit="1" customWidth="1"/>
    <col min="1449" max="1450" width="8" bestFit="1" customWidth="1"/>
    <col min="1451" max="1451" width="5" bestFit="1" customWidth="1"/>
    <col min="1452" max="1452" width="11" bestFit="1" customWidth="1"/>
    <col min="1453" max="1453" width="12" bestFit="1" customWidth="1"/>
    <col min="1454" max="1458" width="8" bestFit="1" customWidth="1"/>
    <col min="1459" max="1459" width="3" bestFit="1" customWidth="1"/>
    <col min="1460" max="1460" width="12" bestFit="1" customWidth="1"/>
    <col min="1461" max="1461" width="8" bestFit="1" customWidth="1"/>
    <col min="1462" max="1462" width="7" bestFit="1" customWidth="1"/>
    <col min="1463" max="1463" width="11" bestFit="1" customWidth="1"/>
    <col min="1464" max="1466" width="8" bestFit="1" customWidth="1"/>
    <col min="1467" max="1467" width="6" bestFit="1" customWidth="1"/>
    <col min="1468" max="1471" width="8" bestFit="1" customWidth="1"/>
    <col min="1472" max="1472" width="6" bestFit="1" customWidth="1"/>
    <col min="1473" max="1487" width="8" bestFit="1" customWidth="1"/>
    <col min="1488" max="1488" width="3" bestFit="1" customWidth="1"/>
    <col min="1489" max="1491" width="8" bestFit="1" customWidth="1"/>
    <col min="1492" max="1492" width="12" bestFit="1" customWidth="1"/>
    <col min="1493" max="1497" width="8" bestFit="1" customWidth="1"/>
    <col min="1498" max="1498" width="12" bestFit="1" customWidth="1"/>
    <col min="1499" max="1503" width="8" bestFit="1" customWidth="1"/>
    <col min="1504" max="1505" width="7" bestFit="1" customWidth="1"/>
    <col min="1506" max="1507" width="8" bestFit="1" customWidth="1"/>
    <col min="1508" max="1508" width="5" bestFit="1" customWidth="1"/>
    <col min="1509" max="1512" width="8" bestFit="1" customWidth="1"/>
    <col min="1513" max="1513" width="3" bestFit="1" customWidth="1"/>
    <col min="1514" max="1514" width="12" bestFit="1" customWidth="1"/>
    <col min="1515" max="1516" width="8" bestFit="1" customWidth="1"/>
    <col min="1517" max="1517" width="12" bestFit="1" customWidth="1"/>
    <col min="1518" max="1520" width="8" bestFit="1" customWidth="1"/>
    <col min="1521" max="1522" width="7" bestFit="1" customWidth="1"/>
    <col min="1523" max="1526" width="8" bestFit="1" customWidth="1"/>
    <col min="1527" max="1529" width="9" bestFit="1" customWidth="1"/>
    <col min="1530" max="1530" width="12" bestFit="1" customWidth="1"/>
    <col min="1531" max="1531" width="8" bestFit="1" customWidth="1"/>
    <col min="1532" max="1537" width="9" bestFit="1" customWidth="1"/>
    <col min="1538" max="1538" width="4" bestFit="1" customWidth="1"/>
    <col min="1539" max="1540" width="9" bestFit="1" customWidth="1"/>
    <col min="1541" max="1541" width="12" bestFit="1" customWidth="1"/>
    <col min="1542" max="1542" width="8" bestFit="1" customWidth="1"/>
    <col min="1543" max="1543" width="9" bestFit="1" customWidth="1"/>
    <col min="1544" max="1544" width="8" bestFit="1" customWidth="1"/>
    <col min="1545" max="1546" width="9" bestFit="1" customWidth="1"/>
    <col min="1547" max="1547" width="8" bestFit="1" customWidth="1"/>
    <col min="1548" max="1549" width="9" bestFit="1" customWidth="1"/>
    <col min="1550" max="1550" width="8" bestFit="1" customWidth="1"/>
    <col min="1551" max="1553" width="9" bestFit="1" customWidth="1"/>
    <col min="1554" max="1554" width="6" bestFit="1" customWidth="1"/>
    <col min="1555" max="1556" width="9" bestFit="1" customWidth="1"/>
    <col min="1557" max="1557" width="4" bestFit="1" customWidth="1"/>
    <col min="1558" max="1558" width="9" bestFit="1" customWidth="1"/>
    <col min="1559" max="1559" width="7" bestFit="1" customWidth="1"/>
    <col min="1560" max="1560" width="9" bestFit="1" customWidth="1"/>
    <col min="1561" max="1561" width="12" bestFit="1" customWidth="1"/>
    <col min="1562" max="1562" width="9" bestFit="1" customWidth="1"/>
    <col min="1563" max="1563" width="8" bestFit="1" customWidth="1"/>
    <col min="1564" max="1564" width="9" bestFit="1" customWidth="1"/>
    <col min="1565" max="1565" width="12" bestFit="1" customWidth="1"/>
    <col min="1566" max="1566" width="4" bestFit="1" customWidth="1"/>
    <col min="1567" max="1567" width="9" bestFit="1" customWidth="1"/>
    <col min="1568" max="1570" width="8" bestFit="1" customWidth="1"/>
    <col min="1571" max="1573" width="9" bestFit="1" customWidth="1"/>
    <col min="1574" max="1575" width="8" bestFit="1" customWidth="1"/>
    <col min="1576" max="1576" width="9" bestFit="1" customWidth="1"/>
    <col min="1577" max="1577" width="8" bestFit="1" customWidth="1"/>
    <col min="1578" max="1578" width="11" bestFit="1" customWidth="1"/>
    <col min="1579" max="1579" width="8" bestFit="1" customWidth="1"/>
    <col min="1580" max="1581" width="9" bestFit="1" customWidth="1"/>
    <col min="1582" max="1582" width="8" bestFit="1" customWidth="1"/>
    <col min="1583" max="1584" width="9" bestFit="1" customWidth="1"/>
    <col min="1585" max="1585" width="8" bestFit="1" customWidth="1"/>
    <col min="1586" max="1586" width="9" bestFit="1" customWidth="1"/>
    <col min="1587" max="1587" width="8" bestFit="1" customWidth="1"/>
    <col min="1588" max="1588" width="11" bestFit="1" customWidth="1"/>
    <col min="1589" max="1590" width="9" bestFit="1" customWidth="1"/>
    <col min="1591" max="1591" width="8" bestFit="1" customWidth="1"/>
    <col min="1592" max="1592" width="9" bestFit="1" customWidth="1"/>
    <col min="1593" max="1594" width="12" bestFit="1" customWidth="1"/>
    <col min="1595" max="1603" width="9" bestFit="1" customWidth="1"/>
    <col min="1604" max="1604" width="8" bestFit="1" customWidth="1"/>
    <col min="1605" max="1606" width="9" bestFit="1" customWidth="1"/>
    <col min="1607" max="1607" width="7" bestFit="1" customWidth="1"/>
    <col min="1608" max="1609" width="9" bestFit="1" customWidth="1"/>
    <col min="1610" max="1610" width="12" bestFit="1" customWidth="1"/>
    <col min="1611" max="1612" width="9" bestFit="1" customWidth="1"/>
    <col min="1613" max="1613" width="8" bestFit="1" customWidth="1"/>
    <col min="1614" max="1614" width="9" bestFit="1" customWidth="1"/>
    <col min="1615" max="1615" width="8" bestFit="1" customWidth="1"/>
    <col min="1616" max="1616" width="12" bestFit="1" customWidth="1"/>
    <col min="1617" max="1617" width="8" bestFit="1" customWidth="1"/>
    <col min="1618" max="1618" width="9" bestFit="1" customWidth="1"/>
    <col min="1619" max="1619" width="12" bestFit="1" customWidth="1"/>
    <col min="1620" max="1621" width="9" bestFit="1" customWidth="1"/>
    <col min="1622" max="1622" width="6" bestFit="1" customWidth="1"/>
    <col min="1623" max="1623" width="4" bestFit="1" customWidth="1"/>
    <col min="1624" max="1625" width="9" bestFit="1" customWidth="1"/>
    <col min="1626" max="1626" width="12" bestFit="1" customWidth="1"/>
    <col min="1627" max="1628" width="9" bestFit="1" customWidth="1"/>
    <col min="1629" max="1629" width="7" bestFit="1" customWidth="1"/>
    <col min="1630" max="1633" width="9" bestFit="1" customWidth="1"/>
    <col min="1634" max="1634" width="8" bestFit="1" customWidth="1"/>
    <col min="1635" max="1635" width="12" bestFit="1" customWidth="1"/>
    <col min="1636" max="1637" width="9" bestFit="1" customWidth="1"/>
    <col min="1638" max="1638" width="12" bestFit="1" customWidth="1"/>
    <col min="1639" max="1640" width="9" bestFit="1" customWidth="1"/>
    <col min="1641" max="1641" width="8" bestFit="1" customWidth="1"/>
    <col min="1642" max="1642" width="9" bestFit="1" customWidth="1"/>
    <col min="1643" max="1643" width="6" bestFit="1" customWidth="1"/>
    <col min="1644" max="1644" width="9" bestFit="1" customWidth="1"/>
    <col min="1645" max="1645" width="8" bestFit="1" customWidth="1"/>
    <col min="1646" max="1646" width="9" bestFit="1" customWidth="1"/>
    <col min="1647" max="1647" width="8" bestFit="1" customWidth="1"/>
    <col min="1648" max="1652" width="9" bestFit="1" customWidth="1"/>
    <col min="1653" max="1653" width="12" bestFit="1" customWidth="1"/>
    <col min="1654" max="1654" width="8" bestFit="1" customWidth="1"/>
    <col min="1655" max="1660" width="9" bestFit="1" customWidth="1"/>
    <col min="1661" max="1661" width="8" bestFit="1" customWidth="1"/>
    <col min="1662" max="1664" width="9" bestFit="1" customWidth="1"/>
    <col min="1665" max="1665" width="8" bestFit="1" customWidth="1"/>
    <col min="1666" max="1667" width="9" bestFit="1" customWidth="1"/>
    <col min="1668" max="1668" width="8" bestFit="1" customWidth="1"/>
    <col min="1669" max="1676" width="9" bestFit="1" customWidth="1"/>
    <col min="1677" max="1679" width="8" bestFit="1" customWidth="1"/>
    <col min="1680" max="1684" width="9" bestFit="1" customWidth="1"/>
    <col min="1685" max="1685" width="8" bestFit="1" customWidth="1"/>
    <col min="1686" max="1686" width="9" bestFit="1" customWidth="1"/>
    <col min="1687" max="1688" width="8" bestFit="1" customWidth="1"/>
    <col min="1689" max="1690" width="9" bestFit="1" customWidth="1"/>
    <col min="1691" max="1691" width="4" bestFit="1" customWidth="1"/>
    <col min="1692" max="1694" width="9" bestFit="1" customWidth="1"/>
    <col min="1695" max="1696" width="8" bestFit="1" customWidth="1"/>
    <col min="1697" max="1701" width="9" bestFit="1" customWidth="1"/>
    <col min="1702" max="1702" width="8" bestFit="1" customWidth="1"/>
    <col min="1703" max="1710" width="9" bestFit="1" customWidth="1"/>
    <col min="1711" max="1711" width="8" bestFit="1" customWidth="1"/>
    <col min="1712" max="1713" width="9" bestFit="1" customWidth="1"/>
    <col min="1714" max="1715" width="8" bestFit="1" customWidth="1"/>
    <col min="1716" max="1717" width="9" bestFit="1" customWidth="1"/>
    <col min="1718" max="1718" width="8" bestFit="1" customWidth="1"/>
    <col min="1719" max="1721" width="9" bestFit="1" customWidth="1"/>
    <col min="1722" max="1722" width="10.5703125" bestFit="1" customWidth="1"/>
    <col min="1723" max="1723" width="11.85546875" bestFit="1" customWidth="1"/>
  </cols>
  <sheetData>
    <row r="3" spans="1:27">
      <c r="A3" t="s">
        <v>385</v>
      </c>
      <c r="D3" s="9" t="s">
        <v>345</v>
      </c>
      <c r="E3" t="s">
        <v>386</v>
      </c>
      <c r="H3" s="9" t="s">
        <v>386</v>
      </c>
      <c r="I3" s="9" t="s">
        <v>344</v>
      </c>
      <c r="P3" s="9" t="s">
        <v>386</v>
      </c>
      <c r="Q3" s="9" t="s">
        <v>344</v>
      </c>
      <c r="Y3" s="9" t="s">
        <v>343</v>
      </c>
      <c r="Z3" s="9" t="s">
        <v>344</v>
      </c>
    </row>
    <row r="4" spans="1:27">
      <c r="A4">
        <v>28</v>
      </c>
      <c r="D4" s="10" t="s">
        <v>346</v>
      </c>
      <c r="E4">
        <v>0</v>
      </c>
      <c r="H4" s="9" t="s">
        <v>345</v>
      </c>
      <c r="J4" t="s">
        <v>346</v>
      </c>
      <c r="P4" s="9" t="s">
        <v>345</v>
      </c>
      <c r="R4" t="s">
        <v>346</v>
      </c>
      <c r="Y4" s="9" t="s">
        <v>345</v>
      </c>
      <c r="AA4" t="s">
        <v>346</v>
      </c>
    </row>
    <row r="5" spans="1:27">
      <c r="H5" s="10" t="s">
        <v>346</v>
      </c>
      <c r="I5">
        <v>0</v>
      </c>
      <c r="P5" s="10" t="s">
        <v>346</v>
      </c>
      <c r="Q5">
        <v>0</v>
      </c>
      <c r="Y5" s="10" t="s">
        <v>346</v>
      </c>
    </row>
    <row r="19" spans="5:31">
      <c r="E19" s="139">
        <f>SUM(E4:E16)</f>
        <v>0</v>
      </c>
    </row>
    <row r="21" spans="5:31">
      <c r="Q21">
        <f>SUM(Q6:Q17)</f>
        <v>0</v>
      </c>
      <c r="R21" s="1">
        <f t="shared" ref="R21:T21" si="0">SUM(R6:R17)</f>
        <v>0</v>
      </c>
      <c r="S21" s="1">
        <f t="shared" si="0"/>
        <v>0</v>
      </c>
      <c r="T21" s="140">
        <f t="shared" si="0"/>
        <v>0</v>
      </c>
      <c r="V21" s="1"/>
      <c r="Z21">
        <f>SUM(Z5:Z16)</f>
        <v>0</v>
      </c>
      <c r="AA21" s="1">
        <f>SUM(AA5:AA16)</f>
        <v>0</v>
      </c>
      <c r="AB21" s="1">
        <f>SUM(AB5:AB16)</f>
        <v>0</v>
      </c>
      <c r="AC21" s="140">
        <f>SUM(AC5:AC16)</f>
        <v>0</v>
      </c>
    </row>
    <row r="22" spans="5:31">
      <c r="R22" s="1">
        <f>Q21+R21</f>
        <v>0</v>
      </c>
      <c r="S22" s="1">
        <f>S21</f>
        <v>0</v>
      </c>
      <c r="T22" s="140">
        <f>T21</f>
        <v>0</v>
      </c>
      <c r="U22">
        <f>R22+S22+T22</f>
        <v>0</v>
      </c>
      <c r="AA22" s="1">
        <f>Z21+AA21</f>
        <v>0</v>
      </c>
      <c r="AB22" s="1">
        <f>AB21</f>
        <v>0</v>
      </c>
      <c r="AC22" s="140">
        <f>AC21</f>
        <v>0</v>
      </c>
      <c r="AE22">
        <f>SUM(AA22:AC22)</f>
        <v>0</v>
      </c>
    </row>
    <row r="23" spans="5:31">
      <c r="R23" s="141" t="e">
        <f t="shared" ref="R23:S23" si="1">R22*100%/$U$22</f>
        <v>#DIV/0!</v>
      </c>
      <c r="S23" s="141" t="e">
        <f t="shared" si="1"/>
        <v>#DIV/0!</v>
      </c>
      <c r="T23" s="141" t="e">
        <f>T22*100%/$U$22</f>
        <v>#DIV/0!</v>
      </c>
      <c r="U23" s="141" t="e">
        <f>SUM(R23:T23)</f>
        <v>#DIV/0!</v>
      </c>
      <c r="AA23" s="141" t="e">
        <f>AA22*100%/AE22</f>
        <v>#DIV/0!</v>
      </c>
      <c r="AB23" s="141" t="e">
        <f>AB22*100%/AE22</f>
        <v>#DIV/0!</v>
      </c>
      <c r="AC23" s="141" t="e">
        <f>AC22*100%/AE22</f>
        <v>#DIV/0!</v>
      </c>
    </row>
    <row r="24" spans="5:31">
      <c r="R24" s="141">
        <v>1</v>
      </c>
      <c r="S24" s="141">
        <v>1</v>
      </c>
      <c r="T24" s="141">
        <v>1</v>
      </c>
      <c r="AA24" s="141">
        <v>1</v>
      </c>
      <c r="AB24" s="141">
        <v>1</v>
      </c>
      <c r="AC24" s="141">
        <v>1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CD9B-84FD-4065-BF09-63E0FF06B266}">
  <dimension ref="A1"/>
  <sheetViews>
    <sheetView showGridLines="0" showRowColHeaders="0" view="pageBreakPreview" zoomScale="80" zoomScaleNormal="80" zoomScaleSheetLayoutView="80" workbookViewId="0">
      <selection activeCell="X13" sqref="X13"/>
    </sheetView>
  </sheetViews>
  <sheetFormatPr defaultColWidth="11.5703125" defaultRowHeight="14.45"/>
  <cols>
    <col min="1" max="16384" width="11.5703125" style="73"/>
  </cols>
  <sheetData/>
  <sheetProtection sheet="1" objects="1" scenarios="1"/>
  <pageMargins left="0.7" right="0.7" top="0.75" bottom="0.75" header="0.3" footer="0.3"/>
  <pageSetup orientation="portrait" r:id="rId1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08469-4617-4DE1-9C5D-F978B46BD498}">
  <dimension ref="B5:B7"/>
  <sheetViews>
    <sheetView workbookViewId="0">
      <selection activeCell="H17" sqref="H17"/>
    </sheetView>
  </sheetViews>
  <sheetFormatPr defaultColWidth="11.42578125" defaultRowHeight="14.45"/>
  <sheetData>
    <row r="5" spans="2:2">
      <c r="B5" t="s">
        <v>387</v>
      </c>
    </row>
    <row r="6" spans="2:2">
      <c r="B6" t="s">
        <v>51</v>
      </c>
    </row>
    <row r="7" spans="2:2">
      <c r="B7" t="s">
        <v>52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07B688998FAC9540B111A7B721D25151" ma:contentTypeVersion="14" ma:contentTypeDescription="Crear nuevo documento." ma:contentTypeScope="" ma:versionID="4931a64ac4b2ed173aae29a7ca7e0c98">
  <xsd:schema xmlns:xsd="http://www.w3.org/2001/XMLSchema" xmlns:xs="http://www.w3.org/2001/XMLSchema" xmlns:p="http://schemas.microsoft.com/office/2006/metadata/properties" xmlns:ns2="f9f517ad-77cd-4ed4-973f-e24761ece6f3" xmlns:ns3="23758f10-759d-4520-85b6-b1fdbf48fd75" targetNamespace="http://schemas.microsoft.com/office/2006/metadata/properties" ma:root="true" ma:fieldsID="206ae21a1434ff9336242b6cce24a225" ns2:_="" ns3:_="">
    <xsd:import namespace="f9f517ad-77cd-4ed4-973f-e24761ece6f3"/>
    <xsd:import namespace="23758f10-759d-4520-85b6-b1fdbf48fd7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ObjectDetectorVersions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SearchProperties" minOccurs="0"/>
                <xsd:element ref="ns3:SharedWithUsers" minOccurs="0"/>
                <xsd:element ref="ns3:SharedWithDetail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9f517ad-77cd-4ed4-973f-e24761ece6f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4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6" nillable="true" ma:taxonomy="true" ma:internalName="lcf76f155ced4ddcb4097134ff3c332f" ma:taxonomyFieldName="MediaServiceImageTags" ma:displayName="Etiquetas de imagen" ma:readOnly="false" ma:fieldId="{5cf76f15-5ced-4ddc-b409-7134ff3c332f}" ma:taxonomyMulti="true" ma:sspId="e6774676-acd4-4ca1-80d5-eb68168cd46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SearchProperties" ma:index="19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3758f10-759d-4520-85b6-b1fdbf48fd75" elementFormDefault="qualified">
    <xsd:import namespace="http://schemas.microsoft.com/office/2006/documentManagement/types"/>
    <xsd:import namespace="http://schemas.microsoft.com/office/infopath/2007/PartnerControls"/>
    <xsd:element name="TaxCatchAll" ma:index="17" nillable="true" ma:displayName="Taxonomy Catch All Column" ma:hidden="true" ma:list="{2d471e52-0e6c-45ce-84b3-bbae89638feb}" ma:internalName="TaxCatchAll" ma:showField="CatchAllData" ma:web="23758f10-759d-4520-85b6-b1fdbf48fd7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23758f10-759d-4520-85b6-b1fdbf48fd75" xsi:nil="true"/>
    <lcf76f155ced4ddcb4097134ff3c332f xmlns="f9f517ad-77cd-4ed4-973f-e24761ece6f3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0A5D43B9-502B-44D1-A292-264B1572B10E}"/>
</file>

<file path=customXml/itemProps2.xml><?xml version="1.0" encoding="utf-8"?>
<ds:datastoreItem xmlns:ds="http://schemas.openxmlformats.org/officeDocument/2006/customXml" ds:itemID="{2A3DF668-F214-4ECF-B77D-35EE31FEAFF2}"/>
</file>

<file path=customXml/itemProps3.xml><?xml version="1.0" encoding="utf-8"?>
<ds:datastoreItem xmlns:ds="http://schemas.openxmlformats.org/officeDocument/2006/customXml" ds:itemID="{408B7E75-3035-49E2-A22F-A3FA4C244439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Erick Carrera</dc:creator>
  <cp:keywords/>
  <dc:description/>
  <cp:lastModifiedBy>Alejandra Diaz</cp:lastModifiedBy>
  <cp:revision/>
  <dcterms:created xsi:type="dcterms:W3CDTF">2023-12-26T16:10:51Z</dcterms:created>
  <dcterms:modified xsi:type="dcterms:W3CDTF">2024-06-18T20:49:18Z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0x01010007B688998FAC9540B111A7B721D25151</vt:lpwstr>
  </property>
</Properties>
</file>